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 activeTab="2"/>
  </bookViews>
  <sheets>
    <sheet name="LAPORAN KEUAANGAN" sheetId="1" r:id="rId1"/>
    <sheet name="BARANG MASUK" sheetId="2" r:id="rId2"/>
    <sheet name="BARANG KELUAR" sheetId="3" r:id="rId3"/>
  </sheets>
  <calcPr calcId="124519"/>
</workbook>
</file>

<file path=xl/calcChain.xml><?xml version="1.0" encoding="utf-8"?>
<calcChain xmlns="http://schemas.openxmlformats.org/spreadsheetml/2006/main">
  <c r="C7843" i="3"/>
  <c r="C7841"/>
  <c r="C7839"/>
  <c r="C7759"/>
  <c r="C7617"/>
  <c r="C7601"/>
  <c r="C7450"/>
  <c r="C7432"/>
  <c r="C7336"/>
  <c r="C7257"/>
  <c r="C7197"/>
  <c r="C7185"/>
  <c r="C7174"/>
  <c r="C7170"/>
  <c r="C7108"/>
  <c r="E6703"/>
  <c r="E6689"/>
  <c r="E6676"/>
  <c r="E6669"/>
  <c r="E6652"/>
  <c r="E6662" s="1"/>
  <c r="E6647"/>
  <c r="E6639"/>
  <c r="E6619"/>
  <c r="E6606"/>
  <c r="E6588"/>
  <c r="E6584"/>
  <c r="E6578"/>
  <c r="E6571"/>
  <c r="E6568"/>
  <c r="E6559"/>
  <c r="E6543"/>
  <c r="F6528"/>
  <c r="E6522"/>
  <c r="E6512"/>
  <c r="E6502"/>
  <c r="E6490"/>
  <c r="E6469"/>
  <c r="E6461"/>
  <c r="E6455"/>
  <c r="E6446"/>
  <c r="E6433"/>
  <c r="C6709"/>
  <c r="C6627"/>
  <c r="E6407"/>
  <c r="E6397"/>
  <c r="E6393"/>
  <c r="E6381"/>
  <c r="E6362"/>
  <c r="E6353"/>
  <c r="E6347"/>
  <c r="E6335"/>
  <c r="E6320"/>
  <c r="E6308"/>
  <c r="E6299"/>
  <c r="E6285"/>
  <c r="E6275"/>
  <c r="E6268"/>
  <c r="E6246"/>
  <c r="E6235"/>
  <c r="E6232"/>
  <c r="E6211"/>
  <c r="E6224"/>
  <c r="E6207"/>
  <c r="E6200"/>
  <c r="E6193"/>
  <c r="E6178"/>
  <c r="C418" i="2"/>
  <c r="C419"/>
  <c r="C420"/>
  <c r="C421"/>
  <c r="C422"/>
  <c r="C423"/>
  <c r="C424"/>
  <c r="C425"/>
  <c r="C426"/>
  <c r="C427"/>
  <c r="C428"/>
  <c r="C429"/>
  <c r="C430"/>
  <c r="C431"/>
  <c r="C432"/>
  <c r="C433"/>
  <c r="C434"/>
  <c r="C435"/>
  <c r="C436"/>
  <c r="C437"/>
  <c r="C438"/>
  <c r="C439"/>
  <c r="C440"/>
  <c r="C441"/>
  <c r="C442"/>
  <c r="C443"/>
  <c r="C444"/>
  <c r="C445"/>
  <c r="C446"/>
  <c r="C447"/>
  <c r="C448"/>
  <c r="C449"/>
  <c r="C450"/>
  <c r="C451"/>
  <c r="C452"/>
  <c r="C453"/>
  <c r="C454"/>
  <c r="C455"/>
  <c r="C456"/>
  <c r="C457"/>
  <c r="C458"/>
  <c r="C459"/>
  <c r="C460"/>
  <c r="C461"/>
  <c r="C462"/>
  <c r="C463"/>
  <c r="C464"/>
  <c r="C465"/>
  <c r="C466"/>
  <c r="C467"/>
  <c r="C468"/>
  <c r="C469"/>
  <c r="C470"/>
  <c r="C471"/>
  <c r="C472"/>
  <c r="C473"/>
  <c r="C474"/>
  <c r="C475"/>
  <c r="C476"/>
  <c r="C477"/>
  <c r="C478"/>
  <c r="C479"/>
  <c r="C480"/>
  <c r="C481"/>
  <c r="C482"/>
  <c r="C483"/>
  <c r="C484"/>
  <c r="C485"/>
  <c r="C486"/>
  <c r="C487"/>
  <c r="C488"/>
  <c r="C489"/>
  <c r="C490"/>
  <c r="C491"/>
  <c r="C492"/>
  <c r="C493"/>
  <c r="C494"/>
  <c r="C495"/>
  <c r="C496"/>
  <c r="C497"/>
  <c r="C498"/>
  <c r="C499"/>
  <c r="C500"/>
  <c r="C501"/>
  <c r="C502"/>
  <c r="C503"/>
  <c r="C504"/>
  <c r="C505"/>
  <c r="C506"/>
  <c r="C507"/>
  <c r="C508"/>
  <c r="C509"/>
  <c r="C510"/>
  <c r="C511"/>
  <c r="C512"/>
  <c r="C513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33"/>
  <c r="C534"/>
  <c r="C535"/>
  <c r="C536"/>
  <c r="C537"/>
  <c r="C538"/>
  <c r="C539"/>
  <c r="C540"/>
  <c r="C541"/>
  <c r="C542"/>
  <c r="C543"/>
  <c r="C544"/>
  <c r="C545"/>
  <c r="C546"/>
  <c r="C547"/>
  <c r="C548"/>
  <c r="C549"/>
  <c r="C550"/>
  <c r="C551"/>
  <c r="C552"/>
  <c r="C553"/>
  <c r="C554"/>
  <c r="C555"/>
  <c r="C556"/>
  <c r="C557"/>
  <c r="C558"/>
  <c r="C559"/>
  <c r="C560"/>
  <c r="C561"/>
  <c r="C562"/>
  <c r="C563"/>
  <c r="C564"/>
  <c r="C565"/>
  <c r="C566"/>
  <c r="C567"/>
  <c r="C568"/>
  <c r="C569"/>
  <c r="C570"/>
  <c r="C571"/>
  <c r="C572"/>
  <c r="C573"/>
  <c r="C574"/>
  <c r="C575"/>
  <c r="C576"/>
  <c r="C577"/>
  <c r="C578"/>
  <c r="C579"/>
  <c r="C580"/>
  <c r="C581"/>
  <c r="C582"/>
  <c r="C583"/>
  <c r="C584"/>
  <c r="C585"/>
  <c r="C586"/>
  <c r="C587"/>
  <c r="C588"/>
  <c r="C589"/>
  <c r="C590"/>
  <c r="C591"/>
  <c r="C592"/>
  <c r="C593"/>
  <c r="C594"/>
  <c r="C595"/>
  <c r="C596"/>
  <c r="C597"/>
  <c r="C598"/>
  <c r="C599"/>
  <c r="C600"/>
  <c r="C601"/>
  <c r="C602"/>
  <c r="C603"/>
  <c r="C604"/>
  <c r="C605"/>
  <c r="C606"/>
  <c r="C607"/>
  <c r="C608"/>
  <c r="C609"/>
  <c r="C610"/>
  <c r="C611"/>
  <c r="C612"/>
  <c r="C613"/>
  <c r="C614"/>
  <c r="C615"/>
  <c r="C616"/>
  <c r="C617"/>
  <c r="C618"/>
  <c r="C619"/>
  <c r="C620"/>
  <c r="C621"/>
  <c r="C622"/>
  <c r="C623"/>
  <c r="C624"/>
  <c r="C625"/>
  <c r="C626"/>
  <c r="C627"/>
  <c r="C628"/>
  <c r="C629"/>
  <c r="C630"/>
  <c r="C631"/>
  <c r="C632"/>
  <c r="C633"/>
  <c r="C634"/>
  <c r="C635"/>
  <c r="C636"/>
  <c r="C637"/>
  <c r="C638"/>
  <c r="C639"/>
  <c r="C640"/>
  <c r="C641"/>
  <c r="C642"/>
  <c r="C643"/>
  <c r="C644"/>
  <c r="C645"/>
  <c r="C646"/>
  <c r="C647"/>
  <c r="C648"/>
  <c r="C649"/>
  <c r="C650"/>
  <c r="C651"/>
  <c r="C652"/>
  <c r="C653"/>
  <c r="C654"/>
  <c r="C655"/>
  <c r="C656"/>
  <c r="C657"/>
  <c r="C658"/>
  <c r="C659"/>
  <c r="C660"/>
  <c r="C661"/>
  <c r="C662"/>
  <c r="C663"/>
  <c r="C664"/>
  <c r="C665"/>
  <c r="C666"/>
  <c r="C667"/>
  <c r="C668"/>
  <c r="C669"/>
  <c r="C670"/>
  <c r="C671"/>
  <c r="C672"/>
  <c r="C673"/>
  <c r="C674"/>
  <c r="C675"/>
  <c r="C676"/>
  <c r="C677"/>
  <c r="C678"/>
  <c r="C679"/>
  <c r="C680"/>
  <c r="C681"/>
  <c r="C682"/>
  <c r="C683"/>
  <c r="C684"/>
  <c r="C685"/>
  <c r="C686"/>
  <c r="C687"/>
  <c r="C688"/>
  <c r="C689"/>
  <c r="C690"/>
  <c r="C691"/>
  <c r="C692"/>
  <c r="C693"/>
  <c r="C694"/>
  <c r="C695"/>
  <c r="C696"/>
  <c r="C697"/>
  <c r="C698"/>
  <c r="C699"/>
  <c r="C700"/>
  <c r="C701"/>
  <c r="C702"/>
  <c r="C703"/>
  <c r="C704"/>
  <c r="C705"/>
  <c r="C706"/>
  <c r="C707"/>
  <c r="C708"/>
  <c r="C709"/>
  <c r="C710"/>
  <c r="C711"/>
  <c r="C712"/>
  <c r="C713"/>
  <c r="C714"/>
  <c r="C715"/>
  <c r="C716"/>
  <c r="C717"/>
  <c r="C718"/>
  <c r="C719"/>
  <c r="C720"/>
  <c r="C721"/>
  <c r="C722"/>
  <c r="C723"/>
  <c r="C724"/>
  <c r="C725"/>
  <c r="C726"/>
  <c r="C727"/>
  <c r="C728"/>
  <c r="C729"/>
  <c r="C730"/>
  <c r="C731"/>
  <c r="C732"/>
  <c r="C733"/>
  <c r="F778" i="1"/>
  <c r="I778" s="1"/>
  <c r="F779"/>
  <c r="I779" s="1"/>
  <c r="F780"/>
  <c r="I780" s="1"/>
  <c r="F781"/>
  <c r="I781" s="1"/>
  <c r="F782"/>
  <c r="I782" s="1"/>
  <c r="F783"/>
  <c r="I783" s="1"/>
  <c r="F784"/>
  <c r="I784" s="1"/>
  <c r="F785"/>
  <c r="I785" s="1"/>
  <c r="F786"/>
  <c r="I786" s="1"/>
  <c r="F787"/>
  <c r="I787" s="1"/>
  <c r="F788"/>
  <c r="I788" s="1"/>
  <c r="F789"/>
  <c r="I789" s="1"/>
  <c r="F790"/>
  <c r="I790" s="1"/>
  <c r="F791"/>
  <c r="I791" s="1"/>
  <c r="F792"/>
  <c r="I792" s="1"/>
  <c r="F793"/>
  <c r="I793" s="1"/>
  <c r="F794"/>
  <c r="I794" s="1"/>
  <c r="F795"/>
  <c r="I795" s="1"/>
  <c r="F796"/>
  <c r="I796" s="1"/>
  <c r="F797"/>
  <c r="I797" s="1"/>
  <c r="F798"/>
  <c r="I798" s="1"/>
  <c r="F799"/>
  <c r="I799" s="1"/>
  <c r="F800"/>
  <c r="I800" s="1"/>
  <c r="F801"/>
  <c r="I801" s="1"/>
  <c r="F802"/>
  <c r="I802" s="1"/>
  <c r="F803"/>
  <c r="I803" s="1"/>
  <c r="F804"/>
  <c r="I804" s="1"/>
  <c r="F805"/>
  <c r="I805" s="1"/>
  <c r="F806"/>
  <c r="I806" s="1"/>
  <c r="F807"/>
  <c r="I807" s="1"/>
  <c r="F808"/>
  <c r="I808" s="1"/>
  <c r="F809"/>
  <c r="I809" s="1"/>
  <c r="F810"/>
  <c r="I810" s="1"/>
  <c r="F811"/>
  <c r="I811" s="1"/>
  <c r="F812"/>
  <c r="I812" s="1"/>
  <c r="F813"/>
  <c r="I813" s="1"/>
  <c r="F814"/>
  <c r="I814" s="1"/>
  <c r="F815"/>
  <c r="I815" s="1"/>
  <c r="F816"/>
  <c r="I816" s="1"/>
  <c r="F817"/>
  <c r="I817" s="1"/>
  <c r="F818"/>
  <c r="I818" s="1"/>
  <c r="F819"/>
  <c r="I819" s="1"/>
  <c r="F820"/>
  <c r="I820" s="1"/>
  <c r="F821"/>
  <c r="I821" s="1"/>
  <c r="F822"/>
  <c r="I822" s="1"/>
  <c r="F823"/>
  <c r="I823" s="1"/>
  <c r="F824"/>
  <c r="I824" s="1"/>
  <c r="F825"/>
  <c r="I825" s="1"/>
  <c r="F826"/>
  <c r="I826" s="1"/>
  <c r="F827"/>
  <c r="I827" s="1"/>
  <c r="F828"/>
  <c r="I828" s="1"/>
  <c r="F829"/>
  <c r="I829" s="1"/>
  <c r="F830"/>
  <c r="I830" s="1"/>
  <c r="F831"/>
  <c r="I831" s="1"/>
  <c r="F832"/>
  <c r="I832" s="1"/>
  <c r="F833"/>
  <c r="I833" s="1"/>
  <c r="F834"/>
  <c r="I834" s="1"/>
  <c r="F835"/>
  <c r="I835" s="1"/>
  <c r="F836"/>
  <c r="I836" s="1"/>
  <c r="F837"/>
  <c r="I837" s="1"/>
  <c r="F838"/>
  <c r="I838" s="1"/>
  <c r="F839"/>
  <c r="I839" s="1"/>
  <c r="F840"/>
  <c r="I840" s="1"/>
  <c r="F841"/>
  <c r="I841" s="1"/>
  <c r="F842"/>
  <c r="I842" s="1"/>
  <c r="F843"/>
  <c r="I843" s="1"/>
  <c r="F844"/>
  <c r="I844" s="1"/>
  <c r="F845"/>
  <c r="I845" s="1"/>
  <c r="F846"/>
  <c r="I846" s="1"/>
  <c r="F847"/>
  <c r="I847" s="1"/>
  <c r="F848"/>
  <c r="I848" s="1"/>
  <c r="F849"/>
  <c r="I849" s="1"/>
  <c r="F850"/>
  <c r="I850" s="1"/>
  <c r="F851"/>
  <c r="I851" s="1"/>
  <c r="F852"/>
  <c r="I852" s="1"/>
  <c r="F853"/>
  <c r="I853" s="1"/>
  <c r="F854"/>
  <c r="I854" s="1"/>
  <c r="F855"/>
  <c r="I855" s="1"/>
  <c r="F856"/>
  <c r="I856" s="1"/>
  <c r="F857"/>
  <c r="I857" s="1"/>
  <c r="F858"/>
  <c r="I858" s="1"/>
  <c r="F859"/>
  <c r="I859" s="1"/>
  <c r="F860"/>
  <c r="I860" s="1"/>
  <c r="F861"/>
  <c r="I861" s="1"/>
  <c r="F862"/>
  <c r="I862" s="1"/>
  <c r="F863"/>
  <c r="I863" s="1"/>
  <c r="F864"/>
  <c r="I864" s="1"/>
  <c r="F865"/>
  <c r="I865" s="1"/>
  <c r="F866"/>
  <c r="I866" s="1"/>
  <c r="F867"/>
  <c r="I867" s="1"/>
  <c r="F868"/>
  <c r="I868" s="1"/>
  <c r="F869"/>
  <c r="I869" s="1"/>
  <c r="F870"/>
  <c r="I870" s="1"/>
  <c r="F871"/>
  <c r="I871" s="1"/>
  <c r="F872"/>
  <c r="I872" s="1"/>
  <c r="F873"/>
  <c r="I873" s="1"/>
  <c r="F874"/>
  <c r="I874" s="1"/>
  <c r="F875"/>
  <c r="I875" s="1"/>
  <c r="F876"/>
  <c r="I876" s="1"/>
  <c r="F877"/>
  <c r="I877" s="1"/>
  <c r="F878"/>
  <c r="I878" s="1"/>
  <c r="F879"/>
  <c r="I879" s="1"/>
  <c r="F880"/>
  <c r="I880" s="1"/>
  <c r="F881"/>
  <c r="I881" s="1"/>
  <c r="F882"/>
  <c r="I882" s="1"/>
  <c r="F883"/>
  <c r="I883" s="1"/>
  <c r="F884"/>
  <c r="I884" s="1"/>
  <c r="F885"/>
  <c r="I885" s="1"/>
  <c r="F886"/>
  <c r="I886" s="1"/>
  <c r="F887"/>
  <c r="I887" s="1"/>
  <c r="F888"/>
  <c r="I888" s="1"/>
  <c r="F889"/>
  <c r="I889" s="1"/>
  <c r="F890"/>
  <c r="I890" s="1"/>
  <c r="F891"/>
  <c r="I891" s="1"/>
  <c r="F892"/>
  <c r="I892" s="1"/>
  <c r="F893"/>
  <c r="I893" s="1"/>
  <c r="F894"/>
  <c r="I894" s="1"/>
  <c r="F895"/>
  <c r="I895" s="1"/>
  <c r="F896"/>
  <c r="I896" s="1"/>
  <c r="F897"/>
  <c r="I897" s="1"/>
  <c r="F898"/>
  <c r="I898" s="1"/>
  <c r="F899"/>
  <c r="I899" s="1"/>
  <c r="F900"/>
  <c r="I900" s="1"/>
  <c r="F901"/>
  <c r="I901" s="1"/>
  <c r="F902"/>
  <c r="I902" s="1"/>
  <c r="F903"/>
  <c r="I903" s="1"/>
  <c r="F904"/>
  <c r="I904" s="1"/>
  <c r="F905"/>
  <c r="I905" s="1"/>
  <c r="F906"/>
  <c r="I906" s="1"/>
  <c r="F907"/>
  <c r="I907" s="1"/>
  <c r="F908"/>
  <c r="I908" s="1"/>
  <c r="F909"/>
  <c r="I909" s="1"/>
  <c r="F910"/>
  <c r="I910" s="1"/>
  <c r="F911"/>
  <c r="I911" s="1"/>
  <c r="G778"/>
  <c r="J778" s="1"/>
  <c r="K778" s="1"/>
  <c r="G779"/>
  <c r="J779" s="1"/>
  <c r="K779" s="1"/>
  <c r="G780"/>
  <c r="G781"/>
  <c r="G782"/>
  <c r="J782" s="1"/>
  <c r="K782" s="1"/>
  <c r="G783"/>
  <c r="J783" s="1"/>
  <c r="K783" s="1"/>
  <c r="G784"/>
  <c r="G785"/>
  <c r="G786"/>
  <c r="J786" s="1"/>
  <c r="K786" s="1"/>
  <c r="G787"/>
  <c r="J787" s="1"/>
  <c r="K787" s="1"/>
  <c r="G788"/>
  <c r="G789"/>
  <c r="G790"/>
  <c r="J790" s="1"/>
  <c r="K790" s="1"/>
  <c r="G791"/>
  <c r="J791" s="1"/>
  <c r="K791" s="1"/>
  <c r="G792"/>
  <c r="G793"/>
  <c r="G794"/>
  <c r="J794" s="1"/>
  <c r="K794" s="1"/>
  <c r="G795"/>
  <c r="J795" s="1"/>
  <c r="K795" s="1"/>
  <c r="G796"/>
  <c r="G797"/>
  <c r="G798"/>
  <c r="J798" s="1"/>
  <c r="K798" s="1"/>
  <c r="G799"/>
  <c r="J799" s="1"/>
  <c r="K799" s="1"/>
  <c r="G800"/>
  <c r="G801"/>
  <c r="G802"/>
  <c r="J802" s="1"/>
  <c r="K802" s="1"/>
  <c r="G803"/>
  <c r="J803" s="1"/>
  <c r="K803" s="1"/>
  <c r="G804"/>
  <c r="G805"/>
  <c r="G806"/>
  <c r="J806" s="1"/>
  <c r="K806" s="1"/>
  <c r="G807"/>
  <c r="J807" s="1"/>
  <c r="K807" s="1"/>
  <c r="G808"/>
  <c r="G809"/>
  <c r="G810"/>
  <c r="J810" s="1"/>
  <c r="K810" s="1"/>
  <c r="G811"/>
  <c r="J811" s="1"/>
  <c r="K811" s="1"/>
  <c r="G812"/>
  <c r="G813"/>
  <c r="G814"/>
  <c r="J814" s="1"/>
  <c r="K814" s="1"/>
  <c r="G815"/>
  <c r="J815" s="1"/>
  <c r="K815" s="1"/>
  <c r="G816"/>
  <c r="G817"/>
  <c r="G818"/>
  <c r="J818" s="1"/>
  <c r="K818" s="1"/>
  <c r="G819"/>
  <c r="J819" s="1"/>
  <c r="K819" s="1"/>
  <c r="G820"/>
  <c r="G821"/>
  <c r="G822"/>
  <c r="J822" s="1"/>
  <c r="K822" s="1"/>
  <c r="G823"/>
  <c r="J823" s="1"/>
  <c r="K823" s="1"/>
  <c r="G824"/>
  <c r="G825"/>
  <c r="G826"/>
  <c r="J826" s="1"/>
  <c r="K826" s="1"/>
  <c r="G827"/>
  <c r="J827" s="1"/>
  <c r="K827" s="1"/>
  <c r="G828"/>
  <c r="G829"/>
  <c r="G830"/>
  <c r="J830" s="1"/>
  <c r="K830" s="1"/>
  <c r="G831"/>
  <c r="J831" s="1"/>
  <c r="K831" s="1"/>
  <c r="G832"/>
  <c r="G833"/>
  <c r="G834"/>
  <c r="J834" s="1"/>
  <c r="K834" s="1"/>
  <c r="G835"/>
  <c r="J835" s="1"/>
  <c r="K835" s="1"/>
  <c r="G836"/>
  <c r="G837"/>
  <c r="G838"/>
  <c r="J838" s="1"/>
  <c r="K838" s="1"/>
  <c r="G839"/>
  <c r="J839" s="1"/>
  <c r="K839" s="1"/>
  <c r="G840"/>
  <c r="G841"/>
  <c r="G842"/>
  <c r="J842" s="1"/>
  <c r="K842" s="1"/>
  <c r="G843"/>
  <c r="J843" s="1"/>
  <c r="K843" s="1"/>
  <c r="G844"/>
  <c r="G845"/>
  <c r="G846"/>
  <c r="J846" s="1"/>
  <c r="K846" s="1"/>
  <c r="G847"/>
  <c r="J847" s="1"/>
  <c r="K847" s="1"/>
  <c r="G848"/>
  <c r="G849"/>
  <c r="G850"/>
  <c r="J850" s="1"/>
  <c r="K850" s="1"/>
  <c r="G851"/>
  <c r="J851" s="1"/>
  <c r="K851" s="1"/>
  <c r="G852"/>
  <c r="G853"/>
  <c r="G854"/>
  <c r="J854" s="1"/>
  <c r="K854" s="1"/>
  <c r="G855"/>
  <c r="J855" s="1"/>
  <c r="K855" s="1"/>
  <c r="G856"/>
  <c r="G857"/>
  <c r="G858"/>
  <c r="J858" s="1"/>
  <c r="K858" s="1"/>
  <c r="G859"/>
  <c r="J859" s="1"/>
  <c r="K859" s="1"/>
  <c r="G860"/>
  <c r="G861"/>
  <c r="G862"/>
  <c r="J862" s="1"/>
  <c r="K862" s="1"/>
  <c r="G863"/>
  <c r="J863" s="1"/>
  <c r="K863" s="1"/>
  <c r="G864"/>
  <c r="G865"/>
  <c r="G866"/>
  <c r="J866" s="1"/>
  <c r="K866" s="1"/>
  <c r="G867"/>
  <c r="J867" s="1"/>
  <c r="K867" s="1"/>
  <c r="G868"/>
  <c r="G869"/>
  <c r="G870"/>
  <c r="J870" s="1"/>
  <c r="K870" s="1"/>
  <c r="G871"/>
  <c r="J871" s="1"/>
  <c r="K871" s="1"/>
  <c r="G872"/>
  <c r="G873"/>
  <c r="G874"/>
  <c r="J874" s="1"/>
  <c r="K874" s="1"/>
  <c r="G875"/>
  <c r="J875" s="1"/>
  <c r="K875" s="1"/>
  <c r="G876"/>
  <c r="G877"/>
  <c r="G878"/>
  <c r="J878" s="1"/>
  <c r="K878" s="1"/>
  <c r="G879"/>
  <c r="J879" s="1"/>
  <c r="K879" s="1"/>
  <c r="G880"/>
  <c r="G881"/>
  <c r="G882"/>
  <c r="J882" s="1"/>
  <c r="K882" s="1"/>
  <c r="G883"/>
  <c r="J883" s="1"/>
  <c r="K883" s="1"/>
  <c r="G884"/>
  <c r="G885"/>
  <c r="G886"/>
  <c r="J886" s="1"/>
  <c r="K886" s="1"/>
  <c r="G887"/>
  <c r="J887" s="1"/>
  <c r="K887" s="1"/>
  <c r="G888"/>
  <c r="G889"/>
  <c r="G890"/>
  <c r="J890" s="1"/>
  <c r="K890" s="1"/>
  <c r="G891"/>
  <c r="J891" s="1"/>
  <c r="K891" s="1"/>
  <c r="G892"/>
  <c r="G893"/>
  <c r="G894"/>
  <c r="J894" s="1"/>
  <c r="K894" s="1"/>
  <c r="G895"/>
  <c r="J895" s="1"/>
  <c r="K895" s="1"/>
  <c r="G896"/>
  <c r="G897"/>
  <c r="G898"/>
  <c r="J898" s="1"/>
  <c r="K898" s="1"/>
  <c r="G899"/>
  <c r="J899" s="1"/>
  <c r="K899" s="1"/>
  <c r="G900"/>
  <c r="G901"/>
  <c r="G902"/>
  <c r="J902" s="1"/>
  <c r="K902" s="1"/>
  <c r="G903"/>
  <c r="J903" s="1"/>
  <c r="K903" s="1"/>
  <c r="G904"/>
  <c r="G905"/>
  <c r="G906"/>
  <c r="J906" s="1"/>
  <c r="K906" s="1"/>
  <c r="G907"/>
  <c r="J907" s="1"/>
  <c r="K907" s="1"/>
  <c r="G908"/>
  <c r="G909"/>
  <c r="G910"/>
  <c r="J910" s="1"/>
  <c r="K910" s="1"/>
  <c r="G911"/>
  <c r="J911" s="1"/>
  <c r="K911" s="1"/>
  <c r="F777"/>
  <c r="I777" s="1"/>
  <c r="G777"/>
  <c r="J777" s="1"/>
  <c r="K777" s="1"/>
  <c r="F776"/>
  <c r="I776" s="1"/>
  <c r="G776"/>
  <c r="J776" s="1"/>
  <c r="K776" s="1"/>
  <c r="F775"/>
  <c r="I775" s="1"/>
  <c r="G775"/>
  <c r="F774"/>
  <c r="I774" s="1"/>
  <c r="G774"/>
  <c r="E6156" i="3"/>
  <c r="E6143"/>
  <c r="E6135"/>
  <c r="E6116"/>
  <c r="E6103"/>
  <c r="E6097"/>
  <c r="F6089"/>
  <c r="E6080"/>
  <c r="E6066"/>
  <c r="E6055"/>
  <c r="E6038"/>
  <c r="E6029"/>
  <c r="E6022"/>
  <c r="E6004"/>
  <c r="E5995"/>
  <c r="E5985"/>
  <c r="E5974"/>
  <c r="E5959"/>
  <c r="E5949"/>
  <c r="E5937"/>
  <c r="E5933"/>
  <c r="E5928"/>
  <c r="E5924"/>
  <c r="E5914"/>
  <c r="E5903"/>
  <c r="E5884"/>
  <c r="E5867"/>
  <c r="H779" i="1" l="1"/>
  <c r="H778"/>
  <c r="H873"/>
  <c r="H869"/>
  <c r="H865"/>
  <c r="H861"/>
  <c r="H857"/>
  <c r="H853"/>
  <c r="H849"/>
  <c r="H845"/>
  <c r="H841"/>
  <c r="H837"/>
  <c r="H833"/>
  <c r="H829"/>
  <c r="H825"/>
  <c r="H821"/>
  <c r="H817"/>
  <c r="H813"/>
  <c r="H809"/>
  <c r="H805"/>
  <c r="H801"/>
  <c r="H797"/>
  <c r="H793"/>
  <c r="H789"/>
  <c r="H785"/>
  <c r="H781"/>
  <c r="H909"/>
  <c r="H905"/>
  <c r="H901"/>
  <c r="H897"/>
  <c r="H893"/>
  <c r="H889"/>
  <c r="H885"/>
  <c r="H881"/>
  <c r="H877"/>
  <c r="H842"/>
  <c r="H907"/>
  <c r="H906"/>
  <c r="H908"/>
  <c r="H904"/>
  <c r="H900"/>
  <c r="H896"/>
  <c r="H892"/>
  <c r="H888"/>
  <c r="H884"/>
  <c r="H880"/>
  <c r="H876"/>
  <c r="H872"/>
  <c r="H868"/>
  <c r="H864"/>
  <c r="H860"/>
  <c r="H856"/>
  <c r="H852"/>
  <c r="H848"/>
  <c r="H844"/>
  <c r="H840"/>
  <c r="H836"/>
  <c r="H832"/>
  <c r="H828"/>
  <c r="H824"/>
  <c r="H820"/>
  <c r="H816"/>
  <c r="H812"/>
  <c r="H808"/>
  <c r="H804"/>
  <c r="H800"/>
  <c r="H796"/>
  <c r="H792"/>
  <c r="H788"/>
  <c r="H784"/>
  <c r="H780"/>
  <c r="H843"/>
  <c r="H874"/>
  <c r="H810"/>
  <c r="H875"/>
  <c r="H811"/>
  <c r="H890"/>
  <c r="H858"/>
  <c r="H826"/>
  <c r="H794"/>
  <c r="H891"/>
  <c r="H859"/>
  <c r="H827"/>
  <c r="H795"/>
  <c r="H898"/>
  <c r="H882"/>
  <c r="H866"/>
  <c r="H850"/>
  <c r="H834"/>
  <c r="H818"/>
  <c r="H802"/>
  <c r="H786"/>
  <c r="H899"/>
  <c r="H883"/>
  <c r="H867"/>
  <c r="H851"/>
  <c r="H835"/>
  <c r="H819"/>
  <c r="H803"/>
  <c r="H787"/>
  <c r="H910"/>
  <c r="H902"/>
  <c r="H894"/>
  <c r="H886"/>
  <c r="H878"/>
  <c r="H870"/>
  <c r="H862"/>
  <c r="H854"/>
  <c r="H846"/>
  <c r="H838"/>
  <c r="H830"/>
  <c r="H822"/>
  <c r="H814"/>
  <c r="H806"/>
  <c r="H798"/>
  <c r="H790"/>
  <c r="H782"/>
  <c r="H911"/>
  <c r="H903"/>
  <c r="H895"/>
  <c r="H887"/>
  <c r="H879"/>
  <c r="H871"/>
  <c r="H863"/>
  <c r="H855"/>
  <c r="H847"/>
  <c r="H839"/>
  <c r="H831"/>
  <c r="H823"/>
  <c r="H815"/>
  <c r="H807"/>
  <c r="H799"/>
  <c r="H791"/>
  <c r="H783"/>
  <c r="J908"/>
  <c r="K908" s="1"/>
  <c r="J904"/>
  <c r="K904" s="1"/>
  <c r="J900"/>
  <c r="K900" s="1"/>
  <c r="J896"/>
  <c r="K896" s="1"/>
  <c r="J892"/>
  <c r="K892" s="1"/>
  <c r="J888"/>
  <c r="K888" s="1"/>
  <c r="J884"/>
  <c r="K884" s="1"/>
  <c r="J880"/>
  <c r="K880" s="1"/>
  <c r="J876"/>
  <c r="K876" s="1"/>
  <c r="J872"/>
  <c r="K872" s="1"/>
  <c r="J868"/>
  <c r="K868" s="1"/>
  <c r="J864"/>
  <c r="K864" s="1"/>
  <c r="J860"/>
  <c r="K860" s="1"/>
  <c r="J856"/>
  <c r="K856" s="1"/>
  <c r="J852"/>
  <c r="K852" s="1"/>
  <c r="J848"/>
  <c r="K848" s="1"/>
  <c r="J844"/>
  <c r="K844" s="1"/>
  <c r="J840"/>
  <c r="K840" s="1"/>
  <c r="J836"/>
  <c r="K836" s="1"/>
  <c r="J832"/>
  <c r="K832" s="1"/>
  <c r="J828"/>
  <c r="K828" s="1"/>
  <c r="J824"/>
  <c r="K824" s="1"/>
  <c r="J820"/>
  <c r="K820" s="1"/>
  <c r="J816"/>
  <c r="K816" s="1"/>
  <c r="J812"/>
  <c r="K812" s="1"/>
  <c r="J808"/>
  <c r="K808" s="1"/>
  <c r="J804"/>
  <c r="K804" s="1"/>
  <c r="J800"/>
  <c r="K800" s="1"/>
  <c r="J796"/>
  <c r="K796" s="1"/>
  <c r="J792"/>
  <c r="K792" s="1"/>
  <c r="J788"/>
  <c r="K788" s="1"/>
  <c r="J784"/>
  <c r="K784" s="1"/>
  <c r="J780"/>
  <c r="K780" s="1"/>
  <c r="J909"/>
  <c r="K909" s="1"/>
  <c r="J905"/>
  <c r="K905" s="1"/>
  <c r="J901"/>
  <c r="K901" s="1"/>
  <c r="J897"/>
  <c r="K897" s="1"/>
  <c r="J893"/>
  <c r="K893" s="1"/>
  <c r="J889"/>
  <c r="K889" s="1"/>
  <c r="J885"/>
  <c r="K885" s="1"/>
  <c r="J881"/>
  <c r="K881" s="1"/>
  <c r="J877"/>
  <c r="K877" s="1"/>
  <c r="J873"/>
  <c r="K873" s="1"/>
  <c r="J869"/>
  <c r="K869" s="1"/>
  <c r="J865"/>
  <c r="K865" s="1"/>
  <c r="J861"/>
  <c r="K861" s="1"/>
  <c r="J857"/>
  <c r="K857" s="1"/>
  <c r="J853"/>
  <c r="K853" s="1"/>
  <c r="J849"/>
  <c r="K849" s="1"/>
  <c r="J845"/>
  <c r="K845" s="1"/>
  <c r="J841"/>
  <c r="K841" s="1"/>
  <c r="J837"/>
  <c r="K837" s="1"/>
  <c r="J833"/>
  <c r="K833" s="1"/>
  <c r="J829"/>
  <c r="K829" s="1"/>
  <c r="J825"/>
  <c r="K825" s="1"/>
  <c r="J821"/>
  <c r="K821" s="1"/>
  <c r="J817"/>
  <c r="K817" s="1"/>
  <c r="J813"/>
  <c r="K813" s="1"/>
  <c r="J809"/>
  <c r="K809" s="1"/>
  <c r="J805"/>
  <c r="K805" s="1"/>
  <c r="J801"/>
  <c r="K801" s="1"/>
  <c r="J797"/>
  <c r="K797" s="1"/>
  <c r="J793"/>
  <c r="K793" s="1"/>
  <c r="J789"/>
  <c r="K789" s="1"/>
  <c r="J785"/>
  <c r="K785" s="1"/>
  <c r="J781"/>
  <c r="K781" s="1"/>
  <c r="H777"/>
  <c r="H774"/>
  <c r="H776"/>
  <c r="H775"/>
  <c r="J775"/>
  <c r="K775" s="1"/>
  <c r="J774"/>
  <c r="K774" s="1"/>
  <c r="C6187" i="3"/>
  <c r="F773" i="1"/>
  <c r="I773" s="1"/>
  <c r="G773"/>
  <c r="F772"/>
  <c r="I772" s="1"/>
  <c r="G772"/>
  <c r="J772" s="1"/>
  <c r="K772" s="1"/>
  <c r="F771"/>
  <c r="I771" s="1"/>
  <c r="G771"/>
  <c r="J771" s="1"/>
  <c r="K771" s="1"/>
  <c r="C6047" i="3"/>
  <c r="C6011"/>
  <c r="C5965"/>
  <c r="E5853"/>
  <c r="E5845"/>
  <c r="E5831"/>
  <c r="E5826"/>
  <c r="E5819"/>
  <c r="E5806"/>
  <c r="E5799"/>
  <c r="E5789"/>
  <c r="E5773"/>
  <c r="E5760"/>
  <c r="E5751"/>
  <c r="E5738"/>
  <c r="E5731"/>
  <c r="E5722"/>
  <c r="E5697"/>
  <c r="E5689"/>
  <c r="E5681"/>
  <c r="E5666"/>
  <c r="E5654"/>
  <c r="E5639"/>
  <c r="E5633"/>
  <c r="E5630"/>
  <c r="E5614"/>
  <c r="E5605"/>
  <c r="E5596"/>
  <c r="E5591"/>
  <c r="E5582"/>
  <c r="E5573"/>
  <c r="H773" i="1" l="1"/>
  <c r="J773"/>
  <c r="K773" s="1"/>
  <c r="H771"/>
  <c r="H772"/>
  <c r="C5774" i="3"/>
  <c r="C5730"/>
  <c r="E5560"/>
  <c r="E5546"/>
  <c r="E5538"/>
  <c r="E5530"/>
  <c r="E5523"/>
  <c r="E5515"/>
  <c r="E5501"/>
  <c r="E5487"/>
  <c r="E5474"/>
  <c r="E5459"/>
  <c r="E5447"/>
  <c r="E5434"/>
  <c r="E5426"/>
  <c r="E5402"/>
  <c r="E5388"/>
  <c r="E5373"/>
  <c r="E5362"/>
  <c r="E5353"/>
  <c r="E5342"/>
  <c r="E5329"/>
  <c r="E5317"/>
  <c r="E5309"/>
  <c r="E5297"/>
  <c r="E5289"/>
  <c r="E5273"/>
  <c r="E5269"/>
  <c r="E5255"/>
  <c r="E5237"/>
  <c r="C5599" l="1"/>
  <c r="C5549"/>
  <c r="C373" i="2"/>
  <c r="F742" i="1"/>
  <c r="I742" s="1"/>
  <c r="F743"/>
  <c r="F744"/>
  <c r="I744" s="1"/>
  <c r="F745"/>
  <c r="I745" s="1"/>
  <c r="F746"/>
  <c r="I746" s="1"/>
  <c r="F747"/>
  <c r="F748"/>
  <c r="F749"/>
  <c r="I749" s="1"/>
  <c r="F750"/>
  <c r="I750" s="1"/>
  <c r="F751"/>
  <c r="F752"/>
  <c r="I752" s="1"/>
  <c r="F753"/>
  <c r="I753" s="1"/>
  <c r="F754"/>
  <c r="I754" s="1"/>
  <c r="F755"/>
  <c r="F756"/>
  <c r="F757"/>
  <c r="I757" s="1"/>
  <c r="F758"/>
  <c r="I758" s="1"/>
  <c r="F759"/>
  <c r="F760"/>
  <c r="I760" s="1"/>
  <c r="F761"/>
  <c r="I761" s="1"/>
  <c r="F762"/>
  <c r="I762" s="1"/>
  <c r="F763"/>
  <c r="F764"/>
  <c r="F765"/>
  <c r="I765" s="1"/>
  <c r="F766"/>
  <c r="I766" s="1"/>
  <c r="F767"/>
  <c r="F768"/>
  <c r="I768" s="1"/>
  <c r="F769"/>
  <c r="I769" s="1"/>
  <c r="F770"/>
  <c r="I770" s="1"/>
  <c r="G742"/>
  <c r="J742" s="1"/>
  <c r="K742" s="1"/>
  <c r="G743"/>
  <c r="J743" s="1"/>
  <c r="K743" s="1"/>
  <c r="G744"/>
  <c r="G745"/>
  <c r="J745" s="1"/>
  <c r="K745" s="1"/>
  <c r="G746"/>
  <c r="J746" s="1"/>
  <c r="K746" s="1"/>
  <c r="G747"/>
  <c r="J747" s="1"/>
  <c r="K747" s="1"/>
  <c r="G748"/>
  <c r="J748" s="1"/>
  <c r="K748" s="1"/>
  <c r="G749"/>
  <c r="J749" s="1"/>
  <c r="K749" s="1"/>
  <c r="G750"/>
  <c r="J750" s="1"/>
  <c r="K750" s="1"/>
  <c r="G751"/>
  <c r="J751" s="1"/>
  <c r="K751" s="1"/>
  <c r="G752"/>
  <c r="J752" s="1"/>
  <c r="K752" s="1"/>
  <c r="G753"/>
  <c r="J753" s="1"/>
  <c r="K753" s="1"/>
  <c r="G754"/>
  <c r="J754" s="1"/>
  <c r="K754" s="1"/>
  <c r="G755"/>
  <c r="J755" s="1"/>
  <c r="K755" s="1"/>
  <c r="G756"/>
  <c r="J756" s="1"/>
  <c r="K756" s="1"/>
  <c r="G757"/>
  <c r="J757" s="1"/>
  <c r="K757" s="1"/>
  <c r="G758"/>
  <c r="J758" s="1"/>
  <c r="K758" s="1"/>
  <c r="G759"/>
  <c r="J759" s="1"/>
  <c r="K759" s="1"/>
  <c r="G760"/>
  <c r="J760" s="1"/>
  <c r="K760" s="1"/>
  <c r="G761"/>
  <c r="J761" s="1"/>
  <c r="K761" s="1"/>
  <c r="G762"/>
  <c r="J762" s="1"/>
  <c r="K762" s="1"/>
  <c r="G763"/>
  <c r="J763" s="1"/>
  <c r="K763" s="1"/>
  <c r="G764"/>
  <c r="J764" s="1"/>
  <c r="K764" s="1"/>
  <c r="G765"/>
  <c r="J765" s="1"/>
  <c r="K765" s="1"/>
  <c r="G766"/>
  <c r="J766" s="1"/>
  <c r="K766" s="1"/>
  <c r="G767"/>
  <c r="J767" s="1"/>
  <c r="K767" s="1"/>
  <c r="G768"/>
  <c r="J768" s="1"/>
  <c r="K768" s="1"/>
  <c r="G769"/>
  <c r="J769" s="1"/>
  <c r="K769" s="1"/>
  <c r="G770"/>
  <c r="J770" s="1"/>
  <c r="K770" s="1"/>
  <c r="F741"/>
  <c r="I741" s="1"/>
  <c r="G741"/>
  <c r="F740"/>
  <c r="G740"/>
  <c r="J740" s="1"/>
  <c r="K740" s="1"/>
  <c r="F739"/>
  <c r="I739" s="1"/>
  <c r="G739"/>
  <c r="F738"/>
  <c r="I738" s="1"/>
  <c r="G738"/>
  <c r="F737"/>
  <c r="I737" s="1"/>
  <c r="G737"/>
  <c r="F736"/>
  <c r="I736" s="1"/>
  <c r="G736"/>
  <c r="E5224" i="3"/>
  <c r="E5211"/>
  <c r="E5197"/>
  <c r="E5183"/>
  <c r="F735" i="1"/>
  <c r="I735" s="1"/>
  <c r="G735"/>
  <c r="J735" s="1"/>
  <c r="K735" s="1"/>
  <c r="F734"/>
  <c r="I734" s="1"/>
  <c r="G734"/>
  <c r="J734" s="1"/>
  <c r="K734" s="1"/>
  <c r="F733"/>
  <c r="I733" s="1"/>
  <c r="G733"/>
  <c r="J733" s="1"/>
  <c r="K733" s="1"/>
  <c r="F732"/>
  <c r="I732" s="1"/>
  <c r="G732"/>
  <c r="J732" s="1"/>
  <c r="K732" s="1"/>
  <c r="F731"/>
  <c r="I731" s="1"/>
  <c r="G731"/>
  <c r="F730"/>
  <c r="G730"/>
  <c r="J730" s="1"/>
  <c r="K730" s="1"/>
  <c r="F729"/>
  <c r="I729" s="1"/>
  <c r="G729"/>
  <c r="F728"/>
  <c r="I728" s="1"/>
  <c r="G728"/>
  <c r="J728" s="1"/>
  <c r="K728" s="1"/>
  <c r="F727"/>
  <c r="I727" s="1"/>
  <c r="G727"/>
  <c r="J727" s="1"/>
  <c r="K727" s="1"/>
  <c r="F726"/>
  <c r="I726" s="1"/>
  <c r="G726"/>
  <c r="J726" s="1"/>
  <c r="K726" s="1"/>
  <c r="F725"/>
  <c r="I725" s="1"/>
  <c r="G725"/>
  <c r="J725" s="1"/>
  <c r="K725" s="1"/>
  <c r="F724"/>
  <c r="I724" s="1"/>
  <c r="G724"/>
  <c r="E5156" i="3"/>
  <c r="E5143"/>
  <c r="E5133"/>
  <c r="E5121"/>
  <c r="E5098"/>
  <c r="E5095"/>
  <c r="E5075"/>
  <c r="E5047"/>
  <c r="E5034"/>
  <c r="F723" i="1"/>
  <c r="I723" s="1"/>
  <c r="G723"/>
  <c r="J723" s="1"/>
  <c r="K723" s="1"/>
  <c r="F722"/>
  <c r="I722" s="1"/>
  <c r="G722"/>
  <c r="F721"/>
  <c r="I721" s="1"/>
  <c r="G721"/>
  <c r="F720"/>
  <c r="I720" s="1"/>
  <c r="G720"/>
  <c r="F719"/>
  <c r="I719" s="1"/>
  <c r="G719"/>
  <c r="J719" s="1"/>
  <c r="K719" s="1"/>
  <c r="E5029" i="3"/>
  <c r="E5020"/>
  <c r="E5013"/>
  <c r="E4999"/>
  <c r="F718" i="1"/>
  <c r="I718" s="1"/>
  <c r="G718"/>
  <c r="J718" s="1"/>
  <c r="K718" s="1"/>
  <c r="E4989" i="3"/>
  <c r="E4969"/>
  <c r="E4953"/>
  <c r="E4942"/>
  <c r="E4932"/>
  <c r="E4921"/>
  <c r="E4917"/>
  <c r="E4902"/>
  <c r="E4898"/>
  <c r="E4890"/>
  <c r="E4879"/>
  <c r="E4867"/>
  <c r="E4857"/>
  <c r="E4838"/>
  <c r="E4822"/>
  <c r="E4815"/>
  <c r="E4806"/>
  <c r="E4802"/>
  <c r="E4793"/>
  <c r="E4782"/>
  <c r="E4776"/>
  <c r="E4770"/>
  <c r="E4764"/>
  <c r="E4754"/>
  <c r="E4744"/>
  <c r="E4737"/>
  <c r="E4721"/>
  <c r="E4704"/>
  <c r="E4695"/>
  <c r="E4682"/>
  <c r="E4678"/>
  <c r="E4663"/>
  <c r="E4656"/>
  <c r="E4644"/>
  <c r="E4636"/>
  <c r="E4626"/>
  <c r="E4605"/>
  <c r="E4598"/>
  <c r="E4582"/>
  <c r="E4576"/>
  <c r="F717" i="1"/>
  <c r="I717" s="1"/>
  <c r="G717"/>
  <c r="F716"/>
  <c r="I716" s="1"/>
  <c r="G716"/>
  <c r="J716" s="1"/>
  <c r="K716" s="1"/>
  <c r="F715"/>
  <c r="I715" s="1"/>
  <c r="G715"/>
  <c r="F714"/>
  <c r="I714" s="1"/>
  <c r="G714"/>
  <c r="J714" s="1"/>
  <c r="K714" s="1"/>
  <c r="C340" i="2"/>
  <c r="F713" i="1"/>
  <c r="I713" s="1"/>
  <c r="G713"/>
  <c r="J713" s="1"/>
  <c r="K713" s="1"/>
  <c r="F712"/>
  <c r="G712"/>
  <c r="J712" s="1"/>
  <c r="K712" s="1"/>
  <c r="F711"/>
  <c r="I711" s="1"/>
  <c r="G711"/>
  <c r="J711" s="1"/>
  <c r="K711" s="1"/>
  <c r="F710"/>
  <c r="I710" s="1"/>
  <c r="G710"/>
  <c r="J710" s="1"/>
  <c r="K710" s="1"/>
  <c r="F709"/>
  <c r="I709" s="1"/>
  <c r="G709"/>
  <c r="J709" s="1"/>
  <c r="K709" s="1"/>
  <c r="F708"/>
  <c r="I708" s="1"/>
  <c r="G708"/>
  <c r="G707"/>
  <c r="H707" s="1"/>
  <c r="I707"/>
  <c r="F706"/>
  <c r="I706" s="1"/>
  <c r="G706"/>
  <c r="J706" s="1"/>
  <c r="K706" s="1"/>
  <c r="F705"/>
  <c r="I705" s="1"/>
  <c r="G705"/>
  <c r="F704"/>
  <c r="I704" s="1"/>
  <c r="G704"/>
  <c r="F703"/>
  <c r="I703" s="1"/>
  <c r="G703"/>
  <c r="J703" s="1"/>
  <c r="K703" s="1"/>
  <c r="F702"/>
  <c r="I702" s="1"/>
  <c r="G702"/>
  <c r="J702" s="1"/>
  <c r="K702" s="1"/>
  <c r="F701"/>
  <c r="I701" s="1"/>
  <c r="G701"/>
  <c r="F700"/>
  <c r="I700" s="1"/>
  <c r="G700"/>
  <c r="J700" s="1"/>
  <c r="K700" s="1"/>
  <c r="F699"/>
  <c r="I699" s="1"/>
  <c r="G699"/>
  <c r="J699" s="1"/>
  <c r="K699" s="1"/>
  <c r="C4783" i="3"/>
  <c r="F698" i="1"/>
  <c r="I698" s="1"/>
  <c r="G698"/>
  <c r="C4751" i="3"/>
  <c r="E4567"/>
  <c r="E4557"/>
  <c r="E4551"/>
  <c r="E4541"/>
  <c r="E4527"/>
  <c r="E4513"/>
  <c r="E4499"/>
  <c r="E4487"/>
  <c r="E4480"/>
  <c r="E4466"/>
  <c r="E4445"/>
  <c r="E4441"/>
  <c r="E4424"/>
  <c r="E4418"/>
  <c r="E4411"/>
  <c r="E4404"/>
  <c r="E4399"/>
  <c r="E4392"/>
  <c r="E4379"/>
  <c r="E4356"/>
  <c r="E4335"/>
  <c r="E4328"/>
  <c r="E4322"/>
  <c r="E4313"/>
  <c r="E4291"/>
  <c r="F697" i="1"/>
  <c r="I697" s="1"/>
  <c r="G697"/>
  <c r="J697" s="1"/>
  <c r="K697" s="1"/>
  <c r="F696"/>
  <c r="I696" s="1"/>
  <c r="G696"/>
  <c r="J696" s="1"/>
  <c r="K696" s="1"/>
  <c r="F695"/>
  <c r="I695" s="1"/>
  <c r="G695"/>
  <c r="F694"/>
  <c r="I694" s="1"/>
  <c r="G694"/>
  <c r="J694" s="1"/>
  <c r="K694" s="1"/>
  <c r="F693"/>
  <c r="I693" s="1"/>
  <c r="G693"/>
  <c r="F692"/>
  <c r="I692" s="1"/>
  <c r="G692"/>
  <c r="F691"/>
  <c r="I691" s="1"/>
  <c r="G691"/>
  <c r="J691" s="1"/>
  <c r="K691" s="1"/>
  <c r="I690"/>
  <c r="G690"/>
  <c r="H690" s="1"/>
  <c r="F689"/>
  <c r="I689" s="1"/>
  <c r="G689"/>
  <c r="J689" s="1"/>
  <c r="K689" s="1"/>
  <c r="F688"/>
  <c r="I688" s="1"/>
  <c r="G688"/>
  <c r="J688" s="1"/>
  <c r="K688" s="1"/>
  <c r="F687"/>
  <c r="I687" s="1"/>
  <c r="G687"/>
  <c r="J687" s="1"/>
  <c r="K687" s="1"/>
  <c r="E4280" i="3"/>
  <c r="E4275"/>
  <c r="E4264"/>
  <c r="E4257"/>
  <c r="E4248"/>
  <c r="E4242"/>
  <c r="E4228"/>
  <c r="E4220"/>
  <c r="E4214"/>
  <c r="E4210"/>
  <c r="E4200"/>
  <c r="E4193"/>
  <c r="E4185"/>
  <c r="E4171"/>
  <c r="E4165"/>
  <c r="E4160"/>
  <c r="E4150"/>
  <c r="E4134"/>
  <c r="E4126"/>
  <c r="E4119"/>
  <c r="E4111"/>
  <c r="E4098"/>
  <c r="E4090"/>
  <c r="E4082"/>
  <c r="E4075"/>
  <c r="E4067"/>
  <c r="E4061"/>
  <c r="E4051"/>
  <c r="F686" i="1"/>
  <c r="I686" s="1"/>
  <c r="G686"/>
  <c r="J686" s="1"/>
  <c r="K686" s="1"/>
  <c r="F685"/>
  <c r="I685" s="1"/>
  <c r="G685"/>
  <c r="J685" s="1"/>
  <c r="K685" s="1"/>
  <c r="F684"/>
  <c r="I684" s="1"/>
  <c r="G684"/>
  <c r="F683"/>
  <c r="I683" s="1"/>
  <c r="G683"/>
  <c r="J683" s="1"/>
  <c r="K683" s="1"/>
  <c r="F682"/>
  <c r="I682" s="1"/>
  <c r="G682"/>
  <c r="F681"/>
  <c r="I681" s="1"/>
  <c r="G681"/>
  <c r="F680"/>
  <c r="I680" s="1"/>
  <c r="G680"/>
  <c r="J680" s="1"/>
  <c r="K680" s="1"/>
  <c r="F679"/>
  <c r="I679" s="1"/>
  <c r="G679"/>
  <c r="F678"/>
  <c r="I678" s="1"/>
  <c r="G678"/>
  <c r="J678" s="1"/>
  <c r="K678" s="1"/>
  <c r="F677"/>
  <c r="I677" s="1"/>
  <c r="G677"/>
  <c r="C4108" i="3"/>
  <c r="C4094"/>
  <c r="F676" i="1"/>
  <c r="I676" s="1"/>
  <c r="G676"/>
  <c r="F675"/>
  <c r="I675" s="1"/>
  <c r="G675"/>
  <c r="E4042" i="3"/>
  <c r="E4033"/>
  <c r="E4023"/>
  <c r="F674" i="1"/>
  <c r="I674" s="1"/>
  <c r="G674"/>
  <c r="J674" s="1"/>
  <c r="K674" s="1"/>
  <c r="F673"/>
  <c r="I673" s="1"/>
  <c r="G673"/>
  <c r="J673" s="1"/>
  <c r="K673" s="1"/>
  <c r="E4018" i="3"/>
  <c r="E4010"/>
  <c r="E3997"/>
  <c r="E3990"/>
  <c r="E3982"/>
  <c r="E3971"/>
  <c r="E3965"/>
  <c r="E3952"/>
  <c r="E3939"/>
  <c r="E3931"/>
  <c r="E3920"/>
  <c r="F672" i="1"/>
  <c r="I672" s="1"/>
  <c r="G672"/>
  <c r="J672" s="1"/>
  <c r="K672" s="1"/>
  <c r="F671"/>
  <c r="G671"/>
  <c r="J671" s="1"/>
  <c r="K671" s="1"/>
  <c r="F670"/>
  <c r="I670" s="1"/>
  <c r="G670"/>
  <c r="F669"/>
  <c r="I669" s="1"/>
  <c r="G669"/>
  <c r="J669" s="1"/>
  <c r="K669" s="1"/>
  <c r="F668"/>
  <c r="I668" s="1"/>
  <c r="G668"/>
  <c r="F667"/>
  <c r="I667" s="1"/>
  <c r="G667"/>
  <c r="F666"/>
  <c r="I666" s="1"/>
  <c r="G666"/>
  <c r="J666" s="1"/>
  <c r="K666" s="1"/>
  <c r="C307" i="2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C335"/>
  <c r="C336"/>
  <c r="C337"/>
  <c r="C338"/>
  <c r="C339"/>
  <c r="C341"/>
  <c r="C342"/>
  <c r="C343"/>
  <c r="C344"/>
  <c r="C345"/>
  <c r="C346"/>
  <c r="C347"/>
  <c r="C348"/>
  <c r="C349"/>
  <c r="C350"/>
  <c r="C351"/>
  <c r="C352"/>
  <c r="C353"/>
  <c r="C354"/>
  <c r="C355"/>
  <c r="C356"/>
  <c r="C357"/>
  <c r="C358"/>
  <c r="C359"/>
  <c r="C360"/>
  <c r="C361"/>
  <c r="C362"/>
  <c r="C363"/>
  <c r="C364"/>
  <c r="C365"/>
  <c r="C366"/>
  <c r="C367"/>
  <c r="C368"/>
  <c r="C369"/>
  <c r="C370"/>
  <c r="C371"/>
  <c r="C372"/>
  <c r="C374"/>
  <c r="C375"/>
  <c r="C376"/>
  <c r="C377"/>
  <c r="C378"/>
  <c r="C379"/>
  <c r="C380"/>
  <c r="C381"/>
  <c r="C382"/>
  <c r="C383"/>
  <c r="C384"/>
  <c r="C385"/>
  <c r="C386"/>
  <c r="C387"/>
  <c r="C388"/>
  <c r="C389"/>
  <c r="C390"/>
  <c r="C391"/>
  <c r="C392"/>
  <c r="C393"/>
  <c r="C394"/>
  <c r="C395"/>
  <c r="C396"/>
  <c r="C397"/>
  <c r="C398"/>
  <c r="C399"/>
  <c r="C400"/>
  <c r="C401"/>
  <c r="C402"/>
  <c r="C403"/>
  <c r="C404"/>
  <c r="C405"/>
  <c r="C406"/>
  <c r="C407"/>
  <c r="C408"/>
  <c r="C409"/>
  <c r="C410"/>
  <c r="C411"/>
  <c r="C412"/>
  <c r="C413"/>
  <c r="C414"/>
  <c r="C415"/>
  <c r="C416"/>
  <c r="C417"/>
  <c r="C299"/>
  <c r="C300"/>
  <c r="C301"/>
  <c r="C302"/>
  <c r="C303"/>
  <c r="C304"/>
  <c r="C305"/>
  <c r="C306"/>
  <c r="F665" i="1"/>
  <c r="I665" s="1"/>
  <c r="G665"/>
  <c r="F664"/>
  <c r="I664" s="1"/>
  <c r="G664"/>
  <c r="J664" s="1"/>
  <c r="K664" s="1"/>
  <c r="F663"/>
  <c r="G663"/>
  <c r="J663" s="1"/>
  <c r="K663" s="1"/>
  <c r="F662"/>
  <c r="I662" s="1"/>
  <c r="G662"/>
  <c r="F661"/>
  <c r="I661" s="1"/>
  <c r="G661"/>
  <c r="F660"/>
  <c r="I660" s="1"/>
  <c r="G660"/>
  <c r="J660" s="1"/>
  <c r="K660" s="1"/>
  <c r="F659"/>
  <c r="I659" s="1"/>
  <c r="G659"/>
  <c r="F658"/>
  <c r="I658" s="1"/>
  <c r="G658"/>
  <c r="J658" s="1"/>
  <c r="K658" s="1"/>
  <c r="F657"/>
  <c r="I657" s="1"/>
  <c r="G657"/>
  <c r="F656"/>
  <c r="I656" s="1"/>
  <c r="G656"/>
  <c r="F655"/>
  <c r="I655" s="1"/>
  <c r="G655"/>
  <c r="J655" s="1"/>
  <c r="K655" s="1"/>
  <c r="F654"/>
  <c r="I654" s="1"/>
  <c r="G654"/>
  <c r="J654" s="1"/>
  <c r="K654" s="1"/>
  <c r="E3914" i="3"/>
  <c r="E3904"/>
  <c r="E3894"/>
  <c r="E3888"/>
  <c r="E3875"/>
  <c r="C3873"/>
  <c r="E3866"/>
  <c r="E3860"/>
  <c r="E3836"/>
  <c r="E3827"/>
  <c r="E3820"/>
  <c r="E3815"/>
  <c r="E3809"/>
  <c r="E3791"/>
  <c r="E3786"/>
  <c r="E3779"/>
  <c r="E3773"/>
  <c r="E3755"/>
  <c r="E3749"/>
  <c r="E3737"/>
  <c r="E3727"/>
  <c r="E3712"/>
  <c r="C3810"/>
  <c r="C288" i="2"/>
  <c r="C289"/>
  <c r="C290"/>
  <c r="C291"/>
  <c r="C292"/>
  <c r="C293"/>
  <c r="C294"/>
  <c r="C295"/>
  <c r="C296"/>
  <c r="C297"/>
  <c r="C298"/>
  <c r="F653" i="1"/>
  <c r="I653" s="1"/>
  <c r="G653"/>
  <c r="J653" s="1"/>
  <c r="K653" s="1"/>
  <c r="F652"/>
  <c r="I652" s="1"/>
  <c r="G652"/>
  <c r="J652" s="1"/>
  <c r="K652" s="1"/>
  <c r="C3722" i="3"/>
  <c r="F651" i="1"/>
  <c r="I651" s="1"/>
  <c r="G651"/>
  <c r="F650"/>
  <c r="I650" s="1"/>
  <c r="G650"/>
  <c r="J650" s="1"/>
  <c r="K650" s="1"/>
  <c r="F649"/>
  <c r="I649" s="1"/>
  <c r="G649"/>
  <c r="J649" s="1"/>
  <c r="K649" s="1"/>
  <c r="E3702" i="3"/>
  <c r="E3691"/>
  <c r="E3666"/>
  <c r="E3658"/>
  <c r="E3651"/>
  <c r="E3631"/>
  <c r="E3621"/>
  <c r="E3610"/>
  <c r="E3596"/>
  <c r="E3591"/>
  <c r="E3582"/>
  <c r="E3578"/>
  <c r="E3574"/>
  <c r="E3560"/>
  <c r="E3555"/>
  <c r="E3544"/>
  <c r="E3536"/>
  <c r="E3520"/>
  <c r="E3511"/>
  <c r="E3679"/>
  <c r="F648" i="1"/>
  <c r="I648" s="1"/>
  <c r="G648"/>
  <c r="J648" s="1"/>
  <c r="K648" s="1"/>
  <c r="F647"/>
  <c r="I647" s="1"/>
  <c r="G647"/>
  <c r="F646"/>
  <c r="I646" s="1"/>
  <c r="G646"/>
  <c r="J646" s="1"/>
  <c r="K646" s="1"/>
  <c r="F645"/>
  <c r="I645" s="1"/>
  <c r="G645"/>
  <c r="J645" s="1"/>
  <c r="K645" s="1"/>
  <c r="F644"/>
  <c r="I644" s="1"/>
  <c r="G644"/>
  <c r="F643"/>
  <c r="I643" s="1"/>
  <c r="G643"/>
  <c r="J643" s="1"/>
  <c r="K643" s="1"/>
  <c r="E3495" i="3"/>
  <c r="E3486"/>
  <c r="E3481"/>
  <c r="E3461"/>
  <c r="E3444"/>
  <c r="E3435"/>
  <c r="E3430"/>
  <c r="E3422"/>
  <c r="E3418"/>
  <c r="E3412"/>
  <c r="E3403"/>
  <c r="E3391"/>
  <c r="E3397"/>
  <c r="E3382"/>
  <c r="E3375"/>
  <c r="E3368"/>
  <c r="E3357"/>
  <c r="E3347"/>
  <c r="E3331"/>
  <c r="F642" i="1"/>
  <c r="I642" s="1"/>
  <c r="G642"/>
  <c r="F641"/>
  <c r="G641"/>
  <c r="J641" s="1"/>
  <c r="K641" s="1"/>
  <c r="F640"/>
  <c r="I640" s="1"/>
  <c r="G640"/>
  <c r="J640" s="1"/>
  <c r="K640" s="1"/>
  <c r="F639"/>
  <c r="I639" s="1"/>
  <c r="G639"/>
  <c r="F638"/>
  <c r="I638" s="1"/>
  <c r="G638"/>
  <c r="J638" s="1"/>
  <c r="K638" s="1"/>
  <c r="F637"/>
  <c r="I637" s="1"/>
  <c r="G637"/>
  <c r="J637" s="1"/>
  <c r="K637" s="1"/>
  <c r="F636"/>
  <c r="I636" s="1"/>
  <c r="G636"/>
  <c r="J636" s="1"/>
  <c r="K636" s="1"/>
  <c r="E3215" i="3"/>
  <c r="E3208"/>
  <c r="E3191"/>
  <c r="E3187"/>
  <c r="E3178"/>
  <c r="E3175"/>
  <c r="E3163"/>
  <c r="E3159"/>
  <c r="E3153"/>
  <c r="E3148"/>
  <c r="E3071"/>
  <c r="E3061"/>
  <c r="E3056"/>
  <c r="E3048"/>
  <c r="E3043"/>
  <c r="E3027"/>
  <c r="E3022"/>
  <c r="E3015"/>
  <c r="E3009"/>
  <c r="E3001"/>
  <c r="E2998"/>
  <c r="E2993"/>
  <c r="E2989"/>
  <c r="E2977"/>
  <c r="C2978"/>
  <c r="E2969"/>
  <c r="E2964"/>
  <c r="E2955"/>
  <c r="E2940"/>
  <c r="E2931"/>
  <c r="E2924"/>
  <c r="E2905"/>
  <c r="E2887"/>
  <c r="E2881"/>
  <c r="E2876"/>
  <c r="E2866"/>
  <c r="E2859"/>
  <c r="E2844"/>
  <c r="E2831"/>
  <c r="E2814"/>
  <c r="C2878"/>
  <c r="F600" i="1"/>
  <c r="I600" s="1"/>
  <c r="F601"/>
  <c r="I601" s="1"/>
  <c r="F602"/>
  <c r="I602" s="1"/>
  <c r="F603"/>
  <c r="I603" s="1"/>
  <c r="F604"/>
  <c r="I604" s="1"/>
  <c r="F605"/>
  <c r="I605" s="1"/>
  <c r="F606"/>
  <c r="I606" s="1"/>
  <c r="F607"/>
  <c r="I607" s="1"/>
  <c r="F608"/>
  <c r="I608" s="1"/>
  <c r="F609"/>
  <c r="I609" s="1"/>
  <c r="F610"/>
  <c r="I610" s="1"/>
  <c r="F611"/>
  <c r="I611" s="1"/>
  <c r="F612"/>
  <c r="I612" s="1"/>
  <c r="F613"/>
  <c r="I613" s="1"/>
  <c r="F614"/>
  <c r="I614" s="1"/>
  <c r="F615"/>
  <c r="I615" s="1"/>
  <c r="F616"/>
  <c r="I616" s="1"/>
  <c r="F617"/>
  <c r="I617" s="1"/>
  <c r="F618"/>
  <c r="I618" s="1"/>
  <c r="F619"/>
  <c r="I619" s="1"/>
  <c r="F620"/>
  <c r="I620" s="1"/>
  <c r="F621"/>
  <c r="I621" s="1"/>
  <c r="F622"/>
  <c r="I622" s="1"/>
  <c r="F623"/>
  <c r="I623" s="1"/>
  <c r="F624"/>
  <c r="I624" s="1"/>
  <c r="F625"/>
  <c r="I625" s="1"/>
  <c r="F626"/>
  <c r="I626" s="1"/>
  <c r="F627"/>
  <c r="I627" s="1"/>
  <c r="F628"/>
  <c r="I628" s="1"/>
  <c r="F629"/>
  <c r="I629" s="1"/>
  <c r="F630"/>
  <c r="I630" s="1"/>
  <c r="F631"/>
  <c r="I631" s="1"/>
  <c r="F632"/>
  <c r="I632" s="1"/>
  <c r="F633"/>
  <c r="I633" s="1"/>
  <c r="F634"/>
  <c r="I634" s="1"/>
  <c r="F635"/>
  <c r="I635" s="1"/>
  <c r="G600"/>
  <c r="J600" s="1"/>
  <c r="K600" s="1"/>
  <c r="G601"/>
  <c r="J601" s="1"/>
  <c r="K601" s="1"/>
  <c r="G602"/>
  <c r="J602" s="1"/>
  <c r="K602" s="1"/>
  <c r="G603"/>
  <c r="J603" s="1"/>
  <c r="K603" s="1"/>
  <c r="G604"/>
  <c r="J604" s="1"/>
  <c r="K604" s="1"/>
  <c r="G605"/>
  <c r="J605" s="1"/>
  <c r="K605" s="1"/>
  <c r="G606"/>
  <c r="J606" s="1"/>
  <c r="K606" s="1"/>
  <c r="G607"/>
  <c r="J607" s="1"/>
  <c r="K607" s="1"/>
  <c r="G608"/>
  <c r="J608" s="1"/>
  <c r="K608" s="1"/>
  <c r="G609"/>
  <c r="J609" s="1"/>
  <c r="K609" s="1"/>
  <c r="G610"/>
  <c r="J610" s="1"/>
  <c r="K610" s="1"/>
  <c r="G611"/>
  <c r="J611" s="1"/>
  <c r="K611" s="1"/>
  <c r="G612"/>
  <c r="J612" s="1"/>
  <c r="K612" s="1"/>
  <c r="G613"/>
  <c r="J613" s="1"/>
  <c r="K613" s="1"/>
  <c r="G614"/>
  <c r="J614" s="1"/>
  <c r="K614" s="1"/>
  <c r="G615"/>
  <c r="J615" s="1"/>
  <c r="K615" s="1"/>
  <c r="G616"/>
  <c r="J616" s="1"/>
  <c r="K616" s="1"/>
  <c r="G617"/>
  <c r="J617" s="1"/>
  <c r="K617" s="1"/>
  <c r="G618"/>
  <c r="J618" s="1"/>
  <c r="K618" s="1"/>
  <c r="G619"/>
  <c r="J619" s="1"/>
  <c r="K619" s="1"/>
  <c r="G620"/>
  <c r="J620" s="1"/>
  <c r="K620" s="1"/>
  <c r="G621"/>
  <c r="J621" s="1"/>
  <c r="K621" s="1"/>
  <c r="G622"/>
  <c r="J622" s="1"/>
  <c r="K622" s="1"/>
  <c r="G623"/>
  <c r="J623" s="1"/>
  <c r="K623" s="1"/>
  <c r="G624"/>
  <c r="J624" s="1"/>
  <c r="K624" s="1"/>
  <c r="G625"/>
  <c r="J625" s="1"/>
  <c r="K625" s="1"/>
  <c r="G626"/>
  <c r="J626" s="1"/>
  <c r="K626" s="1"/>
  <c r="G627"/>
  <c r="J627" s="1"/>
  <c r="K627" s="1"/>
  <c r="G628"/>
  <c r="J628" s="1"/>
  <c r="K628" s="1"/>
  <c r="G629"/>
  <c r="J629" s="1"/>
  <c r="K629" s="1"/>
  <c r="G630"/>
  <c r="J630" s="1"/>
  <c r="K630" s="1"/>
  <c r="G631"/>
  <c r="J631" s="1"/>
  <c r="K631" s="1"/>
  <c r="G632"/>
  <c r="J632" s="1"/>
  <c r="K632" s="1"/>
  <c r="G633"/>
  <c r="G634"/>
  <c r="G635"/>
  <c r="E2807" i="3"/>
  <c r="E2798"/>
  <c r="E2785"/>
  <c r="E2773"/>
  <c r="E2755"/>
  <c r="E2752"/>
  <c r="E2745"/>
  <c r="E2736"/>
  <c r="E2721"/>
  <c r="E2710"/>
  <c r="E2704"/>
  <c r="C244" i="2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E2677" i="3"/>
  <c r="E2657"/>
  <c r="E2644"/>
  <c r="E2629"/>
  <c r="E2624"/>
  <c r="E2618"/>
  <c r="E2608"/>
  <c r="E2589"/>
  <c r="E2543"/>
  <c r="E2535"/>
  <c r="E2522"/>
  <c r="E2509"/>
  <c r="E2503"/>
  <c r="E2477"/>
  <c r="E2470"/>
  <c r="H744" i="1" l="1"/>
  <c r="H740"/>
  <c r="H767"/>
  <c r="H763"/>
  <c r="H759"/>
  <c r="H755"/>
  <c r="H751"/>
  <c r="H747"/>
  <c r="H743"/>
  <c r="J744"/>
  <c r="K744" s="1"/>
  <c r="H764"/>
  <c r="H756"/>
  <c r="H748"/>
  <c r="I764"/>
  <c r="I743"/>
  <c r="I748"/>
  <c r="H760"/>
  <c r="I756"/>
  <c r="I747"/>
  <c r="H768"/>
  <c r="H752"/>
  <c r="I763"/>
  <c r="I759"/>
  <c r="H741"/>
  <c r="I755"/>
  <c r="I767"/>
  <c r="I751"/>
  <c r="H769"/>
  <c r="H765"/>
  <c r="H761"/>
  <c r="H757"/>
  <c r="H753"/>
  <c r="H749"/>
  <c r="H745"/>
  <c r="I740"/>
  <c r="H770"/>
  <c r="H766"/>
  <c r="H762"/>
  <c r="H758"/>
  <c r="H754"/>
  <c r="H750"/>
  <c r="H746"/>
  <c r="H742"/>
  <c r="J741"/>
  <c r="K741" s="1"/>
  <c r="H731"/>
  <c r="H738"/>
  <c r="H739"/>
  <c r="H736"/>
  <c r="H737"/>
  <c r="J739"/>
  <c r="K739" s="1"/>
  <c r="J738"/>
  <c r="K738" s="1"/>
  <c r="J737"/>
  <c r="K737" s="1"/>
  <c r="J736"/>
  <c r="K736" s="1"/>
  <c r="H735"/>
  <c r="H730"/>
  <c r="H733"/>
  <c r="H729"/>
  <c r="I730"/>
  <c r="H732"/>
  <c r="H734"/>
  <c r="J731"/>
  <c r="K731" s="1"/>
  <c r="J729"/>
  <c r="K729" s="1"/>
  <c r="H724"/>
  <c r="H728"/>
  <c r="H727"/>
  <c r="H725"/>
  <c r="H726"/>
  <c r="H722"/>
  <c r="J724"/>
  <c r="K724" s="1"/>
  <c r="H723"/>
  <c r="J722"/>
  <c r="K722" s="1"/>
  <c r="H721"/>
  <c r="J721"/>
  <c r="K721" s="1"/>
  <c r="H720"/>
  <c r="H719"/>
  <c r="J720"/>
  <c r="K720" s="1"/>
  <c r="H718"/>
  <c r="H717"/>
  <c r="J717"/>
  <c r="K717" s="1"/>
  <c r="H716"/>
  <c r="H715"/>
  <c r="J715"/>
  <c r="K715" s="1"/>
  <c r="H712"/>
  <c r="J707"/>
  <c r="K707" s="1"/>
  <c r="H714"/>
  <c r="I712"/>
  <c r="H713"/>
  <c r="H711"/>
  <c r="H710"/>
  <c r="H708"/>
  <c r="H709"/>
  <c r="J708"/>
  <c r="K708" s="1"/>
  <c r="H706"/>
  <c r="H705"/>
  <c r="J705"/>
  <c r="K705" s="1"/>
  <c r="H704"/>
  <c r="J704"/>
  <c r="K704" s="1"/>
  <c r="H701"/>
  <c r="H703"/>
  <c r="H702"/>
  <c r="J701"/>
  <c r="K701" s="1"/>
  <c r="H700"/>
  <c r="H695"/>
  <c r="H699"/>
  <c r="H698"/>
  <c r="J698"/>
  <c r="K698" s="1"/>
  <c r="H697"/>
  <c r="H696"/>
  <c r="J695"/>
  <c r="K695" s="1"/>
  <c r="H693"/>
  <c r="H694"/>
  <c r="J693"/>
  <c r="K693" s="1"/>
  <c r="H692"/>
  <c r="J692"/>
  <c r="K692" s="1"/>
  <c r="H691"/>
  <c r="J690"/>
  <c r="K690" s="1"/>
  <c r="H689"/>
  <c r="H688"/>
  <c r="H687"/>
  <c r="H686"/>
  <c r="H684"/>
  <c r="H685"/>
  <c r="J684"/>
  <c r="K684" s="1"/>
  <c r="H683"/>
  <c r="H676"/>
  <c r="H682"/>
  <c r="H675"/>
  <c r="J682"/>
  <c r="K682" s="1"/>
  <c r="H681"/>
  <c r="J681"/>
  <c r="K681" s="1"/>
  <c r="H680"/>
  <c r="H677"/>
  <c r="H679"/>
  <c r="J679"/>
  <c r="K679" s="1"/>
  <c r="H678"/>
  <c r="J677"/>
  <c r="K677" s="1"/>
  <c r="J676"/>
  <c r="K676" s="1"/>
  <c r="J675"/>
  <c r="K675" s="1"/>
  <c r="H671"/>
  <c r="H673"/>
  <c r="H674"/>
  <c r="I671"/>
  <c r="H672"/>
  <c r="H670"/>
  <c r="H668"/>
  <c r="J668"/>
  <c r="K668" s="1"/>
  <c r="J670"/>
  <c r="K670" s="1"/>
  <c r="H669"/>
  <c r="H667"/>
  <c r="H663"/>
  <c r="J667"/>
  <c r="K667" s="1"/>
  <c r="H666"/>
  <c r="H665"/>
  <c r="J665"/>
  <c r="K665" s="1"/>
  <c r="I663"/>
  <c r="H664"/>
  <c r="H662"/>
  <c r="J662"/>
  <c r="K662" s="1"/>
  <c r="H661"/>
  <c r="H659"/>
  <c r="H660"/>
  <c r="J661"/>
  <c r="K661" s="1"/>
  <c r="H657"/>
  <c r="J659"/>
  <c r="K659" s="1"/>
  <c r="H658"/>
  <c r="J657"/>
  <c r="K657" s="1"/>
  <c r="H656"/>
  <c r="J656"/>
  <c r="K656" s="1"/>
  <c r="H655"/>
  <c r="H654"/>
  <c r="H653"/>
  <c r="H652"/>
  <c r="H647"/>
  <c r="H642"/>
  <c r="H644"/>
  <c r="H651"/>
  <c r="J651"/>
  <c r="K651" s="1"/>
  <c r="H650"/>
  <c r="H649"/>
  <c r="H648"/>
  <c r="J647"/>
  <c r="K647" s="1"/>
  <c r="H646"/>
  <c r="H645"/>
  <c r="J644"/>
  <c r="K644" s="1"/>
  <c r="H643"/>
  <c r="H641"/>
  <c r="I641"/>
  <c r="J642"/>
  <c r="K642" s="1"/>
  <c r="H639"/>
  <c r="H640"/>
  <c r="J639"/>
  <c r="K639" s="1"/>
  <c r="H638"/>
  <c r="H637"/>
  <c r="H636"/>
  <c r="H635"/>
  <c r="H614"/>
  <c r="H602"/>
  <c r="H606"/>
  <c r="H601"/>
  <c r="H605"/>
  <c r="H607"/>
  <c r="H608"/>
  <c r="H604"/>
  <c r="H603"/>
  <c r="H600"/>
  <c r="H610"/>
  <c r="H613"/>
  <c r="H616"/>
  <c r="H612"/>
  <c r="H615"/>
  <c r="H611"/>
  <c r="H609"/>
  <c r="H627"/>
  <c r="H631"/>
  <c r="H619"/>
  <c r="H623"/>
  <c r="H618"/>
  <c r="H626"/>
  <c r="H622"/>
  <c r="H624"/>
  <c r="H620"/>
  <c r="H625"/>
  <c r="H621"/>
  <c r="H629"/>
  <c r="H628"/>
  <c r="H617"/>
  <c r="H633"/>
  <c r="H634"/>
  <c r="H630"/>
  <c r="H632"/>
  <c r="J635"/>
  <c r="K635" s="1"/>
  <c r="J633"/>
  <c r="K633" s="1"/>
  <c r="J634"/>
  <c r="K634" s="1"/>
  <c r="C2472" i="3"/>
  <c r="E2452"/>
  <c r="E2439"/>
  <c r="E2400"/>
  <c r="E2408"/>
  <c r="E2429" l="1"/>
  <c r="E2374" l="1"/>
  <c r="E2359"/>
  <c r="E2353"/>
  <c r="E2340"/>
  <c r="E2328"/>
  <c r="E2287" l="1"/>
  <c r="E2242"/>
  <c r="E2155" l="1"/>
  <c r="E1962"/>
  <c r="E2006"/>
  <c r="C1971" l="1"/>
  <c r="C1972"/>
  <c r="C1973"/>
  <c r="C1974"/>
  <c r="C1975"/>
  <c r="C1976"/>
  <c r="C1977"/>
  <c r="C1978"/>
  <c r="C1979"/>
  <c r="C1980"/>
  <c r="C1981"/>
  <c r="C1982"/>
  <c r="C1983"/>
  <c r="C1984"/>
  <c r="C1985"/>
  <c r="C1986"/>
  <c r="C1987"/>
  <c r="C1988"/>
  <c r="C1989"/>
  <c r="C1990"/>
  <c r="C1991"/>
  <c r="C1992"/>
  <c r="C1993"/>
  <c r="C1994"/>
  <c r="C1995"/>
  <c r="C1996"/>
  <c r="C1997"/>
  <c r="C1998"/>
  <c r="C1999"/>
  <c r="C2000"/>
  <c r="C2001"/>
  <c r="C2002"/>
  <c r="C2003"/>
  <c r="C2004"/>
  <c r="C2005"/>
  <c r="C2006"/>
  <c r="C2007"/>
  <c r="C2008"/>
  <c r="C2009"/>
  <c r="C2010"/>
  <c r="C2011"/>
  <c r="C2012"/>
  <c r="C2013"/>
  <c r="C2014"/>
  <c r="C2016"/>
  <c r="C2017"/>
  <c r="C2018"/>
  <c r="C2019"/>
  <c r="C2020"/>
  <c r="C2021"/>
  <c r="C2022"/>
  <c r="C2023"/>
  <c r="C2024"/>
  <c r="C2025"/>
  <c r="C2026"/>
  <c r="C2027"/>
  <c r="C2028"/>
  <c r="C2029"/>
  <c r="C2030"/>
  <c r="C2031"/>
  <c r="C2032"/>
  <c r="C2033"/>
  <c r="C2034"/>
  <c r="C2035"/>
  <c r="C2036"/>
  <c r="C2037"/>
  <c r="C2038"/>
  <c r="C2039"/>
  <c r="C2040"/>
  <c r="C2042"/>
  <c r="C2043"/>
  <c r="C2044"/>
  <c r="C2045"/>
  <c r="C2047"/>
  <c r="C2048"/>
  <c r="C2049"/>
  <c r="C2050"/>
  <c r="C2051"/>
  <c r="C2052"/>
  <c r="C2053"/>
  <c r="C2054"/>
  <c r="C2055"/>
  <c r="C2056"/>
  <c r="C2057"/>
  <c r="C2058"/>
  <c r="C2059"/>
  <c r="C2060"/>
  <c r="C2061"/>
  <c r="C2062"/>
  <c r="C2063"/>
  <c r="C2065"/>
  <c r="C2066"/>
  <c r="C2067"/>
  <c r="C2068"/>
  <c r="C2069"/>
  <c r="C2070"/>
  <c r="C2071"/>
  <c r="C2072"/>
  <c r="C2073"/>
  <c r="C2074"/>
  <c r="C2075"/>
  <c r="C2076"/>
  <c r="C2077"/>
  <c r="C2078"/>
  <c r="C2079"/>
  <c r="C2080"/>
  <c r="C2081"/>
  <c r="C2082"/>
  <c r="C2083"/>
  <c r="C2084"/>
  <c r="C2085"/>
  <c r="C2086"/>
  <c r="C2087"/>
  <c r="C2088"/>
  <c r="C2089"/>
  <c r="C2091"/>
  <c r="C2092"/>
  <c r="C2093"/>
  <c r="C2094"/>
  <c r="C2095"/>
  <c r="C2096"/>
  <c r="C2097"/>
  <c r="C2098"/>
  <c r="C2099"/>
  <c r="C2100"/>
  <c r="C2101"/>
  <c r="C2102"/>
  <c r="C2103"/>
  <c r="C2104"/>
  <c r="C2105"/>
  <c r="C2106"/>
  <c r="C2107"/>
  <c r="C2108"/>
  <c r="C2109"/>
  <c r="C2111"/>
  <c r="C2112"/>
  <c r="C2113"/>
  <c r="C2114"/>
  <c r="C2115"/>
  <c r="C2116"/>
  <c r="C2117"/>
  <c r="C2118"/>
  <c r="C2119"/>
  <c r="C2120"/>
  <c r="C2122"/>
  <c r="C2123"/>
  <c r="C2124"/>
  <c r="C2125"/>
  <c r="C2126"/>
  <c r="C2127"/>
  <c r="C2128"/>
  <c r="C2129"/>
  <c r="C2130"/>
  <c r="C2131"/>
  <c r="C2132"/>
  <c r="C2133"/>
  <c r="C2134"/>
  <c r="C2135"/>
  <c r="C2136"/>
  <c r="C2137"/>
  <c r="C2138"/>
  <c r="C2139"/>
  <c r="C2140"/>
  <c r="C2141"/>
  <c r="C2142"/>
  <c r="C2143"/>
  <c r="C2144"/>
  <c r="C2145"/>
  <c r="C2146"/>
  <c r="C2147"/>
  <c r="C2148"/>
  <c r="C2149"/>
  <c r="C2150"/>
  <c r="C2151"/>
  <c r="C2152"/>
  <c r="C2154"/>
  <c r="C2155"/>
  <c r="C2156"/>
  <c r="C2157"/>
  <c r="C2158"/>
  <c r="C2159"/>
  <c r="C2160"/>
  <c r="C2161"/>
  <c r="C2163"/>
  <c r="C2164"/>
  <c r="C2165"/>
  <c r="C2166"/>
  <c r="C2167"/>
  <c r="C2168"/>
  <c r="C2169"/>
  <c r="C2171"/>
  <c r="C2172"/>
  <c r="C2173"/>
  <c r="C2174"/>
  <c r="C2175"/>
  <c r="C2176"/>
  <c r="C2177"/>
  <c r="C2178"/>
  <c r="C2179"/>
  <c r="C2180"/>
  <c r="C2181"/>
  <c r="C2182"/>
  <c r="C2183"/>
  <c r="C2184"/>
  <c r="C2185"/>
  <c r="C2186"/>
  <c r="C2187"/>
  <c r="C2188"/>
  <c r="C2189"/>
  <c r="C2190"/>
  <c r="C2191"/>
  <c r="C2192"/>
  <c r="C2194"/>
  <c r="C2195"/>
  <c r="C2196"/>
  <c r="C2197"/>
  <c r="C2199"/>
  <c r="C2200"/>
  <c r="C2201"/>
  <c r="C2202"/>
  <c r="C2203"/>
  <c r="C2204"/>
  <c r="C2205"/>
  <c r="C2206"/>
  <c r="C2207"/>
  <c r="C2209"/>
  <c r="C2210"/>
  <c r="C2211"/>
  <c r="C2212"/>
  <c r="C2213"/>
  <c r="C2214"/>
  <c r="C2215"/>
  <c r="C2216"/>
  <c r="C2217"/>
  <c r="C2218"/>
  <c r="C2219"/>
  <c r="C2220"/>
  <c r="C2221"/>
  <c r="C2222"/>
  <c r="C2223"/>
  <c r="C2224"/>
  <c r="C2225"/>
  <c r="C2226"/>
  <c r="C2227"/>
  <c r="C2228"/>
  <c r="C2229"/>
  <c r="C2230"/>
  <c r="C2231"/>
  <c r="C2232"/>
  <c r="C2233"/>
  <c r="C2234"/>
  <c r="C2235"/>
  <c r="C2236"/>
  <c r="C2237"/>
  <c r="C2238"/>
  <c r="C2239"/>
  <c r="C2240"/>
  <c r="C2241"/>
  <c r="C2242"/>
  <c r="C2243"/>
  <c r="C2245"/>
  <c r="C2246"/>
  <c r="C2247"/>
  <c r="C2248"/>
  <c r="C2249"/>
  <c r="C2250"/>
  <c r="C2251"/>
  <c r="C2252"/>
  <c r="C2253"/>
  <c r="C2254"/>
  <c r="C2255"/>
  <c r="C2257"/>
  <c r="C2258"/>
  <c r="C2259"/>
  <c r="C2260"/>
  <c r="C2261"/>
  <c r="C2262"/>
  <c r="C2264"/>
  <c r="C2265"/>
  <c r="C2266"/>
  <c r="C2267"/>
  <c r="C2268"/>
  <c r="C2269"/>
  <c r="C2270"/>
  <c r="C2271"/>
  <c r="C2272"/>
  <c r="C2273"/>
  <c r="C2274"/>
  <c r="C2275"/>
  <c r="C2276"/>
  <c r="C2277"/>
  <c r="C2278"/>
  <c r="C2279"/>
  <c r="C2280"/>
  <c r="C2282"/>
  <c r="C2283"/>
  <c r="C2284"/>
  <c r="C2285"/>
  <c r="C2286"/>
  <c r="C2287"/>
  <c r="C2288"/>
  <c r="C2289"/>
  <c r="C2290"/>
  <c r="C2291"/>
  <c r="C2292"/>
  <c r="C2293"/>
  <c r="C2294"/>
  <c r="C2295"/>
  <c r="C2296"/>
  <c r="C2297"/>
  <c r="C2298"/>
  <c r="C2299"/>
  <c r="C2300"/>
  <c r="C2301"/>
  <c r="C2302"/>
  <c r="C2303"/>
  <c r="C2304"/>
  <c r="C2305"/>
  <c r="C2307"/>
  <c r="C2308"/>
  <c r="C2309"/>
  <c r="C2310"/>
  <c r="C2311"/>
  <c r="C2312"/>
  <c r="C2313"/>
  <c r="C2314"/>
  <c r="C2315"/>
  <c r="C2316"/>
  <c r="C2317"/>
  <c r="C2318"/>
  <c r="C2319"/>
  <c r="C2320"/>
  <c r="C2321"/>
  <c r="C2322"/>
  <c r="C2323"/>
  <c r="C2324"/>
  <c r="C2325"/>
  <c r="C2326"/>
  <c r="C2327"/>
  <c r="C2328"/>
  <c r="C2329"/>
  <c r="C2331"/>
  <c r="C2332"/>
  <c r="C2333"/>
  <c r="C2334"/>
  <c r="C2335"/>
  <c r="C2336"/>
  <c r="C2337"/>
  <c r="C2338"/>
  <c r="C2340"/>
  <c r="C2342"/>
  <c r="C2343"/>
  <c r="C2344"/>
  <c r="C2345"/>
  <c r="C2346"/>
  <c r="C2347"/>
  <c r="C2348"/>
  <c r="C2349"/>
  <c r="C2350"/>
  <c r="C2351"/>
  <c r="C2352"/>
  <c r="C2353"/>
  <c r="C2354"/>
  <c r="C2355"/>
  <c r="C2356"/>
  <c r="C2358"/>
  <c r="C2359"/>
  <c r="C2360"/>
  <c r="C2361"/>
  <c r="C2362"/>
  <c r="C2363"/>
  <c r="C2364"/>
  <c r="C2365"/>
  <c r="C2366"/>
  <c r="C2367"/>
  <c r="C2368"/>
  <c r="C2369"/>
  <c r="C2370"/>
  <c r="C2371"/>
  <c r="C2372"/>
  <c r="C2373"/>
  <c r="C2374"/>
  <c r="C2375"/>
  <c r="C2376"/>
  <c r="C2377"/>
  <c r="C2378"/>
  <c r="C2379"/>
  <c r="C2380"/>
  <c r="C2381"/>
  <c r="C2382"/>
  <c r="C2383"/>
  <c r="C2384"/>
  <c r="C2385"/>
  <c r="C2386"/>
  <c r="C2387"/>
  <c r="C2389"/>
  <c r="C2390"/>
  <c r="C2392"/>
  <c r="C2393"/>
  <c r="C2394"/>
  <c r="C2395"/>
  <c r="C2396"/>
  <c r="C2397"/>
  <c r="C2398"/>
  <c r="C2399"/>
  <c r="C2400"/>
  <c r="C2401"/>
  <c r="C2402"/>
  <c r="C2403"/>
  <c r="C2404"/>
  <c r="C2405"/>
  <c r="C2406"/>
  <c r="C2407"/>
  <c r="C2408"/>
  <c r="C2409"/>
  <c r="C2410"/>
  <c r="C2411"/>
  <c r="C2412"/>
  <c r="C2413"/>
  <c r="C2414"/>
  <c r="C2415"/>
  <c r="C2416"/>
  <c r="C2417"/>
  <c r="C2418"/>
  <c r="C2419"/>
  <c r="C2420"/>
  <c r="C2421"/>
  <c r="C2422"/>
  <c r="C2423"/>
  <c r="C2425"/>
  <c r="C2426"/>
  <c r="C2427"/>
  <c r="C2428"/>
  <c r="C2429"/>
  <c r="C2430"/>
  <c r="C2431"/>
  <c r="C2432"/>
  <c r="C2433"/>
  <c r="C2434"/>
  <c r="C2436"/>
  <c r="C2437"/>
  <c r="C2438"/>
  <c r="C2439"/>
  <c r="C2440"/>
  <c r="C2443"/>
  <c r="C2445"/>
  <c r="C2446"/>
  <c r="C2447"/>
  <c r="C2448"/>
  <c r="C2449"/>
  <c r="C2450"/>
  <c r="C2451"/>
  <c r="C2452"/>
  <c r="C2453"/>
  <c r="C2454"/>
  <c r="C2455"/>
  <c r="C2456"/>
  <c r="C2457"/>
  <c r="C2458"/>
  <c r="C2459"/>
  <c r="C2460"/>
  <c r="C2461"/>
  <c r="C2462"/>
  <c r="C2463"/>
  <c r="C2464"/>
  <c r="C2465"/>
  <c r="C2466"/>
  <c r="C2467"/>
  <c r="C2468"/>
  <c r="C2469"/>
  <c r="C2470"/>
  <c r="C2471"/>
  <c r="C2473"/>
  <c r="C2474"/>
  <c r="C2475"/>
  <c r="C2476"/>
  <c r="C2477"/>
  <c r="C2478"/>
  <c r="C2479"/>
  <c r="C2480"/>
  <c r="C2481"/>
  <c r="C2482"/>
  <c r="C2483"/>
  <c r="C2484"/>
  <c r="C2485"/>
  <c r="C2486"/>
  <c r="C2487"/>
  <c r="C2488"/>
  <c r="C2489"/>
  <c r="C2490"/>
  <c r="C2491"/>
  <c r="C2492"/>
  <c r="C2493"/>
  <c r="C2494"/>
  <c r="C2495"/>
  <c r="C2496"/>
  <c r="C2497"/>
  <c r="C2498"/>
  <c r="C2499"/>
  <c r="C2500"/>
  <c r="C2501"/>
  <c r="C2502"/>
  <c r="C2503"/>
  <c r="C2504"/>
  <c r="C2505"/>
  <c r="C2506"/>
  <c r="C2507"/>
  <c r="C2508"/>
  <c r="C2509"/>
  <c r="C2510"/>
  <c r="C2511"/>
  <c r="C2512"/>
  <c r="C2513"/>
  <c r="C2514"/>
  <c r="C2515"/>
  <c r="C2516"/>
  <c r="C2517"/>
  <c r="C2518"/>
  <c r="C2519"/>
  <c r="C2520"/>
  <c r="C2521"/>
  <c r="C2522"/>
  <c r="C2523"/>
  <c r="C2524"/>
  <c r="C2526"/>
  <c r="C2527"/>
  <c r="C2528"/>
  <c r="C2529"/>
  <c r="C2530"/>
  <c r="C2531"/>
  <c r="C2532"/>
  <c r="C2533"/>
  <c r="C2534"/>
  <c r="C2535"/>
  <c r="C2536"/>
  <c r="C2537"/>
  <c r="C2538"/>
  <c r="C2539"/>
  <c r="C2540"/>
  <c r="C2541"/>
  <c r="C2543"/>
  <c r="C2544"/>
  <c r="C2545"/>
  <c r="C2546"/>
  <c r="C2547"/>
  <c r="C2548"/>
  <c r="C2549"/>
  <c r="C2550"/>
  <c r="C2551"/>
  <c r="C2553"/>
  <c r="C2554"/>
  <c r="C2555"/>
  <c r="C2556"/>
  <c r="C2557"/>
  <c r="C2559"/>
  <c r="C2560"/>
  <c r="C2561"/>
  <c r="C2562"/>
  <c r="C2563"/>
  <c r="C2564"/>
  <c r="C2565"/>
  <c r="C2566"/>
  <c r="C2567"/>
  <c r="C2568"/>
  <c r="C2569"/>
  <c r="C2570"/>
  <c r="C2571"/>
  <c r="C2572"/>
  <c r="C2573"/>
  <c r="C2574"/>
  <c r="C2575"/>
  <c r="C2576"/>
  <c r="C2577"/>
  <c r="C2578"/>
  <c r="C2579"/>
  <c r="C2580"/>
  <c r="C2581"/>
  <c r="C2582"/>
  <c r="C2583"/>
  <c r="C2584"/>
  <c r="C2586"/>
  <c r="C2587"/>
  <c r="C2588"/>
  <c r="C2589"/>
  <c r="C2590"/>
  <c r="C2591"/>
  <c r="C2592"/>
  <c r="C2594"/>
  <c r="C2595"/>
  <c r="C2596"/>
  <c r="C2597"/>
  <c r="C2598"/>
  <c r="C2599"/>
  <c r="C2600"/>
  <c r="C2601"/>
  <c r="C2602"/>
  <c r="C2603"/>
  <c r="C2604"/>
  <c r="C2605"/>
  <c r="C2606"/>
  <c r="C2607"/>
  <c r="C2608"/>
  <c r="C2609"/>
  <c r="C2610"/>
  <c r="C2611"/>
  <c r="C2612"/>
  <c r="C2613"/>
  <c r="C2614"/>
  <c r="C2615"/>
  <c r="C2617"/>
  <c r="C2618"/>
  <c r="C2619"/>
  <c r="C2620"/>
  <c r="C2621"/>
  <c r="C2622"/>
  <c r="C2623"/>
  <c r="C2624"/>
  <c r="C2625"/>
  <c r="C2626"/>
  <c r="C2627"/>
  <c r="C2628"/>
  <c r="C2629"/>
  <c r="C2630"/>
  <c r="C2631"/>
  <c r="C2632"/>
  <c r="C2633"/>
  <c r="C2634"/>
  <c r="C2635"/>
  <c r="C2636"/>
  <c r="C2637"/>
  <c r="C2638"/>
  <c r="C2639"/>
  <c r="C2640"/>
  <c r="C2641"/>
  <c r="C2642"/>
  <c r="C2643"/>
  <c r="C2644"/>
  <c r="C2645"/>
  <c r="C2646"/>
  <c r="C2647"/>
  <c r="C2648"/>
  <c r="C2649"/>
  <c r="C2650"/>
  <c r="C2652"/>
  <c r="C2653"/>
  <c r="C2654"/>
  <c r="C2655"/>
  <c r="C2656"/>
  <c r="C2657"/>
  <c r="C2658"/>
  <c r="C2659"/>
  <c r="C2660"/>
  <c r="C2661"/>
  <c r="C2663"/>
  <c r="C2664"/>
  <c r="C2665"/>
  <c r="C2666"/>
  <c r="C2667"/>
  <c r="C2668"/>
  <c r="C2669"/>
  <c r="C2670"/>
  <c r="C2671"/>
  <c r="C2672"/>
  <c r="C2673"/>
  <c r="C2674"/>
  <c r="C2675"/>
  <c r="C2676"/>
  <c r="C2677"/>
  <c r="C2678"/>
  <c r="C2679"/>
  <c r="C2680"/>
  <c r="C2682"/>
  <c r="C2684"/>
  <c r="C2685"/>
  <c r="C2686"/>
  <c r="C2687"/>
  <c r="C2689"/>
  <c r="C2690"/>
  <c r="C2691"/>
  <c r="C2692"/>
  <c r="C2693"/>
  <c r="C2694"/>
  <c r="C2695"/>
  <c r="C2696"/>
  <c r="C2697"/>
  <c r="C2698"/>
  <c r="C2699"/>
  <c r="C2700"/>
  <c r="C2701"/>
  <c r="C2702"/>
  <c r="C2703"/>
  <c r="C2704"/>
  <c r="C2705"/>
  <c r="C2706"/>
  <c r="C2707"/>
  <c r="C2708"/>
  <c r="C2709"/>
  <c r="C2710"/>
  <c r="C2711"/>
  <c r="C2712"/>
  <c r="C2714"/>
  <c r="C2716"/>
  <c r="C2717"/>
  <c r="C2718"/>
  <c r="C2719"/>
  <c r="C2720"/>
  <c r="C2721"/>
  <c r="C2722"/>
  <c r="C2723"/>
  <c r="C2724"/>
  <c r="C2725"/>
  <c r="C2726"/>
  <c r="C2728"/>
  <c r="C2729"/>
  <c r="C2730"/>
  <c r="C2731"/>
  <c r="C2732"/>
  <c r="C2733"/>
  <c r="C2734"/>
  <c r="C2735"/>
  <c r="C2736"/>
  <c r="C2737"/>
  <c r="C2738"/>
  <c r="C2739"/>
  <c r="C2740"/>
  <c r="C2741"/>
  <c r="C2742"/>
  <c r="C2743"/>
  <c r="C2744"/>
  <c r="C2745"/>
  <c r="C2746"/>
  <c r="C2747"/>
  <c r="C2748"/>
  <c r="C2749"/>
  <c r="C2750"/>
  <c r="C2751"/>
  <c r="C2752"/>
  <c r="C2753"/>
  <c r="C2754"/>
  <c r="C2755"/>
  <c r="C2757"/>
  <c r="C2758"/>
  <c r="C2759"/>
  <c r="C2760"/>
  <c r="C2761"/>
  <c r="C2762"/>
  <c r="C2765"/>
  <c r="C2766"/>
  <c r="C2767"/>
  <c r="C2768"/>
  <c r="C2769"/>
  <c r="C2770"/>
  <c r="C2771"/>
  <c r="C2772"/>
  <c r="C2773"/>
  <c r="C2774"/>
  <c r="C2775"/>
  <c r="C2776"/>
  <c r="C2777"/>
  <c r="C2778"/>
  <c r="C2779"/>
  <c r="C2780"/>
  <c r="C2781"/>
  <c r="C2782"/>
  <c r="C2783"/>
  <c r="C2784"/>
  <c r="C2785"/>
  <c r="C2786"/>
  <c r="C2787"/>
  <c r="C2788"/>
  <c r="C2789"/>
  <c r="C2790"/>
  <c r="C2791"/>
  <c r="C2792"/>
  <c r="C2793"/>
  <c r="C2795"/>
  <c r="C2796"/>
  <c r="C2797"/>
  <c r="C2798"/>
  <c r="C2799"/>
  <c r="C2800"/>
  <c r="C2801"/>
  <c r="C2802"/>
  <c r="C2803"/>
  <c r="C2804"/>
  <c r="C2805"/>
  <c r="C2806"/>
  <c r="C2807"/>
  <c r="C2809"/>
  <c r="C2810"/>
  <c r="C2811"/>
  <c r="C2812"/>
  <c r="C2813"/>
  <c r="C2814"/>
  <c r="C2815"/>
  <c r="C2816"/>
  <c r="C2817"/>
  <c r="C2818"/>
  <c r="C2819"/>
  <c r="C2821"/>
  <c r="C2822"/>
  <c r="C2823"/>
  <c r="C2824"/>
  <c r="C2825"/>
  <c r="C2826"/>
  <c r="C2827"/>
  <c r="C2828"/>
  <c r="C2829"/>
  <c r="C2830"/>
  <c r="C2831"/>
  <c r="C2832"/>
  <c r="C2833"/>
  <c r="C2834"/>
  <c r="C2835"/>
  <c r="C2836"/>
  <c r="C2837"/>
  <c r="C2838"/>
  <c r="C2839"/>
  <c r="C2841"/>
  <c r="C2842"/>
  <c r="C2843"/>
  <c r="C2844"/>
  <c r="C2846"/>
  <c r="C2847"/>
  <c r="C2848"/>
  <c r="C2849"/>
  <c r="C2850"/>
  <c r="C2851"/>
  <c r="C2852"/>
  <c r="C2853"/>
  <c r="C2854"/>
  <c r="C2857"/>
  <c r="C2858"/>
  <c r="C2859"/>
  <c r="C2860"/>
  <c r="C2861"/>
  <c r="C2862"/>
  <c r="C2863"/>
  <c r="C2864"/>
  <c r="C2865"/>
  <c r="C2866"/>
  <c r="C2867"/>
  <c r="C2869"/>
  <c r="C2870"/>
  <c r="C2871"/>
  <c r="C2872"/>
  <c r="C2873"/>
  <c r="C2874"/>
  <c r="C2876"/>
  <c r="C2877"/>
  <c r="C2879"/>
  <c r="C2880"/>
  <c r="C2881"/>
  <c r="C2882"/>
  <c r="C2883"/>
  <c r="C2886"/>
  <c r="C2887"/>
  <c r="C2888"/>
  <c r="C2889"/>
  <c r="C2890"/>
  <c r="C2891"/>
  <c r="C2892"/>
  <c r="C2893"/>
  <c r="C2894"/>
  <c r="C2895"/>
  <c r="C2896"/>
  <c r="C2898"/>
  <c r="C2899"/>
  <c r="C2900"/>
  <c r="C2901"/>
  <c r="C2902"/>
  <c r="C2903"/>
  <c r="C2904"/>
  <c r="C2905"/>
  <c r="C2906"/>
  <c r="C2907"/>
  <c r="C2908"/>
  <c r="C2909"/>
  <c r="C2910"/>
  <c r="C2911"/>
  <c r="C2912"/>
  <c r="C2913"/>
  <c r="C2914"/>
  <c r="C2915"/>
  <c r="C2916"/>
  <c r="C2917"/>
  <c r="C2918"/>
  <c r="C2919"/>
  <c r="C2920"/>
  <c r="C2921"/>
  <c r="C2922"/>
  <c r="C2923"/>
  <c r="C2924"/>
  <c r="C2925"/>
  <c r="C2926"/>
  <c r="C2927"/>
  <c r="C2928"/>
  <c r="C2929"/>
  <c r="C2930"/>
  <c r="C2931"/>
  <c r="C2932"/>
  <c r="C2933"/>
  <c r="C2934"/>
  <c r="C2935"/>
  <c r="C2936"/>
  <c r="C2937"/>
  <c r="C2938"/>
  <c r="C2939"/>
  <c r="C2940"/>
  <c r="C2941"/>
  <c r="C2942"/>
  <c r="C2943"/>
  <c r="C2944"/>
  <c r="C2945"/>
  <c r="C2946"/>
  <c r="C2947"/>
  <c r="C2948"/>
  <c r="C2949"/>
  <c r="C2950"/>
  <c r="C2951"/>
  <c r="C2952"/>
  <c r="C2953"/>
  <c r="C2954"/>
  <c r="C2955"/>
  <c r="C2956"/>
  <c r="C2957"/>
  <c r="C2958"/>
  <c r="C2959"/>
  <c r="C2960"/>
  <c r="C2961"/>
  <c r="C2962"/>
  <c r="C2963"/>
  <c r="C2964"/>
  <c r="C2965"/>
  <c r="C2966"/>
  <c r="C2967"/>
  <c r="C2968"/>
  <c r="C2969"/>
  <c r="C2970"/>
  <c r="C2971"/>
  <c r="C2972"/>
  <c r="C2973"/>
  <c r="C2974"/>
  <c r="C2975"/>
  <c r="C2976"/>
  <c r="C2977"/>
  <c r="C2979"/>
  <c r="C2980"/>
  <c r="C2981"/>
  <c r="C2982"/>
  <c r="C2983"/>
  <c r="C2984"/>
  <c r="C2985"/>
  <c r="C2986"/>
  <c r="C2987"/>
  <c r="C2988"/>
  <c r="C2989"/>
  <c r="C2990"/>
  <c r="C2991"/>
  <c r="C2992"/>
  <c r="C2993"/>
  <c r="C2994"/>
  <c r="C2995"/>
  <c r="C2996"/>
  <c r="C2997"/>
  <c r="C2998"/>
  <c r="C2999"/>
  <c r="C3000"/>
  <c r="C3001"/>
  <c r="C3002"/>
  <c r="C3003"/>
  <c r="C3004"/>
  <c r="C3005"/>
  <c r="C3006"/>
  <c r="C3007"/>
  <c r="C3008"/>
  <c r="C3009"/>
  <c r="C3010"/>
  <c r="C3011"/>
  <c r="C3012"/>
  <c r="C3013"/>
  <c r="C3014"/>
  <c r="C3015"/>
  <c r="C3016"/>
  <c r="C3017"/>
  <c r="C3018"/>
  <c r="C3019"/>
  <c r="C3020"/>
  <c r="C3021"/>
  <c r="C3022"/>
  <c r="C3023"/>
  <c r="C3024"/>
  <c r="C3025"/>
  <c r="C3026"/>
  <c r="C3028"/>
  <c r="C3029"/>
  <c r="C3030"/>
  <c r="C3031"/>
  <c r="C3032"/>
  <c r="C3033"/>
  <c r="C3034"/>
  <c r="C3035"/>
  <c r="C3036"/>
  <c r="C3038"/>
  <c r="C3039"/>
  <c r="C3040"/>
  <c r="C3041"/>
  <c r="C3042"/>
  <c r="C3043"/>
  <c r="C3044"/>
  <c r="C3045"/>
  <c r="C3046"/>
  <c r="C3047"/>
  <c r="C3048"/>
  <c r="C3049"/>
  <c r="C3050"/>
  <c r="C3051"/>
  <c r="C3052"/>
  <c r="C3054"/>
  <c r="C3055"/>
  <c r="C3056"/>
  <c r="C3057"/>
  <c r="C3058"/>
  <c r="C3059"/>
  <c r="C3060"/>
  <c r="C3061"/>
  <c r="C3062"/>
  <c r="C3063"/>
  <c r="C3064"/>
  <c r="C3065"/>
  <c r="C3066"/>
  <c r="C3067"/>
  <c r="C3068"/>
  <c r="C3069"/>
  <c r="C3070"/>
  <c r="C3071"/>
  <c r="C3072"/>
  <c r="C3073"/>
  <c r="C3074"/>
  <c r="C3075"/>
  <c r="C3076"/>
  <c r="C3077"/>
  <c r="C3078"/>
  <c r="C3079"/>
  <c r="C3080"/>
  <c r="C3081"/>
  <c r="C3082"/>
  <c r="C3084"/>
  <c r="C3085"/>
  <c r="C3086"/>
  <c r="C3087"/>
  <c r="C3090"/>
  <c r="C3091"/>
  <c r="C3092"/>
  <c r="C3093"/>
  <c r="C3094"/>
  <c r="C3095"/>
  <c r="C3096"/>
  <c r="C3097"/>
  <c r="C3098"/>
  <c r="C3099"/>
  <c r="C3100"/>
  <c r="C3101"/>
  <c r="C3102"/>
  <c r="C3103"/>
  <c r="C3104"/>
  <c r="C3105"/>
  <c r="C3106"/>
  <c r="C3107"/>
  <c r="C3108"/>
  <c r="C3109"/>
  <c r="C3110"/>
  <c r="C3111"/>
  <c r="C3112"/>
  <c r="C3113"/>
  <c r="C3114"/>
  <c r="C3115"/>
  <c r="C3116"/>
  <c r="C3117"/>
  <c r="C3118"/>
  <c r="C3119"/>
  <c r="C3120"/>
  <c r="C3121"/>
  <c r="C3122"/>
  <c r="C3123"/>
  <c r="C3125"/>
  <c r="C3126"/>
  <c r="C3127"/>
  <c r="C3128"/>
  <c r="C3129"/>
  <c r="C3130"/>
  <c r="C3131"/>
  <c r="C3132"/>
  <c r="C3133"/>
  <c r="C3134"/>
  <c r="C3135"/>
  <c r="C3137"/>
  <c r="C3138"/>
  <c r="C3139"/>
  <c r="C3140"/>
  <c r="C3141"/>
  <c r="C3142"/>
  <c r="C3143"/>
  <c r="C3144"/>
  <c r="C3146"/>
  <c r="C3147"/>
  <c r="C3148"/>
  <c r="C3149"/>
  <c r="C3150"/>
  <c r="C3151"/>
  <c r="C3152"/>
  <c r="C3153"/>
  <c r="C3154"/>
  <c r="C3155"/>
  <c r="C3156"/>
  <c r="C3157"/>
  <c r="C3158"/>
  <c r="C3159"/>
  <c r="C3160"/>
  <c r="C3161"/>
  <c r="C3162"/>
  <c r="C3163"/>
  <c r="C3164"/>
  <c r="C3165"/>
  <c r="C3166"/>
  <c r="C3167"/>
  <c r="C3168"/>
  <c r="C3169"/>
  <c r="C3170"/>
  <c r="C3171"/>
  <c r="C3172"/>
  <c r="C3173"/>
  <c r="C3174"/>
  <c r="C3175"/>
  <c r="C3176"/>
  <c r="C3177"/>
  <c r="C3178"/>
  <c r="C3179"/>
  <c r="C3180"/>
  <c r="C3181"/>
  <c r="C3182"/>
  <c r="C3183"/>
  <c r="C3184"/>
  <c r="C3185"/>
  <c r="C3186"/>
  <c r="C3187"/>
  <c r="C3188"/>
  <c r="C3189"/>
  <c r="C3190"/>
  <c r="C3191"/>
  <c r="C3192"/>
  <c r="C3193"/>
  <c r="C3194"/>
  <c r="C3196"/>
  <c r="C3198"/>
  <c r="C3199"/>
  <c r="C3200"/>
  <c r="C3202"/>
  <c r="C3203"/>
  <c r="C3204"/>
  <c r="C3205"/>
  <c r="C3206"/>
  <c r="C3207"/>
  <c r="C3208"/>
  <c r="C3209"/>
  <c r="C3210"/>
  <c r="C3211"/>
  <c r="C3212"/>
  <c r="C3213"/>
  <c r="C3214"/>
  <c r="C3215"/>
  <c r="C3216"/>
  <c r="C3217"/>
  <c r="C3218"/>
  <c r="C3219"/>
  <c r="C3220"/>
  <c r="C3222"/>
  <c r="C3223"/>
  <c r="C3224"/>
  <c r="C3225"/>
  <c r="C3226"/>
  <c r="C3227"/>
  <c r="C3228"/>
  <c r="C3229"/>
  <c r="C3230"/>
  <c r="C3231"/>
  <c r="C3232"/>
  <c r="C3234"/>
  <c r="C3235"/>
  <c r="C3236"/>
  <c r="C3237"/>
  <c r="C3239"/>
  <c r="C3240"/>
  <c r="C3241"/>
  <c r="C3242"/>
  <c r="C3243"/>
  <c r="C3244"/>
  <c r="C3245"/>
  <c r="C3246"/>
  <c r="C3247"/>
  <c r="C3248"/>
  <c r="C3249"/>
  <c r="C3250"/>
  <c r="C3251"/>
  <c r="C3252"/>
  <c r="C3253"/>
  <c r="C3254"/>
  <c r="C3255"/>
  <c r="C3256"/>
  <c r="C3258"/>
  <c r="C3259"/>
  <c r="C3260"/>
  <c r="C3261"/>
  <c r="C3262"/>
  <c r="C3263"/>
  <c r="C3264"/>
  <c r="C3265"/>
  <c r="C3267"/>
  <c r="C3268"/>
  <c r="C3269"/>
  <c r="C3270"/>
  <c r="C3271"/>
  <c r="C3272"/>
  <c r="C3274"/>
  <c r="C3275"/>
  <c r="C3276"/>
  <c r="C3277"/>
  <c r="C3278"/>
  <c r="C3279"/>
  <c r="C3280"/>
  <c r="C3281"/>
  <c r="C3282"/>
  <c r="C3283"/>
  <c r="C3284"/>
  <c r="C3285"/>
  <c r="C3286"/>
  <c r="C3287"/>
  <c r="C3288"/>
  <c r="C3289"/>
  <c r="C3290"/>
  <c r="C3291"/>
  <c r="C3293"/>
  <c r="C3294"/>
  <c r="C3295"/>
  <c r="C3296"/>
  <c r="C3297"/>
  <c r="C3298"/>
  <c r="C3299"/>
  <c r="C3300"/>
  <c r="C3301"/>
  <c r="C3302"/>
  <c r="C3303"/>
  <c r="C3304"/>
  <c r="C3305"/>
  <c r="C3306"/>
  <c r="C3307"/>
  <c r="C3308"/>
  <c r="C3309"/>
  <c r="C3311"/>
  <c r="C3312"/>
  <c r="C3313"/>
  <c r="C3314"/>
  <c r="C3315"/>
  <c r="C3316"/>
  <c r="C3317"/>
  <c r="C3318"/>
  <c r="C3319"/>
  <c r="C3320"/>
  <c r="C3321"/>
  <c r="C3322"/>
  <c r="C3323"/>
  <c r="C3324"/>
  <c r="C3325"/>
  <c r="C3326"/>
  <c r="C3327"/>
  <c r="C3328"/>
  <c r="C3329"/>
  <c r="C3330"/>
  <c r="C3331"/>
  <c r="C3332"/>
  <c r="C3333"/>
  <c r="C3334"/>
  <c r="C3335"/>
  <c r="C3336"/>
  <c r="C3337"/>
  <c r="C3338"/>
  <c r="C3339"/>
  <c r="C3340"/>
  <c r="C3341"/>
  <c r="C3342"/>
  <c r="C3343"/>
  <c r="C3344"/>
  <c r="C3345"/>
  <c r="C3346"/>
  <c r="C3347"/>
  <c r="C3348"/>
  <c r="C3349"/>
  <c r="C3350"/>
  <c r="C3351"/>
  <c r="C3352"/>
  <c r="C3353"/>
  <c r="C3354"/>
  <c r="C3355"/>
  <c r="C3356"/>
  <c r="C3357"/>
  <c r="C3358"/>
  <c r="C3359"/>
  <c r="C3361"/>
  <c r="C3362"/>
  <c r="C3363"/>
  <c r="C3364"/>
  <c r="C3365"/>
  <c r="C3366"/>
  <c r="C3367"/>
  <c r="C3368"/>
  <c r="C3369"/>
  <c r="C3370"/>
  <c r="C3371"/>
  <c r="C3372"/>
  <c r="C3373"/>
  <c r="C3374"/>
  <c r="C3375"/>
  <c r="C3376"/>
  <c r="C3377"/>
  <c r="C3378"/>
  <c r="C3379"/>
  <c r="C3380"/>
  <c r="C3381"/>
  <c r="C3382"/>
  <c r="C3383"/>
  <c r="C3384"/>
  <c r="C3386"/>
  <c r="C3387"/>
  <c r="C3388"/>
  <c r="C3389"/>
  <c r="C3391"/>
  <c r="C3392"/>
  <c r="C3395"/>
  <c r="C3396"/>
  <c r="C3397"/>
  <c r="C3398"/>
  <c r="C3399"/>
  <c r="C3400"/>
  <c r="C3401"/>
  <c r="C3402"/>
  <c r="C3403"/>
  <c r="C3404"/>
  <c r="C3405"/>
  <c r="C3406"/>
  <c r="C3407"/>
  <c r="C3408"/>
  <c r="C3409"/>
  <c r="C3410"/>
  <c r="C3411"/>
  <c r="C3412"/>
  <c r="C3413"/>
  <c r="C3414"/>
  <c r="C3415"/>
  <c r="C3416"/>
  <c r="C3417"/>
  <c r="C3418"/>
  <c r="C3419"/>
  <c r="C3420"/>
  <c r="C3421"/>
  <c r="C3422"/>
  <c r="C3423"/>
  <c r="C3424"/>
  <c r="C3425"/>
  <c r="C3426"/>
  <c r="C3427"/>
  <c r="C3428"/>
  <c r="C3429"/>
  <c r="C3430"/>
  <c r="C3431"/>
  <c r="C3433"/>
  <c r="C3434"/>
  <c r="C3435"/>
  <c r="C3436"/>
  <c r="C3437"/>
  <c r="C3438"/>
  <c r="C3439"/>
  <c r="C3440"/>
  <c r="C3441"/>
  <c r="C3442"/>
  <c r="C3443"/>
  <c r="C3444"/>
  <c r="C3445"/>
  <c r="C3446"/>
  <c r="C3447"/>
  <c r="C3448"/>
  <c r="C3449"/>
  <c r="C3450"/>
  <c r="C3451"/>
  <c r="C3452"/>
  <c r="C3453"/>
  <c r="C3454"/>
  <c r="C3455"/>
  <c r="C3456"/>
  <c r="C3457"/>
  <c r="C3461"/>
  <c r="C3463"/>
  <c r="C3464"/>
  <c r="C3465"/>
  <c r="C3466"/>
  <c r="C3467"/>
  <c r="C3468"/>
  <c r="C3469"/>
  <c r="C3470"/>
  <c r="C3471"/>
  <c r="C3473"/>
  <c r="C3475"/>
  <c r="C3476"/>
  <c r="C3477"/>
  <c r="C3478"/>
  <c r="C3479"/>
  <c r="C3480"/>
  <c r="C3481"/>
  <c r="C3482"/>
  <c r="C3483"/>
  <c r="C3484"/>
  <c r="C3485"/>
  <c r="C3486"/>
  <c r="C3487"/>
  <c r="C3488"/>
  <c r="C3489"/>
  <c r="C3490"/>
  <c r="C3491"/>
  <c r="C3492"/>
  <c r="C3493"/>
  <c r="C3494"/>
  <c r="C3495"/>
  <c r="C3497"/>
  <c r="C3498"/>
  <c r="C3499"/>
  <c r="C3500"/>
  <c r="C3501"/>
  <c r="C3502"/>
  <c r="C3503"/>
  <c r="C3505"/>
  <c r="C3506"/>
  <c r="C3507"/>
  <c r="C3508"/>
  <c r="C3509"/>
  <c r="C3510"/>
  <c r="C3511"/>
  <c r="C3512"/>
  <c r="C3513"/>
  <c r="C3514"/>
  <c r="C3515"/>
  <c r="C3516"/>
  <c r="C3517"/>
  <c r="C3518"/>
  <c r="C3520"/>
  <c r="C3521"/>
  <c r="C3522"/>
  <c r="C3523"/>
  <c r="C3524"/>
  <c r="C3525"/>
  <c r="C3526"/>
  <c r="C3527"/>
  <c r="C3528"/>
  <c r="C3529"/>
  <c r="C3530"/>
  <c r="C3531"/>
  <c r="C3532"/>
  <c r="C3533"/>
  <c r="C3534"/>
  <c r="C3535"/>
  <c r="C3536"/>
  <c r="C3537"/>
  <c r="C3538"/>
  <c r="C3539"/>
  <c r="C3540"/>
  <c r="C3541"/>
  <c r="C3542"/>
  <c r="C3544"/>
  <c r="C3546"/>
  <c r="C3547"/>
  <c r="C3548"/>
  <c r="C3549"/>
  <c r="C3550"/>
  <c r="C3551"/>
  <c r="C3552"/>
  <c r="C3553"/>
  <c r="C3554"/>
  <c r="C3555"/>
  <c r="C3556"/>
  <c r="C3557"/>
  <c r="C3558"/>
  <c r="C3559"/>
  <c r="C3560"/>
  <c r="C3561"/>
  <c r="C3562"/>
  <c r="C3563"/>
  <c r="C3564"/>
  <c r="C3566"/>
  <c r="C3567"/>
  <c r="C3568"/>
  <c r="C3569"/>
  <c r="C3570"/>
  <c r="C3571"/>
  <c r="C3572"/>
  <c r="C3573"/>
  <c r="C3574"/>
  <c r="C3575"/>
  <c r="C3576"/>
  <c r="C3577"/>
  <c r="C3578"/>
  <c r="C3579"/>
  <c r="C3580"/>
  <c r="C3581"/>
  <c r="C3582"/>
  <c r="C3583"/>
  <c r="C3584"/>
  <c r="C3585"/>
  <c r="C3586"/>
  <c r="C3587"/>
  <c r="C3588"/>
  <c r="C3589"/>
  <c r="C3590"/>
  <c r="C3591"/>
  <c r="C3592"/>
  <c r="C3593"/>
  <c r="C3594"/>
  <c r="C3595"/>
  <c r="C3596"/>
  <c r="C3597"/>
  <c r="C3598"/>
  <c r="C3599"/>
  <c r="C3600"/>
  <c r="C3602"/>
  <c r="C3603"/>
  <c r="C3605"/>
  <c r="C3606"/>
  <c r="C3607"/>
  <c r="C3608"/>
  <c r="C3610"/>
  <c r="C3611"/>
  <c r="C3612"/>
  <c r="C3613"/>
  <c r="C3614"/>
  <c r="C3615"/>
  <c r="C3616"/>
  <c r="C3617"/>
  <c r="C3618"/>
  <c r="C3619"/>
  <c r="C3620"/>
  <c r="C3621"/>
  <c r="C3622"/>
  <c r="C3623"/>
  <c r="C3624"/>
  <c r="C3625"/>
  <c r="C3626"/>
  <c r="C3627"/>
  <c r="C3628"/>
  <c r="C3629"/>
  <c r="C3630"/>
  <c r="C3631"/>
  <c r="C3632"/>
  <c r="C3633"/>
  <c r="C3634"/>
  <c r="C3635"/>
  <c r="C3637"/>
  <c r="C3638"/>
  <c r="C3639"/>
  <c r="C3640"/>
  <c r="C3641"/>
  <c r="C3642"/>
  <c r="C3643"/>
  <c r="C3644"/>
  <c r="C3645"/>
  <c r="C3646"/>
  <c r="C3647"/>
  <c r="C3648"/>
  <c r="C3649"/>
  <c r="C3650"/>
  <c r="C3651"/>
  <c r="C3652"/>
  <c r="C3653"/>
  <c r="C3654"/>
  <c r="C3655"/>
  <c r="C3656"/>
  <c r="C3657"/>
  <c r="C3658"/>
  <c r="C3659"/>
  <c r="C3660"/>
  <c r="C3661"/>
  <c r="C3662"/>
  <c r="C3663"/>
  <c r="C3664"/>
  <c r="C3665"/>
  <c r="C3666"/>
  <c r="C3667"/>
  <c r="C3668"/>
  <c r="C3669"/>
  <c r="C3670"/>
  <c r="C3671"/>
  <c r="C3672"/>
  <c r="C3673"/>
  <c r="C3674"/>
  <c r="C3675"/>
  <c r="C3676"/>
  <c r="C3677"/>
  <c r="C3678"/>
  <c r="C3679"/>
  <c r="C3680"/>
  <c r="C3681"/>
  <c r="C3682"/>
  <c r="C3683"/>
  <c r="C3684"/>
  <c r="C3685"/>
  <c r="C3686"/>
  <c r="C3687"/>
  <c r="C3688"/>
  <c r="C3689"/>
  <c r="C3690"/>
  <c r="C3691"/>
  <c r="C3692"/>
  <c r="C3693"/>
  <c r="C3694"/>
  <c r="C3696"/>
  <c r="C3697"/>
  <c r="C3698"/>
  <c r="C3699"/>
  <c r="C3700"/>
  <c r="C3701"/>
  <c r="C3702"/>
  <c r="C3703"/>
  <c r="C3704"/>
  <c r="C3705"/>
  <c r="C3707"/>
  <c r="C3708"/>
  <c r="C3709"/>
  <c r="C3710"/>
  <c r="C3711"/>
  <c r="C3712"/>
  <c r="C3713"/>
  <c r="C3714"/>
  <c r="C3715"/>
  <c r="C3716"/>
  <c r="C3718"/>
  <c r="C3719"/>
  <c r="C3720"/>
  <c r="C3721"/>
  <c r="C3723"/>
  <c r="C3724"/>
  <c r="C3725"/>
  <c r="C3726"/>
  <c r="C3727"/>
  <c r="C3728"/>
  <c r="C3729"/>
  <c r="C3730"/>
  <c r="C3731"/>
  <c r="C3732"/>
  <c r="C3733"/>
  <c r="C3734"/>
  <c r="C3735"/>
  <c r="C3736"/>
  <c r="C3737"/>
  <c r="C3738"/>
  <c r="C3739"/>
  <c r="C3740"/>
  <c r="C3741"/>
  <c r="C3742"/>
  <c r="C3743"/>
  <c r="C3744"/>
  <c r="C3745"/>
  <c r="C3746"/>
  <c r="C3747"/>
  <c r="C3748"/>
  <c r="C3749"/>
  <c r="C3750"/>
  <c r="C3751"/>
  <c r="C3752"/>
  <c r="C3753"/>
  <c r="C3754"/>
  <c r="C3755"/>
  <c r="C3756"/>
  <c r="C3758"/>
  <c r="C3759"/>
  <c r="C3760"/>
  <c r="C3761"/>
  <c r="C3762"/>
  <c r="C3763"/>
  <c r="C3765"/>
  <c r="C3766"/>
  <c r="C3768"/>
  <c r="C3769"/>
  <c r="C3770"/>
  <c r="C3771"/>
  <c r="C3772"/>
  <c r="C3773"/>
  <c r="C3774"/>
  <c r="C3775"/>
  <c r="C3776"/>
  <c r="C3777"/>
  <c r="C3778"/>
  <c r="C3779"/>
  <c r="C3780"/>
  <c r="C3781"/>
  <c r="C3782"/>
  <c r="C3783"/>
  <c r="C3784"/>
  <c r="C3786"/>
  <c r="C3787"/>
  <c r="C3788"/>
  <c r="C3789"/>
  <c r="C3790"/>
  <c r="C3791"/>
  <c r="C3792"/>
  <c r="C3793"/>
  <c r="C3794"/>
  <c r="C3795"/>
  <c r="C3796"/>
  <c r="C3797"/>
  <c r="C3798"/>
  <c r="C3799"/>
  <c r="C3801"/>
  <c r="C3802"/>
  <c r="C3803"/>
  <c r="C3804"/>
  <c r="C3805"/>
  <c r="C3806"/>
  <c r="C3807"/>
  <c r="C3808"/>
  <c r="C3809"/>
  <c r="C3812"/>
  <c r="C3813"/>
  <c r="C3814"/>
  <c r="C3815"/>
  <c r="C3816"/>
  <c r="C3817"/>
  <c r="C3818"/>
  <c r="C3819"/>
  <c r="C3820"/>
  <c r="C3821"/>
  <c r="C3822"/>
  <c r="C3823"/>
  <c r="C3824"/>
  <c r="C3825"/>
  <c r="C3826"/>
  <c r="C3827"/>
  <c r="C3828"/>
  <c r="C3829"/>
  <c r="C3830"/>
  <c r="C3831"/>
  <c r="C3832"/>
  <c r="C3833"/>
  <c r="C3834"/>
  <c r="C3835"/>
  <c r="C3836"/>
  <c r="C3837"/>
  <c r="C3838"/>
  <c r="C3839"/>
  <c r="C3840"/>
  <c r="C3841"/>
  <c r="C3842"/>
  <c r="C3843"/>
  <c r="C3844"/>
  <c r="C3845"/>
  <c r="C3846"/>
  <c r="C3847"/>
  <c r="C3848"/>
  <c r="C3849"/>
  <c r="C3850"/>
  <c r="C3851"/>
  <c r="C3852"/>
  <c r="C3853"/>
  <c r="C3854"/>
  <c r="C3855"/>
  <c r="C3856"/>
  <c r="C3858"/>
  <c r="C3859"/>
  <c r="C3860"/>
  <c r="C3861"/>
  <c r="C3862"/>
  <c r="C3863"/>
  <c r="C3864"/>
  <c r="C3865"/>
  <c r="C3866"/>
  <c r="C3867"/>
  <c r="C3868"/>
  <c r="C3869"/>
  <c r="C3870"/>
  <c r="C3871"/>
  <c r="C3872"/>
  <c r="C3874"/>
  <c r="C3875"/>
  <c r="C3876"/>
  <c r="C3877"/>
  <c r="C3878"/>
  <c r="C3879"/>
  <c r="C3880"/>
  <c r="C3881"/>
  <c r="C3882"/>
  <c r="C3883"/>
  <c r="C3884"/>
  <c r="C3885"/>
  <c r="C3886"/>
  <c r="C3887"/>
  <c r="C3888"/>
  <c r="C3889"/>
  <c r="C3890"/>
  <c r="C3891"/>
  <c r="C3892"/>
  <c r="C3893"/>
  <c r="C3894"/>
  <c r="C3895"/>
  <c r="C3896"/>
  <c r="C3897"/>
  <c r="C3899"/>
  <c r="C3900"/>
  <c r="C3901"/>
  <c r="C3902"/>
  <c r="C3903"/>
  <c r="C3904"/>
  <c r="C3905"/>
  <c r="C3906"/>
  <c r="C3907"/>
  <c r="C3908"/>
  <c r="C3909"/>
  <c r="C3910"/>
  <c r="C3911"/>
  <c r="C3912"/>
  <c r="C3913"/>
  <c r="C3914"/>
  <c r="C3915"/>
  <c r="C3916"/>
  <c r="C3917"/>
  <c r="C3918"/>
  <c r="C3919"/>
  <c r="C3920"/>
  <c r="C3921"/>
  <c r="C3922"/>
  <c r="C3923"/>
  <c r="C3924"/>
  <c r="C3925"/>
  <c r="C3926"/>
  <c r="C3927"/>
  <c r="C3928"/>
  <c r="C3929"/>
  <c r="C3930"/>
  <c r="C3931"/>
  <c r="C3932"/>
  <c r="C3933"/>
  <c r="C3934"/>
  <c r="C3935"/>
  <c r="C3936"/>
  <c r="C3937"/>
  <c r="C3938"/>
  <c r="C3939"/>
  <c r="C3940"/>
  <c r="C3941"/>
  <c r="C3942"/>
  <c r="C3943"/>
  <c r="C3944"/>
  <c r="C3945"/>
  <c r="C3946"/>
  <c r="C3947"/>
  <c r="C3948"/>
  <c r="C3949"/>
  <c r="C3950"/>
  <c r="C3951"/>
  <c r="C3952"/>
  <c r="C3953"/>
  <c r="C3954"/>
  <c r="C3955"/>
  <c r="C3956"/>
  <c r="C3957"/>
  <c r="C3958"/>
  <c r="C3959"/>
  <c r="C3961"/>
  <c r="C3962"/>
  <c r="C3963"/>
  <c r="C3964"/>
  <c r="C3965"/>
  <c r="C3966"/>
  <c r="C3967"/>
  <c r="C3968"/>
  <c r="C3969"/>
  <c r="C3970"/>
  <c r="C3971"/>
  <c r="C3972"/>
  <c r="C3973"/>
  <c r="C3974"/>
  <c r="C3975"/>
  <c r="C3976"/>
  <c r="C3977"/>
  <c r="C3978"/>
  <c r="C3979"/>
  <c r="C3980"/>
  <c r="C3981"/>
  <c r="C3982"/>
  <c r="C3983"/>
  <c r="C3984"/>
  <c r="C3985"/>
  <c r="C3986"/>
  <c r="C3987"/>
  <c r="C3988"/>
  <c r="C3989"/>
  <c r="C3990"/>
  <c r="C3991"/>
  <c r="C3992"/>
  <c r="C3994"/>
  <c r="C3995"/>
  <c r="C3996"/>
  <c r="C3997"/>
  <c r="C3998"/>
  <c r="C4000"/>
  <c r="C4001"/>
  <c r="C4002"/>
  <c r="C4003"/>
  <c r="C4004"/>
  <c r="C4005"/>
  <c r="C4006"/>
  <c r="C4007"/>
  <c r="C4008"/>
  <c r="C4009"/>
  <c r="C4010"/>
  <c r="C4011"/>
  <c r="C4012"/>
  <c r="C4013"/>
  <c r="C4015"/>
  <c r="C4016"/>
  <c r="C4017"/>
  <c r="C4018"/>
  <c r="C4019"/>
  <c r="C4020"/>
  <c r="C4021"/>
  <c r="C4022"/>
  <c r="C4023"/>
  <c r="C4024"/>
  <c r="C4026"/>
  <c r="C4027"/>
  <c r="C4028"/>
  <c r="C4029"/>
  <c r="C4030"/>
  <c r="C4031"/>
  <c r="C4032"/>
  <c r="C4033"/>
  <c r="C4034"/>
  <c r="C4035"/>
  <c r="C4036"/>
  <c r="C4037"/>
  <c r="C4038"/>
  <c r="C4039"/>
  <c r="C4040"/>
  <c r="C4041"/>
  <c r="C4042"/>
  <c r="C4043"/>
  <c r="C4044"/>
  <c r="C4045"/>
  <c r="C4046"/>
  <c r="C4047"/>
  <c r="C4048"/>
  <c r="C4049"/>
  <c r="C4050"/>
  <c r="C4051"/>
  <c r="C4052"/>
  <c r="C4053"/>
  <c r="C4054"/>
  <c r="C4055"/>
  <c r="C4056"/>
  <c r="C4057"/>
  <c r="C4058"/>
  <c r="C4059"/>
  <c r="C4060"/>
  <c r="C4061"/>
  <c r="C4062"/>
  <c r="C4063"/>
  <c r="C4064"/>
  <c r="C4065"/>
  <c r="C4067"/>
  <c r="C4068"/>
  <c r="C4069"/>
  <c r="C4070"/>
  <c r="C4071"/>
  <c r="C4072"/>
  <c r="C4073"/>
  <c r="C4074"/>
  <c r="C4075"/>
  <c r="C4077"/>
  <c r="C4078"/>
  <c r="C4080"/>
  <c r="C4081"/>
  <c r="C4082"/>
  <c r="C4083"/>
  <c r="C4084"/>
  <c r="C4085"/>
  <c r="C4086"/>
  <c r="C4087"/>
  <c r="C4088"/>
  <c r="C4089"/>
  <c r="C4090"/>
  <c r="C4091"/>
  <c r="C4092"/>
  <c r="C4095"/>
  <c r="C4097"/>
  <c r="C4098"/>
  <c r="C4099"/>
  <c r="C4100"/>
  <c r="C4101"/>
  <c r="C4102"/>
  <c r="C4103"/>
  <c r="C4104"/>
  <c r="C4105"/>
  <c r="C4106"/>
  <c r="C4109"/>
  <c r="C4110"/>
  <c r="C4111"/>
  <c r="C4112"/>
  <c r="C4113"/>
  <c r="C4114"/>
  <c r="C4115"/>
  <c r="C4116"/>
  <c r="C4117"/>
  <c r="C4118"/>
  <c r="C4119"/>
  <c r="C4120"/>
  <c r="C4121"/>
  <c r="C4122"/>
  <c r="C4123"/>
  <c r="C4125"/>
  <c r="C4126"/>
  <c r="C4127"/>
  <c r="C4128"/>
  <c r="C4129"/>
  <c r="C4131"/>
  <c r="C4132"/>
  <c r="C4133"/>
  <c r="C4134"/>
  <c r="C4135"/>
  <c r="C4136"/>
  <c r="C4137"/>
  <c r="C4138"/>
  <c r="C4139"/>
  <c r="C4142"/>
  <c r="C4143"/>
  <c r="C4144"/>
  <c r="C4145"/>
  <c r="C4146"/>
  <c r="C4147"/>
  <c r="C4148"/>
  <c r="C4149"/>
  <c r="C4150"/>
  <c r="C4151"/>
  <c r="C4152"/>
  <c r="C4153"/>
  <c r="C4154"/>
  <c r="C4156"/>
  <c r="C4157"/>
  <c r="C4158"/>
  <c r="C4159"/>
  <c r="C4160"/>
  <c r="C4161"/>
  <c r="C4162"/>
  <c r="C4163"/>
  <c r="C4164"/>
  <c r="C4165"/>
  <c r="C4166"/>
  <c r="C4167"/>
  <c r="C4168"/>
  <c r="C4169"/>
  <c r="C4170"/>
  <c r="C4171"/>
  <c r="C4172"/>
  <c r="C4173"/>
  <c r="C4174"/>
  <c r="C4175"/>
  <c r="C4176"/>
  <c r="C4178"/>
  <c r="C4179"/>
  <c r="C4180"/>
  <c r="C4181"/>
  <c r="C4182"/>
  <c r="C4183"/>
  <c r="C4184"/>
  <c r="C4185"/>
  <c r="C4186"/>
  <c r="C4187"/>
  <c r="C4188"/>
  <c r="C4189"/>
  <c r="C4190"/>
  <c r="C4191"/>
  <c r="C4192"/>
  <c r="C4193"/>
  <c r="C4194"/>
  <c r="C4195"/>
  <c r="C4196"/>
  <c r="C4197"/>
  <c r="C4198"/>
  <c r="C4199"/>
  <c r="C4200"/>
  <c r="C4201"/>
  <c r="C4202"/>
  <c r="C4203"/>
  <c r="C4205"/>
  <c r="C4206"/>
  <c r="C4207"/>
  <c r="C4209"/>
  <c r="C4210"/>
  <c r="C4211"/>
  <c r="C4212"/>
  <c r="C4213"/>
  <c r="C4214"/>
  <c r="C4215"/>
  <c r="C4216"/>
  <c r="C4217"/>
  <c r="C4218"/>
  <c r="C4219"/>
  <c r="C4220"/>
  <c r="C4221"/>
  <c r="C4222"/>
  <c r="C4223"/>
  <c r="C4224"/>
  <c r="C4225"/>
  <c r="C4226"/>
  <c r="C4227"/>
  <c r="C4228"/>
  <c r="C4229"/>
  <c r="C4230"/>
  <c r="C4231"/>
  <c r="C4232"/>
  <c r="C4233"/>
  <c r="C4234"/>
  <c r="C4235"/>
  <c r="C4236"/>
  <c r="C4237"/>
  <c r="C4238"/>
  <c r="C4239"/>
  <c r="C4240"/>
  <c r="C4241"/>
  <c r="C4242"/>
  <c r="C4243"/>
  <c r="C4244"/>
  <c r="C4246"/>
  <c r="C4247"/>
  <c r="C4248"/>
  <c r="C4249"/>
  <c r="C4250"/>
  <c r="C4251"/>
  <c r="C4252"/>
  <c r="C4253"/>
  <c r="C4254"/>
  <c r="C4255"/>
  <c r="C4256"/>
  <c r="C4257"/>
  <c r="C4258"/>
  <c r="C4259"/>
  <c r="C4260"/>
  <c r="C4261"/>
  <c r="C4262"/>
  <c r="C4263"/>
  <c r="C4264"/>
  <c r="C4265"/>
  <c r="C4266"/>
  <c r="C4267"/>
  <c r="C4268"/>
  <c r="C4269"/>
  <c r="C4270"/>
  <c r="C4271"/>
  <c r="C4272"/>
  <c r="C4273"/>
  <c r="C4274"/>
  <c r="C4275"/>
  <c r="C4276"/>
  <c r="C4277"/>
  <c r="C4278"/>
  <c r="C4279"/>
  <c r="C4280"/>
  <c r="C4281"/>
  <c r="C4282"/>
  <c r="C4283"/>
  <c r="C4284"/>
  <c r="C4285"/>
  <c r="C4286"/>
  <c r="C4287"/>
  <c r="C4288"/>
  <c r="C4290"/>
  <c r="C4291"/>
  <c r="C4292"/>
  <c r="C4293"/>
  <c r="C4294"/>
  <c r="C4295"/>
  <c r="C4296"/>
  <c r="C4297"/>
  <c r="C4298"/>
  <c r="C4299"/>
  <c r="C4300"/>
  <c r="C4301"/>
  <c r="C4302"/>
  <c r="C4303"/>
  <c r="C4304"/>
  <c r="C4305"/>
  <c r="C4306"/>
  <c r="C4307"/>
  <c r="C4308"/>
  <c r="C4309"/>
  <c r="C4310"/>
  <c r="C4311"/>
  <c r="C4312"/>
  <c r="C4313"/>
  <c r="C4314"/>
  <c r="C4315"/>
  <c r="C4316"/>
  <c r="C4317"/>
  <c r="C4318"/>
  <c r="C4319"/>
  <c r="C4320"/>
  <c r="C4321"/>
  <c r="C4322"/>
  <c r="C4323"/>
  <c r="C4324"/>
  <c r="C4325"/>
  <c r="C4326"/>
  <c r="C4327"/>
  <c r="C4328"/>
  <c r="C4329"/>
  <c r="C4330"/>
  <c r="C4331"/>
  <c r="C4332"/>
  <c r="C4333"/>
  <c r="C4334"/>
  <c r="C4335"/>
  <c r="C4336"/>
  <c r="C4337"/>
  <c r="C4338"/>
  <c r="C4341"/>
  <c r="C4342"/>
  <c r="C4343"/>
  <c r="C4344"/>
  <c r="C4345"/>
  <c r="C4346"/>
  <c r="C4347"/>
  <c r="C4348"/>
  <c r="C4349"/>
  <c r="C4351"/>
  <c r="C4352"/>
  <c r="C4353"/>
  <c r="C4354"/>
  <c r="C4355"/>
  <c r="C4356"/>
  <c r="C4357"/>
  <c r="C4358"/>
  <c r="C4359"/>
  <c r="C4360"/>
  <c r="C4361"/>
  <c r="C4362"/>
  <c r="C4363"/>
  <c r="C4364"/>
  <c r="C4365"/>
  <c r="C4366"/>
  <c r="C4367"/>
  <c r="C4368"/>
  <c r="C4369"/>
  <c r="C4370"/>
  <c r="C4371"/>
  <c r="C4372"/>
  <c r="C4374"/>
  <c r="C4375"/>
  <c r="C4376"/>
  <c r="C4377"/>
  <c r="C4378"/>
  <c r="C4379"/>
  <c r="C4380"/>
  <c r="C4381"/>
  <c r="C4383"/>
  <c r="C4384"/>
  <c r="C4385"/>
  <c r="C4386"/>
  <c r="C4387"/>
  <c r="C4388"/>
  <c r="C4389"/>
  <c r="C4390"/>
  <c r="C4391"/>
  <c r="C4392"/>
  <c r="C4393"/>
  <c r="C4394"/>
  <c r="C4396"/>
  <c r="C4397"/>
  <c r="C4398"/>
  <c r="C4399"/>
  <c r="C4400"/>
  <c r="C4401"/>
  <c r="C4402"/>
  <c r="C4403"/>
  <c r="C4404"/>
  <c r="C4405"/>
  <c r="C4406"/>
  <c r="C4408"/>
  <c r="C4409"/>
  <c r="C4410"/>
  <c r="C4411"/>
  <c r="C4412"/>
  <c r="C4413"/>
  <c r="C4414"/>
  <c r="C4415"/>
  <c r="C4416"/>
  <c r="C4417"/>
  <c r="C4418"/>
  <c r="C4419"/>
  <c r="C4420"/>
  <c r="C4421"/>
  <c r="C4422"/>
  <c r="C4423"/>
  <c r="C4424"/>
  <c r="C4425"/>
  <c r="C4427"/>
  <c r="C4428"/>
  <c r="C4429"/>
  <c r="C4430"/>
  <c r="C4431"/>
  <c r="C4432"/>
  <c r="C4433"/>
  <c r="C4434"/>
  <c r="C4435"/>
  <c r="C4436"/>
  <c r="C4437"/>
  <c r="C4438"/>
  <c r="C4439"/>
  <c r="C4440"/>
  <c r="C4441"/>
  <c r="C4442"/>
  <c r="C4443"/>
  <c r="C4444"/>
  <c r="C4445"/>
  <c r="C4446"/>
  <c r="C4447"/>
  <c r="C4449"/>
  <c r="C4450"/>
  <c r="C4451"/>
  <c r="C4452"/>
  <c r="C4453"/>
  <c r="C4454"/>
  <c r="C4455"/>
  <c r="C4456"/>
  <c r="C4457"/>
  <c r="C4458"/>
  <c r="C4459"/>
  <c r="C4460"/>
  <c r="C4461"/>
  <c r="C4462"/>
  <c r="C4463"/>
  <c r="C4464"/>
  <c r="C4465"/>
  <c r="C4466"/>
  <c r="C4467"/>
  <c r="C4468"/>
  <c r="C4469"/>
  <c r="C4470"/>
  <c r="C4471"/>
  <c r="C4472"/>
  <c r="C4473"/>
  <c r="C4475"/>
  <c r="C4476"/>
  <c r="C4477"/>
  <c r="C4478"/>
  <c r="C4479"/>
  <c r="C4480"/>
  <c r="C4481"/>
  <c r="C4482"/>
  <c r="C4483"/>
  <c r="C4484"/>
  <c r="C4485"/>
  <c r="C4486"/>
  <c r="C4487"/>
  <c r="C4491"/>
  <c r="C4492"/>
  <c r="C4493"/>
  <c r="C4494"/>
  <c r="C4495"/>
  <c r="C4496"/>
  <c r="C4497"/>
  <c r="C4498"/>
  <c r="C4499"/>
  <c r="C4501"/>
  <c r="C4502"/>
  <c r="C4503"/>
  <c r="C4504"/>
  <c r="C4505"/>
  <c r="C4506"/>
  <c r="C4507"/>
  <c r="C4508"/>
  <c r="C4509"/>
  <c r="C4510"/>
  <c r="C4511"/>
  <c r="C4512"/>
  <c r="C4513"/>
  <c r="C4514"/>
  <c r="C4515"/>
  <c r="C4516"/>
  <c r="C4517"/>
  <c r="C4518"/>
  <c r="C4519"/>
  <c r="C4520"/>
  <c r="C4522"/>
  <c r="C4523"/>
  <c r="C4524"/>
  <c r="C4525"/>
  <c r="C4526"/>
  <c r="C4527"/>
  <c r="C4528"/>
  <c r="C4529"/>
  <c r="C4530"/>
  <c r="C4531"/>
  <c r="C4532"/>
  <c r="C4533"/>
  <c r="C4534"/>
  <c r="C4535"/>
  <c r="C4536"/>
  <c r="C4537"/>
  <c r="C4538"/>
  <c r="C4539"/>
  <c r="C4540"/>
  <c r="C4541"/>
  <c r="C4543"/>
  <c r="C4544"/>
  <c r="C4545"/>
  <c r="C4546"/>
  <c r="C4547"/>
  <c r="C4548"/>
  <c r="C4549"/>
  <c r="C4550"/>
  <c r="C4551"/>
  <c r="C4552"/>
  <c r="C4553"/>
  <c r="C4554"/>
  <c r="C4556"/>
  <c r="C4557"/>
  <c r="C4558"/>
  <c r="C4559"/>
  <c r="C4560"/>
  <c r="C4561"/>
  <c r="C4562"/>
  <c r="C4563"/>
  <c r="C4564"/>
  <c r="C4565"/>
  <c r="C4566"/>
  <c r="C4567"/>
  <c r="C4568"/>
  <c r="C4570"/>
  <c r="C4571"/>
  <c r="C4572"/>
  <c r="C4573"/>
  <c r="C4575"/>
  <c r="C4576"/>
  <c r="C4577"/>
  <c r="C4578"/>
  <c r="C4579"/>
  <c r="C4580"/>
  <c r="C4581"/>
  <c r="C4582"/>
  <c r="C4583"/>
  <c r="C4584"/>
  <c r="C4585"/>
  <c r="C4586"/>
  <c r="C4587"/>
  <c r="C4588"/>
  <c r="C4589"/>
  <c r="C4590"/>
  <c r="C4591"/>
  <c r="C4592"/>
  <c r="C4593"/>
  <c r="C4594"/>
  <c r="C4595"/>
  <c r="C4596"/>
  <c r="C4597"/>
  <c r="C4598"/>
  <c r="C4599"/>
  <c r="C4600"/>
  <c r="C4601"/>
  <c r="C4602"/>
  <c r="C4603"/>
  <c r="C4604"/>
  <c r="C4605"/>
  <c r="C4606"/>
  <c r="C4607"/>
  <c r="C4608"/>
  <c r="C4610"/>
  <c r="C4611"/>
  <c r="C4613"/>
  <c r="C4614"/>
  <c r="C4615"/>
  <c r="C4616"/>
  <c r="C4617"/>
  <c r="C4618"/>
  <c r="C4619"/>
  <c r="C4621"/>
  <c r="C4622"/>
  <c r="C4623"/>
  <c r="C4624"/>
  <c r="C4625"/>
  <c r="C4626"/>
  <c r="C4627"/>
  <c r="C4628"/>
  <c r="C4629"/>
  <c r="C4630"/>
  <c r="C4631"/>
  <c r="C4632"/>
  <c r="C4633"/>
  <c r="C4634"/>
  <c r="C4635"/>
  <c r="C4636"/>
  <c r="C4637"/>
  <c r="C4638"/>
  <c r="C4639"/>
  <c r="C4640"/>
  <c r="C4641"/>
  <c r="C4642"/>
  <c r="C4643"/>
  <c r="C4644"/>
  <c r="C4646"/>
  <c r="C4647"/>
  <c r="C4648"/>
  <c r="C4649"/>
  <c r="C4650"/>
  <c r="C4651"/>
  <c r="C4652"/>
  <c r="C4653"/>
  <c r="C4654"/>
  <c r="C4655"/>
  <c r="C4656"/>
  <c r="C4657"/>
  <c r="C4658"/>
  <c r="C4659"/>
  <c r="C4660"/>
  <c r="C4661"/>
  <c r="C4663"/>
  <c r="C4664"/>
  <c r="C4665"/>
  <c r="C4667"/>
  <c r="C4668"/>
  <c r="C4669"/>
  <c r="C4670"/>
  <c r="C4672"/>
  <c r="C4673"/>
  <c r="C4675"/>
  <c r="C4676"/>
  <c r="C4677"/>
  <c r="C4678"/>
  <c r="C4679"/>
  <c r="C4680"/>
  <c r="C4681"/>
  <c r="C4682"/>
  <c r="C4683"/>
  <c r="C4684"/>
  <c r="C4685"/>
  <c r="C4686"/>
  <c r="C4687"/>
  <c r="C4689"/>
  <c r="C4690"/>
  <c r="C4691"/>
  <c r="C4692"/>
  <c r="C4693"/>
  <c r="C4694"/>
  <c r="C4695"/>
  <c r="C4696"/>
  <c r="C4697"/>
  <c r="C4699"/>
  <c r="C4700"/>
  <c r="C4701"/>
  <c r="C4702"/>
  <c r="C4703"/>
  <c r="C4704"/>
  <c r="C4705"/>
  <c r="C4706"/>
  <c r="C4707"/>
  <c r="C4709"/>
  <c r="C4710"/>
  <c r="C4711"/>
  <c r="C4712"/>
  <c r="C4713"/>
  <c r="C4714"/>
  <c r="C4715"/>
  <c r="C4716"/>
  <c r="C4717"/>
  <c r="C4718"/>
  <c r="C4719"/>
  <c r="C4720"/>
  <c r="C4721"/>
  <c r="C4722"/>
  <c r="C4723"/>
  <c r="C4724"/>
  <c r="C4725"/>
  <c r="C4726"/>
  <c r="C4728"/>
  <c r="C4729"/>
  <c r="C4730"/>
  <c r="C4732"/>
  <c r="C4733"/>
  <c r="C4734"/>
  <c r="C4735"/>
  <c r="C4736"/>
  <c r="C4737"/>
  <c r="C4738"/>
  <c r="C4739"/>
  <c r="C4741"/>
  <c r="C4742"/>
  <c r="C4743"/>
  <c r="C4744"/>
  <c r="C4745"/>
  <c r="C4746"/>
  <c r="C4747"/>
  <c r="C4748"/>
  <c r="C4749"/>
  <c r="C4750"/>
  <c r="C4752"/>
  <c r="C4753"/>
  <c r="C4754"/>
  <c r="C4755"/>
  <c r="C4756"/>
  <c r="C4757"/>
  <c r="C4758"/>
  <c r="C4759"/>
  <c r="C4760"/>
  <c r="C4761"/>
  <c r="C4762"/>
  <c r="C4763"/>
  <c r="C4764"/>
  <c r="C4765"/>
  <c r="C4766"/>
  <c r="C4768"/>
  <c r="C4769"/>
  <c r="C4770"/>
  <c r="C4771"/>
  <c r="C4772"/>
  <c r="C4773"/>
  <c r="C4774"/>
  <c r="C4775"/>
  <c r="C4776"/>
  <c r="C4778"/>
  <c r="C4779"/>
  <c r="C4780"/>
  <c r="C4781"/>
  <c r="C4782"/>
  <c r="C4784"/>
  <c r="C4785"/>
  <c r="C4786"/>
  <c r="C4787"/>
  <c r="C4788"/>
  <c r="C4789"/>
  <c r="C4790"/>
  <c r="C4791"/>
  <c r="C4793"/>
  <c r="C4794"/>
  <c r="C4795"/>
  <c r="C4796"/>
  <c r="C4797"/>
  <c r="C4798"/>
  <c r="C4799"/>
  <c r="C4800"/>
  <c r="C4801"/>
  <c r="C4802"/>
  <c r="C4803"/>
  <c r="C4804"/>
  <c r="C4805"/>
  <c r="C4806"/>
  <c r="C4807"/>
  <c r="C4808"/>
  <c r="C4809"/>
  <c r="C4810"/>
  <c r="C4811"/>
  <c r="C4813"/>
  <c r="C4814"/>
  <c r="C4815"/>
  <c r="C4816"/>
  <c r="C4817"/>
  <c r="C4819"/>
  <c r="C4820"/>
  <c r="C4821"/>
  <c r="C4822"/>
  <c r="C4823"/>
  <c r="C4824"/>
  <c r="C4825"/>
  <c r="C4826"/>
  <c r="C4827"/>
  <c r="C4828"/>
  <c r="C4829"/>
  <c r="C4830"/>
  <c r="C4831"/>
  <c r="C4832"/>
  <c r="C4833"/>
  <c r="C4834"/>
  <c r="C4835"/>
  <c r="C4836"/>
  <c r="C4837"/>
  <c r="C4838"/>
  <c r="C4839"/>
  <c r="C4840"/>
  <c r="C4841"/>
  <c r="C4842"/>
  <c r="C4843"/>
  <c r="C4844"/>
  <c r="C4845"/>
  <c r="C4846"/>
  <c r="C4847"/>
  <c r="C4848"/>
  <c r="C4850"/>
  <c r="C4851"/>
  <c r="C4852"/>
  <c r="C4853"/>
  <c r="C4854"/>
  <c r="C4855"/>
  <c r="C4856"/>
  <c r="C4857"/>
  <c r="C4858"/>
  <c r="C4859"/>
  <c r="C4860"/>
  <c r="C4861"/>
  <c r="C4862"/>
  <c r="C4863"/>
  <c r="C4864"/>
  <c r="C4865"/>
  <c r="C4866"/>
  <c r="C4867"/>
  <c r="C4868"/>
  <c r="C4869"/>
  <c r="C4870"/>
  <c r="C4872"/>
  <c r="C4873"/>
  <c r="C4874"/>
  <c r="C4875"/>
  <c r="C4876"/>
  <c r="C4877"/>
  <c r="C4878"/>
  <c r="C4879"/>
  <c r="C4880"/>
  <c r="C4882"/>
  <c r="C4883"/>
  <c r="C4884"/>
  <c r="C4885"/>
  <c r="C4886"/>
  <c r="C4887"/>
  <c r="C4888"/>
  <c r="C4889"/>
  <c r="C4890"/>
  <c r="C4891"/>
  <c r="C4893"/>
  <c r="C4894"/>
  <c r="C4895"/>
  <c r="C4896"/>
  <c r="C4897"/>
  <c r="C4898"/>
  <c r="C4899"/>
  <c r="C4901"/>
  <c r="C4902"/>
  <c r="C4903"/>
  <c r="C4905"/>
  <c r="C4906"/>
  <c r="C4907"/>
  <c r="C4908"/>
  <c r="C4909"/>
  <c r="C4910"/>
  <c r="C4911"/>
  <c r="C4912"/>
  <c r="C4913"/>
  <c r="C4914"/>
  <c r="C4915"/>
  <c r="C4916"/>
  <c r="C4917"/>
  <c r="C4918"/>
  <c r="C4919"/>
  <c r="C4920"/>
  <c r="C4921"/>
  <c r="C4922"/>
  <c r="C4923"/>
  <c r="C4924"/>
  <c r="C4925"/>
  <c r="C4926"/>
  <c r="C4928"/>
  <c r="C4929"/>
  <c r="C4930"/>
  <c r="C4931"/>
  <c r="C4932"/>
  <c r="C4933"/>
  <c r="C4934"/>
  <c r="C4935"/>
  <c r="C4936"/>
  <c r="C4937"/>
  <c r="C4938"/>
  <c r="C4939"/>
  <c r="C4940"/>
  <c r="C4941"/>
  <c r="C4942"/>
  <c r="C4943"/>
  <c r="C4944"/>
  <c r="C4945"/>
  <c r="C4946"/>
  <c r="C4947"/>
  <c r="C4948"/>
  <c r="C4950"/>
  <c r="C4951"/>
  <c r="C4952"/>
  <c r="C4953"/>
  <c r="C4954"/>
  <c r="C4955"/>
  <c r="C4956"/>
  <c r="C4957"/>
  <c r="C4958"/>
  <c r="C4961"/>
  <c r="C4962"/>
  <c r="C4963"/>
  <c r="C4964"/>
  <c r="C4965"/>
  <c r="C4966"/>
  <c r="C4967"/>
  <c r="C4968"/>
  <c r="C4969"/>
  <c r="C4970"/>
  <c r="C4971"/>
  <c r="C4972"/>
  <c r="C4973"/>
  <c r="C4974"/>
  <c r="C4975"/>
  <c r="C4976"/>
  <c r="C4977"/>
  <c r="C4978"/>
  <c r="C4979"/>
  <c r="C4980"/>
  <c r="C4981"/>
  <c r="C4983"/>
  <c r="C4984"/>
  <c r="C4986"/>
  <c r="C4987"/>
  <c r="C4988"/>
  <c r="C4989"/>
  <c r="C4990"/>
  <c r="C4991"/>
  <c r="C4993"/>
  <c r="C4994"/>
  <c r="C4995"/>
  <c r="C4996"/>
  <c r="C4997"/>
  <c r="C4998"/>
  <c r="C4999"/>
  <c r="C5000"/>
  <c r="C5001"/>
  <c r="C5002"/>
  <c r="C5003"/>
  <c r="C5004"/>
  <c r="C5005"/>
  <c r="C5006"/>
  <c r="C5007"/>
  <c r="C5008"/>
  <c r="C5009"/>
  <c r="C5010"/>
  <c r="C5011"/>
  <c r="C5012"/>
  <c r="C5013"/>
  <c r="C5014"/>
  <c r="C5015"/>
  <c r="C5016"/>
  <c r="C5017"/>
  <c r="C5018"/>
  <c r="C5019"/>
  <c r="C5020"/>
  <c r="C5021"/>
  <c r="C5022"/>
  <c r="C5023"/>
  <c r="C5024"/>
  <c r="C5025"/>
  <c r="C5026"/>
  <c r="C5027"/>
  <c r="C5028"/>
  <c r="C5029"/>
  <c r="C5030"/>
  <c r="C5032"/>
  <c r="C5033"/>
  <c r="C5034"/>
  <c r="C5035"/>
  <c r="C5038"/>
  <c r="C5039"/>
  <c r="C5040"/>
  <c r="C5041"/>
  <c r="C5042"/>
  <c r="C5044"/>
  <c r="C5045"/>
  <c r="C5046"/>
  <c r="C5047"/>
  <c r="C5048"/>
  <c r="C5050"/>
  <c r="C5051"/>
  <c r="C5052"/>
  <c r="C5053"/>
  <c r="C5054"/>
  <c r="C5055"/>
  <c r="C5056"/>
  <c r="C5057"/>
  <c r="C5058"/>
  <c r="C5059"/>
  <c r="C5060"/>
  <c r="C5061"/>
  <c r="C5062"/>
  <c r="C5063"/>
  <c r="C5064"/>
  <c r="C5065"/>
  <c r="C5066"/>
  <c r="C5067"/>
  <c r="C5068"/>
  <c r="C5069"/>
  <c r="C5070"/>
  <c r="C5071"/>
  <c r="C5072"/>
  <c r="C5073"/>
  <c r="C5074"/>
  <c r="C5075"/>
  <c r="C5077"/>
  <c r="C5078"/>
  <c r="C5079"/>
  <c r="C5080"/>
  <c r="C5081"/>
  <c r="C5082"/>
  <c r="C5083"/>
  <c r="C5084"/>
  <c r="C5085"/>
  <c r="C5086"/>
  <c r="C5087"/>
  <c r="C5088"/>
  <c r="C5089"/>
  <c r="C5090"/>
  <c r="C5091"/>
  <c r="C5092"/>
  <c r="C5093"/>
  <c r="C5095"/>
  <c r="C5096"/>
  <c r="C5097"/>
  <c r="C5098"/>
  <c r="C5099"/>
  <c r="C5100"/>
  <c r="C5103"/>
  <c r="C5104"/>
  <c r="C5105"/>
  <c r="C5106"/>
  <c r="C5108"/>
  <c r="C5109"/>
  <c r="C5110"/>
  <c r="C5111"/>
  <c r="C5112"/>
  <c r="C5113"/>
  <c r="C5114"/>
  <c r="C5115"/>
  <c r="C5116"/>
  <c r="C5117"/>
  <c r="C5118"/>
  <c r="C5120"/>
  <c r="C5121"/>
  <c r="C5122"/>
  <c r="C5123"/>
  <c r="C5124"/>
  <c r="C5125"/>
  <c r="C5126"/>
  <c r="C5127"/>
  <c r="C5128"/>
  <c r="C5129"/>
  <c r="C5130"/>
  <c r="C5131"/>
  <c r="C5132"/>
  <c r="C5133"/>
  <c r="C5134"/>
  <c r="C5135"/>
  <c r="C5136"/>
  <c r="C5137"/>
  <c r="C5138"/>
  <c r="C5139"/>
  <c r="C5140"/>
  <c r="C5141"/>
  <c r="C5142"/>
  <c r="C5143"/>
  <c r="C5144"/>
  <c r="C5145"/>
  <c r="C5146"/>
  <c r="C5147"/>
  <c r="C5148"/>
  <c r="C5149"/>
  <c r="C5150"/>
  <c r="C5152"/>
  <c r="C5153"/>
  <c r="C5154"/>
  <c r="C5155"/>
  <c r="C5156"/>
  <c r="C5157"/>
  <c r="C5161"/>
  <c r="C5162"/>
  <c r="C5163"/>
  <c r="C5164"/>
  <c r="C5165"/>
  <c r="C5167"/>
  <c r="C5168"/>
  <c r="C5169"/>
  <c r="C5170"/>
  <c r="C5171"/>
  <c r="C5172"/>
  <c r="C5173"/>
  <c r="C5174"/>
  <c r="C5175"/>
  <c r="C5176"/>
  <c r="C5177"/>
  <c r="C5178"/>
  <c r="C5179"/>
  <c r="C5180"/>
  <c r="C5181"/>
  <c r="C5182"/>
  <c r="C5183"/>
  <c r="C5184"/>
  <c r="C5185"/>
  <c r="C5187"/>
  <c r="C5188"/>
  <c r="C5190"/>
  <c r="C5191"/>
  <c r="C5192"/>
  <c r="C5193"/>
  <c r="C5194"/>
  <c r="C5195"/>
  <c r="C5196"/>
  <c r="C5197"/>
  <c r="C5198"/>
  <c r="C5200"/>
  <c r="C5201"/>
  <c r="C5202"/>
  <c r="C5203"/>
  <c r="C5204"/>
  <c r="C5205"/>
  <c r="C5208"/>
  <c r="C5209"/>
  <c r="C5210"/>
  <c r="C5211"/>
  <c r="C5212"/>
  <c r="C5214"/>
  <c r="C5215"/>
  <c r="C5216"/>
  <c r="C5217"/>
  <c r="C5219"/>
  <c r="C5220"/>
  <c r="C5221"/>
  <c r="C5222"/>
  <c r="C5223"/>
  <c r="C5224"/>
  <c r="C5225"/>
  <c r="C5226"/>
  <c r="C5227"/>
  <c r="C5228"/>
  <c r="C5229"/>
  <c r="C5230"/>
  <c r="C5231"/>
  <c r="C5232"/>
  <c r="C5233"/>
  <c r="C5234"/>
  <c r="C5235"/>
  <c r="C5236"/>
  <c r="C5237"/>
  <c r="C5238"/>
  <c r="C5239"/>
  <c r="C5241"/>
  <c r="C5242"/>
  <c r="C5243"/>
  <c r="C5244"/>
  <c r="C5245"/>
  <c r="C5246"/>
  <c r="C5247"/>
  <c r="C5248"/>
  <c r="C5249"/>
  <c r="C5250"/>
  <c r="C5251"/>
  <c r="C5252"/>
  <c r="C5253"/>
  <c r="C5254"/>
  <c r="C5255"/>
  <c r="C5256"/>
  <c r="C5257"/>
  <c r="C5258"/>
  <c r="C5259"/>
  <c r="C5260"/>
  <c r="C5262"/>
  <c r="C5263"/>
  <c r="C5264"/>
  <c r="C5265"/>
  <c r="C5266"/>
  <c r="C5267"/>
  <c r="C5268"/>
  <c r="C5269"/>
  <c r="C5270"/>
  <c r="C5271"/>
  <c r="C5272"/>
  <c r="C5273"/>
  <c r="C5275"/>
  <c r="C5276"/>
  <c r="C5277"/>
  <c r="C5278"/>
  <c r="C5279"/>
  <c r="C5280"/>
  <c r="C5281"/>
  <c r="C5282"/>
  <c r="C5283"/>
  <c r="C5284"/>
  <c r="C5285"/>
  <c r="C5286"/>
  <c r="C5287"/>
  <c r="C5288"/>
  <c r="C5289"/>
  <c r="C5290"/>
  <c r="C5291"/>
  <c r="C5293"/>
  <c r="C5294"/>
  <c r="C5295"/>
  <c r="C5296"/>
  <c r="C5297"/>
  <c r="C5298"/>
  <c r="C5299"/>
  <c r="C5300"/>
  <c r="C5301"/>
  <c r="C5302"/>
  <c r="C5303"/>
  <c r="C5304"/>
  <c r="C5305"/>
  <c r="C5306"/>
  <c r="C5307"/>
  <c r="C5308"/>
  <c r="C5309"/>
  <c r="C5310"/>
  <c r="C5311"/>
  <c r="C5312"/>
  <c r="C5313"/>
  <c r="C5314"/>
  <c r="C5315"/>
  <c r="C5316"/>
  <c r="C5317"/>
  <c r="C5318"/>
  <c r="C5319"/>
  <c r="C5320"/>
  <c r="C5321"/>
  <c r="C5322"/>
  <c r="C5323"/>
  <c r="C5324"/>
  <c r="C5325"/>
  <c r="C5326"/>
  <c r="C5327"/>
  <c r="C5328"/>
  <c r="C5329"/>
  <c r="C5330"/>
  <c r="C5333"/>
  <c r="C5334"/>
  <c r="C5335"/>
  <c r="C5336"/>
  <c r="C5337"/>
  <c r="C5338"/>
  <c r="C5339"/>
  <c r="C5340"/>
  <c r="C5341"/>
  <c r="C5342"/>
  <c r="C5343"/>
  <c r="C5344"/>
  <c r="C5345"/>
  <c r="C5346"/>
  <c r="C5347"/>
  <c r="C5348"/>
  <c r="C5349"/>
  <c r="C5350"/>
  <c r="C5351"/>
  <c r="C5352"/>
  <c r="C5353"/>
  <c r="C5354"/>
  <c r="C5355"/>
  <c r="C5356"/>
  <c r="C5357"/>
  <c r="C5358"/>
  <c r="C5359"/>
  <c r="C5360"/>
  <c r="C5361"/>
  <c r="C5362"/>
  <c r="C5363"/>
  <c r="C5364"/>
  <c r="C5367"/>
  <c r="C5368"/>
  <c r="C5369"/>
  <c r="C5370"/>
  <c r="C5371"/>
  <c r="C5372"/>
  <c r="C5373"/>
  <c r="C5374"/>
  <c r="C5375"/>
  <c r="C5376"/>
  <c r="C5377"/>
  <c r="C5378"/>
  <c r="C5379"/>
  <c r="C5380"/>
  <c r="C5381"/>
  <c r="C5382"/>
  <c r="C5383"/>
  <c r="C5384"/>
  <c r="C5385"/>
  <c r="C5386"/>
  <c r="C5387"/>
  <c r="C5388"/>
  <c r="C5389"/>
  <c r="C5390"/>
  <c r="C5391"/>
  <c r="C5392"/>
  <c r="C5393"/>
  <c r="C5394"/>
  <c r="C5395"/>
  <c r="C5396"/>
  <c r="C5397"/>
  <c r="C5398"/>
  <c r="C5400"/>
  <c r="C5401"/>
  <c r="C5402"/>
  <c r="C5403"/>
  <c r="C5404"/>
  <c r="C5405"/>
  <c r="C5406"/>
  <c r="C5407"/>
  <c r="C5408"/>
  <c r="C5409"/>
  <c r="C5410"/>
  <c r="C5411"/>
  <c r="C5412"/>
  <c r="C5413"/>
  <c r="C5414"/>
  <c r="C5415"/>
  <c r="C5416"/>
  <c r="C5417"/>
  <c r="C5418"/>
  <c r="C5419"/>
  <c r="C5420"/>
  <c r="C5421"/>
  <c r="C5422"/>
  <c r="C5424"/>
  <c r="C5425"/>
  <c r="C5426"/>
  <c r="C5427"/>
  <c r="C5428"/>
  <c r="C5429"/>
  <c r="C5430"/>
  <c r="C5431"/>
  <c r="C5432"/>
  <c r="C5433"/>
  <c r="C5434"/>
  <c r="C5435"/>
  <c r="C5437"/>
  <c r="C5438"/>
  <c r="C5439"/>
  <c r="C5440"/>
  <c r="C5441"/>
  <c r="C5442"/>
  <c r="C5443"/>
  <c r="C5444"/>
  <c r="C5445"/>
  <c r="C5447"/>
  <c r="C5449"/>
  <c r="C5450"/>
  <c r="C5451"/>
  <c r="C5452"/>
  <c r="C5453"/>
  <c r="C5454"/>
  <c r="C5455"/>
  <c r="C5456"/>
  <c r="C5457"/>
  <c r="C5458"/>
  <c r="C5460"/>
  <c r="C5461"/>
  <c r="C5462"/>
  <c r="C5463"/>
  <c r="C5464"/>
  <c r="C5467"/>
  <c r="C5468"/>
  <c r="C5469"/>
  <c r="C5470"/>
  <c r="C5471"/>
  <c r="C5473"/>
  <c r="C5474"/>
  <c r="C5475"/>
  <c r="C5476"/>
  <c r="C5477"/>
  <c r="C5479"/>
  <c r="C5480"/>
  <c r="C5481"/>
  <c r="C5482"/>
  <c r="C5483"/>
  <c r="C5484"/>
  <c r="C5485"/>
  <c r="C5486"/>
  <c r="C5487"/>
  <c r="C5488"/>
  <c r="C5489"/>
  <c r="C5490"/>
  <c r="C5491"/>
  <c r="C5492"/>
  <c r="C5493"/>
  <c r="C5495"/>
  <c r="C5496"/>
  <c r="C5497"/>
  <c r="C5498"/>
  <c r="C5499"/>
  <c r="C5500"/>
  <c r="C5501"/>
  <c r="C5502"/>
  <c r="C5503"/>
  <c r="C5504"/>
  <c r="C5505"/>
  <c r="C5506"/>
  <c r="C5507"/>
  <c r="C5508"/>
  <c r="C5509"/>
  <c r="C5510"/>
  <c r="C5511"/>
  <c r="C5512"/>
  <c r="C5513"/>
  <c r="C5514"/>
  <c r="C5515"/>
  <c r="C5516"/>
  <c r="C5517"/>
  <c r="C5518"/>
  <c r="C5519"/>
  <c r="C5520"/>
  <c r="C5521"/>
  <c r="C5522"/>
  <c r="C5523"/>
  <c r="C5525"/>
  <c r="C5526"/>
  <c r="C5527"/>
  <c r="C5528"/>
  <c r="C5529"/>
  <c r="C5530"/>
  <c r="C5531"/>
  <c r="C5532"/>
  <c r="C5534"/>
  <c r="C5535"/>
  <c r="C5536"/>
  <c r="C5537"/>
  <c r="C5538"/>
  <c r="C5539"/>
  <c r="C5540"/>
  <c r="C5542"/>
  <c r="C5543"/>
  <c r="C5544"/>
  <c r="C5546"/>
  <c r="C5547"/>
  <c r="C5548"/>
  <c r="C5550"/>
  <c r="C5551"/>
  <c r="C5552"/>
  <c r="C5553"/>
  <c r="C5554"/>
  <c r="C5555"/>
  <c r="C5556"/>
  <c r="C5557"/>
  <c r="C5558"/>
  <c r="C5559"/>
  <c r="C5560"/>
  <c r="C5561"/>
  <c r="C5562"/>
  <c r="C5563"/>
  <c r="C5564"/>
  <c r="C5565"/>
  <c r="C5566"/>
  <c r="C5567"/>
  <c r="C5568"/>
  <c r="C5569"/>
  <c r="C5570"/>
  <c r="C5571"/>
  <c r="C5572"/>
  <c r="C5573"/>
  <c r="C5574"/>
  <c r="C5575"/>
  <c r="C5576"/>
  <c r="C5577"/>
  <c r="C5579"/>
  <c r="C5581"/>
  <c r="C5582"/>
  <c r="C5583"/>
  <c r="C5584"/>
  <c r="C5585"/>
  <c r="C5586"/>
  <c r="C5587"/>
  <c r="C5588"/>
  <c r="C5589"/>
  <c r="C5590"/>
  <c r="C5591"/>
  <c r="C5592"/>
  <c r="C5593"/>
  <c r="C5594"/>
  <c r="C5595"/>
  <c r="C5596"/>
  <c r="C5597"/>
  <c r="C5598"/>
  <c r="C5600"/>
  <c r="C5601"/>
  <c r="C5602"/>
  <c r="C5603"/>
  <c r="C5604"/>
  <c r="C5605"/>
  <c r="C5606"/>
  <c r="C5607"/>
  <c r="C5608"/>
  <c r="C5609"/>
  <c r="C5610"/>
  <c r="C5611"/>
  <c r="C5612"/>
  <c r="C5613"/>
  <c r="C5614"/>
  <c r="C5615"/>
  <c r="C5616"/>
  <c r="C5617"/>
  <c r="C5618"/>
  <c r="C5619"/>
  <c r="C5620"/>
  <c r="C5621"/>
  <c r="C5622"/>
  <c r="C5623"/>
  <c r="C5624"/>
  <c r="C5625"/>
  <c r="C5626"/>
  <c r="C5627"/>
  <c r="C5629"/>
  <c r="C5630"/>
  <c r="C5631"/>
  <c r="C5632"/>
  <c r="C5633"/>
  <c r="C5634"/>
  <c r="C5635"/>
  <c r="C5636"/>
  <c r="C5637"/>
  <c r="C5639"/>
  <c r="C5640"/>
  <c r="C5641"/>
  <c r="C5642"/>
  <c r="C5643"/>
  <c r="C5644"/>
  <c r="C5645"/>
  <c r="C5646"/>
  <c r="C5647"/>
  <c r="C5648"/>
  <c r="C5649"/>
  <c r="C5650"/>
  <c r="C5651"/>
  <c r="C5652"/>
  <c r="C5653"/>
  <c r="C5654"/>
  <c r="C5655"/>
  <c r="C5656"/>
  <c r="C5657"/>
  <c r="C5658"/>
  <c r="C5659"/>
  <c r="C5660"/>
  <c r="C5661"/>
  <c r="C5662"/>
  <c r="C5663"/>
  <c r="C5664"/>
  <c r="C5665"/>
  <c r="C5666"/>
  <c r="C5667"/>
  <c r="C5668"/>
  <c r="C5670"/>
  <c r="C5671"/>
  <c r="C5672"/>
  <c r="C5673"/>
  <c r="C5674"/>
  <c r="C5675"/>
  <c r="C5676"/>
  <c r="C5677"/>
  <c r="C5679"/>
  <c r="C5680"/>
  <c r="C5681"/>
  <c r="C5682"/>
  <c r="C5685"/>
  <c r="C5686"/>
  <c r="C5687"/>
  <c r="C5688"/>
  <c r="C5689"/>
  <c r="C5690"/>
  <c r="C5691"/>
  <c r="C5692"/>
  <c r="C5693"/>
  <c r="C5694"/>
  <c r="C5695"/>
  <c r="C5696"/>
  <c r="C5697"/>
  <c r="C5698"/>
  <c r="C5700"/>
  <c r="C5701"/>
  <c r="C5702"/>
  <c r="C5703"/>
  <c r="C5704"/>
  <c r="C5705"/>
  <c r="C5706"/>
  <c r="C5707"/>
  <c r="C5708"/>
  <c r="C5709"/>
  <c r="C5710"/>
  <c r="C5711"/>
  <c r="C5712"/>
  <c r="C5713"/>
  <c r="C5714"/>
  <c r="C5715"/>
  <c r="C5716"/>
  <c r="C5717"/>
  <c r="C5718"/>
  <c r="C5719"/>
  <c r="C5720"/>
  <c r="C5721"/>
  <c r="C5722"/>
  <c r="C5723"/>
  <c r="C5724"/>
  <c r="C5725"/>
  <c r="C5726"/>
  <c r="C5727"/>
  <c r="C5728"/>
  <c r="C5729"/>
  <c r="C5731"/>
  <c r="C5732"/>
  <c r="C5733"/>
  <c r="C5734"/>
  <c r="C5735"/>
  <c r="C5736"/>
  <c r="C5737"/>
  <c r="C5738"/>
  <c r="C5739"/>
  <c r="C5740"/>
  <c r="C5741"/>
  <c r="C5743"/>
  <c r="C5744"/>
  <c r="C5745"/>
  <c r="C5747"/>
  <c r="C5748"/>
  <c r="C5749"/>
  <c r="C5750"/>
  <c r="C5751"/>
  <c r="C5752"/>
  <c r="C5753"/>
  <c r="C5754"/>
  <c r="C5755"/>
  <c r="C5756"/>
  <c r="C5757"/>
  <c r="C5758"/>
  <c r="C5759"/>
  <c r="C5760"/>
  <c r="C5761"/>
  <c r="C5762"/>
  <c r="C5763"/>
  <c r="C5764"/>
  <c r="C5765"/>
  <c r="C5766"/>
  <c r="C5767"/>
  <c r="C5768"/>
  <c r="C5769"/>
  <c r="C5770"/>
  <c r="C5771"/>
  <c r="C5772"/>
  <c r="C5773"/>
  <c r="C5776"/>
  <c r="C5777"/>
  <c r="C5778"/>
  <c r="C5779"/>
  <c r="C5781"/>
  <c r="C5782"/>
  <c r="C5783"/>
  <c r="C5784"/>
  <c r="C5785"/>
  <c r="C5786"/>
  <c r="C5787"/>
  <c r="C5788"/>
  <c r="C5789"/>
  <c r="C5790"/>
  <c r="C5791"/>
  <c r="C5792"/>
  <c r="C5793"/>
  <c r="C5794"/>
  <c r="C5795"/>
  <c r="C5797"/>
  <c r="C5798"/>
  <c r="C5799"/>
  <c r="C5800"/>
  <c r="C5801"/>
  <c r="C5802"/>
  <c r="C5803"/>
  <c r="C5804"/>
  <c r="C5805"/>
  <c r="C5806"/>
  <c r="C5807"/>
  <c r="C5808"/>
  <c r="C5809"/>
  <c r="C5810"/>
  <c r="C5811"/>
  <c r="C5812"/>
  <c r="C5813"/>
  <c r="C5814"/>
  <c r="C5815"/>
  <c r="C5816"/>
  <c r="C5817"/>
  <c r="C5818"/>
  <c r="C5819"/>
  <c r="C5820"/>
  <c r="C5821"/>
  <c r="C5822"/>
  <c r="C5823"/>
  <c r="C5824"/>
  <c r="C5825"/>
  <c r="C5826"/>
  <c r="C5827"/>
  <c r="C5828"/>
  <c r="C5829"/>
  <c r="C5831"/>
  <c r="C5832"/>
  <c r="C5834"/>
  <c r="C5835"/>
  <c r="C5836"/>
  <c r="C5837"/>
  <c r="C5838"/>
  <c r="C5839"/>
  <c r="C5840"/>
  <c r="C5841"/>
  <c r="C5842"/>
  <c r="C5843"/>
  <c r="C5844"/>
  <c r="C5845"/>
  <c r="C5846"/>
  <c r="C5847"/>
  <c r="C5849"/>
  <c r="C5850"/>
  <c r="C5851"/>
  <c r="C5852"/>
  <c r="C5853"/>
  <c r="C5854"/>
  <c r="C5855"/>
  <c r="C5856"/>
  <c r="C5857"/>
  <c r="C5859"/>
  <c r="C5860"/>
  <c r="C5861"/>
  <c r="C5862"/>
  <c r="C5863"/>
  <c r="C5864"/>
  <c r="C5865"/>
  <c r="C5866"/>
  <c r="C5867"/>
  <c r="C5868"/>
  <c r="C5869"/>
  <c r="C5872"/>
  <c r="C5873"/>
  <c r="C5874"/>
  <c r="C5875"/>
  <c r="C5876"/>
  <c r="C5877"/>
  <c r="C5878"/>
  <c r="C5879"/>
  <c r="C5880"/>
  <c r="C5881"/>
  <c r="C5882"/>
  <c r="C5883"/>
  <c r="C5884"/>
  <c r="C5885"/>
  <c r="C5886"/>
  <c r="C5887"/>
  <c r="C5888"/>
  <c r="C5889"/>
  <c r="C5891"/>
  <c r="C5892"/>
  <c r="C5893"/>
  <c r="C5894"/>
  <c r="C5896"/>
  <c r="C5897"/>
  <c r="C5898"/>
  <c r="C5899"/>
  <c r="C5900"/>
  <c r="C5901"/>
  <c r="C5902"/>
  <c r="C5903"/>
  <c r="C5904"/>
  <c r="C5907"/>
  <c r="C5908"/>
  <c r="C5909"/>
  <c r="C5910"/>
  <c r="C5911"/>
  <c r="C5912"/>
  <c r="C5913"/>
  <c r="C5914"/>
  <c r="C5915"/>
  <c r="C5916"/>
  <c r="C5917"/>
  <c r="C5918"/>
  <c r="C5919"/>
  <c r="C5920"/>
  <c r="C5922"/>
  <c r="C5923"/>
  <c r="C5924"/>
  <c r="C5925"/>
  <c r="C5927"/>
  <c r="C5928"/>
  <c r="C5929"/>
  <c r="C5930"/>
  <c r="C5931"/>
  <c r="C5932"/>
  <c r="C5933"/>
  <c r="C5934"/>
  <c r="C5935"/>
  <c r="C5936"/>
  <c r="C5937"/>
  <c r="C5938"/>
  <c r="C5939"/>
  <c r="C5940"/>
  <c r="C5941"/>
  <c r="C5942"/>
  <c r="C5943"/>
  <c r="C5944"/>
  <c r="C5945"/>
  <c r="C5946"/>
  <c r="C5947"/>
  <c r="C5948"/>
  <c r="C5949"/>
  <c r="C5950"/>
  <c r="C5951"/>
  <c r="C5952"/>
  <c r="C5953"/>
  <c r="C5954"/>
  <c r="C5955"/>
  <c r="C5956"/>
  <c r="C5957"/>
  <c r="C5958"/>
  <c r="C5959"/>
  <c r="C5960"/>
  <c r="C5961"/>
  <c r="C5962"/>
  <c r="C5963"/>
  <c r="C5966"/>
  <c r="C5967"/>
  <c r="C5968"/>
  <c r="C5969"/>
  <c r="C5970"/>
  <c r="C5971"/>
  <c r="C5972"/>
  <c r="C5974"/>
  <c r="C5975"/>
  <c r="C5976"/>
  <c r="C5977"/>
  <c r="C5978"/>
  <c r="C5979"/>
  <c r="C5980"/>
  <c r="C5981"/>
  <c r="C5982"/>
  <c r="C5983"/>
  <c r="C5984"/>
  <c r="C5985"/>
  <c r="C5986"/>
  <c r="C5987"/>
  <c r="C5988"/>
  <c r="C5989"/>
  <c r="C5990"/>
  <c r="C5991"/>
  <c r="C5992"/>
  <c r="C5993"/>
  <c r="C5994"/>
  <c r="C5995"/>
  <c r="C5996"/>
  <c r="C5997"/>
  <c r="C5998"/>
  <c r="C5999"/>
  <c r="C6000"/>
  <c r="C6001"/>
  <c r="C6002"/>
  <c r="C6003"/>
  <c r="C6004"/>
  <c r="C6005"/>
  <c r="C6006"/>
  <c r="C6007"/>
  <c r="C6008"/>
  <c r="C6010"/>
  <c r="C6012"/>
  <c r="C6013"/>
  <c r="C6014"/>
  <c r="C6015"/>
  <c r="C6017"/>
  <c r="C6018"/>
  <c r="C6019"/>
  <c r="C6020"/>
  <c r="C6021"/>
  <c r="C6022"/>
  <c r="C6023"/>
  <c r="C6024"/>
  <c r="C6025"/>
  <c r="C6026"/>
  <c r="C6027"/>
  <c r="C6028"/>
  <c r="C6029"/>
  <c r="C6030"/>
  <c r="C6031"/>
  <c r="C6032"/>
  <c r="C6033"/>
  <c r="C6034"/>
  <c r="C6035"/>
  <c r="C6036"/>
  <c r="C6037"/>
  <c r="C6038"/>
  <c r="C6039"/>
  <c r="C6040"/>
  <c r="C6041"/>
  <c r="C6042"/>
  <c r="C6043"/>
  <c r="C6044"/>
  <c r="C6045"/>
  <c r="C6046"/>
  <c r="C6049"/>
  <c r="C6050"/>
  <c r="C6051"/>
  <c r="C6052"/>
  <c r="C6053"/>
  <c r="C6054"/>
  <c r="C6055"/>
  <c r="C6056"/>
  <c r="C6057"/>
  <c r="C6060"/>
  <c r="C6061"/>
  <c r="C6062"/>
  <c r="C6063"/>
  <c r="C6064"/>
  <c r="C6065"/>
  <c r="C6066"/>
  <c r="C6067"/>
  <c r="C6068"/>
  <c r="C6069"/>
  <c r="C6070"/>
  <c r="C6071"/>
  <c r="C6072"/>
  <c r="C6074"/>
  <c r="C6075"/>
  <c r="C6076"/>
  <c r="C6077"/>
  <c r="C6078"/>
  <c r="C6079"/>
  <c r="C6080"/>
  <c r="C6081"/>
  <c r="C6083"/>
  <c r="C6084"/>
  <c r="C6085"/>
  <c r="C6086"/>
  <c r="C6087"/>
  <c r="C6088"/>
  <c r="C6089"/>
  <c r="C6090"/>
  <c r="C6091"/>
  <c r="C6092"/>
  <c r="C6094"/>
  <c r="C6095"/>
  <c r="C6096"/>
  <c r="C6097"/>
  <c r="C6098"/>
  <c r="C6099"/>
  <c r="C6100"/>
  <c r="C6101"/>
  <c r="C6102"/>
  <c r="C6103"/>
  <c r="C6104"/>
  <c r="C6105"/>
  <c r="C6106"/>
  <c r="C6107"/>
  <c r="C6108"/>
  <c r="C6109"/>
  <c r="C6110"/>
  <c r="C6111"/>
  <c r="C6112"/>
  <c r="C6114"/>
  <c r="C6115"/>
  <c r="C6116"/>
  <c r="C6117"/>
  <c r="C6118"/>
  <c r="C6119"/>
  <c r="C6120"/>
  <c r="C6121"/>
  <c r="C6122"/>
  <c r="C6123"/>
  <c r="C6125"/>
  <c r="C6126"/>
  <c r="C6127"/>
  <c r="C6128"/>
  <c r="C6129"/>
  <c r="C6130"/>
  <c r="C6131"/>
  <c r="C6132"/>
  <c r="C6133"/>
  <c r="C6134"/>
  <c r="C6135"/>
  <c r="C6136"/>
  <c r="C6137"/>
  <c r="C6138"/>
  <c r="C6139"/>
  <c r="C6140"/>
  <c r="C6141"/>
  <c r="C6142"/>
  <c r="C6143"/>
  <c r="C6144"/>
  <c r="C6145"/>
  <c r="C6146"/>
  <c r="C6147"/>
  <c r="C6148"/>
  <c r="C6149"/>
  <c r="C6150"/>
  <c r="C6151"/>
  <c r="C6152"/>
  <c r="C6153"/>
  <c r="C6154"/>
  <c r="C6155"/>
  <c r="C6156"/>
  <c r="C6157"/>
  <c r="C6158"/>
  <c r="C6159"/>
  <c r="C6160"/>
  <c r="C6161"/>
  <c r="C6162"/>
  <c r="C6163"/>
  <c r="C6164"/>
  <c r="C6167"/>
  <c r="C6168"/>
  <c r="C6169"/>
  <c r="C6170"/>
  <c r="C6171"/>
  <c r="C6172"/>
  <c r="C6174"/>
  <c r="C6175"/>
  <c r="C6176"/>
  <c r="C6177"/>
  <c r="C6178"/>
  <c r="C6179"/>
  <c r="C6180"/>
  <c r="C6181"/>
  <c r="C6182"/>
  <c r="C6183"/>
  <c r="C6184"/>
  <c r="C6185"/>
  <c r="C6186"/>
  <c r="C6188"/>
  <c r="C6189"/>
  <c r="C6190"/>
  <c r="C6191"/>
  <c r="C6192"/>
  <c r="C6193"/>
  <c r="C6194"/>
  <c r="C6195"/>
  <c r="C6196"/>
  <c r="C6197"/>
  <c r="C6199"/>
  <c r="C6200"/>
  <c r="C6201"/>
  <c r="C6202"/>
  <c r="C6203"/>
  <c r="C6205"/>
  <c r="C6206"/>
  <c r="C6207"/>
  <c r="C6208"/>
  <c r="C6209"/>
  <c r="C6210"/>
  <c r="C6211"/>
  <c r="C6212"/>
  <c r="C6213"/>
  <c r="C6214"/>
  <c r="C6215"/>
  <c r="C6216"/>
  <c r="C6217"/>
  <c r="C6218"/>
  <c r="C6219"/>
  <c r="C6220"/>
  <c r="C6221"/>
  <c r="C6222"/>
  <c r="C6223"/>
  <c r="C6224"/>
  <c r="C6225"/>
  <c r="C6226"/>
  <c r="C6227"/>
  <c r="C6228"/>
  <c r="C6229"/>
  <c r="C6230"/>
  <c r="C6231"/>
  <c r="C6232"/>
  <c r="C6234"/>
  <c r="C6235"/>
  <c r="C6236"/>
  <c r="C6237"/>
  <c r="C6238"/>
  <c r="C6239"/>
  <c r="C6240"/>
  <c r="C6242"/>
  <c r="C6244"/>
  <c r="C6245"/>
  <c r="C6246"/>
  <c r="C6252"/>
  <c r="C6253"/>
  <c r="C6256"/>
  <c r="C6257"/>
  <c r="C6258"/>
  <c r="C6259"/>
  <c r="C6260"/>
  <c r="C6255"/>
  <c r="C6261"/>
  <c r="C6262"/>
  <c r="C6263"/>
  <c r="C6264"/>
  <c r="C6265"/>
  <c r="C6266"/>
  <c r="C6267"/>
  <c r="C6268"/>
  <c r="C6269"/>
  <c r="C6270"/>
  <c r="C6271"/>
  <c r="C6272"/>
  <c r="C6273"/>
  <c r="C6274"/>
  <c r="C6275"/>
  <c r="C6276"/>
  <c r="C6277"/>
  <c r="C6278"/>
  <c r="C6279"/>
  <c r="C6280"/>
  <c r="C6281"/>
  <c r="C6282"/>
  <c r="C6283"/>
  <c r="C6284"/>
  <c r="C6285"/>
  <c r="C6287"/>
  <c r="C6288"/>
  <c r="C6289"/>
  <c r="C6290"/>
  <c r="C6291"/>
  <c r="C6292"/>
  <c r="C6293"/>
  <c r="C6294"/>
  <c r="C6296"/>
  <c r="C6297"/>
  <c r="C6299"/>
  <c r="C6300"/>
  <c r="C6301"/>
  <c r="C6302"/>
  <c r="C6303"/>
  <c r="C6304"/>
  <c r="C6305"/>
  <c r="C6306"/>
  <c r="C6307"/>
  <c r="C6308"/>
  <c r="C6309"/>
  <c r="C6310"/>
  <c r="C6311"/>
  <c r="C6312"/>
  <c r="C6313"/>
  <c r="C6314"/>
  <c r="C6315"/>
  <c r="C6316"/>
  <c r="C6317"/>
  <c r="C6318"/>
  <c r="C6319"/>
  <c r="C6320"/>
  <c r="C6321"/>
  <c r="C6322"/>
  <c r="C6323"/>
  <c r="C6324"/>
  <c r="C6325"/>
  <c r="C6326"/>
  <c r="C6328"/>
  <c r="C6329"/>
  <c r="C6330"/>
  <c r="C6331"/>
  <c r="C6332"/>
  <c r="C6333"/>
  <c r="C6334"/>
  <c r="C6335"/>
  <c r="C6336"/>
  <c r="C6337"/>
  <c r="C6338"/>
  <c r="C6339"/>
  <c r="C6340"/>
  <c r="C6342"/>
  <c r="C6343"/>
  <c r="C6344"/>
  <c r="C6345"/>
  <c r="C6346"/>
  <c r="C6347"/>
  <c r="C6348"/>
  <c r="C6349"/>
  <c r="C6351"/>
  <c r="C6352"/>
  <c r="C6353"/>
  <c r="C6355"/>
  <c r="C6356"/>
  <c r="C6357"/>
  <c r="C6358"/>
  <c r="C6359"/>
  <c r="C6360"/>
  <c r="C6361"/>
  <c r="C6362"/>
  <c r="C6363"/>
  <c r="C6364"/>
  <c r="C6365"/>
  <c r="C6366"/>
  <c r="C6367"/>
  <c r="C6368"/>
  <c r="C6369"/>
  <c r="C6370"/>
  <c r="C6371"/>
  <c r="C6372"/>
  <c r="C6373"/>
  <c r="C6374"/>
  <c r="C6376"/>
  <c r="C6377"/>
  <c r="C6378"/>
  <c r="C6379"/>
  <c r="C6380"/>
  <c r="C6381"/>
  <c r="C6383"/>
  <c r="C6384"/>
  <c r="C6386"/>
  <c r="C6388"/>
  <c r="C6389"/>
  <c r="C6390"/>
  <c r="C6391"/>
  <c r="C6392"/>
  <c r="C6393"/>
  <c r="C6394"/>
  <c r="C6395"/>
  <c r="C6396"/>
  <c r="C6397"/>
  <c r="C6398"/>
  <c r="C6399"/>
  <c r="C6400"/>
  <c r="C6401"/>
  <c r="C6403"/>
  <c r="C6404"/>
  <c r="C6405"/>
  <c r="C6406"/>
  <c r="C6407"/>
  <c r="C6408"/>
  <c r="C6409"/>
  <c r="C6410"/>
  <c r="C6411"/>
  <c r="C6412"/>
  <c r="C6413"/>
  <c r="C6414"/>
  <c r="C6415"/>
  <c r="C6416"/>
  <c r="C6417"/>
  <c r="C6418"/>
  <c r="C6419"/>
  <c r="C6420"/>
  <c r="C6421"/>
  <c r="C6422"/>
  <c r="C6423"/>
  <c r="C6424"/>
  <c r="C6425"/>
  <c r="C6426"/>
  <c r="C6427"/>
  <c r="C6428"/>
  <c r="C6429"/>
  <c r="C6430"/>
  <c r="C6431"/>
  <c r="C6432"/>
  <c r="C6433"/>
  <c r="C6434"/>
  <c r="C6435"/>
  <c r="C6436"/>
  <c r="C6437"/>
  <c r="C6438"/>
  <c r="C6439"/>
  <c r="C6440"/>
  <c r="C6442"/>
  <c r="C6443"/>
  <c r="C6444"/>
  <c r="C6445"/>
  <c r="C6446"/>
  <c r="C6447"/>
  <c r="C6448"/>
  <c r="C6449"/>
  <c r="C6450"/>
  <c r="C6451"/>
  <c r="C6452"/>
  <c r="C6453"/>
  <c r="C6454"/>
  <c r="C6455"/>
  <c r="C6456"/>
  <c r="C6458"/>
  <c r="C6459"/>
  <c r="C6460"/>
  <c r="C6461"/>
  <c r="C6462"/>
  <c r="C6463"/>
  <c r="C6464"/>
  <c r="C6465"/>
  <c r="C6466"/>
  <c r="C6467"/>
  <c r="C6468"/>
  <c r="C6469"/>
  <c r="C6470"/>
  <c r="C6471"/>
  <c r="C6472"/>
  <c r="C6473"/>
  <c r="C6474"/>
  <c r="C6475"/>
  <c r="C6476"/>
  <c r="C6477"/>
  <c r="C6478"/>
  <c r="C6479"/>
  <c r="C6480"/>
  <c r="C6481"/>
  <c r="C6482"/>
  <c r="C6483"/>
  <c r="C6484"/>
  <c r="C6485"/>
  <c r="C6486"/>
  <c r="C6487"/>
  <c r="C6488"/>
  <c r="C6489"/>
  <c r="C6490"/>
  <c r="C6491"/>
  <c r="C6492"/>
  <c r="C6493"/>
  <c r="C6494"/>
  <c r="C6495"/>
  <c r="C6496"/>
  <c r="C6497"/>
  <c r="C6498"/>
  <c r="C6499"/>
  <c r="C6500"/>
  <c r="C6501"/>
  <c r="C6502"/>
  <c r="C6503"/>
  <c r="C6504"/>
  <c r="C6505"/>
  <c r="C6506"/>
  <c r="C6507"/>
  <c r="C6508"/>
  <c r="C6509"/>
  <c r="C6510"/>
  <c r="C6511"/>
  <c r="C6512"/>
  <c r="C6513"/>
  <c r="C6514"/>
  <c r="C6516"/>
  <c r="C6517"/>
  <c r="C6518"/>
  <c r="C6519"/>
  <c r="C6520"/>
  <c r="C6521"/>
  <c r="C6522"/>
  <c r="C6523"/>
  <c r="C6524"/>
  <c r="C6525"/>
  <c r="C6526"/>
  <c r="C6527"/>
  <c r="C6528"/>
  <c r="C6529"/>
  <c r="C6530"/>
  <c r="C6531"/>
  <c r="C6532"/>
  <c r="C6533"/>
  <c r="C6534"/>
  <c r="C6535"/>
  <c r="C6536"/>
  <c r="C6537"/>
  <c r="C6538"/>
  <c r="C6539"/>
  <c r="C6540"/>
  <c r="C6541"/>
  <c r="C6542"/>
  <c r="C6543"/>
  <c r="C6545"/>
  <c r="C6546"/>
  <c r="C6547"/>
  <c r="C6548"/>
  <c r="C6549"/>
  <c r="C6550"/>
  <c r="C6551"/>
  <c r="C6552"/>
  <c r="C6554"/>
  <c r="C6555"/>
  <c r="C6556"/>
  <c r="C6557"/>
  <c r="C6558"/>
  <c r="C6559"/>
  <c r="C6560"/>
  <c r="C6561"/>
  <c r="C6562"/>
  <c r="C6563"/>
  <c r="C6564"/>
  <c r="C6566"/>
  <c r="C6567"/>
  <c r="C6568"/>
  <c r="C6569"/>
  <c r="C6570"/>
  <c r="C6571"/>
  <c r="C6572"/>
  <c r="C6573"/>
  <c r="C6574"/>
  <c r="C6575"/>
  <c r="C6576"/>
  <c r="C6577"/>
  <c r="C6578"/>
  <c r="C6579"/>
  <c r="C6580"/>
  <c r="C6581"/>
  <c r="C6582"/>
  <c r="C6583"/>
  <c r="C6584"/>
  <c r="C6585"/>
  <c r="C6586"/>
  <c r="C6587"/>
  <c r="C6588"/>
  <c r="C6589"/>
  <c r="C6590"/>
  <c r="C6591"/>
  <c r="C6592"/>
  <c r="C6594"/>
  <c r="C6595"/>
  <c r="C6596"/>
  <c r="C6597"/>
  <c r="C6598"/>
  <c r="C6599"/>
  <c r="C6601"/>
  <c r="C6602"/>
  <c r="C6603"/>
  <c r="C6604"/>
  <c r="C6605"/>
  <c r="C6606"/>
  <c r="C6608"/>
  <c r="C6609"/>
  <c r="C6610"/>
  <c r="C6611"/>
  <c r="C6612"/>
  <c r="C6613"/>
  <c r="C6614"/>
  <c r="C6615"/>
  <c r="C6616"/>
  <c r="C6617"/>
  <c r="C6618"/>
  <c r="C6619"/>
  <c r="C6620"/>
  <c r="C6621"/>
  <c r="C6622"/>
  <c r="C6624"/>
  <c r="C6625"/>
  <c r="C6626"/>
  <c r="C6628"/>
  <c r="C6629"/>
  <c r="C6630"/>
  <c r="C6631"/>
  <c r="C6632"/>
  <c r="C6633"/>
  <c r="C6634"/>
  <c r="C6635"/>
  <c r="C6636"/>
  <c r="C6637"/>
  <c r="C6638"/>
  <c r="C6639"/>
  <c r="C6640"/>
  <c r="C6641"/>
  <c r="C6642"/>
  <c r="C6643"/>
  <c r="C6645"/>
  <c r="C6646"/>
  <c r="C6647"/>
  <c r="C6648"/>
  <c r="C6649"/>
  <c r="C6650"/>
  <c r="C6651"/>
  <c r="C6652"/>
  <c r="C6653"/>
  <c r="C6654"/>
  <c r="C6655"/>
  <c r="C6657"/>
  <c r="C6658"/>
  <c r="C6659"/>
  <c r="C6661"/>
  <c r="C6662"/>
  <c r="C6663"/>
  <c r="C6664"/>
  <c r="C6665"/>
  <c r="C6666"/>
  <c r="C6667"/>
  <c r="C6668"/>
  <c r="C6669"/>
  <c r="C6670"/>
  <c r="C6671"/>
  <c r="C6672"/>
  <c r="C6674"/>
  <c r="C6675"/>
  <c r="C6676"/>
  <c r="C6678"/>
  <c r="C6679"/>
  <c r="C6680"/>
  <c r="C6681"/>
  <c r="C6682"/>
  <c r="C6683"/>
  <c r="C6684"/>
  <c r="C6685"/>
  <c r="C6686"/>
  <c r="C6687"/>
  <c r="C6688"/>
  <c r="C6689"/>
  <c r="C6690"/>
  <c r="C6691"/>
  <c r="C6692"/>
  <c r="C6693"/>
  <c r="C6694"/>
  <c r="C6695"/>
  <c r="C6696"/>
  <c r="C6697"/>
  <c r="C6698"/>
  <c r="C6699"/>
  <c r="C6700"/>
  <c r="C6701"/>
  <c r="C6702"/>
  <c r="C6703"/>
  <c r="C6704"/>
  <c r="C6705"/>
  <c r="C6706"/>
  <c r="C6708"/>
  <c r="C6710"/>
  <c r="C6711"/>
  <c r="C6712"/>
  <c r="C6714"/>
  <c r="C6715"/>
  <c r="C6716"/>
  <c r="C6717"/>
  <c r="C6718"/>
  <c r="C6719"/>
  <c r="C6720"/>
  <c r="C6721"/>
  <c r="C6722"/>
  <c r="C6723"/>
  <c r="C6724"/>
  <c r="C6725"/>
  <c r="C6726"/>
  <c r="C6727"/>
  <c r="C6728"/>
  <c r="C6729"/>
  <c r="C6730"/>
  <c r="C6732"/>
  <c r="C6733"/>
  <c r="C6734"/>
  <c r="C6736"/>
  <c r="C6737"/>
  <c r="C6738"/>
  <c r="C6739"/>
  <c r="C6740"/>
  <c r="C6741"/>
  <c r="C6742"/>
  <c r="C6743"/>
  <c r="C6744"/>
  <c r="C6745"/>
  <c r="C6746"/>
  <c r="C6747"/>
  <c r="C6749"/>
  <c r="C6750"/>
  <c r="C6751"/>
  <c r="C6752"/>
  <c r="C6753"/>
  <c r="C6754"/>
  <c r="C6755"/>
  <c r="C6757"/>
  <c r="C6758"/>
  <c r="C6759"/>
  <c r="C6760"/>
  <c r="C6761"/>
  <c r="C6762"/>
  <c r="C6763"/>
  <c r="C6764"/>
  <c r="C6765"/>
  <c r="C6766"/>
  <c r="C6767"/>
  <c r="C6768"/>
  <c r="C6769"/>
  <c r="C6770"/>
  <c r="C6771"/>
  <c r="C6772"/>
  <c r="C6773"/>
  <c r="C6774"/>
  <c r="C6775"/>
  <c r="C6776"/>
  <c r="C6777"/>
  <c r="C6778"/>
  <c r="C6779"/>
  <c r="C6780"/>
  <c r="C6781"/>
  <c r="C6783"/>
  <c r="C6784"/>
  <c r="C6785"/>
  <c r="C6786"/>
  <c r="C6787"/>
  <c r="C6788"/>
  <c r="C6789"/>
  <c r="C6790"/>
  <c r="C6791"/>
  <c r="C6792"/>
  <c r="C6793"/>
  <c r="C6794"/>
  <c r="C6795"/>
  <c r="C6796"/>
  <c r="C6797"/>
  <c r="C6798"/>
  <c r="C6799"/>
  <c r="C6801"/>
  <c r="C6802"/>
  <c r="C6803"/>
  <c r="C6804"/>
  <c r="C6805"/>
  <c r="C6806"/>
  <c r="C6807"/>
  <c r="C6808"/>
  <c r="C6809"/>
  <c r="C6810"/>
  <c r="C6812"/>
  <c r="C6813"/>
  <c r="C6814"/>
  <c r="C6815"/>
  <c r="C6816"/>
  <c r="C6817"/>
  <c r="C6818"/>
  <c r="C6819"/>
  <c r="C6820"/>
  <c r="C6821"/>
  <c r="C6822"/>
  <c r="C6823"/>
  <c r="C6824"/>
  <c r="C6825"/>
  <c r="C6826"/>
  <c r="C6827"/>
  <c r="C6828"/>
  <c r="C6829"/>
  <c r="C6830"/>
  <c r="C6831"/>
  <c r="C6832"/>
  <c r="C6833"/>
  <c r="C6836"/>
  <c r="C6837"/>
  <c r="C6838"/>
  <c r="C6839"/>
  <c r="C6840"/>
  <c r="C6841"/>
  <c r="C6842"/>
  <c r="C6843"/>
  <c r="C6844"/>
  <c r="C6845"/>
  <c r="C6846"/>
  <c r="C6847"/>
  <c r="C6848"/>
  <c r="C6849"/>
  <c r="C6850"/>
  <c r="C6851"/>
  <c r="C6852"/>
  <c r="C6853"/>
  <c r="C6854"/>
  <c r="C6855"/>
  <c r="C6856"/>
  <c r="C6858"/>
  <c r="C6859"/>
  <c r="C6860"/>
  <c r="C6861"/>
  <c r="C6862"/>
  <c r="C6864"/>
  <c r="C6865"/>
  <c r="C6866"/>
  <c r="C6867"/>
  <c r="C6868"/>
  <c r="C6869"/>
  <c r="C6870"/>
  <c r="C6871"/>
  <c r="C6872"/>
  <c r="C6873"/>
  <c r="C6874"/>
  <c r="C6876"/>
  <c r="C6877"/>
  <c r="C6878"/>
  <c r="C6879"/>
  <c r="C6880"/>
  <c r="C6881"/>
  <c r="C6882"/>
  <c r="C6883"/>
  <c r="C6884"/>
  <c r="C6885"/>
  <c r="C6887"/>
  <c r="C6888"/>
  <c r="C6889"/>
  <c r="C6890"/>
  <c r="C6891"/>
  <c r="C6892"/>
  <c r="C6893"/>
  <c r="C6894"/>
  <c r="C6895"/>
  <c r="C6896"/>
  <c r="C6897"/>
  <c r="C6898"/>
  <c r="C6900"/>
  <c r="C6901"/>
  <c r="C6902"/>
  <c r="C6903"/>
  <c r="C6904"/>
  <c r="C6905"/>
  <c r="C6906"/>
  <c r="C6907"/>
  <c r="C6909"/>
  <c r="C6910"/>
  <c r="C6911"/>
  <c r="C6912"/>
  <c r="C6913"/>
  <c r="C6914"/>
  <c r="C6915"/>
  <c r="C6916"/>
  <c r="C6917"/>
  <c r="C6918"/>
  <c r="C6919"/>
  <c r="C6920"/>
  <c r="C6921"/>
  <c r="C6922"/>
  <c r="C6923"/>
  <c r="C6924"/>
  <c r="C6925"/>
  <c r="C6926"/>
  <c r="C6927"/>
  <c r="C6928"/>
  <c r="C6929"/>
  <c r="C6930"/>
  <c r="C6931"/>
  <c r="C6933"/>
  <c r="C6934"/>
  <c r="C6935"/>
  <c r="C6936"/>
  <c r="C6937"/>
  <c r="C6938"/>
  <c r="C6939"/>
  <c r="C6940"/>
  <c r="C6941"/>
  <c r="C6942"/>
  <c r="C6943"/>
  <c r="C6944"/>
  <c r="C6945"/>
  <c r="C6946"/>
  <c r="C6947"/>
  <c r="C6948"/>
  <c r="C6949"/>
  <c r="C6950"/>
  <c r="C6951"/>
  <c r="C6952"/>
  <c r="C6953"/>
  <c r="C6955"/>
  <c r="C6956"/>
  <c r="C6957"/>
  <c r="C6958"/>
  <c r="C6959"/>
  <c r="C6960"/>
  <c r="C6961"/>
  <c r="C6963"/>
  <c r="C6964"/>
  <c r="C6965"/>
  <c r="C6968"/>
  <c r="C6969"/>
  <c r="C6970"/>
  <c r="C6971"/>
  <c r="C6972"/>
  <c r="C6973"/>
  <c r="C6974"/>
  <c r="C6975"/>
  <c r="C6976"/>
  <c r="C6977"/>
  <c r="C6978"/>
  <c r="C6979"/>
  <c r="C6980"/>
  <c r="C6981"/>
  <c r="C6982"/>
  <c r="C6983"/>
  <c r="C6984"/>
  <c r="C6985"/>
  <c r="C6986"/>
  <c r="C6987"/>
  <c r="C6988"/>
  <c r="C6989"/>
  <c r="C6990"/>
  <c r="C6992"/>
  <c r="C6994"/>
  <c r="C6995"/>
  <c r="C6997"/>
  <c r="C6998"/>
  <c r="C6999"/>
  <c r="C7000"/>
  <c r="C7001"/>
  <c r="C7002"/>
  <c r="C7003"/>
  <c r="C7004"/>
  <c r="C7005"/>
  <c r="C7007"/>
  <c r="C7008"/>
  <c r="C7009"/>
  <c r="C7010"/>
  <c r="C7011"/>
  <c r="C7012"/>
  <c r="C7013"/>
  <c r="C7014"/>
  <c r="C7015"/>
  <c r="C7016"/>
  <c r="C7017"/>
  <c r="C7018"/>
  <c r="C7019"/>
  <c r="C7020"/>
  <c r="C7021"/>
  <c r="C7022"/>
  <c r="C7023"/>
  <c r="C7024"/>
  <c r="C7025"/>
  <c r="C7026"/>
  <c r="C7027"/>
  <c r="C7028"/>
  <c r="C7029"/>
  <c r="C7030"/>
  <c r="C7032"/>
  <c r="C7033"/>
  <c r="C7034"/>
  <c r="C7035"/>
  <c r="C7036"/>
  <c r="C7037"/>
  <c r="C7038"/>
  <c r="C7039"/>
  <c r="C7040"/>
  <c r="C7041"/>
  <c r="C7042"/>
  <c r="C7043"/>
  <c r="C7044"/>
  <c r="C7045"/>
  <c r="C7046"/>
  <c r="C7047"/>
  <c r="C7048"/>
  <c r="C7049"/>
  <c r="C7050"/>
  <c r="C7051"/>
  <c r="C7052"/>
  <c r="C7053"/>
  <c r="C7054"/>
  <c r="C7055"/>
  <c r="C7056"/>
  <c r="C7057"/>
  <c r="C7058"/>
  <c r="C7059"/>
  <c r="C7060"/>
  <c r="C7061"/>
  <c r="C7062"/>
  <c r="C7063"/>
  <c r="C7064"/>
  <c r="C7065"/>
  <c r="C7067"/>
  <c r="C7068"/>
  <c r="C7069"/>
  <c r="C7070"/>
  <c r="C7071"/>
  <c r="C7072"/>
  <c r="C7073"/>
  <c r="C7074"/>
  <c r="C7076"/>
  <c r="C7077"/>
  <c r="C7078"/>
  <c r="C7079"/>
  <c r="C7080"/>
  <c r="C7081"/>
  <c r="C7082"/>
  <c r="C7084"/>
  <c r="C7085"/>
  <c r="C7086"/>
  <c r="C7087"/>
  <c r="C7088"/>
  <c r="C7089"/>
  <c r="C7092"/>
  <c r="C7093"/>
  <c r="C7094"/>
  <c r="C7095"/>
  <c r="C7097"/>
  <c r="C7098"/>
  <c r="C7099"/>
  <c r="C7100"/>
  <c r="C7101"/>
  <c r="C7103"/>
  <c r="C7104"/>
  <c r="C7105"/>
  <c r="C7106"/>
  <c r="C7107"/>
  <c r="C7109"/>
  <c r="C7110"/>
  <c r="C7111"/>
  <c r="C7112"/>
  <c r="C7113"/>
  <c r="C7114"/>
  <c r="C7115"/>
  <c r="C7116"/>
  <c r="C7118"/>
  <c r="C7119"/>
  <c r="C7120"/>
  <c r="C7121"/>
  <c r="C7122"/>
  <c r="C7123"/>
  <c r="C7124"/>
  <c r="C7125"/>
  <c r="C7126"/>
  <c r="C7127"/>
  <c r="C7128"/>
  <c r="C7129"/>
  <c r="C7130"/>
  <c r="C7131"/>
  <c r="C7132"/>
  <c r="C7133"/>
  <c r="C7134"/>
  <c r="C7136"/>
  <c r="C7137"/>
  <c r="C7138"/>
  <c r="C7139"/>
  <c r="C7140"/>
  <c r="C7141"/>
  <c r="C7142"/>
  <c r="C7143"/>
  <c r="C7144"/>
  <c r="C7145"/>
  <c r="C7147"/>
  <c r="C7148"/>
  <c r="C7149"/>
  <c r="C7150"/>
  <c r="C7151"/>
  <c r="C7152"/>
  <c r="C7153"/>
  <c r="C7154"/>
  <c r="C7155"/>
  <c r="C7156"/>
  <c r="C7157"/>
  <c r="C7158"/>
  <c r="C7159"/>
  <c r="C7160"/>
  <c r="C7161"/>
  <c r="C7162"/>
  <c r="C7165"/>
  <c r="C7166"/>
  <c r="C7167"/>
  <c r="C7168"/>
  <c r="C7169"/>
  <c r="C7171"/>
  <c r="C7172"/>
  <c r="C7173"/>
  <c r="C7175"/>
  <c r="C7176"/>
  <c r="C7177"/>
  <c r="C7178"/>
  <c r="C7179"/>
  <c r="C7180"/>
  <c r="C7181"/>
  <c r="C7182"/>
  <c r="C7183"/>
  <c r="C7184"/>
  <c r="C7186"/>
  <c r="C7187"/>
  <c r="C7188"/>
  <c r="C7189"/>
  <c r="C7191"/>
  <c r="C7192"/>
  <c r="C7193"/>
  <c r="C7194"/>
  <c r="C7195"/>
  <c r="C7196"/>
  <c r="C7198"/>
  <c r="C7199"/>
  <c r="C7200"/>
  <c r="C7201"/>
  <c r="C7202"/>
  <c r="C7203"/>
  <c r="C7204"/>
  <c r="C7205"/>
  <c r="C7206"/>
  <c r="C7207"/>
  <c r="C7210"/>
  <c r="C7212"/>
  <c r="C7213"/>
  <c r="C7214"/>
  <c r="C7215"/>
  <c r="C7216"/>
  <c r="C7217"/>
  <c r="C7218"/>
  <c r="C7219"/>
  <c r="C7220"/>
  <c r="C7221"/>
  <c r="C7222"/>
  <c r="C7223"/>
  <c r="C7224"/>
  <c r="C7225"/>
  <c r="C7226"/>
  <c r="C7227"/>
  <c r="C7228"/>
  <c r="C7229"/>
  <c r="C7230"/>
  <c r="C7232"/>
  <c r="C7233"/>
  <c r="C7234"/>
  <c r="C7235"/>
  <c r="C7236"/>
  <c r="C7237"/>
  <c r="C7238"/>
  <c r="C7239"/>
  <c r="C7240"/>
  <c r="C7241"/>
  <c r="C7242"/>
  <c r="C7244"/>
  <c r="C7245"/>
  <c r="C7246"/>
  <c r="C7247"/>
  <c r="C7248"/>
  <c r="C7249"/>
  <c r="C7250"/>
  <c r="C7251"/>
  <c r="C7252"/>
  <c r="C7253"/>
  <c r="C7254"/>
  <c r="C7255"/>
  <c r="C7256"/>
  <c r="C7258"/>
  <c r="C7259"/>
  <c r="C7260"/>
  <c r="C7261"/>
  <c r="C7262"/>
  <c r="C7263"/>
  <c r="C7264"/>
  <c r="C7265"/>
  <c r="C7266"/>
  <c r="C7267"/>
  <c r="C7268"/>
  <c r="C7269"/>
  <c r="C7270"/>
  <c r="C7271"/>
  <c r="C7272"/>
  <c r="C7273"/>
  <c r="C7274"/>
  <c r="C7276"/>
  <c r="C7277"/>
  <c r="C7278"/>
  <c r="C7280"/>
  <c r="C7281"/>
  <c r="C7282"/>
  <c r="C7283"/>
  <c r="C7284"/>
  <c r="C7285"/>
  <c r="C7287"/>
  <c r="C7288"/>
  <c r="C7289"/>
  <c r="C7290"/>
  <c r="C7291"/>
  <c r="C7292"/>
  <c r="C7293"/>
  <c r="C7294"/>
  <c r="C7295"/>
  <c r="C7296"/>
  <c r="C7297"/>
  <c r="C7298"/>
  <c r="C7299"/>
  <c r="C7300"/>
  <c r="C7301"/>
  <c r="C7302"/>
  <c r="C7303"/>
  <c r="C7304"/>
  <c r="C7305"/>
  <c r="C7306"/>
  <c r="C7307"/>
  <c r="C7308"/>
  <c r="C7309"/>
  <c r="C7310"/>
  <c r="C7311"/>
  <c r="C7312"/>
  <c r="C7314"/>
  <c r="C7315"/>
  <c r="C7316"/>
  <c r="C7317"/>
  <c r="C7318"/>
  <c r="C7319"/>
  <c r="C7320"/>
  <c r="C7321"/>
  <c r="C7322"/>
  <c r="C7323"/>
  <c r="C7324"/>
  <c r="C7325"/>
  <c r="C7326"/>
  <c r="C7327"/>
  <c r="C7328"/>
  <c r="C7329"/>
  <c r="C7330"/>
  <c r="C7331"/>
  <c r="C7332"/>
  <c r="C7333"/>
  <c r="C7334"/>
  <c r="C7337"/>
  <c r="C7338"/>
  <c r="C7339"/>
  <c r="C7340"/>
  <c r="C7341"/>
  <c r="C7342"/>
  <c r="C7343"/>
  <c r="C7344"/>
  <c r="C7345"/>
  <c r="C7346"/>
  <c r="C7347"/>
  <c r="C7348"/>
  <c r="C7349"/>
  <c r="C7350"/>
  <c r="C7351"/>
  <c r="C7352"/>
  <c r="C7353"/>
  <c r="C7354"/>
  <c r="C7355"/>
  <c r="C7356"/>
  <c r="C7357"/>
  <c r="C7358"/>
  <c r="C7359"/>
  <c r="C7361"/>
  <c r="C7362"/>
  <c r="C7363"/>
  <c r="C7364"/>
  <c r="C7366"/>
  <c r="C7367"/>
  <c r="C7368"/>
  <c r="C7369"/>
  <c r="C7370"/>
  <c r="C7371"/>
  <c r="C7372"/>
  <c r="C7373"/>
  <c r="C7374"/>
  <c r="C7375"/>
  <c r="C7376"/>
  <c r="C7377"/>
  <c r="C7378"/>
  <c r="C7380"/>
  <c r="C7381"/>
  <c r="C7382"/>
  <c r="C7383"/>
  <c r="C7384"/>
  <c r="C7385"/>
  <c r="C7386"/>
  <c r="C7387"/>
  <c r="C7388"/>
  <c r="C7389"/>
  <c r="C7390"/>
  <c r="C7391"/>
  <c r="C7392"/>
  <c r="C7394"/>
  <c r="C7395"/>
  <c r="C7396"/>
  <c r="C7398"/>
  <c r="C7399"/>
  <c r="C7400"/>
  <c r="C7401"/>
  <c r="C7402"/>
  <c r="C7403"/>
  <c r="C7404"/>
  <c r="C7406"/>
  <c r="C7407"/>
  <c r="C7408"/>
  <c r="C7409"/>
  <c r="C7410"/>
  <c r="C7411"/>
  <c r="C7412"/>
  <c r="C7413"/>
  <c r="C7414"/>
  <c r="C7415"/>
  <c r="C7416"/>
  <c r="C7417"/>
  <c r="C7418"/>
  <c r="C7419"/>
  <c r="C7420"/>
  <c r="C7421"/>
  <c r="C7422"/>
  <c r="C7423"/>
  <c r="C7424"/>
  <c r="C7425"/>
  <c r="C7426"/>
  <c r="C7427"/>
  <c r="C7428"/>
  <c r="C7430"/>
  <c r="C7431"/>
  <c r="C7433"/>
  <c r="C7434"/>
  <c r="C7435"/>
  <c r="C7436"/>
  <c r="C7437"/>
  <c r="C7438"/>
  <c r="C7439"/>
  <c r="C7440"/>
  <c r="C7441"/>
  <c r="C7442"/>
  <c r="C7444"/>
  <c r="C7445"/>
  <c r="C7446"/>
  <c r="C7447"/>
  <c r="C7448"/>
  <c r="C7449"/>
  <c r="C7451"/>
  <c r="C7452"/>
  <c r="C7453"/>
  <c r="C7454"/>
  <c r="C7455"/>
  <c r="C7456"/>
  <c r="C7457"/>
  <c r="C7458"/>
  <c r="C7459"/>
  <c r="C7460"/>
  <c r="C7461"/>
  <c r="C7462"/>
  <c r="C7463"/>
  <c r="C7465"/>
  <c r="C7466"/>
  <c r="C7467"/>
  <c r="C7468"/>
  <c r="C7469"/>
  <c r="C7470"/>
  <c r="C7471"/>
  <c r="C7472"/>
  <c r="C7473"/>
  <c r="C7474"/>
  <c r="C7476"/>
  <c r="C7477"/>
  <c r="C7479"/>
  <c r="C7481"/>
  <c r="C7482"/>
  <c r="C7484"/>
  <c r="C7485"/>
  <c r="C7486"/>
  <c r="C7488"/>
  <c r="C7489"/>
  <c r="C7490"/>
  <c r="C7491"/>
  <c r="C7492"/>
  <c r="C7494"/>
  <c r="C7495"/>
  <c r="C7497"/>
  <c r="C7498"/>
  <c r="C7499"/>
  <c r="C7500"/>
  <c r="C7501"/>
  <c r="C7502"/>
  <c r="C7503"/>
  <c r="C7505"/>
  <c r="C7506"/>
  <c r="C7507"/>
  <c r="C7508"/>
  <c r="C7509"/>
  <c r="C7510"/>
  <c r="C7512"/>
  <c r="C7513"/>
  <c r="C7514"/>
  <c r="C7515"/>
  <c r="C7516"/>
  <c r="C7517"/>
  <c r="C7519"/>
  <c r="C7521"/>
  <c r="C7522"/>
  <c r="C7523"/>
  <c r="C7524"/>
  <c r="C7525"/>
  <c r="C7526"/>
  <c r="C7528"/>
  <c r="C7529"/>
  <c r="C7530"/>
  <c r="C7531"/>
  <c r="C7532"/>
  <c r="C7533"/>
  <c r="C7534"/>
  <c r="C7535"/>
  <c r="C7536"/>
  <c r="C7537"/>
  <c r="C7538"/>
  <c r="C7539"/>
  <c r="C7540"/>
  <c r="C7542"/>
  <c r="C7543"/>
  <c r="C7544"/>
  <c r="C7545"/>
  <c r="C7546"/>
  <c r="C7547"/>
  <c r="C7548"/>
  <c r="C7549"/>
  <c r="C7550"/>
  <c r="C7551"/>
  <c r="C7552"/>
  <c r="C7553"/>
  <c r="C7554"/>
  <c r="C7555"/>
  <c r="C7556"/>
  <c r="C7557"/>
  <c r="C7558"/>
  <c r="C7559"/>
  <c r="C7560"/>
  <c r="C7561"/>
  <c r="C7562"/>
  <c r="C7563"/>
  <c r="C7564"/>
  <c r="C7565"/>
  <c r="C7566"/>
  <c r="C7567"/>
  <c r="C7568"/>
  <c r="C7569"/>
  <c r="C7570"/>
  <c r="C7571"/>
  <c r="C7573"/>
  <c r="C7574"/>
  <c r="C7575"/>
  <c r="C7576"/>
  <c r="C7577"/>
  <c r="C7578"/>
  <c r="C7579"/>
  <c r="C7580"/>
  <c r="C7581"/>
  <c r="C7582"/>
  <c r="C7583"/>
  <c r="C7584"/>
  <c r="C7585"/>
  <c r="C7587"/>
  <c r="C7588"/>
  <c r="C7589"/>
  <c r="C7591"/>
  <c r="C7592"/>
  <c r="C7593"/>
  <c r="C7594"/>
  <c r="C7595"/>
  <c r="C7596"/>
  <c r="C7597"/>
  <c r="C7598"/>
  <c r="C7599"/>
  <c r="C7600"/>
  <c r="C7602"/>
  <c r="C7603"/>
  <c r="C7604"/>
  <c r="C7606"/>
  <c r="C7607"/>
  <c r="C7608"/>
  <c r="C7609"/>
  <c r="C7610"/>
  <c r="C7611"/>
  <c r="C7612"/>
  <c r="C7613"/>
  <c r="C7614"/>
  <c r="C7615"/>
  <c r="C7618"/>
  <c r="C7619"/>
  <c r="C7620"/>
  <c r="C7621"/>
  <c r="C7622"/>
  <c r="C7623"/>
  <c r="C7624"/>
  <c r="C7625"/>
  <c r="C7626"/>
  <c r="C7627"/>
  <c r="C7628"/>
  <c r="C7629"/>
  <c r="C7630"/>
  <c r="C7634"/>
  <c r="C7636"/>
  <c r="C7637"/>
  <c r="C7638"/>
  <c r="C7640"/>
  <c r="C7641"/>
  <c r="C7642"/>
  <c r="C7643"/>
  <c r="C7644"/>
  <c r="C7645"/>
  <c r="C7646"/>
  <c r="C7647"/>
  <c r="C7648"/>
  <c r="C7649"/>
  <c r="C7650"/>
  <c r="C7651"/>
  <c r="C7652"/>
  <c r="C7653"/>
  <c r="C7654"/>
  <c r="C7655"/>
  <c r="C7657"/>
  <c r="C7658"/>
  <c r="C7659"/>
  <c r="C7660"/>
  <c r="C7661"/>
  <c r="C7662"/>
  <c r="C7663"/>
  <c r="C7664"/>
  <c r="C7665"/>
  <c r="C7666"/>
  <c r="C7667"/>
  <c r="C7668"/>
  <c r="C7669"/>
  <c r="C7670"/>
  <c r="C7671"/>
  <c r="C7672"/>
  <c r="C7673"/>
  <c r="C7674"/>
  <c r="C7675"/>
  <c r="C7676"/>
  <c r="C7677"/>
  <c r="C7678"/>
  <c r="C7679"/>
  <c r="C7680"/>
  <c r="C7681"/>
  <c r="C7682"/>
  <c r="C7683"/>
  <c r="C7684"/>
  <c r="C7685"/>
  <c r="C7686"/>
  <c r="C7687"/>
  <c r="C7688"/>
  <c r="C7689"/>
  <c r="C7690"/>
  <c r="C7691"/>
  <c r="C7692"/>
  <c r="C7694"/>
  <c r="C7695"/>
  <c r="C7696"/>
  <c r="C7697"/>
  <c r="C7698"/>
  <c r="C7699"/>
  <c r="C7700"/>
  <c r="C7701"/>
  <c r="C7702"/>
  <c r="C7703"/>
  <c r="C7704"/>
  <c r="C7706"/>
  <c r="C7707"/>
  <c r="C7708"/>
  <c r="C7709"/>
  <c r="C7711"/>
  <c r="C7712"/>
  <c r="C7713"/>
  <c r="C7714"/>
  <c r="C7715"/>
  <c r="C7718"/>
  <c r="C7719"/>
  <c r="C7720"/>
  <c r="C7721"/>
  <c r="C7722"/>
  <c r="C7723"/>
  <c r="C7724"/>
  <c r="C7725"/>
  <c r="C7726"/>
  <c r="C7727"/>
  <c r="C7728"/>
  <c r="C7729"/>
  <c r="C7730"/>
  <c r="C7731"/>
  <c r="C7732"/>
  <c r="C7733"/>
  <c r="C7734"/>
  <c r="C7735"/>
  <c r="C7736"/>
  <c r="C7737"/>
  <c r="C7738"/>
  <c r="C7739"/>
  <c r="C7740"/>
  <c r="C7741"/>
  <c r="C7742"/>
  <c r="C7743"/>
  <c r="C7744"/>
  <c r="C7745"/>
  <c r="C7746"/>
  <c r="C7747"/>
  <c r="C7748"/>
  <c r="C7749"/>
  <c r="C7750"/>
  <c r="C7751"/>
  <c r="C7752"/>
  <c r="C7753"/>
  <c r="C7754"/>
  <c r="C7755"/>
  <c r="C7756"/>
  <c r="C7757"/>
  <c r="C7758"/>
  <c r="C7760"/>
  <c r="C7761"/>
  <c r="C7762"/>
  <c r="C7763"/>
  <c r="C7764"/>
  <c r="C7766"/>
  <c r="C7767"/>
  <c r="C7768"/>
  <c r="C7769"/>
  <c r="C7770"/>
  <c r="C7771"/>
  <c r="C7772"/>
  <c r="C7773"/>
  <c r="C7774"/>
  <c r="C7775"/>
  <c r="C7776"/>
  <c r="C7778"/>
  <c r="C7779"/>
  <c r="C7780"/>
  <c r="C7781"/>
  <c r="C7782"/>
  <c r="C7783"/>
  <c r="C7784"/>
  <c r="C7785"/>
  <c r="C7786"/>
  <c r="C7787"/>
  <c r="C7788"/>
  <c r="C7789"/>
  <c r="C7790"/>
  <c r="C7791"/>
  <c r="C7793"/>
  <c r="C7794"/>
  <c r="C7795"/>
  <c r="C7796"/>
  <c r="C7797"/>
  <c r="C7798"/>
  <c r="C7799"/>
  <c r="C7800"/>
  <c r="C7801"/>
  <c r="C7802"/>
  <c r="C7803"/>
  <c r="C7804"/>
  <c r="C7805"/>
  <c r="C7806"/>
  <c r="C7808"/>
  <c r="C7809"/>
  <c r="C7810"/>
  <c r="C7811"/>
  <c r="C7812"/>
  <c r="C7813"/>
  <c r="C7815"/>
  <c r="C7816"/>
  <c r="C7817"/>
  <c r="C7818"/>
  <c r="C7819"/>
  <c r="C7820"/>
  <c r="C7821"/>
  <c r="C7822"/>
  <c r="C7823"/>
  <c r="C7824"/>
  <c r="C7825"/>
  <c r="C7826"/>
  <c r="C7827"/>
  <c r="C7828"/>
  <c r="C7829"/>
  <c r="C7830"/>
  <c r="C7831"/>
  <c r="C7832"/>
  <c r="C7833"/>
  <c r="C7834"/>
  <c r="C7835"/>
  <c r="C7836"/>
  <c r="C7837"/>
  <c r="C7838"/>
  <c r="C7840"/>
  <c r="C7842"/>
  <c r="C7844"/>
  <c r="C7845"/>
  <c r="C7847"/>
  <c r="C7848"/>
  <c r="C7849"/>
  <c r="C7850"/>
  <c r="C7851"/>
  <c r="C7852"/>
  <c r="C7853"/>
  <c r="C7854"/>
  <c r="C7855"/>
  <c r="C7856"/>
  <c r="C7857"/>
  <c r="C7858"/>
  <c r="C7859"/>
  <c r="C7860"/>
  <c r="C7863"/>
  <c r="C7864"/>
  <c r="C7865"/>
  <c r="C7866"/>
  <c r="C7867"/>
  <c r="C7868"/>
  <c r="C7869"/>
  <c r="C7870"/>
  <c r="C7871"/>
  <c r="C7872"/>
  <c r="C7873"/>
  <c r="C7874"/>
  <c r="C7875"/>
  <c r="C7876"/>
  <c r="C7877"/>
  <c r="C7878"/>
  <c r="C7879"/>
  <c r="C7880"/>
  <c r="C7881"/>
  <c r="C7882"/>
  <c r="C7883"/>
  <c r="C7884"/>
  <c r="C7885"/>
  <c r="C7886"/>
  <c r="C7888"/>
  <c r="C7889"/>
  <c r="C7890"/>
  <c r="C7891"/>
  <c r="C7892"/>
  <c r="C7893"/>
  <c r="C7894"/>
  <c r="C7895"/>
  <c r="C7896"/>
  <c r="C7897"/>
  <c r="C7898"/>
  <c r="C7899"/>
  <c r="C7900"/>
  <c r="C7901"/>
  <c r="C7902"/>
  <c r="C7903"/>
  <c r="C7904"/>
  <c r="C7905"/>
  <c r="C7906"/>
  <c r="C7907"/>
  <c r="C7908"/>
  <c r="C7909"/>
  <c r="C7910"/>
  <c r="C7911"/>
  <c r="C7912"/>
  <c r="C7913"/>
  <c r="C7915"/>
  <c r="C7916"/>
  <c r="C7917"/>
  <c r="C7918"/>
  <c r="C7919"/>
  <c r="C7920"/>
  <c r="C7921"/>
  <c r="C7922"/>
  <c r="C7923"/>
  <c r="C7924"/>
  <c r="C7925"/>
  <c r="C7926"/>
  <c r="C7927"/>
  <c r="C7928"/>
  <c r="C7929"/>
  <c r="C7930"/>
  <c r="C7936"/>
  <c r="C7937"/>
  <c r="C7938"/>
  <c r="C7939"/>
  <c r="C7940"/>
  <c r="C7941"/>
  <c r="C7931"/>
  <c r="C7932"/>
  <c r="C7933"/>
  <c r="C7934"/>
  <c r="C7935"/>
  <c r="C7942"/>
  <c r="C7943"/>
  <c r="C7945"/>
  <c r="C7946"/>
  <c r="C7948"/>
  <c r="C7949"/>
  <c r="C7950"/>
  <c r="C7951"/>
  <c r="C7952"/>
  <c r="C7953"/>
  <c r="C7954"/>
  <c r="C7955"/>
  <c r="C7956"/>
  <c r="C7957"/>
  <c r="C7958"/>
  <c r="C7959"/>
  <c r="C7962"/>
  <c r="C7963"/>
  <c r="C7964"/>
  <c r="C7965"/>
  <c r="C7966"/>
  <c r="C7967"/>
  <c r="C7968"/>
  <c r="C7969"/>
  <c r="C7970"/>
  <c r="C7971"/>
  <c r="C7972"/>
  <c r="C7973"/>
  <c r="C7975"/>
  <c r="C7976"/>
  <c r="C7977"/>
  <c r="C7978"/>
  <c r="C7979"/>
  <c r="C7980"/>
  <c r="C7981"/>
  <c r="C7982"/>
  <c r="C7983"/>
  <c r="C7984"/>
  <c r="C7985"/>
  <c r="C7987"/>
  <c r="C7988"/>
  <c r="C7989"/>
  <c r="C7990"/>
  <c r="C7992"/>
  <c r="C7993"/>
  <c r="C7994"/>
  <c r="C7996"/>
  <c r="C7997"/>
  <c r="C7998"/>
  <c r="C7999"/>
  <c r="C8000"/>
  <c r="C8001"/>
  <c r="C8002"/>
  <c r="C8003"/>
  <c r="C8004"/>
  <c r="C8005"/>
  <c r="C8006"/>
  <c r="C8008"/>
  <c r="C8009"/>
  <c r="C8010"/>
  <c r="C8011"/>
  <c r="C8012"/>
  <c r="C8013"/>
  <c r="C8014"/>
  <c r="C8015"/>
  <c r="C8017"/>
  <c r="C8018"/>
  <c r="C8019"/>
  <c r="C8020"/>
  <c r="C8021"/>
  <c r="C8022"/>
  <c r="C8023"/>
  <c r="C8024"/>
  <c r="C8025"/>
  <c r="C8026"/>
  <c r="C8027"/>
  <c r="C8028"/>
  <c r="C8029"/>
  <c r="C8030"/>
  <c r="C8031"/>
  <c r="C8032"/>
  <c r="C8033"/>
  <c r="C8034"/>
  <c r="C8035"/>
  <c r="C8036"/>
  <c r="C8037"/>
  <c r="C8038"/>
  <c r="C8039"/>
  <c r="C8040"/>
  <c r="C8041"/>
  <c r="C8042"/>
  <c r="C8043"/>
  <c r="C8044"/>
  <c r="C8045"/>
  <c r="C8046"/>
  <c r="C8047"/>
  <c r="C8048"/>
  <c r="C8049"/>
  <c r="C8050"/>
  <c r="C8051"/>
  <c r="C8052"/>
  <c r="C8053"/>
  <c r="C8054"/>
  <c r="C8055"/>
  <c r="C8056"/>
  <c r="C8057"/>
  <c r="C8058"/>
  <c r="C8059"/>
  <c r="C8060"/>
  <c r="C8061"/>
  <c r="C8062"/>
  <c r="C8063"/>
  <c r="C8064"/>
  <c r="C8065"/>
  <c r="C8066"/>
  <c r="C8067"/>
  <c r="C8068"/>
  <c r="C8069"/>
  <c r="C8070"/>
  <c r="C8071"/>
  <c r="C8072"/>
  <c r="C8073"/>
  <c r="C8074"/>
  <c r="C8075"/>
  <c r="C8076"/>
  <c r="C8077"/>
  <c r="C8078"/>
  <c r="C8079"/>
  <c r="C8080"/>
  <c r="C8081"/>
  <c r="C8082"/>
  <c r="C8083"/>
  <c r="C8084"/>
  <c r="C8085"/>
  <c r="C8086"/>
  <c r="C8087"/>
  <c r="C8088"/>
  <c r="C8089"/>
  <c r="C8090"/>
  <c r="C8091"/>
  <c r="C8092"/>
  <c r="C8093"/>
  <c r="C8094"/>
  <c r="C8095"/>
  <c r="C8096"/>
  <c r="C8097"/>
  <c r="C8098"/>
  <c r="C8099"/>
  <c r="C8100"/>
  <c r="C8101"/>
  <c r="C8102"/>
  <c r="C8103"/>
  <c r="C8104"/>
  <c r="C8105"/>
  <c r="C8106"/>
  <c r="C8107"/>
  <c r="C8108"/>
  <c r="C8109"/>
  <c r="C8110"/>
  <c r="C8111"/>
  <c r="C8112"/>
  <c r="C8113"/>
  <c r="C8114"/>
  <c r="C8115"/>
  <c r="C8116"/>
  <c r="C8117"/>
  <c r="C8118"/>
  <c r="C8119"/>
  <c r="C8120"/>
  <c r="C8121"/>
  <c r="C8122"/>
  <c r="C8123"/>
  <c r="C8124"/>
  <c r="C8125"/>
  <c r="C8126"/>
  <c r="C8127"/>
  <c r="C8128"/>
  <c r="C8129"/>
  <c r="C8130"/>
  <c r="C8131"/>
  <c r="C8132"/>
  <c r="C8133"/>
  <c r="C8134"/>
  <c r="C8135"/>
  <c r="C8136"/>
  <c r="C8137"/>
  <c r="C8138"/>
  <c r="C8139"/>
  <c r="C8140"/>
  <c r="C8141"/>
  <c r="C8142"/>
  <c r="C8143"/>
  <c r="C8144"/>
  <c r="C8145"/>
  <c r="C8146"/>
  <c r="C8147"/>
  <c r="C8148"/>
  <c r="C8149"/>
  <c r="C8150"/>
  <c r="C8151"/>
  <c r="C8152"/>
  <c r="C8153"/>
  <c r="C8154"/>
  <c r="C8155"/>
  <c r="C8156"/>
  <c r="C8157"/>
  <c r="C8158"/>
  <c r="C8159"/>
  <c r="C8160"/>
  <c r="C8161"/>
  <c r="C8162"/>
  <c r="C8163"/>
  <c r="C8164"/>
  <c r="C8165"/>
  <c r="C8166"/>
  <c r="C8167"/>
  <c r="C8168"/>
  <c r="C8169"/>
  <c r="C8170"/>
  <c r="C8171"/>
  <c r="C8172"/>
  <c r="C8173"/>
  <c r="C8174"/>
  <c r="C8175"/>
  <c r="C8176"/>
  <c r="C8177"/>
  <c r="C8178"/>
  <c r="C8179"/>
  <c r="C8180"/>
  <c r="C8181"/>
  <c r="C8182"/>
  <c r="C8183"/>
  <c r="C8184"/>
  <c r="C8185"/>
  <c r="C8186"/>
  <c r="C8187"/>
  <c r="C8188"/>
  <c r="C8189"/>
  <c r="C8190"/>
  <c r="C8191"/>
  <c r="C8192"/>
  <c r="C8193"/>
  <c r="C8194"/>
  <c r="C8195"/>
  <c r="C8196"/>
  <c r="C8197"/>
  <c r="C8198"/>
  <c r="C8199"/>
  <c r="C8200"/>
  <c r="C8201"/>
  <c r="C8202"/>
  <c r="C8203"/>
  <c r="C8204"/>
  <c r="C8205"/>
  <c r="C8206"/>
  <c r="C8207"/>
  <c r="C8208"/>
  <c r="C8209"/>
  <c r="C8210"/>
  <c r="C8211"/>
  <c r="C8212"/>
  <c r="C8213"/>
  <c r="C8214"/>
  <c r="C8215"/>
  <c r="C8216"/>
  <c r="C8217"/>
  <c r="C8218"/>
  <c r="C8219"/>
  <c r="C8220"/>
  <c r="C8221"/>
  <c r="C8222"/>
  <c r="C8223"/>
  <c r="C8224"/>
  <c r="C8225"/>
  <c r="C8226"/>
  <c r="C8227"/>
  <c r="C8228"/>
  <c r="C8229"/>
  <c r="C8230"/>
  <c r="C8231"/>
  <c r="C8232"/>
  <c r="C8233"/>
  <c r="C8234"/>
  <c r="C8235"/>
  <c r="C8236"/>
  <c r="C8237"/>
  <c r="C8238"/>
  <c r="C8239"/>
  <c r="C8240"/>
  <c r="C8241"/>
  <c r="C8242"/>
  <c r="C8243"/>
  <c r="C8244"/>
  <c r="C8245"/>
  <c r="C8246"/>
  <c r="C8247"/>
  <c r="C8248"/>
  <c r="C8249"/>
  <c r="C8250"/>
  <c r="C8251"/>
  <c r="C8252"/>
  <c r="C8253"/>
  <c r="C8254"/>
  <c r="C8255"/>
  <c r="C8256"/>
  <c r="C8257"/>
  <c r="C8258"/>
  <c r="C8259"/>
  <c r="C8260"/>
  <c r="C8261"/>
  <c r="C8262"/>
  <c r="C8263"/>
  <c r="C8264"/>
  <c r="C8265"/>
  <c r="C8266"/>
  <c r="C8267"/>
  <c r="C8268"/>
  <c r="C8269"/>
  <c r="C8270"/>
  <c r="C8271"/>
  <c r="C8272"/>
  <c r="C8273"/>
  <c r="C8274"/>
  <c r="C8275"/>
  <c r="C8276"/>
  <c r="C8277"/>
  <c r="C8278"/>
  <c r="C8279"/>
  <c r="C8280"/>
  <c r="C8281"/>
  <c r="C8282"/>
  <c r="C8283"/>
  <c r="C8284"/>
  <c r="C8285"/>
  <c r="C8286"/>
  <c r="C8287"/>
  <c r="C8288"/>
  <c r="C8289"/>
  <c r="C8290"/>
  <c r="C8291"/>
  <c r="C8292"/>
  <c r="C8293"/>
  <c r="C8294"/>
  <c r="C8295"/>
  <c r="C8296"/>
  <c r="C8297"/>
  <c r="C8298"/>
  <c r="C8299"/>
  <c r="C8300"/>
  <c r="C8301"/>
  <c r="C8302"/>
  <c r="C8303"/>
  <c r="C8304"/>
  <c r="C8305"/>
  <c r="C8306"/>
  <c r="C8307"/>
  <c r="C8308"/>
  <c r="C8309"/>
  <c r="C8310"/>
  <c r="C8311"/>
  <c r="C8312"/>
  <c r="C8313"/>
  <c r="C8314"/>
  <c r="C8315"/>
  <c r="C8316"/>
  <c r="C8317"/>
  <c r="C8318"/>
  <c r="C8319"/>
  <c r="C8320"/>
  <c r="C8321"/>
  <c r="C8322"/>
  <c r="C8323"/>
  <c r="C8324"/>
  <c r="C8325"/>
  <c r="C8326"/>
  <c r="C8327"/>
  <c r="C8328"/>
  <c r="C8329"/>
  <c r="C8330"/>
  <c r="C8331"/>
  <c r="C8332"/>
  <c r="C8333"/>
  <c r="C8334"/>
  <c r="C8335"/>
  <c r="C8336"/>
  <c r="C8337"/>
  <c r="C8338"/>
  <c r="C8339"/>
  <c r="C8340"/>
  <c r="C8341"/>
  <c r="C8342"/>
  <c r="C8343"/>
  <c r="C8344"/>
  <c r="C8345"/>
  <c r="C8346"/>
  <c r="C8347"/>
  <c r="C8348"/>
  <c r="C8349"/>
  <c r="C8350"/>
  <c r="C8351"/>
  <c r="C8352"/>
  <c r="C8353"/>
  <c r="C8354"/>
  <c r="C8355"/>
  <c r="C8356"/>
  <c r="C8357"/>
  <c r="C8358"/>
  <c r="C8359"/>
  <c r="C8360"/>
  <c r="C8361"/>
  <c r="C8362"/>
  <c r="C8363"/>
  <c r="C8364"/>
  <c r="C8365"/>
  <c r="C8366"/>
  <c r="C8367"/>
  <c r="C8368"/>
  <c r="C8369"/>
  <c r="C8370"/>
  <c r="C8371"/>
  <c r="C8372"/>
  <c r="C8373"/>
  <c r="C8374"/>
  <c r="C8375"/>
  <c r="C8376"/>
  <c r="C8377"/>
  <c r="C8378"/>
  <c r="C8379"/>
  <c r="C8380"/>
  <c r="C8381"/>
  <c r="C8382"/>
  <c r="C8383"/>
  <c r="C8384"/>
  <c r="C8385"/>
  <c r="C8386"/>
  <c r="C8387"/>
  <c r="C8388"/>
  <c r="C8389"/>
  <c r="C8390"/>
  <c r="C8391"/>
  <c r="C8392"/>
  <c r="C8393"/>
  <c r="C8394"/>
  <c r="C8395"/>
  <c r="C8396"/>
  <c r="C8397"/>
  <c r="C8398"/>
  <c r="C8399"/>
  <c r="C8400"/>
  <c r="C8401"/>
  <c r="C8402"/>
  <c r="C8403"/>
  <c r="C8404"/>
  <c r="C8405"/>
  <c r="C8406"/>
  <c r="C8407"/>
  <c r="C8408"/>
  <c r="C8409"/>
  <c r="C8410"/>
  <c r="C8411"/>
  <c r="C8412"/>
  <c r="C8413"/>
  <c r="C8414"/>
  <c r="C8415"/>
  <c r="C8416"/>
  <c r="C8417"/>
  <c r="C8418"/>
  <c r="C8419"/>
  <c r="C8420"/>
  <c r="C8421"/>
  <c r="C8422"/>
  <c r="C8423"/>
  <c r="C8424"/>
  <c r="C8425"/>
  <c r="C8426"/>
  <c r="C8427"/>
  <c r="C8428"/>
  <c r="C8429"/>
  <c r="C8430"/>
  <c r="C8431"/>
  <c r="C8432"/>
  <c r="C8433"/>
  <c r="C8434"/>
  <c r="C8435"/>
  <c r="C8436"/>
  <c r="C8437"/>
  <c r="C8438"/>
  <c r="C8439"/>
  <c r="C8440"/>
  <c r="C8441"/>
  <c r="C8442"/>
  <c r="C8443"/>
  <c r="C8444"/>
  <c r="C8445"/>
  <c r="C8446"/>
  <c r="C8447"/>
  <c r="C8448"/>
  <c r="C8449"/>
  <c r="C8450"/>
  <c r="C8451"/>
  <c r="C8452"/>
  <c r="C8453"/>
  <c r="C8454"/>
  <c r="C8455"/>
  <c r="C8456"/>
  <c r="C8457"/>
  <c r="C8458"/>
  <c r="C8459"/>
  <c r="C8460"/>
  <c r="C8461"/>
  <c r="C8462"/>
  <c r="C8463"/>
  <c r="C8464"/>
  <c r="C8465"/>
  <c r="C8466"/>
  <c r="C8467"/>
  <c r="C8468"/>
  <c r="C8469"/>
  <c r="C8470"/>
  <c r="C8471"/>
  <c r="C8472"/>
  <c r="C8473"/>
  <c r="C8474"/>
  <c r="C8475"/>
  <c r="C8476"/>
  <c r="C8477"/>
  <c r="C8478"/>
  <c r="C8479"/>
  <c r="C8480"/>
  <c r="C8481"/>
  <c r="C8482"/>
  <c r="C8483"/>
  <c r="C8484"/>
  <c r="C8485"/>
  <c r="C8486"/>
  <c r="C8487"/>
  <c r="C8488"/>
  <c r="C8489"/>
  <c r="C8490"/>
  <c r="C8491"/>
  <c r="C8492"/>
  <c r="C8493"/>
  <c r="C8494"/>
  <c r="C8495"/>
  <c r="C8496"/>
  <c r="C8497"/>
  <c r="C8498"/>
  <c r="C8499"/>
  <c r="C8500"/>
  <c r="C8501"/>
  <c r="C8502"/>
  <c r="C8503"/>
  <c r="C8504"/>
  <c r="C8505"/>
  <c r="C8506"/>
  <c r="C8507"/>
  <c r="C8508"/>
  <c r="C8509"/>
  <c r="C8510"/>
  <c r="C8511"/>
  <c r="C8512"/>
  <c r="C8513"/>
  <c r="C8514"/>
  <c r="C8515"/>
  <c r="C8516"/>
  <c r="C8517"/>
  <c r="C8518"/>
  <c r="C8519"/>
  <c r="C8520"/>
  <c r="C8521"/>
  <c r="C8522"/>
  <c r="C8523"/>
  <c r="C8524"/>
  <c r="C8525"/>
  <c r="C8526"/>
  <c r="C8527"/>
  <c r="C8528"/>
  <c r="C8529"/>
  <c r="C8530"/>
  <c r="C8531"/>
  <c r="C8532"/>
  <c r="C8533"/>
  <c r="C8534"/>
  <c r="C8535"/>
  <c r="C8536"/>
  <c r="C8537"/>
  <c r="C8538"/>
  <c r="C8539"/>
  <c r="C8540"/>
  <c r="C8541"/>
  <c r="C8542"/>
  <c r="C8543"/>
  <c r="C8544"/>
  <c r="C8545"/>
  <c r="C8546"/>
  <c r="C8547"/>
  <c r="C8548"/>
  <c r="C8549"/>
  <c r="C8550"/>
  <c r="C8551"/>
  <c r="C8552"/>
  <c r="C8553"/>
  <c r="C8554"/>
  <c r="C8555"/>
  <c r="C8556"/>
  <c r="C8557"/>
  <c r="C8558"/>
  <c r="C8559"/>
  <c r="C8560"/>
  <c r="C8561"/>
  <c r="C8562"/>
  <c r="C8563"/>
  <c r="C8564"/>
  <c r="C8565"/>
  <c r="C8566"/>
  <c r="C8567"/>
  <c r="C8568"/>
  <c r="C8569"/>
  <c r="C8570"/>
  <c r="C8571"/>
  <c r="C8572"/>
  <c r="C8573"/>
  <c r="C8574"/>
  <c r="C8575"/>
  <c r="C8576"/>
  <c r="C8577"/>
  <c r="C8578"/>
  <c r="C8579"/>
  <c r="C8580"/>
  <c r="C8581"/>
  <c r="C8582"/>
  <c r="C8583"/>
  <c r="C8584"/>
  <c r="C8585"/>
  <c r="C8586"/>
  <c r="C8587"/>
  <c r="C8588"/>
  <c r="C8589"/>
  <c r="C8590"/>
  <c r="C8591"/>
  <c r="C8592"/>
  <c r="C8593"/>
  <c r="C8594"/>
  <c r="C8595"/>
  <c r="C8596"/>
  <c r="C8597"/>
  <c r="C8598"/>
  <c r="C8599"/>
  <c r="C8600"/>
  <c r="C8601"/>
  <c r="C8602"/>
  <c r="C8603"/>
  <c r="C8604"/>
  <c r="C8605"/>
  <c r="C8606"/>
  <c r="C8607"/>
  <c r="C8608"/>
  <c r="C8609"/>
  <c r="C8610"/>
  <c r="C8611"/>
  <c r="C8612"/>
  <c r="C8613"/>
  <c r="C8614"/>
  <c r="C8615"/>
  <c r="C8616"/>
  <c r="C8617"/>
  <c r="C8618"/>
  <c r="C8619"/>
  <c r="C8620"/>
  <c r="C8621"/>
  <c r="C8622"/>
  <c r="C8623"/>
  <c r="C8624"/>
  <c r="C8625"/>
  <c r="C8626"/>
  <c r="C8627"/>
  <c r="C8628"/>
  <c r="C8629"/>
  <c r="C8630"/>
  <c r="C8631"/>
  <c r="C8632"/>
  <c r="C8633"/>
  <c r="C8634"/>
  <c r="C8635"/>
  <c r="C8636"/>
  <c r="C8637"/>
  <c r="C8638"/>
  <c r="C8639"/>
  <c r="C8640"/>
  <c r="C8641"/>
  <c r="C8642"/>
  <c r="C8643"/>
  <c r="C8644"/>
  <c r="C8645"/>
  <c r="C8646"/>
  <c r="C8647"/>
  <c r="C8648"/>
  <c r="C8649"/>
  <c r="C8650"/>
  <c r="C8651"/>
  <c r="C8652"/>
  <c r="C8653"/>
  <c r="C8654"/>
  <c r="C8655"/>
  <c r="C8656"/>
  <c r="C8657"/>
  <c r="C8658"/>
  <c r="C8659"/>
  <c r="C8660"/>
  <c r="C8661"/>
  <c r="C8662"/>
  <c r="C8663"/>
  <c r="C8664"/>
  <c r="C8665"/>
  <c r="C8666"/>
  <c r="C8667"/>
  <c r="C8668"/>
  <c r="C8669"/>
  <c r="C8670"/>
  <c r="C8671"/>
  <c r="C8672"/>
  <c r="C8673"/>
  <c r="C8674"/>
  <c r="C8675"/>
  <c r="C8676"/>
  <c r="C8677"/>
  <c r="C8678"/>
  <c r="C8679"/>
  <c r="C8680"/>
  <c r="C8681"/>
  <c r="C8682"/>
  <c r="C8683"/>
  <c r="C8684"/>
  <c r="C8685"/>
  <c r="C8686"/>
  <c r="C8687"/>
  <c r="C8688"/>
  <c r="C8689"/>
  <c r="C8690"/>
  <c r="C8691"/>
  <c r="C8692"/>
  <c r="C8693"/>
  <c r="C8694"/>
  <c r="C8695"/>
  <c r="C8696"/>
  <c r="C8697"/>
  <c r="C8698"/>
  <c r="C8699"/>
  <c r="C8700"/>
  <c r="C8701"/>
  <c r="C8702"/>
  <c r="C8703"/>
  <c r="C8704"/>
  <c r="C8705"/>
  <c r="C8706"/>
  <c r="C8707"/>
  <c r="C8708"/>
  <c r="C8709"/>
  <c r="C8710"/>
  <c r="C8711"/>
  <c r="C8712"/>
  <c r="C8713"/>
  <c r="C8714"/>
  <c r="C8715"/>
  <c r="C8716"/>
  <c r="C8717"/>
  <c r="C8718"/>
  <c r="C8719"/>
  <c r="C8720"/>
  <c r="C8721"/>
  <c r="C8722"/>
  <c r="C8723"/>
  <c r="C8724"/>
  <c r="C8725"/>
  <c r="C8726"/>
  <c r="C8727"/>
  <c r="C8728"/>
  <c r="C8729"/>
  <c r="C8730"/>
  <c r="C8731"/>
  <c r="C8732"/>
  <c r="C8733"/>
  <c r="C8734"/>
  <c r="C8735"/>
  <c r="C8736"/>
  <c r="C8737"/>
  <c r="C8738"/>
  <c r="C8739"/>
  <c r="C8740"/>
  <c r="C8741"/>
  <c r="C8742"/>
  <c r="C8743"/>
  <c r="C8744"/>
  <c r="C8745"/>
  <c r="C8746"/>
  <c r="C8747"/>
  <c r="C8748"/>
  <c r="C8749"/>
  <c r="C8750"/>
  <c r="C8751"/>
  <c r="C8752"/>
  <c r="C8753"/>
  <c r="C8754"/>
  <c r="C8755"/>
  <c r="C8756"/>
  <c r="C8757"/>
  <c r="C8758"/>
  <c r="C8759"/>
  <c r="C8760"/>
  <c r="C8761"/>
  <c r="C8762"/>
  <c r="C8763"/>
  <c r="C8764"/>
  <c r="C8765"/>
  <c r="C8766"/>
  <c r="C8767"/>
  <c r="C8768"/>
  <c r="C8769"/>
  <c r="C8770"/>
  <c r="C8771"/>
  <c r="C8772"/>
  <c r="C8773"/>
  <c r="C8774"/>
  <c r="C8775"/>
  <c r="C8776"/>
  <c r="C8777"/>
  <c r="C8778"/>
  <c r="C8779"/>
  <c r="C8780"/>
  <c r="C8781"/>
  <c r="C8782"/>
  <c r="C8783"/>
  <c r="C8784"/>
  <c r="C8785"/>
  <c r="C8786"/>
  <c r="C8787"/>
  <c r="C8788"/>
  <c r="C8789"/>
  <c r="C8790"/>
  <c r="C8791"/>
  <c r="C8792"/>
  <c r="C8793"/>
  <c r="C8794"/>
  <c r="C8795"/>
  <c r="C8796"/>
  <c r="C8797"/>
  <c r="C8798"/>
  <c r="C8799"/>
  <c r="C8800"/>
  <c r="C8801"/>
  <c r="C8802"/>
  <c r="C8803"/>
  <c r="C8804"/>
  <c r="C8805"/>
  <c r="C8806"/>
  <c r="C8807"/>
  <c r="C8808"/>
  <c r="C8809"/>
  <c r="C8810"/>
  <c r="C8811"/>
  <c r="C8812"/>
  <c r="C8813"/>
  <c r="C8814"/>
  <c r="C8815"/>
  <c r="C8816"/>
  <c r="C8817"/>
  <c r="C8818"/>
  <c r="C8819"/>
  <c r="C8820"/>
  <c r="C8821"/>
  <c r="C8822"/>
  <c r="C8823"/>
  <c r="C8824"/>
  <c r="C8825"/>
  <c r="C8826"/>
  <c r="C8827"/>
  <c r="C8828"/>
  <c r="C8829"/>
  <c r="C8830"/>
  <c r="C8831"/>
  <c r="C8832"/>
  <c r="C8833"/>
  <c r="C8834"/>
  <c r="C8835"/>
  <c r="C8836"/>
  <c r="C8837"/>
  <c r="C8838"/>
  <c r="C8839"/>
  <c r="C8840"/>
  <c r="C8841"/>
  <c r="C8842"/>
  <c r="C8843"/>
  <c r="C8844"/>
  <c r="C8845"/>
  <c r="C8846"/>
  <c r="C8847"/>
  <c r="C8848"/>
  <c r="C8849"/>
  <c r="C8850"/>
  <c r="C8851"/>
  <c r="C8852"/>
  <c r="C8853"/>
  <c r="C8854"/>
  <c r="C8855"/>
  <c r="C8856"/>
  <c r="C8857"/>
  <c r="C8858"/>
  <c r="C8859"/>
  <c r="C8860"/>
  <c r="C8861"/>
  <c r="C8862"/>
  <c r="C8863"/>
  <c r="C8864"/>
  <c r="C8865"/>
  <c r="C8866"/>
  <c r="C8867"/>
  <c r="C8868"/>
  <c r="C8869"/>
  <c r="C8870"/>
  <c r="C8871"/>
  <c r="C8872"/>
  <c r="C8873"/>
  <c r="C8874"/>
  <c r="C8875"/>
  <c r="C8876"/>
  <c r="C8877"/>
  <c r="C8878"/>
  <c r="C8879"/>
  <c r="C8880"/>
  <c r="C8881"/>
  <c r="C8882"/>
  <c r="C8883"/>
  <c r="C8884"/>
  <c r="C8885"/>
  <c r="C8886"/>
  <c r="C8887"/>
  <c r="C8888"/>
  <c r="C8889"/>
  <c r="C8890"/>
  <c r="C8891"/>
  <c r="C8892"/>
  <c r="C8893"/>
  <c r="C8894"/>
  <c r="C8895"/>
  <c r="C8896"/>
  <c r="C8897"/>
  <c r="C8898"/>
  <c r="C8899"/>
  <c r="C8900"/>
  <c r="C8901"/>
  <c r="C8902"/>
  <c r="C8903"/>
  <c r="C8904"/>
  <c r="C8905"/>
  <c r="C8906"/>
  <c r="C8907"/>
  <c r="C8908"/>
  <c r="C8909"/>
  <c r="C8910"/>
  <c r="C8911"/>
  <c r="C8912"/>
  <c r="C8913"/>
  <c r="C8914"/>
  <c r="C8915"/>
  <c r="C8916"/>
  <c r="C8917"/>
  <c r="C8918"/>
  <c r="C8919"/>
  <c r="C8920"/>
  <c r="C8921"/>
  <c r="C8922"/>
  <c r="C8923"/>
  <c r="C8924"/>
  <c r="C8925"/>
  <c r="C8926"/>
  <c r="C8927"/>
  <c r="C8928"/>
  <c r="C8929"/>
  <c r="C8930"/>
  <c r="C8931"/>
  <c r="C8932"/>
  <c r="C8933"/>
  <c r="C8934"/>
  <c r="C8935"/>
  <c r="C8936"/>
  <c r="C8937"/>
  <c r="C8938"/>
  <c r="C8939"/>
  <c r="C8940"/>
  <c r="C8941"/>
  <c r="C8942"/>
  <c r="C8943"/>
  <c r="C8944"/>
  <c r="C8945"/>
  <c r="C8946"/>
  <c r="C8947"/>
  <c r="C8948"/>
  <c r="C8949"/>
  <c r="C8950"/>
  <c r="C8951"/>
  <c r="C8952"/>
  <c r="C8953"/>
  <c r="C8954"/>
  <c r="C8955"/>
  <c r="C8956"/>
  <c r="C8957"/>
  <c r="C8958"/>
  <c r="C8959"/>
  <c r="C8960"/>
  <c r="C8961"/>
  <c r="C8962"/>
  <c r="C8963"/>
  <c r="C8964"/>
  <c r="C8965"/>
  <c r="C8966"/>
  <c r="C8967"/>
  <c r="C8968"/>
  <c r="C8969"/>
  <c r="C8970"/>
  <c r="C8971"/>
  <c r="C8972"/>
  <c r="C8973"/>
  <c r="C8974"/>
  <c r="C8975"/>
  <c r="C8976"/>
  <c r="C8977"/>
  <c r="C8978"/>
  <c r="C8979"/>
  <c r="C8980"/>
  <c r="C8981"/>
  <c r="C8982"/>
  <c r="C8983"/>
  <c r="C8984"/>
  <c r="C8985"/>
  <c r="C8986"/>
  <c r="C8987"/>
  <c r="C8988"/>
  <c r="C8989"/>
  <c r="C8990"/>
  <c r="C8991"/>
  <c r="C8992"/>
  <c r="C8993"/>
  <c r="C8994"/>
  <c r="C8995"/>
  <c r="C8996"/>
  <c r="C8997"/>
  <c r="C8998"/>
  <c r="C8999"/>
  <c r="C9000"/>
  <c r="C9001"/>
  <c r="C9002"/>
  <c r="C9003"/>
  <c r="C9004"/>
  <c r="C9005"/>
  <c r="C9006"/>
  <c r="C9007"/>
  <c r="C9008"/>
  <c r="C9009"/>
  <c r="C9010"/>
  <c r="C9011"/>
  <c r="C9012"/>
  <c r="C9013"/>
  <c r="C9014"/>
  <c r="C9015"/>
  <c r="C9016"/>
  <c r="C9017"/>
  <c r="C9018"/>
  <c r="C9019"/>
  <c r="C9020"/>
  <c r="C9021"/>
  <c r="C9022"/>
  <c r="C9023"/>
  <c r="C9024"/>
  <c r="C9025"/>
  <c r="C9026"/>
  <c r="C9027"/>
  <c r="C9028"/>
  <c r="C9029"/>
  <c r="C9030"/>
  <c r="C9031"/>
  <c r="C9032"/>
  <c r="C9033"/>
  <c r="C9034"/>
  <c r="C9035"/>
  <c r="C9036"/>
  <c r="C9037"/>
  <c r="C9038"/>
  <c r="C9039"/>
  <c r="C9040"/>
  <c r="C9041"/>
  <c r="C9042"/>
  <c r="C9043"/>
  <c r="C9044"/>
  <c r="C9045"/>
  <c r="C9046"/>
  <c r="C9047"/>
  <c r="C9048"/>
  <c r="C9049"/>
  <c r="C9050"/>
  <c r="C9051"/>
  <c r="C9052"/>
  <c r="C9053"/>
  <c r="C9054"/>
  <c r="C9055"/>
  <c r="C9056"/>
  <c r="C9057"/>
  <c r="C9058"/>
  <c r="C9059"/>
  <c r="C9060"/>
  <c r="C9061"/>
  <c r="C9062"/>
  <c r="C9063"/>
  <c r="C9064"/>
  <c r="C9065"/>
  <c r="C9066"/>
  <c r="C9067"/>
  <c r="C9068"/>
  <c r="C9069"/>
  <c r="C9070"/>
  <c r="C9071"/>
  <c r="C9072"/>
  <c r="C9073"/>
  <c r="C9074"/>
  <c r="C9075"/>
  <c r="C9076"/>
  <c r="C9077"/>
  <c r="C9078"/>
  <c r="C9079"/>
  <c r="C9080"/>
  <c r="C9081"/>
  <c r="C9082"/>
  <c r="C9083"/>
  <c r="C9084"/>
  <c r="C9085"/>
  <c r="C9086"/>
  <c r="C9087"/>
  <c r="C9088"/>
  <c r="C9089"/>
  <c r="C9090"/>
  <c r="C9091"/>
  <c r="C9092"/>
  <c r="C9093"/>
  <c r="C9094"/>
  <c r="C9095"/>
  <c r="C9096"/>
  <c r="C9097"/>
  <c r="C9098"/>
  <c r="C9099"/>
  <c r="C9100"/>
  <c r="C9101"/>
  <c r="C9102"/>
  <c r="C9103"/>
  <c r="C9104"/>
  <c r="C9105"/>
  <c r="C9106"/>
  <c r="C9107"/>
  <c r="C9108"/>
  <c r="C9109"/>
  <c r="C9110"/>
  <c r="C9111"/>
  <c r="C9112"/>
  <c r="C9113"/>
  <c r="C9114"/>
  <c r="C9115"/>
  <c r="C9116"/>
  <c r="C9117"/>
  <c r="C9118"/>
  <c r="C9119"/>
  <c r="C9120"/>
  <c r="C9121"/>
  <c r="C9122"/>
  <c r="C9123"/>
  <c r="C9124"/>
  <c r="C9125"/>
  <c r="C9126"/>
  <c r="C9127"/>
  <c r="C9128"/>
  <c r="C9129"/>
  <c r="C9130"/>
  <c r="C9131"/>
  <c r="C9132"/>
  <c r="C9133"/>
  <c r="C9134"/>
  <c r="C9135"/>
  <c r="C9136"/>
  <c r="C9137"/>
  <c r="C9138"/>
  <c r="C9139"/>
  <c r="C9140"/>
  <c r="C9141"/>
  <c r="C9142"/>
  <c r="C9143"/>
  <c r="C9144"/>
  <c r="C9145"/>
  <c r="C9146"/>
  <c r="C9147"/>
  <c r="C9148"/>
  <c r="C9149"/>
  <c r="C9150"/>
  <c r="C9151"/>
  <c r="C9152"/>
  <c r="C9153"/>
  <c r="C9154"/>
  <c r="C9155"/>
  <c r="C9156"/>
  <c r="C9157"/>
  <c r="C9158"/>
  <c r="C9159"/>
  <c r="C9160"/>
  <c r="C9161"/>
  <c r="C9162"/>
  <c r="C9163"/>
  <c r="C9164"/>
  <c r="C9165"/>
  <c r="C9166"/>
  <c r="C9167"/>
  <c r="C9168"/>
  <c r="C9169"/>
  <c r="C9170"/>
  <c r="C9171"/>
  <c r="C9172"/>
  <c r="C9173"/>
  <c r="C9174"/>
  <c r="C9175"/>
  <c r="C9176"/>
  <c r="C9177"/>
  <c r="C9178"/>
  <c r="C9179"/>
  <c r="C9180"/>
  <c r="C9181"/>
  <c r="C9182"/>
  <c r="C9183"/>
  <c r="C9184"/>
  <c r="C9185"/>
  <c r="C9186"/>
  <c r="C9187"/>
  <c r="C9188"/>
  <c r="C9189"/>
  <c r="C9190"/>
  <c r="C9191"/>
  <c r="C9192"/>
  <c r="C9193"/>
  <c r="C9194"/>
  <c r="C9195"/>
  <c r="C9196"/>
  <c r="C9197"/>
  <c r="C9198"/>
  <c r="C9199"/>
  <c r="C9200"/>
  <c r="C9201"/>
  <c r="C9202"/>
  <c r="C9203"/>
  <c r="C9204"/>
  <c r="C9205"/>
  <c r="C9206"/>
  <c r="C9207"/>
  <c r="C9208"/>
  <c r="C9209"/>
  <c r="C9210"/>
  <c r="C9211"/>
  <c r="C9212"/>
  <c r="C9213"/>
  <c r="C9214"/>
  <c r="C9215"/>
  <c r="C9216"/>
  <c r="C9217"/>
  <c r="C9218"/>
  <c r="C9219"/>
  <c r="C9220"/>
  <c r="C9221"/>
  <c r="C9222"/>
  <c r="C9223"/>
  <c r="C9224"/>
  <c r="C9225"/>
  <c r="C9226"/>
  <c r="C9227"/>
  <c r="C9228"/>
  <c r="C9229"/>
  <c r="C9230"/>
  <c r="C9231"/>
  <c r="C9232"/>
  <c r="C9233"/>
  <c r="C9234"/>
  <c r="C9235"/>
  <c r="C9236"/>
  <c r="C9237"/>
  <c r="C9238"/>
  <c r="C9239"/>
  <c r="C9240"/>
  <c r="C9241"/>
  <c r="C9242"/>
  <c r="C9243"/>
  <c r="C9244"/>
  <c r="C9245"/>
  <c r="C9246"/>
  <c r="C9247"/>
  <c r="C9248"/>
  <c r="C9249"/>
  <c r="C9250"/>
  <c r="C9251"/>
  <c r="C9252"/>
  <c r="C9253"/>
  <c r="C9254"/>
  <c r="C9255"/>
  <c r="C9256"/>
  <c r="C9257"/>
  <c r="C9258"/>
  <c r="C9259"/>
  <c r="C9260"/>
  <c r="C9261"/>
  <c r="C9262"/>
  <c r="C9263"/>
  <c r="C9264"/>
  <c r="C9265"/>
  <c r="C9266"/>
  <c r="C9267"/>
  <c r="C9268"/>
  <c r="C9269"/>
  <c r="C9270"/>
  <c r="C9271"/>
  <c r="C9272"/>
  <c r="C9273"/>
  <c r="C9274"/>
  <c r="C9275"/>
  <c r="C9276"/>
  <c r="C9277"/>
  <c r="C9278"/>
  <c r="C9279"/>
  <c r="C9280"/>
  <c r="C9281"/>
  <c r="C9282"/>
  <c r="C9283"/>
  <c r="C9284"/>
  <c r="C9285"/>
  <c r="C9286"/>
  <c r="C9287"/>
  <c r="C9288"/>
  <c r="C9289"/>
  <c r="C9290"/>
  <c r="C9291"/>
  <c r="C9292"/>
  <c r="C9293"/>
  <c r="C9294"/>
  <c r="C9295"/>
  <c r="C9296"/>
  <c r="C9297"/>
  <c r="C9298"/>
  <c r="C9299"/>
  <c r="C9300"/>
  <c r="C9301"/>
  <c r="C9302"/>
  <c r="C9303"/>
  <c r="C9304"/>
  <c r="C9305"/>
  <c r="C9306"/>
  <c r="C9307"/>
  <c r="C9308"/>
  <c r="C9309"/>
  <c r="C9310"/>
  <c r="C9311"/>
  <c r="C9312"/>
  <c r="C9313"/>
  <c r="C9314"/>
  <c r="C9315"/>
  <c r="C9316"/>
  <c r="C9317"/>
  <c r="C9318"/>
  <c r="C9319"/>
  <c r="C9320"/>
  <c r="C9321"/>
  <c r="C9322"/>
  <c r="C9323"/>
  <c r="C9324"/>
  <c r="C9325"/>
  <c r="C9326"/>
  <c r="C9327"/>
  <c r="C9328"/>
  <c r="C9329"/>
  <c r="C9330"/>
  <c r="C9331"/>
  <c r="C9332"/>
  <c r="C9333"/>
  <c r="C9334"/>
  <c r="C9335"/>
  <c r="C9336"/>
  <c r="C9337"/>
  <c r="C9338"/>
  <c r="C9339"/>
  <c r="C9340"/>
  <c r="C9341"/>
  <c r="C9342"/>
  <c r="C9343"/>
  <c r="C9344"/>
  <c r="C9345"/>
  <c r="C9346"/>
  <c r="C9347"/>
  <c r="C9348"/>
  <c r="C9349"/>
  <c r="C9350"/>
  <c r="C9351"/>
  <c r="C9352"/>
  <c r="C9353"/>
  <c r="C9354"/>
  <c r="C9355"/>
  <c r="C9356"/>
  <c r="C9357"/>
  <c r="C9358"/>
  <c r="C9359"/>
  <c r="C9360"/>
  <c r="C9361"/>
  <c r="C9362"/>
  <c r="C9363"/>
  <c r="C9364"/>
  <c r="C9365"/>
  <c r="C9366"/>
  <c r="C9367"/>
  <c r="C9368"/>
  <c r="C9369"/>
  <c r="C9370"/>
  <c r="C9371"/>
  <c r="C9372"/>
  <c r="C9373"/>
  <c r="C9374"/>
  <c r="C9375"/>
  <c r="C9376"/>
  <c r="C9377"/>
  <c r="C9378"/>
  <c r="C9379"/>
  <c r="C9380"/>
  <c r="C9381"/>
  <c r="C9382"/>
  <c r="C9383"/>
  <c r="C9384"/>
  <c r="C9385"/>
  <c r="C9386"/>
  <c r="C9387"/>
  <c r="C9388"/>
  <c r="C9389"/>
  <c r="C9390"/>
  <c r="C9391"/>
  <c r="C9392"/>
  <c r="C9393"/>
  <c r="C9394"/>
  <c r="C9395"/>
  <c r="C9396"/>
  <c r="C9397"/>
  <c r="C9398"/>
  <c r="C9399"/>
  <c r="C9400"/>
  <c r="C9401"/>
  <c r="C9402"/>
  <c r="C9403"/>
  <c r="C9404"/>
  <c r="C9405"/>
  <c r="C9406"/>
  <c r="C9407"/>
  <c r="C9408"/>
  <c r="C9409"/>
  <c r="C9410"/>
  <c r="C9411"/>
  <c r="C9412"/>
  <c r="C9413"/>
  <c r="C9414"/>
  <c r="C9415"/>
  <c r="C9416"/>
  <c r="C9417"/>
  <c r="C9418"/>
  <c r="C9419"/>
  <c r="C9420"/>
  <c r="C9421"/>
  <c r="C9422"/>
  <c r="C9423"/>
  <c r="C9424"/>
  <c r="C9425"/>
  <c r="C9426"/>
  <c r="C9427"/>
  <c r="C9428"/>
  <c r="C9429"/>
  <c r="C9430"/>
  <c r="C9431"/>
  <c r="C9432"/>
  <c r="C9433"/>
  <c r="C9434"/>
  <c r="C9435"/>
  <c r="C9436"/>
  <c r="C9437"/>
  <c r="C9438"/>
  <c r="C9439"/>
  <c r="C9440"/>
  <c r="C9441"/>
  <c r="C9442"/>
  <c r="C9443"/>
  <c r="C9444"/>
  <c r="C9445"/>
  <c r="C9446"/>
  <c r="C9447"/>
  <c r="C9448"/>
  <c r="C9449"/>
  <c r="C9450"/>
  <c r="C9451"/>
  <c r="C9452"/>
  <c r="C9453"/>
  <c r="C9454"/>
  <c r="C9455"/>
  <c r="C9456"/>
  <c r="C9457"/>
  <c r="C9458"/>
  <c r="C9459"/>
  <c r="C9460"/>
  <c r="C9461"/>
  <c r="C9462"/>
  <c r="C9463"/>
  <c r="C9464"/>
  <c r="C9465"/>
  <c r="C9466"/>
  <c r="C9467"/>
  <c r="C9468"/>
  <c r="C9469"/>
  <c r="C9470"/>
  <c r="C9471"/>
  <c r="C9472"/>
  <c r="C9473"/>
  <c r="C9474"/>
  <c r="C9475"/>
  <c r="C9476"/>
  <c r="C9477"/>
  <c r="C9478"/>
  <c r="C9479"/>
  <c r="C9480"/>
  <c r="C9481"/>
  <c r="C9482"/>
  <c r="C9483"/>
  <c r="C9484"/>
  <c r="C9485"/>
  <c r="C9486"/>
  <c r="C9487"/>
  <c r="C9488"/>
  <c r="C9489"/>
  <c r="C9490"/>
  <c r="C9491"/>
  <c r="C9492"/>
  <c r="C9493"/>
  <c r="C9494"/>
  <c r="C9495"/>
  <c r="C9496"/>
  <c r="C9497"/>
  <c r="C9498"/>
  <c r="C9499"/>
  <c r="C9500"/>
  <c r="C9501"/>
  <c r="C9502"/>
  <c r="C9503"/>
  <c r="C9504"/>
  <c r="C9505"/>
  <c r="C9506"/>
  <c r="C9507"/>
  <c r="C9508"/>
  <c r="C9509"/>
  <c r="C9510"/>
  <c r="C9511"/>
  <c r="C9512"/>
  <c r="C9513"/>
  <c r="C9514"/>
  <c r="C9515"/>
  <c r="C9516"/>
  <c r="C9517"/>
  <c r="C9518"/>
  <c r="C9519"/>
  <c r="C9520"/>
  <c r="C9521"/>
  <c r="C9522"/>
  <c r="C9523"/>
  <c r="C9524"/>
  <c r="C9525"/>
  <c r="C9526"/>
  <c r="C9527"/>
  <c r="C9528"/>
  <c r="C9529"/>
  <c r="C9530"/>
  <c r="C9531"/>
  <c r="C9532"/>
  <c r="C9533"/>
  <c r="C9534"/>
  <c r="C9535"/>
  <c r="C9536"/>
  <c r="C9537"/>
  <c r="C9538"/>
  <c r="C9539"/>
  <c r="C9540"/>
  <c r="C9541"/>
  <c r="C9542"/>
  <c r="C9543"/>
  <c r="C9544"/>
  <c r="C9545"/>
  <c r="C9546"/>
  <c r="C9547"/>
  <c r="C9548"/>
  <c r="C9549"/>
  <c r="C9550"/>
  <c r="C9551"/>
  <c r="C9552"/>
  <c r="C9553"/>
  <c r="C9554"/>
  <c r="C9555"/>
  <c r="C9556"/>
  <c r="C9557"/>
  <c r="C9558"/>
  <c r="C9559"/>
  <c r="C9560"/>
  <c r="C9561"/>
  <c r="C9562"/>
  <c r="C9563"/>
  <c r="C9564"/>
  <c r="C9565"/>
  <c r="C9566"/>
  <c r="C9567"/>
  <c r="C9568"/>
  <c r="C9569"/>
  <c r="C9570"/>
  <c r="C9571"/>
  <c r="C9572"/>
  <c r="C9573"/>
  <c r="C9574"/>
  <c r="C9575"/>
  <c r="C9576"/>
  <c r="C9577"/>
  <c r="C9578"/>
  <c r="C9579"/>
  <c r="C9580"/>
  <c r="C9581"/>
  <c r="C9582"/>
  <c r="C9583"/>
  <c r="C9584"/>
  <c r="C9585"/>
  <c r="C9586"/>
  <c r="C9587"/>
  <c r="C9588"/>
  <c r="C9589"/>
  <c r="C9590"/>
  <c r="C9591"/>
  <c r="C9592"/>
  <c r="C9593"/>
  <c r="C9594"/>
  <c r="C9595"/>
  <c r="C9596"/>
  <c r="C9597"/>
  <c r="C9598"/>
  <c r="C9599"/>
  <c r="C9600"/>
  <c r="C9601"/>
  <c r="C9602"/>
  <c r="C9603"/>
  <c r="C9604"/>
  <c r="C9605"/>
  <c r="C9606"/>
  <c r="C9607"/>
  <c r="C9608"/>
  <c r="C9609"/>
  <c r="C9610"/>
  <c r="C9611"/>
  <c r="C9612"/>
  <c r="C9613"/>
  <c r="C9614"/>
  <c r="C9615"/>
  <c r="C9616"/>
  <c r="C9617"/>
  <c r="C9618"/>
  <c r="C9619"/>
  <c r="C9620"/>
  <c r="C9621"/>
  <c r="C9622"/>
  <c r="C9623"/>
  <c r="C9624"/>
  <c r="C9625"/>
  <c r="C9626"/>
  <c r="C9627"/>
  <c r="C9628"/>
  <c r="C9629"/>
  <c r="C9630"/>
  <c r="C9631"/>
  <c r="C9632"/>
  <c r="C9633"/>
  <c r="C9634"/>
  <c r="C9635"/>
  <c r="C9636"/>
  <c r="C9637"/>
  <c r="C9638"/>
  <c r="C9639"/>
  <c r="C9640"/>
  <c r="C9641"/>
  <c r="C9642"/>
  <c r="C9643"/>
  <c r="C9644"/>
  <c r="C9645"/>
  <c r="C9646"/>
  <c r="C9647"/>
  <c r="C9648"/>
  <c r="C9649"/>
  <c r="C9650"/>
  <c r="C9651"/>
  <c r="C9652"/>
  <c r="C9653"/>
  <c r="C9654"/>
  <c r="C9655"/>
  <c r="C9656"/>
  <c r="C9657"/>
  <c r="C9658"/>
  <c r="C9659"/>
  <c r="C9660"/>
  <c r="C9661"/>
  <c r="C9662"/>
  <c r="C9663"/>
  <c r="C9664"/>
  <c r="C9665"/>
  <c r="C9666"/>
  <c r="C9667"/>
  <c r="C9668"/>
  <c r="C9669"/>
  <c r="C9670"/>
  <c r="C9671"/>
  <c r="C9672"/>
  <c r="C9673"/>
  <c r="C9674"/>
  <c r="C9675"/>
  <c r="C9676"/>
  <c r="C9677"/>
  <c r="C9678"/>
  <c r="C9679"/>
  <c r="C9680"/>
  <c r="C9681"/>
  <c r="C9682"/>
  <c r="C9683"/>
  <c r="C9684"/>
  <c r="C9685"/>
  <c r="C9686"/>
  <c r="C9687"/>
  <c r="C9688"/>
  <c r="C9689"/>
  <c r="C9690"/>
  <c r="C9691"/>
  <c r="C9692"/>
  <c r="C9693"/>
  <c r="C9694"/>
  <c r="C9695"/>
  <c r="C9696"/>
  <c r="C9697"/>
  <c r="C9698"/>
  <c r="C9699"/>
  <c r="C9700"/>
  <c r="C9701"/>
  <c r="C9702"/>
  <c r="C9703"/>
  <c r="C9704"/>
  <c r="C9705"/>
  <c r="C9706"/>
  <c r="C9707"/>
  <c r="C9708"/>
  <c r="C9709"/>
  <c r="C9710"/>
  <c r="C9711"/>
  <c r="C9712"/>
  <c r="C9713"/>
  <c r="C9714"/>
  <c r="C9715"/>
  <c r="C9716"/>
  <c r="C9717"/>
  <c r="C9718"/>
  <c r="C9719"/>
  <c r="C9720"/>
  <c r="C9721"/>
  <c r="C9722"/>
  <c r="C9723"/>
  <c r="C9724"/>
  <c r="C9725"/>
  <c r="C9726"/>
  <c r="C9727"/>
  <c r="C9728"/>
  <c r="C9729"/>
  <c r="C9730"/>
  <c r="C9731"/>
  <c r="C9732"/>
  <c r="C9733"/>
  <c r="C9734"/>
  <c r="C9735"/>
  <c r="C9736"/>
  <c r="C9737"/>
  <c r="C9738"/>
  <c r="C9739"/>
  <c r="C9740"/>
  <c r="C9741"/>
  <c r="C9742"/>
  <c r="C9743"/>
  <c r="C9744"/>
  <c r="C9745"/>
  <c r="C9746"/>
  <c r="C9747"/>
  <c r="C9748"/>
  <c r="C9749"/>
  <c r="C9750"/>
  <c r="C9751"/>
  <c r="C9752"/>
  <c r="C9753"/>
  <c r="C9754"/>
  <c r="C9755"/>
  <c r="C9756"/>
  <c r="C9757"/>
  <c r="C9758"/>
  <c r="C9759"/>
  <c r="C9760"/>
  <c r="C9761"/>
  <c r="C9762"/>
  <c r="C9763"/>
  <c r="C9764"/>
  <c r="C9765"/>
  <c r="C9766"/>
  <c r="C9767"/>
  <c r="C9768"/>
  <c r="C9769"/>
  <c r="C9770"/>
  <c r="C9771"/>
  <c r="C9772"/>
  <c r="C9773"/>
  <c r="C9774"/>
  <c r="C9775"/>
  <c r="C9776"/>
  <c r="C9777"/>
  <c r="C9778"/>
  <c r="C9779"/>
  <c r="C9780"/>
  <c r="C9781"/>
  <c r="C9782"/>
  <c r="C9783"/>
  <c r="C9784"/>
  <c r="C9785"/>
  <c r="C9786"/>
  <c r="C9787"/>
  <c r="C9788"/>
  <c r="C9789"/>
  <c r="C9790"/>
  <c r="C9791"/>
  <c r="C9792"/>
  <c r="C9793"/>
  <c r="C9794"/>
  <c r="C9795"/>
  <c r="C9796"/>
  <c r="C9797"/>
  <c r="C9798"/>
  <c r="C9799"/>
  <c r="C9800"/>
  <c r="C9801"/>
  <c r="C9802"/>
  <c r="C9803"/>
  <c r="C9804"/>
  <c r="C9805"/>
  <c r="C9806"/>
  <c r="C9807"/>
  <c r="C9808"/>
  <c r="C9809"/>
  <c r="C9810"/>
  <c r="C9811"/>
  <c r="C9812"/>
  <c r="C9813"/>
  <c r="C9814"/>
  <c r="C9815"/>
  <c r="C9816"/>
  <c r="C9817"/>
  <c r="C9818"/>
  <c r="C9819"/>
  <c r="C9820"/>
  <c r="C9821"/>
  <c r="C9822"/>
  <c r="C9823"/>
  <c r="C9824"/>
  <c r="C9825"/>
  <c r="C9826"/>
  <c r="C9827"/>
  <c r="C9828"/>
  <c r="C9829"/>
  <c r="C9830"/>
  <c r="C9831"/>
  <c r="C9832"/>
  <c r="C9833"/>
  <c r="C9834"/>
  <c r="C9835"/>
  <c r="C9836"/>
  <c r="C9837"/>
  <c r="C9838"/>
  <c r="C9839"/>
  <c r="C9840"/>
  <c r="C9841"/>
  <c r="C9842"/>
  <c r="C9843"/>
  <c r="C9844"/>
  <c r="C9845"/>
  <c r="C9846"/>
  <c r="C9847"/>
  <c r="C9848"/>
  <c r="C9849"/>
  <c r="C9850"/>
  <c r="C9851"/>
  <c r="C9852"/>
  <c r="C9853"/>
  <c r="C9854"/>
  <c r="C9855"/>
  <c r="C9856"/>
  <c r="C9857"/>
  <c r="C9858"/>
  <c r="C9859"/>
  <c r="C9860"/>
  <c r="C9861"/>
  <c r="C9862"/>
  <c r="C9863"/>
  <c r="C9864"/>
  <c r="C9865"/>
  <c r="C9866"/>
  <c r="C9867"/>
  <c r="C9868"/>
  <c r="C9869"/>
  <c r="C9870"/>
  <c r="C9871"/>
  <c r="C9872"/>
  <c r="C9873"/>
  <c r="C9874"/>
  <c r="C9875"/>
  <c r="C9876"/>
  <c r="C9877"/>
  <c r="C9878"/>
  <c r="C9879"/>
  <c r="C9880"/>
  <c r="C9881"/>
  <c r="C9882"/>
  <c r="C9883"/>
  <c r="C9884"/>
  <c r="C9885"/>
  <c r="C9886"/>
  <c r="C9887"/>
  <c r="C9888"/>
  <c r="C9889"/>
  <c r="C9890"/>
  <c r="C9891"/>
  <c r="C9892"/>
  <c r="C9893"/>
  <c r="C9894"/>
  <c r="C9895"/>
  <c r="C9896"/>
  <c r="C9897"/>
  <c r="C9898"/>
  <c r="C9899"/>
  <c r="C9900"/>
  <c r="C9901"/>
  <c r="C9902"/>
  <c r="C9903"/>
  <c r="C9904"/>
  <c r="C9905"/>
  <c r="C9906"/>
  <c r="C9907"/>
  <c r="C9908"/>
  <c r="C9909"/>
  <c r="C9910"/>
  <c r="C9911"/>
  <c r="C9912"/>
  <c r="C9913"/>
  <c r="C9914"/>
  <c r="C9915"/>
  <c r="C9916"/>
  <c r="C9917"/>
  <c r="C9918"/>
  <c r="C9919"/>
  <c r="C9920"/>
  <c r="C9921"/>
  <c r="C9922"/>
  <c r="C9923"/>
  <c r="C9924"/>
  <c r="C9925"/>
  <c r="C9926"/>
  <c r="C9927"/>
  <c r="C9928"/>
  <c r="C9929"/>
  <c r="C9930"/>
  <c r="C9931"/>
  <c r="C9932"/>
  <c r="C9933"/>
  <c r="C9934"/>
  <c r="C9935"/>
  <c r="C9936"/>
  <c r="C9937"/>
  <c r="C9938"/>
  <c r="C9939"/>
  <c r="C9940"/>
  <c r="C9941"/>
  <c r="C9942"/>
  <c r="C9943"/>
  <c r="C9944"/>
  <c r="C9945"/>
  <c r="C9946"/>
  <c r="C9947"/>
  <c r="C9948"/>
  <c r="C9949"/>
  <c r="C9950"/>
  <c r="C9951"/>
  <c r="C9952"/>
  <c r="C9953"/>
  <c r="C9954"/>
  <c r="C9955"/>
  <c r="C9956"/>
  <c r="C9957"/>
  <c r="C9958"/>
  <c r="C9959"/>
  <c r="C9960"/>
  <c r="C9961"/>
  <c r="C9962"/>
  <c r="C9963"/>
  <c r="C9964"/>
  <c r="C9965"/>
  <c r="C9966"/>
  <c r="C9967"/>
  <c r="C9968"/>
  <c r="C9969"/>
  <c r="C9970"/>
  <c r="C9971"/>
  <c r="C9972"/>
  <c r="C9973"/>
  <c r="C9974"/>
  <c r="C9975"/>
  <c r="C9976"/>
  <c r="C9977"/>
  <c r="C9978"/>
  <c r="C9979"/>
  <c r="C9980"/>
  <c r="C9981"/>
  <c r="C9982"/>
  <c r="C9983"/>
  <c r="C9984"/>
  <c r="C9985"/>
  <c r="C9986"/>
  <c r="C9987"/>
  <c r="C9988"/>
  <c r="C9989"/>
  <c r="C9990"/>
  <c r="C9991"/>
  <c r="C9992"/>
  <c r="C9993"/>
  <c r="C9994"/>
  <c r="C9995"/>
  <c r="C9996"/>
  <c r="C9997"/>
  <c r="C9998"/>
  <c r="C9999"/>
  <c r="C10000"/>
  <c r="C10001"/>
  <c r="C10002"/>
  <c r="C10003"/>
  <c r="C10004"/>
  <c r="C10005"/>
  <c r="C10006"/>
  <c r="C10007"/>
  <c r="C10008"/>
  <c r="C10009"/>
  <c r="C10010"/>
  <c r="C10011"/>
  <c r="C10012"/>
  <c r="C10013"/>
  <c r="C10014"/>
  <c r="C10015"/>
  <c r="C10016"/>
  <c r="C10017"/>
  <c r="C10018"/>
  <c r="C10019"/>
  <c r="C10020"/>
  <c r="C10021"/>
  <c r="C10022"/>
  <c r="C10023"/>
  <c r="C10024"/>
  <c r="C10025"/>
  <c r="C10026"/>
  <c r="C10027"/>
  <c r="C10028"/>
  <c r="C10029"/>
  <c r="C10030"/>
  <c r="C10031"/>
  <c r="C10032"/>
  <c r="C10033"/>
  <c r="C10034"/>
  <c r="C10035"/>
  <c r="C10036"/>
  <c r="C10037"/>
  <c r="C10038"/>
  <c r="C10039"/>
  <c r="C10040"/>
  <c r="C10041"/>
  <c r="C10042"/>
  <c r="C10043"/>
  <c r="C10044"/>
  <c r="C10045"/>
  <c r="C10046"/>
  <c r="C10047"/>
  <c r="C10048"/>
  <c r="C10049"/>
  <c r="C10050"/>
  <c r="C10051"/>
  <c r="C10052"/>
  <c r="C10053"/>
  <c r="C10054"/>
  <c r="C10055"/>
  <c r="C10056"/>
  <c r="C10057"/>
  <c r="C10058"/>
  <c r="C10059"/>
  <c r="C10060"/>
  <c r="C10061"/>
  <c r="C10062"/>
  <c r="C10063"/>
  <c r="C10064"/>
  <c r="C10065"/>
  <c r="C10066"/>
  <c r="C10067"/>
  <c r="C10068"/>
  <c r="C10069"/>
  <c r="C10070"/>
  <c r="C10071"/>
  <c r="C10072"/>
  <c r="C10073"/>
  <c r="C10074"/>
  <c r="C10075"/>
  <c r="C10076"/>
  <c r="C10077"/>
  <c r="C10078"/>
  <c r="C10079"/>
  <c r="C10080"/>
  <c r="C10081"/>
  <c r="C10082"/>
  <c r="C10083"/>
  <c r="C10084"/>
  <c r="C10085"/>
  <c r="C10086"/>
  <c r="C10087"/>
  <c r="C10088"/>
  <c r="C10089"/>
  <c r="C10090"/>
  <c r="C10091"/>
  <c r="C10092"/>
  <c r="C10093"/>
  <c r="C10094"/>
  <c r="C10095"/>
  <c r="C10096"/>
  <c r="C10097"/>
  <c r="C10098"/>
  <c r="C10099"/>
  <c r="C10100"/>
  <c r="C10101"/>
  <c r="C10102"/>
  <c r="C10103"/>
  <c r="C10104"/>
  <c r="C10105"/>
  <c r="C10106"/>
  <c r="C10107"/>
  <c r="C10108"/>
  <c r="C10109"/>
  <c r="C10110"/>
  <c r="C10111"/>
  <c r="C10112"/>
  <c r="C10113"/>
  <c r="C10114"/>
  <c r="C10115"/>
  <c r="C10116"/>
  <c r="C10117"/>
  <c r="C10118"/>
  <c r="C10119"/>
  <c r="C10120"/>
  <c r="C10121"/>
  <c r="C10122"/>
  <c r="C10123"/>
  <c r="C10124"/>
  <c r="C10125"/>
  <c r="C10126"/>
  <c r="C10127"/>
  <c r="C10128"/>
  <c r="C10129"/>
  <c r="C10130"/>
  <c r="C10131"/>
  <c r="C10132"/>
  <c r="C10133"/>
  <c r="C10134"/>
  <c r="C10135"/>
  <c r="C10136"/>
  <c r="C10137"/>
  <c r="C10138"/>
  <c r="C10139"/>
  <c r="C10140"/>
  <c r="C10141"/>
  <c r="C10142"/>
  <c r="C10143"/>
  <c r="C10144"/>
  <c r="C10145"/>
  <c r="C10146"/>
  <c r="C10147"/>
  <c r="C10148"/>
  <c r="C10149"/>
  <c r="C10150"/>
  <c r="C10151"/>
  <c r="C10152"/>
  <c r="C10153"/>
  <c r="C10154"/>
  <c r="C10155"/>
  <c r="C10156"/>
  <c r="C10157"/>
  <c r="C10158"/>
  <c r="C10159"/>
  <c r="C10160"/>
  <c r="C10161"/>
  <c r="C10162"/>
  <c r="C10163"/>
  <c r="C10164"/>
  <c r="C10165"/>
  <c r="C10166"/>
  <c r="C10167"/>
  <c r="C10168"/>
  <c r="C10169"/>
  <c r="C10170"/>
  <c r="C10171"/>
  <c r="C10172"/>
  <c r="C10173"/>
  <c r="C10174"/>
  <c r="C10175"/>
  <c r="C10176"/>
  <c r="C10177"/>
  <c r="C10178"/>
  <c r="C10179"/>
  <c r="C10180"/>
  <c r="C10181"/>
  <c r="C10182"/>
  <c r="C10183"/>
  <c r="C10184"/>
  <c r="C10185"/>
  <c r="C10186"/>
  <c r="C10187"/>
  <c r="C10188"/>
  <c r="C10189"/>
  <c r="C10190"/>
  <c r="C10191"/>
  <c r="C10192"/>
  <c r="C10193"/>
  <c r="C10194"/>
  <c r="C10195"/>
  <c r="C10196"/>
  <c r="C10197"/>
  <c r="C10198"/>
  <c r="C10199"/>
  <c r="C10200"/>
  <c r="C10201"/>
  <c r="C10202"/>
  <c r="C10203"/>
  <c r="C10204"/>
  <c r="C10205"/>
  <c r="C10206"/>
  <c r="C10207"/>
  <c r="C10208"/>
  <c r="C10209"/>
  <c r="C10210"/>
  <c r="C10211"/>
  <c r="C10212"/>
  <c r="C10213"/>
  <c r="C10214"/>
  <c r="C10215"/>
  <c r="C10216"/>
  <c r="C10217"/>
  <c r="C10218"/>
  <c r="C10219"/>
  <c r="C10220"/>
  <c r="C10221"/>
  <c r="C10222"/>
  <c r="C10223"/>
  <c r="C10224"/>
  <c r="C10225"/>
  <c r="C10226"/>
  <c r="C10227"/>
  <c r="C10228"/>
  <c r="C10229"/>
  <c r="C10230"/>
  <c r="C10231"/>
  <c r="C10232"/>
  <c r="C10233"/>
  <c r="C10234"/>
  <c r="C10235"/>
  <c r="C10236"/>
  <c r="C10237"/>
  <c r="C10238"/>
  <c r="C10239"/>
  <c r="C10240"/>
  <c r="C10241"/>
  <c r="C10242"/>
  <c r="C10243"/>
  <c r="C10244"/>
  <c r="C10245"/>
  <c r="C10246"/>
  <c r="C10247"/>
  <c r="C10248"/>
  <c r="C10249"/>
  <c r="C10250"/>
  <c r="C10251"/>
  <c r="C10252"/>
  <c r="C10253"/>
  <c r="C10254"/>
  <c r="C10255"/>
  <c r="C10256"/>
  <c r="C10257"/>
  <c r="C10258"/>
  <c r="C10259"/>
  <c r="C10260"/>
  <c r="C10261"/>
  <c r="C10262"/>
  <c r="C10263"/>
  <c r="C10264"/>
  <c r="C10265"/>
  <c r="C10266"/>
  <c r="C10267"/>
  <c r="C10268"/>
  <c r="C10269"/>
  <c r="C10270"/>
  <c r="C10271"/>
  <c r="C10272"/>
  <c r="C10273"/>
  <c r="C10274"/>
  <c r="C10275"/>
  <c r="C10276"/>
  <c r="C10277"/>
  <c r="C10278"/>
  <c r="C10279"/>
  <c r="C10280"/>
  <c r="C10281"/>
  <c r="C10282"/>
  <c r="C10283"/>
  <c r="C10284"/>
  <c r="C10285"/>
  <c r="C10286"/>
  <c r="C10287"/>
  <c r="C10288"/>
  <c r="C10289"/>
  <c r="C10290"/>
  <c r="C10291"/>
  <c r="C10292"/>
  <c r="C10293"/>
  <c r="C10294"/>
  <c r="C10295"/>
  <c r="C10296"/>
  <c r="C10297"/>
  <c r="C10298"/>
  <c r="C10299"/>
  <c r="C10300"/>
  <c r="C10301"/>
  <c r="C10302"/>
  <c r="C10303"/>
  <c r="C10304"/>
  <c r="C10305"/>
  <c r="C10306"/>
  <c r="C10307"/>
  <c r="C10308"/>
  <c r="C10309"/>
  <c r="C10310"/>
  <c r="C10311"/>
  <c r="C10312"/>
  <c r="C10313"/>
  <c r="C10314"/>
  <c r="C10315"/>
  <c r="C10316"/>
  <c r="C10317"/>
  <c r="C10318"/>
  <c r="C10319"/>
  <c r="C10320"/>
  <c r="C10321"/>
  <c r="C10322"/>
  <c r="C10323"/>
  <c r="C10324"/>
  <c r="C10325"/>
  <c r="C10326"/>
  <c r="C10327"/>
  <c r="C10328"/>
  <c r="C10329"/>
  <c r="C10330"/>
  <c r="C10331"/>
  <c r="C10332"/>
  <c r="C10333"/>
  <c r="C10334"/>
  <c r="C10335"/>
  <c r="C10336"/>
  <c r="C10337"/>
  <c r="C10338"/>
  <c r="C10339"/>
  <c r="C10340"/>
  <c r="C10341"/>
  <c r="C10342"/>
  <c r="C10343"/>
  <c r="C10344"/>
  <c r="C10345"/>
  <c r="C10346"/>
  <c r="C10347"/>
  <c r="C10348"/>
  <c r="C10349"/>
  <c r="C10350"/>
  <c r="C10351"/>
  <c r="C10352"/>
  <c r="C10353"/>
  <c r="C10354"/>
  <c r="C10355"/>
  <c r="C10356"/>
  <c r="C10357"/>
  <c r="C10358"/>
  <c r="C10359"/>
  <c r="C10360"/>
  <c r="C10361"/>
  <c r="C10362"/>
  <c r="C10363"/>
  <c r="C10364"/>
  <c r="C10365"/>
  <c r="C10366"/>
  <c r="C10367"/>
  <c r="C10368"/>
  <c r="C10369"/>
  <c r="C10370"/>
  <c r="C10371"/>
  <c r="C10372"/>
  <c r="C10373"/>
  <c r="C10374"/>
  <c r="C10375"/>
  <c r="C10376"/>
  <c r="C10377"/>
  <c r="C10378"/>
  <c r="C10379"/>
  <c r="C10380"/>
  <c r="C10381"/>
  <c r="C10382"/>
  <c r="C10383"/>
  <c r="C10384"/>
  <c r="C10385"/>
  <c r="C10386"/>
  <c r="C10387"/>
  <c r="C10388"/>
  <c r="C10389"/>
  <c r="C10390"/>
  <c r="C10391"/>
  <c r="C10392"/>
  <c r="C10393"/>
  <c r="C10394"/>
  <c r="C10395"/>
  <c r="C10396"/>
  <c r="C10397"/>
  <c r="C10398"/>
  <c r="C10399"/>
  <c r="C10400"/>
  <c r="C10401"/>
  <c r="C10402"/>
  <c r="C10403"/>
  <c r="C10404"/>
  <c r="C10405"/>
  <c r="C10406"/>
  <c r="C10407"/>
  <c r="C10408"/>
  <c r="C10409"/>
  <c r="C10410"/>
  <c r="C10411"/>
  <c r="C10412"/>
  <c r="C10413"/>
  <c r="C10414"/>
  <c r="C10415"/>
  <c r="C10416"/>
  <c r="C10417"/>
  <c r="C10418"/>
  <c r="C10419"/>
  <c r="C10420"/>
  <c r="C10421"/>
  <c r="C10422"/>
  <c r="C10423"/>
  <c r="C10424"/>
  <c r="C10425"/>
  <c r="C10426"/>
  <c r="C10427"/>
  <c r="C10428"/>
  <c r="C10429"/>
  <c r="C10430"/>
  <c r="C10431"/>
  <c r="C10432"/>
  <c r="C10433"/>
  <c r="C10434"/>
  <c r="C10435"/>
  <c r="C10436"/>
  <c r="C10437"/>
  <c r="C10438"/>
  <c r="C10439"/>
  <c r="C10440"/>
  <c r="C10441"/>
  <c r="C10442"/>
  <c r="C10443"/>
  <c r="C10444"/>
  <c r="C10445"/>
  <c r="C10446"/>
  <c r="C10447"/>
  <c r="C10448"/>
  <c r="C10449"/>
  <c r="C10450"/>
  <c r="C10451"/>
  <c r="C10452"/>
  <c r="C10453"/>
  <c r="C10454"/>
  <c r="C10455"/>
  <c r="C10456"/>
  <c r="C10457"/>
  <c r="C10458"/>
  <c r="C10459"/>
  <c r="C10460"/>
  <c r="C10461"/>
  <c r="C10462"/>
  <c r="C10463"/>
  <c r="C10464"/>
  <c r="C10465"/>
  <c r="C10466"/>
  <c r="C10467"/>
  <c r="C10468"/>
  <c r="C10469"/>
  <c r="C10470"/>
  <c r="C10471"/>
  <c r="C10472"/>
  <c r="C10473"/>
  <c r="C10474"/>
  <c r="C10475"/>
  <c r="C10476"/>
  <c r="C10477"/>
  <c r="C10478"/>
  <c r="C10479"/>
  <c r="C10480"/>
  <c r="C10481"/>
  <c r="C10482"/>
  <c r="C10483"/>
  <c r="C10484"/>
  <c r="C10485"/>
  <c r="C10486"/>
  <c r="C10487"/>
  <c r="C10488"/>
  <c r="C10489"/>
  <c r="C10490"/>
  <c r="C10491"/>
  <c r="C10492"/>
  <c r="C10493"/>
  <c r="C10494"/>
  <c r="C10495"/>
  <c r="C10496"/>
  <c r="C10497"/>
  <c r="C10498"/>
  <c r="C10499"/>
  <c r="C10500"/>
  <c r="C10501"/>
  <c r="C10502"/>
  <c r="C10503"/>
  <c r="C10504"/>
  <c r="C10505"/>
  <c r="C10506"/>
  <c r="C10507"/>
  <c r="C10508"/>
  <c r="C10509"/>
  <c r="C10510"/>
  <c r="C10511"/>
  <c r="C10512"/>
  <c r="C10513"/>
  <c r="C10514"/>
  <c r="C10515"/>
  <c r="C10516"/>
  <c r="C10517"/>
  <c r="C10518"/>
  <c r="C10519"/>
  <c r="C10520"/>
  <c r="C10521"/>
  <c r="C10522"/>
  <c r="C10523"/>
  <c r="C10524"/>
  <c r="C10525"/>
  <c r="C10526"/>
  <c r="C10527"/>
  <c r="C10528"/>
  <c r="C10529"/>
  <c r="C10530"/>
  <c r="C10531"/>
  <c r="C10532"/>
  <c r="C10533"/>
  <c r="C10534"/>
  <c r="C10535"/>
  <c r="C10536"/>
  <c r="C10537"/>
  <c r="C10538"/>
  <c r="C10539"/>
  <c r="C10540"/>
  <c r="C10541"/>
  <c r="C10542"/>
  <c r="C10543"/>
  <c r="C10544"/>
  <c r="C10545"/>
  <c r="C10546"/>
  <c r="C10547"/>
  <c r="C10548"/>
  <c r="C10549"/>
  <c r="C10550"/>
  <c r="C10551"/>
  <c r="C10552"/>
  <c r="C10553"/>
  <c r="C10554"/>
  <c r="C10555"/>
  <c r="C10556"/>
  <c r="C10557"/>
  <c r="C10558"/>
  <c r="C10559"/>
  <c r="C10560"/>
  <c r="C10561"/>
  <c r="C10562"/>
  <c r="C10563"/>
  <c r="C10564"/>
  <c r="C10565"/>
  <c r="C10566"/>
  <c r="C10567"/>
  <c r="C10568"/>
  <c r="C10569"/>
  <c r="C10570"/>
  <c r="C10571"/>
  <c r="C10572"/>
  <c r="C10573"/>
  <c r="C10574"/>
  <c r="C10575"/>
  <c r="C10576"/>
  <c r="C10577"/>
  <c r="C10578"/>
  <c r="C10579"/>
  <c r="C10580"/>
  <c r="C10581"/>
  <c r="C10582"/>
  <c r="C10583"/>
  <c r="C10584"/>
  <c r="C10585"/>
  <c r="C10586"/>
  <c r="C10587"/>
  <c r="C10588"/>
  <c r="C10589"/>
  <c r="C10590"/>
  <c r="C10591"/>
  <c r="C10592"/>
  <c r="C10593"/>
  <c r="C10594"/>
  <c r="C10595"/>
  <c r="C10596"/>
  <c r="C10597"/>
  <c r="C10598"/>
  <c r="C10599"/>
  <c r="C10600"/>
  <c r="C10601"/>
  <c r="C10602"/>
  <c r="C10603"/>
  <c r="C10604"/>
  <c r="C10605"/>
  <c r="C10606"/>
  <c r="C10607"/>
  <c r="C10608"/>
  <c r="C10609"/>
  <c r="C10610"/>
  <c r="C10611"/>
  <c r="C10612"/>
  <c r="C10613"/>
  <c r="C10614"/>
  <c r="C10615"/>
  <c r="C10616"/>
  <c r="C10617"/>
  <c r="C10618"/>
  <c r="C10619"/>
  <c r="C10620"/>
  <c r="C10621"/>
  <c r="C10622"/>
  <c r="C10623"/>
  <c r="C10624"/>
  <c r="C10625"/>
  <c r="C10626"/>
  <c r="C10627"/>
  <c r="C10628"/>
  <c r="C10629"/>
  <c r="C10630"/>
  <c r="C10631"/>
  <c r="C10632"/>
  <c r="C10633"/>
  <c r="C10634"/>
  <c r="C10635"/>
  <c r="C10636"/>
  <c r="C10637"/>
  <c r="C10638"/>
  <c r="C10639"/>
  <c r="C10640"/>
  <c r="C10641"/>
  <c r="C10642"/>
  <c r="C10643"/>
  <c r="C10644"/>
  <c r="C10645"/>
  <c r="C10646"/>
  <c r="C10647"/>
  <c r="C10648"/>
  <c r="C10649"/>
  <c r="C10650"/>
  <c r="C10651"/>
  <c r="C10652"/>
  <c r="C10653"/>
  <c r="C10654"/>
  <c r="C10655"/>
  <c r="C10656"/>
  <c r="C10657"/>
  <c r="C10658"/>
  <c r="C10659"/>
  <c r="C10660"/>
  <c r="C10661"/>
  <c r="C10662"/>
  <c r="C10663"/>
  <c r="C10664"/>
  <c r="C10665"/>
  <c r="C10666"/>
  <c r="C10667"/>
  <c r="C10668"/>
  <c r="C10669"/>
  <c r="C10670"/>
  <c r="C10671"/>
  <c r="C10672"/>
  <c r="C10673"/>
  <c r="C10674"/>
  <c r="C10675"/>
  <c r="C10676"/>
  <c r="C10677"/>
  <c r="C10678"/>
  <c r="C10679"/>
  <c r="C10680"/>
  <c r="C10681"/>
  <c r="C10682"/>
  <c r="C10683"/>
  <c r="C10684"/>
  <c r="C10685"/>
  <c r="C10686"/>
  <c r="C10687"/>
  <c r="C10688"/>
  <c r="C10689"/>
  <c r="C10690"/>
  <c r="C10691"/>
  <c r="C10692"/>
  <c r="C10693"/>
  <c r="C10694"/>
  <c r="C10695"/>
  <c r="C10696"/>
  <c r="C10697"/>
  <c r="C10698"/>
  <c r="C10699"/>
  <c r="C10700"/>
  <c r="C10701"/>
  <c r="C10702"/>
  <c r="C10703"/>
  <c r="C10704"/>
  <c r="C10705"/>
  <c r="C10706"/>
  <c r="C10707"/>
  <c r="C10708"/>
  <c r="C10709"/>
  <c r="C10710"/>
  <c r="C10711"/>
  <c r="C10712"/>
  <c r="C10713"/>
  <c r="C10714"/>
  <c r="C10715"/>
  <c r="C10716"/>
  <c r="C10717"/>
  <c r="C10718"/>
  <c r="C10719"/>
  <c r="C10720"/>
  <c r="C10721"/>
  <c r="C10722"/>
  <c r="C10723"/>
  <c r="C10724"/>
  <c r="C10725"/>
  <c r="C10726"/>
  <c r="C10727"/>
  <c r="C10728"/>
  <c r="C10729"/>
  <c r="C10730"/>
  <c r="C10731"/>
  <c r="C10732"/>
  <c r="C10733"/>
  <c r="C10734"/>
  <c r="C10735"/>
  <c r="C10736"/>
  <c r="C10737"/>
  <c r="C10738"/>
  <c r="C10739"/>
  <c r="C10740"/>
  <c r="C10741"/>
  <c r="C10742"/>
  <c r="C10743"/>
  <c r="C10744"/>
  <c r="C10745"/>
  <c r="C10746"/>
  <c r="C10747"/>
  <c r="C10748"/>
  <c r="C10749"/>
  <c r="C10750"/>
  <c r="C10751"/>
  <c r="C10752"/>
  <c r="C10753"/>
  <c r="C10754"/>
  <c r="C10755"/>
  <c r="C10756"/>
  <c r="C10757"/>
  <c r="C10758"/>
  <c r="C10759"/>
  <c r="C10760"/>
  <c r="C10761"/>
  <c r="C10762"/>
  <c r="C10763"/>
  <c r="C10764"/>
  <c r="C10765"/>
  <c r="C10766"/>
  <c r="C10767"/>
  <c r="C10768"/>
  <c r="C10769"/>
  <c r="C10770"/>
  <c r="C10771"/>
  <c r="C10772"/>
  <c r="C10773"/>
  <c r="C10774"/>
  <c r="C10775"/>
  <c r="C10776"/>
  <c r="C10777"/>
  <c r="C10778"/>
  <c r="C10779"/>
  <c r="C10780"/>
  <c r="C10781"/>
  <c r="C10782"/>
  <c r="C10783"/>
  <c r="C10784"/>
  <c r="C10785"/>
  <c r="C10786"/>
  <c r="C10787"/>
  <c r="C10788"/>
  <c r="C10789"/>
  <c r="C10790"/>
  <c r="C10791"/>
  <c r="C10792"/>
  <c r="C10793"/>
  <c r="C10794"/>
  <c r="C10795"/>
  <c r="C10796"/>
  <c r="C10797"/>
  <c r="C10798"/>
  <c r="C10799"/>
  <c r="C10800"/>
  <c r="C10801"/>
  <c r="C10802"/>
  <c r="C10803"/>
  <c r="C10804"/>
  <c r="C10805"/>
  <c r="C10806"/>
  <c r="C10807"/>
  <c r="C10808"/>
  <c r="C10809"/>
  <c r="C10810"/>
  <c r="C10811"/>
  <c r="C10812"/>
  <c r="C10813"/>
  <c r="C10814"/>
  <c r="C10815"/>
  <c r="C10816"/>
  <c r="C10817"/>
  <c r="C10818"/>
  <c r="C10819"/>
  <c r="C10820"/>
  <c r="C10821"/>
  <c r="C10822"/>
  <c r="C10823"/>
  <c r="C10824"/>
  <c r="C10825"/>
  <c r="C10826"/>
  <c r="C10827"/>
  <c r="C10828"/>
  <c r="C10829"/>
  <c r="C10830"/>
  <c r="C10831"/>
  <c r="C10832"/>
  <c r="C10833"/>
  <c r="C10834"/>
  <c r="C10835"/>
  <c r="C10836"/>
  <c r="C10837"/>
  <c r="C10838"/>
  <c r="C10839"/>
  <c r="C10840"/>
  <c r="C10841"/>
  <c r="C10842"/>
  <c r="C10843"/>
  <c r="C10844"/>
  <c r="C10845"/>
  <c r="C10846"/>
  <c r="C10847"/>
  <c r="C10848"/>
  <c r="C10849"/>
  <c r="C10850"/>
  <c r="C10851"/>
  <c r="C10852"/>
  <c r="C10853"/>
  <c r="C10854"/>
  <c r="C10855"/>
  <c r="C10856"/>
  <c r="C10857"/>
  <c r="C10858"/>
  <c r="C10859"/>
  <c r="C10860"/>
  <c r="C10861"/>
  <c r="C10862"/>
  <c r="C10863"/>
  <c r="C10864"/>
  <c r="C10865"/>
  <c r="C10866"/>
  <c r="C10867"/>
  <c r="C10868"/>
  <c r="C10869"/>
  <c r="C10870"/>
  <c r="C10871"/>
  <c r="C10872"/>
  <c r="C10873"/>
  <c r="C10874"/>
  <c r="C10875"/>
  <c r="C10876"/>
  <c r="C10877"/>
  <c r="C10878"/>
  <c r="C10879"/>
  <c r="C10880"/>
  <c r="C10881"/>
  <c r="C10882"/>
  <c r="C10883"/>
  <c r="C10884"/>
  <c r="C10885"/>
  <c r="C10886"/>
  <c r="C10887"/>
  <c r="C10888"/>
  <c r="C10889"/>
  <c r="C10890"/>
  <c r="C10891"/>
  <c r="C10892"/>
  <c r="C10893"/>
  <c r="C10894"/>
  <c r="C10895"/>
  <c r="C10896"/>
  <c r="C10897"/>
  <c r="C10898"/>
  <c r="C10899"/>
  <c r="C10900"/>
  <c r="C10901"/>
  <c r="C10902"/>
  <c r="C10903"/>
  <c r="C10904"/>
  <c r="C10905"/>
  <c r="C10906"/>
  <c r="C10907"/>
  <c r="C10908"/>
  <c r="C10909"/>
  <c r="C10910"/>
  <c r="C10911"/>
  <c r="C10912"/>
  <c r="C10913"/>
  <c r="C10914"/>
  <c r="C10915"/>
  <c r="C10916"/>
  <c r="C10917"/>
  <c r="C10918"/>
  <c r="C10919"/>
  <c r="C10920"/>
  <c r="C10921"/>
  <c r="C10922"/>
  <c r="C10923"/>
  <c r="C10924"/>
  <c r="C10925"/>
  <c r="C10926"/>
  <c r="C10927"/>
  <c r="C10928"/>
  <c r="C10929"/>
  <c r="C10930"/>
  <c r="C10931"/>
  <c r="C10932"/>
  <c r="C10933"/>
  <c r="C10934"/>
  <c r="C10935"/>
  <c r="C10936"/>
  <c r="C10937"/>
  <c r="C10938"/>
  <c r="C10939"/>
  <c r="C10940"/>
  <c r="C10941"/>
  <c r="C10942"/>
  <c r="C10943"/>
  <c r="C10944"/>
  <c r="C10945"/>
  <c r="C10946"/>
  <c r="C10947"/>
  <c r="C10948"/>
  <c r="C10949"/>
  <c r="C10950"/>
  <c r="C10951"/>
  <c r="C10952"/>
  <c r="C10953"/>
  <c r="C10954"/>
  <c r="C10955"/>
  <c r="C10956"/>
  <c r="C10957"/>
  <c r="C10958"/>
  <c r="C10959"/>
  <c r="C10960"/>
  <c r="C10961"/>
  <c r="C10962"/>
  <c r="C10963"/>
  <c r="C10964"/>
  <c r="C10965"/>
  <c r="C10966"/>
  <c r="C10967"/>
  <c r="C10968"/>
  <c r="C10969"/>
  <c r="C10970"/>
  <c r="C10971"/>
  <c r="C10972"/>
  <c r="C10973"/>
  <c r="C10974"/>
  <c r="C10975"/>
  <c r="C10976"/>
  <c r="C10977"/>
  <c r="C10978"/>
  <c r="C10979"/>
  <c r="C10980"/>
  <c r="C10981"/>
  <c r="C10982"/>
  <c r="C10983"/>
  <c r="C10984"/>
  <c r="C10985"/>
  <c r="C10986"/>
  <c r="C10987"/>
  <c r="C10988"/>
  <c r="C10989"/>
  <c r="C10990"/>
  <c r="C10991"/>
  <c r="C10992"/>
  <c r="C10993"/>
  <c r="C10994"/>
  <c r="C10995"/>
  <c r="C10996"/>
  <c r="C10997"/>
  <c r="C10998"/>
  <c r="C10999"/>
  <c r="C11000"/>
  <c r="C11001"/>
  <c r="C11002"/>
  <c r="C11003"/>
  <c r="C11004"/>
  <c r="C11005"/>
  <c r="C11006"/>
  <c r="C11007"/>
  <c r="C11008"/>
  <c r="C11009"/>
  <c r="C11010"/>
  <c r="C11011"/>
  <c r="C11012"/>
  <c r="C11013"/>
  <c r="C11014"/>
  <c r="C11015"/>
  <c r="C11016"/>
  <c r="C11017"/>
  <c r="C11018"/>
  <c r="C11019"/>
  <c r="C11020"/>
  <c r="C11021"/>
  <c r="C11022"/>
  <c r="C11023"/>
  <c r="C11024"/>
  <c r="C11025"/>
  <c r="C11026"/>
  <c r="C11027"/>
  <c r="C11028"/>
  <c r="C11029"/>
  <c r="C11030"/>
  <c r="C11031"/>
  <c r="C11032"/>
  <c r="C11033"/>
  <c r="C11034"/>
  <c r="C11035"/>
  <c r="C11036"/>
  <c r="C11037"/>
  <c r="C11038"/>
  <c r="C11039"/>
  <c r="C11040"/>
  <c r="C11041"/>
  <c r="C11042"/>
  <c r="C11043"/>
  <c r="C11044"/>
  <c r="C11045"/>
  <c r="C11046"/>
  <c r="C11047"/>
  <c r="C11048"/>
  <c r="C11049"/>
  <c r="C11050"/>
  <c r="C11051"/>
  <c r="C11052"/>
  <c r="C11053"/>
  <c r="C11054"/>
  <c r="C11055"/>
  <c r="C11056"/>
  <c r="C11057"/>
  <c r="C11058"/>
  <c r="C11059"/>
  <c r="C11060"/>
  <c r="C11061"/>
  <c r="C11062"/>
  <c r="C11063"/>
  <c r="C11064"/>
  <c r="C11065"/>
  <c r="C11066"/>
  <c r="C11067"/>
  <c r="C11068"/>
  <c r="C11069"/>
  <c r="C11070"/>
  <c r="C11071"/>
  <c r="C11072"/>
  <c r="C11073"/>
  <c r="C11074"/>
  <c r="C11075"/>
  <c r="C11076"/>
  <c r="C11077"/>
  <c r="C11078"/>
  <c r="C11079"/>
  <c r="C11080"/>
  <c r="C11081"/>
  <c r="C11082"/>
  <c r="C11083"/>
  <c r="C11084"/>
  <c r="C11085"/>
  <c r="C11086"/>
  <c r="C11087"/>
  <c r="C11088"/>
  <c r="C11089"/>
  <c r="C11090"/>
  <c r="C11091"/>
  <c r="C11092"/>
  <c r="C11093"/>
  <c r="C11094"/>
  <c r="C11095"/>
  <c r="C11096"/>
  <c r="C11097"/>
  <c r="C11098"/>
  <c r="C11099"/>
  <c r="C11100"/>
  <c r="C11101"/>
  <c r="C11102"/>
  <c r="C11103"/>
  <c r="C11104"/>
  <c r="C11105"/>
  <c r="C11106"/>
  <c r="C11107"/>
  <c r="C11108"/>
  <c r="C11109"/>
  <c r="C11110"/>
  <c r="C11111"/>
  <c r="C11112"/>
  <c r="C11113"/>
  <c r="C11114"/>
  <c r="C11115"/>
  <c r="C11116"/>
  <c r="C11117"/>
  <c r="C11118"/>
  <c r="C11119"/>
  <c r="C11120"/>
  <c r="C11121"/>
  <c r="C11122"/>
  <c r="C11123"/>
  <c r="C11124"/>
  <c r="C11125"/>
  <c r="C11126"/>
  <c r="C11127"/>
  <c r="C11128"/>
  <c r="C11129"/>
  <c r="C11130"/>
  <c r="C11131"/>
  <c r="C11132"/>
  <c r="C11133"/>
  <c r="C11134"/>
  <c r="C11135"/>
  <c r="C11136"/>
  <c r="C11137"/>
  <c r="C11138"/>
  <c r="C11139"/>
  <c r="C11140"/>
  <c r="C11141"/>
  <c r="C11142"/>
  <c r="C11143"/>
  <c r="C11144"/>
  <c r="C11145"/>
  <c r="C11146"/>
  <c r="C11147"/>
  <c r="C11148"/>
  <c r="C11149"/>
  <c r="C11150"/>
  <c r="C11151"/>
  <c r="C11152"/>
  <c r="C11153"/>
  <c r="C11154"/>
  <c r="C11155"/>
  <c r="C11156"/>
  <c r="C11157"/>
  <c r="C11158"/>
  <c r="C11159"/>
  <c r="C11160"/>
  <c r="C11161"/>
  <c r="C11162"/>
  <c r="C11163"/>
  <c r="C11164"/>
  <c r="C11165"/>
  <c r="C11166"/>
  <c r="C11167"/>
  <c r="C11168"/>
  <c r="C11169"/>
  <c r="C11170"/>
  <c r="C11171"/>
  <c r="C11172"/>
  <c r="C11173"/>
  <c r="C11174"/>
  <c r="C11175"/>
  <c r="C11176"/>
  <c r="C11177"/>
  <c r="C11178"/>
  <c r="C11179"/>
  <c r="C11180"/>
  <c r="C11181"/>
  <c r="C11182"/>
  <c r="C11183"/>
  <c r="C11184"/>
  <c r="C11185"/>
  <c r="C11186"/>
  <c r="C11187"/>
  <c r="C11188"/>
  <c r="C11189"/>
  <c r="C11190"/>
  <c r="C11191"/>
  <c r="C11192"/>
  <c r="C11193"/>
  <c r="C11194"/>
  <c r="C11195"/>
  <c r="C11196"/>
  <c r="C11197"/>
  <c r="C11198"/>
  <c r="C11199"/>
  <c r="C11200"/>
  <c r="C11201"/>
  <c r="C11202"/>
  <c r="C11203"/>
  <c r="C11204"/>
  <c r="C11205"/>
  <c r="C11206"/>
  <c r="C11207"/>
  <c r="C11208"/>
  <c r="C11209"/>
  <c r="C11210"/>
  <c r="C11211"/>
  <c r="C11212"/>
  <c r="C11213"/>
  <c r="C11214"/>
  <c r="C11215"/>
  <c r="C11216"/>
  <c r="C11217"/>
  <c r="C11218"/>
  <c r="C11219"/>
  <c r="C11220"/>
  <c r="C11221"/>
  <c r="C11222"/>
  <c r="C11223"/>
  <c r="C11224"/>
  <c r="C11225"/>
  <c r="C11226"/>
  <c r="C11227"/>
  <c r="C11228"/>
  <c r="C11229"/>
  <c r="C11230"/>
  <c r="C11231"/>
  <c r="C11232"/>
  <c r="C11233"/>
  <c r="C11234"/>
  <c r="C11235"/>
  <c r="C11236"/>
  <c r="C11237"/>
  <c r="C11238"/>
  <c r="C11239"/>
  <c r="C11240"/>
  <c r="C11241"/>
  <c r="C11242"/>
  <c r="C11243"/>
  <c r="C11244"/>
  <c r="C11245"/>
  <c r="C11246"/>
  <c r="C11247"/>
  <c r="C11248"/>
  <c r="C11249"/>
  <c r="C11250"/>
  <c r="C11251"/>
  <c r="C11252"/>
  <c r="C11253"/>
  <c r="C11254"/>
  <c r="C11255"/>
  <c r="C11256"/>
  <c r="C11257"/>
  <c r="C11258"/>
  <c r="C11259"/>
  <c r="C11260"/>
  <c r="C11261"/>
  <c r="C11262"/>
  <c r="C11263"/>
  <c r="C11264"/>
  <c r="C11265"/>
  <c r="C11266"/>
  <c r="C11267"/>
  <c r="C11268"/>
  <c r="C11269"/>
  <c r="C11270"/>
  <c r="C11271"/>
  <c r="C11272"/>
  <c r="C11273"/>
  <c r="C11274"/>
  <c r="C11275"/>
  <c r="C11276"/>
  <c r="C11277"/>
  <c r="C11278"/>
  <c r="C11279"/>
  <c r="C11280"/>
  <c r="C11281"/>
  <c r="C11282"/>
  <c r="C11283"/>
  <c r="C11284"/>
  <c r="C11285"/>
  <c r="C11286"/>
  <c r="C11287"/>
  <c r="C11288"/>
  <c r="C11289"/>
  <c r="C11290"/>
  <c r="C11291"/>
  <c r="C11292"/>
  <c r="C11293"/>
  <c r="C11294"/>
  <c r="C11295"/>
  <c r="C11296"/>
  <c r="C11297"/>
  <c r="C11298"/>
  <c r="C11299"/>
  <c r="C11300"/>
  <c r="C11301"/>
  <c r="C11302"/>
  <c r="C11303"/>
  <c r="C11304"/>
  <c r="C11305"/>
  <c r="C11306"/>
  <c r="C11307"/>
  <c r="C11308"/>
  <c r="C11309"/>
  <c r="C11310"/>
  <c r="C11311"/>
  <c r="C11312"/>
  <c r="C11313"/>
  <c r="C11314"/>
  <c r="C11315"/>
  <c r="C11316"/>
  <c r="C11317"/>
  <c r="C11318"/>
  <c r="C11319"/>
  <c r="C11320"/>
  <c r="C11321"/>
  <c r="C11322"/>
  <c r="C11323"/>
  <c r="C11324"/>
  <c r="C11325"/>
  <c r="C11326"/>
  <c r="C11327"/>
  <c r="C11328"/>
  <c r="C11329"/>
  <c r="C11330"/>
  <c r="C11331"/>
  <c r="C11332"/>
  <c r="C11333"/>
  <c r="C11334"/>
  <c r="C11335"/>
  <c r="C11336"/>
  <c r="C11337"/>
  <c r="C11338"/>
  <c r="C11339"/>
  <c r="C11340"/>
  <c r="C11341"/>
  <c r="C11342"/>
  <c r="C11343"/>
  <c r="C11344"/>
  <c r="C11345"/>
  <c r="C11346"/>
  <c r="C11347"/>
  <c r="C11348"/>
  <c r="C11349"/>
  <c r="C11350"/>
  <c r="C11351"/>
  <c r="C11352"/>
  <c r="C11353"/>
  <c r="C11354"/>
  <c r="C11355"/>
  <c r="C11356"/>
  <c r="C11357"/>
  <c r="C11358"/>
  <c r="C11359"/>
  <c r="C11360"/>
  <c r="C11361"/>
  <c r="C11362"/>
  <c r="C11363"/>
  <c r="C11364"/>
  <c r="C11365"/>
  <c r="C11366"/>
  <c r="C11367"/>
  <c r="C11368"/>
  <c r="C11369"/>
  <c r="C11370"/>
  <c r="C11371"/>
  <c r="C11372"/>
  <c r="C11373"/>
  <c r="C11374"/>
  <c r="C11375"/>
  <c r="C11376"/>
  <c r="C11377"/>
  <c r="C11378"/>
  <c r="C11379"/>
  <c r="C11380"/>
  <c r="C11381"/>
  <c r="C11382"/>
  <c r="C11383"/>
  <c r="C11384"/>
  <c r="C11385"/>
  <c r="C11386"/>
  <c r="C11387"/>
  <c r="C11388"/>
  <c r="C11389"/>
  <c r="C11390"/>
  <c r="C11391"/>
  <c r="C11392"/>
  <c r="C11393"/>
  <c r="C11394"/>
  <c r="C11395"/>
  <c r="C11396"/>
  <c r="C11397"/>
  <c r="C11398"/>
  <c r="C11399"/>
  <c r="C11400"/>
  <c r="C11401"/>
  <c r="C11402"/>
  <c r="C11403"/>
  <c r="C11404"/>
  <c r="C11405"/>
  <c r="C11406"/>
  <c r="C11407"/>
  <c r="C11408"/>
  <c r="C11409"/>
  <c r="C11410"/>
  <c r="C11411"/>
  <c r="C11412"/>
  <c r="C11413"/>
  <c r="C11414"/>
  <c r="C11415"/>
  <c r="C11416"/>
  <c r="C11417"/>
  <c r="C11418"/>
  <c r="C11419"/>
  <c r="C11420"/>
  <c r="C11421"/>
  <c r="C11422"/>
  <c r="C11423"/>
  <c r="C11424"/>
  <c r="C11425"/>
  <c r="C11426"/>
  <c r="C11427"/>
  <c r="C11428"/>
  <c r="C11429"/>
  <c r="C11430"/>
  <c r="C11431"/>
  <c r="C11432"/>
  <c r="C11433"/>
  <c r="C11434"/>
  <c r="C11435"/>
  <c r="C11436"/>
  <c r="C11437"/>
  <c r="C11438"/>
  <c r="C11439"/>
  <c r="C11440"/>
  <c r="C11441"/>
  <c r="C11442"/>
  <c r="C11443"/>
  <c r="C11444"/>
  <c r="C11445"/>
  <c r="C11446"/>
  <c r="C11447"/>
  <c r="C11448"/>
  <c r="C11449"/>
  <c r="C11450"/>
  <c r="C11451"/>
  <c r="C11452"/>
  <c r="C11453"/>
  <c r="C11454"/>
  <c r="C11455"/>
  <c r="C11456"/>
  <c r="C11457"/>
  <c r="C11458"/>
  <c r="C11459"/>
  <c r="C11460"/>
  <c r="C11461"/>
  <c r="C11462"/>
  <c r="C11463"/>
  <c r="C11464"/>
  <c r="C11465"/>
  <c r="C11466"/>
  <c r="C11467"/>
  <c r="C11468"/>
  <c r="C11469"/>
  <c r="C11470"/>
  <c r="C11471"/>
  <c r="C11472"/>
  <c r="C11473"/>
  <c r="C11474"/>
  <c r="C11475"/>
  <c r="C11476"/>
  <c r="C11477"/>
  <c r="C11478"/>
  <c r="C11479"/>
  <c r="C11480"/>
  <c r="C11481"/>
  <c r="C11482"/>
  <c r="C11483"/>
  <c r="C11484"/>
  <c r="C11485"/>
  <c r="C11486"/>
  <c r="C11487"/>
  <c r="C11488"/>
  <c r="C11489"/>
  <c r="C11490"/>
  <c r="C11491"/>
  <c r="C11492"/>
  <c r="C11493"/>
  <c r="C11494"/>
  <c r="C11495"/>
  <c r="C11496"/>
  <c r="C11497"/>
  <c r="C11498"/>
  <c r="C11499"/>
  <c r="C11500"/>
  <c r="C11501"/>
  <c r="C11502"/>
  <c r="C11503"/>
  <c r="C11504"/>
  <c r="C11505"/>
  <c r="C11506"/>
  <c r="C11507"/>
  <c r="C11508"/>
  <c r="C11509"/>
  <c r="C11510"/>
  <c r="C11511"/>
  <c r="C11512"/>
  <c r="C11513"/>
  <c r="C11514"/>
  <c r="C11515"/>
  <c r="C11516"/>
  <c r="C11517"/>
  <c r="C11518"/>
  <c r="C11519"/>
  <c r="C11520"/>
  <c r="C11521"/>
  <c r="C11522"/>
  <c r="C11523"/>
  <c r="C11524"/>
  <c r="C11525"/>
  <c r="C11526"/>
  <c r="C11527"/>
  <c r="C11528"/>
  <c r="C11529"/>
  <c r="C11530"/>
  <c r="C11531"/>
  <c r="C11532"/>
  <c r="C11533"/>
  <c r="C11534"/>
  <c r="C11535"/>
  <c r="C11536"/>
  <c r="C11537"/>
  <c r="C11538"/>
  <c r="C11539"/>
  <c r="C11540"/>
  <c r="C11541"/>
  <c r="C11542"/>
  <c r="C11543"/>
  <c r="C11544"/>
  <c r="C11545"/>
  <c r="C11546"/>
  <c r="C11547"/>
  <c r="C11548"/>
  <c r="C11549"/>
  <c r="C11550"/>
  <c r="C11551"/>
  <c r="C11552"/>
  <c r="C11553"/>
  <c r="C11554"/>
  <c r="C11555"/>
  <c r="C11556"/>
  <c r="C11557"/>
  <c r="C11558"/>
  <c r="C11559"/>
  <c r="C11560"/>
  <c r="C11561"/>
  <c r="C11562"/>
  <c r="C11563"/>
  <c r="C11564"/>
  <c r="C11565"/>
  <c r="C11566"/>
  <c r="C11567"/>
  <c r="C11568"/>
  <c r="C11569"/>
  <c r="C11570"/>
  <c r="C11571"/>
  <c r="C11572"/>
  <c r="C11573"/>
  <c r="C11574"/>
  <c r="C11575"/>
  <c r="C11576"/>
  <c r="C11577"/>
  <c r="C11578"/>
  <c r="C11579"/>
  <c r="C11580"/>
  <c r="C11581"/>
  <c r="C11582"/>
  <c r="C11583"/>
  <c r="C11584"/>
  <c r="C11585"/>
  <c r="C11586"/>
  <c r="C11587"/>
  <c r="C11588"/>
  <c r="C11589"/>
  <c r="C11590"/>
  <c r="C11591"/>
  <c r="C11592"/>
  <c r="C11593"/>
  <c r="C11594"/>
  <c r="C11595"/>
  <c r="C11596"/>
  <c r="C11597"/>
  <c r="C11598"/>
  <c r="C11599"/>
  <c r="C11600"/>
  <c r="C11601"/>
  <c r="C11602"/>
  <c r="C11603"/>
  <c r="C11604"/>
  <c r="C11605"/>
  <c r="C11606"/>
  <c r="C11607"/>
  <c r="C11608"/>
  <c r="C11609"/>
  <c r="C11610"/>
  <c r="C11611"/>
  <c r="C11612"/>
  <c r="C11613"/>
  <c r="C11614"/>
  <c r="C11615"/>
  <c r="C11616"/>
  <c r="C11617"/>
  <c r="C11618"/>
  <c r="C11619"/>
  <c r="C11620"/>
  <c r="C11621"/>
  <c r="C11622"/>
  <c r="C11623"/>
  <c r="C11624"/>
  <c r="C11625"/>
  <c r="C11626"/>
  <c r="C11627"/>
  <c r="C11628"/>
  <c r="C11629"/>
  <c r="C11630"/>
  <c r="C11631"/>
  <c r="C11632"/>
  <c r="C11633"/>
  <c r="C11634"/>
  <c r="C11635"/>
  <c r="C11636"/>
  <c r="C11637"/>
  <c r="C11638"/>
  <c r="C11639"/>
  <c r="C11640"/>
  <c r="C11641"/>
  <c r="C11642"/>
  <c r="C11643"/>
  <c r="C11644"/>
  <c r="C11645"/>
  <c r="C11646"/>
  <c r="C11647"/>
  <c r="C11648"/>
  <c r="C11649"/>
  <c r="C11650"/>
  <c r="C11651"/>
  <c r="C11652"/>
  <c r="C11653"/>
  <c r="C11654"/>
  <c r="C11655"/>
  <c r="C11656"/>
  <c r="C11657"/>
  <c r="C11658"/>
  <c r="C11659"/>
  <c r="C11660"/>
  <c r="C11661"/>
  <c r="C11662"/>
  <c r="C11663"/>
  <c r="C11664"/>
  <c r="C11665"/>
  <c r="C11666"/>
  <c r="C11667"/>
  <c r="C11668"/>
  <c r="C11669"/>
  <c r="C11670"/>
  <c r="C11671"/>
  <c r="C11672"/>
  <c r="C11673"/>
  <c r="C11674"/>
  <c r="C11675"/>
  <c r="C11676"/>
  <c r="C11677"/>
  <c r="C11678"/>
  <c r="C11679"/>
  <c r="C11680"/>
  <c r="C11681"/>
  <c r="C11682"/>
  <c r="C11683"/>
  <c r="C11684"/>
  <c r="C11685"/>
  <c r="C11686"/>
  <c r="C11687"/>
  <c r="C11688"/>
  <c r="C11689"/>
  <c r="C11690"/>
  <c r="C11691"/>
  <c r="C11692"/>
  <c r="C11693"/>
  <c r="C11694"/>
  <c r="C11695"/>
  <c r="C11696"/>
  <c r="C11697"/>
  <c r="C11698"/>
  <c r="C11699"/>
  <c r="C11700"/>
  <c r="C11701"/>
  <c r="C11702"/>
  <c r="C11703"/>
  <c r="C11704"/>
  <c r="C11705"/>
  <c r="C11706"/>
  <c r="C11707"/>
  <c r="C11708"/>
  <c r="C11709"/>
  <c r="C11710"/>
  <c r="C11711"/>
  <c r="C11712"/>
  <c r="C11713"/>
  <c r="C11714"/>
  <c r="C11715"/>
  <c r="C11716"/>
  <c r="C11717"/>
  <c r="C11718"/>
  <c r="C11719"/>
  <c r="C11720"/>
  <c r="C11721"/>
  <c r="C11722"/>
  <c r="C11723"/>
  <c r="C11724"/>
  <c r="C11725"/>
  <c r="C11726"/>
  <c r="C11727"/>
  <c r="C11728"/>
  <c r="C11729"/>
  <c r="C11730"/>
  <c r="C11731"/>
  <c r="C11732"/>
  <c r="C11733"/>
  <c r="C11734"/>
  <c r="C11735"/>
  <c r="C11736"/>
  <c r="C11737"/>
  <c r="C11738"/>
  <c r="C11739"/>
  <c r="C11740"/>
  <c r="C11741"/>
  <c r="C11742"/>
  <c r="C11743"/>
  <c r="C11744"/>
  <c r="C11745"/>
  <c r="C11746"/>
  <c r="C11747"/>
  <c r="C11748"/>
  <c r="C11749"/>
  <c r="C11750"/>
  <c r="C11751"/>
  <c r="C11752"/>
  <c r="C11753"/>
  <c r="C11754"/>
  <c r="C11755"/>
  <c r="C11756"/>
  <c r="C11757"/>
  <c r="C11758"/>
  <c r="C11759"/>
  <c r="C11760"/>
  <c r="C11761"/>
  <c r="C11762"/>
  <c r="C11763"/>
  <c r="C11764"/>
  <c r="C11765"/>
  <c r="C11766"/>
  <c r="C11767"/>
  <c r="C11768"/>
  <c r="C11769"/>
  <c r="C11770"/>
  <c r="C11771"/>
  <c r="C11772"/>
  <c r="C11773"/>
  <c r="C11774"/>
  <c r="C11775"/>
  <c r="C11776"/>
  <c r="C11777"/>
  <c r="C11778"/>
  <c r="C11779"/>
  <c r="C11780"/>
  <c r="C11781"/>
  <c r="C11782"/>
  <c r="C11783"/>
  <c r="C11784"/>
  <c r="C11785"/>
  <c r="C11786"/>
  <c r="C11787"/>
  <c r="C11788"/>
  <c r="C11789"/>
  <c r="C11790"/>
  <c r="C11791"/>
  <c r="C11792"/>
  <c r="C11793"/>
  <c r="C11794"/>
  <c r="C11795"/>
  <c r="C11796"/>
  <c r="C11797"/>
  <c r="C11798"/>
  <c r="C11799"/>
  <c r="C11800"/>
  <c r="C11801"/>
  <c r="C11802"/>
  <c r="C11803"/>
  <c r="C11804"/>
  <c r="C11805"/>
  <c r="C11806"/>
  <c r="C11807"/>
  <c r="C11808"/>
  <c r="C11809"/>
  <c r="C11810"/>
  <c r="C11811"/>
  <c r="C11812"/>
  <c r="C11813"/>
  <c r="C11814"/>
  <c r="C11815"/>
  <c r="C11816"/>
  <c r="C11817"/>
  <c r="C11818"/>
  <c r="C11819"/>
  <c r="C11820"/>
  <c r="C11821"/>
  <c r="C11822"/>
  <c r="C11823"/>
  <c r="C11824"/>
  <c r="C11825"/>
  <c r="C11826"/>
  <c r="C11827"/>
  <c r="C11828"/>
  <c r="C11829"/>
  <c r="C11830"/>
  <c r="C11831"/>
  <c r="C11832"/>
  <c r="C11833"/>
  <c r="C11834"/>
  <c r="C11835"/>
  <c r="C11836"/>
  <c r="C11837"/>
  <c r="C11838"/>
  <c r="C11839"/>
  <c r="C11840"/>
  <c r="C11841"/>
  <c r="C11842"/>
  <c r="C11843"/>
  <c r="C11844"/>
  <c r="C11845"/>
  <c r="C11846"/>
  <c r="C11847"/>
  <c r="C11848"/>
  <c r="C11849"/>
  <c r="C11850"/>
  <c r="C11851"/>
  <c r="C11852"/>
  <c r="C11853"/>
  <c r="C11854"/>
  <c r="C11855"/>
  <c r="C11856"/>
  <c r="C11857"/>
  <c r="C11858"/>
  <c r="C11859"/>
  <c r="C11860"/>
  <c r="C11861"/>
  <c r="C11862"/>
  <c r="C11863"/>
  <c r="C11864"/>
  <c r="C11865"/>
  <c r="C11866"/>
  <c r="C11867"/>
  <c r="C11868"/>
  <c r="C11869"/>
  <c r="C11870"/>
  <c r="C11871"/>
  <c r="C11872"/>
  <c r="C11873"/>
  <c r="C11874"/>
  <c r="C11875"/>
  <c r="C11876"/>
  <c r="C11877"/>
  <c r="C11878"/>
  <c r="C11879"/>
  <c r="C11880"/>
  <c r="C11881"/>
  <c r="C11882"/>
  <c r="C11883"/>
  <c r="C11884"/>
  <c r="C11885"/>
  <c r="C11886"/>
  <c r="C11887"/>
  <c r="C11888"/>
  <c r="C11889"/>
  <c r="C11890"/>
  <c r="C11891"/>
  <c r="C11892"/>
  <c r="C11893"/>
  <c r="C11894"/>
  <c r="C11895"/>
  <c r="C11896"/>
  <c r="C11897"/>
  <c r="C11898"/>
  <c r="C11899"/>
  <c r="C11900"/>
  <c r="C11901"/>
  <c r="C11902"/>
  <c r="C11903"/>
  <c r="C11904"/>
  <c r="C11905"/>
  <c r="C11906"/>
  <c r="C11907"/>
  <c r="C11908"/>
  <c r="C11909"/>
  <c r="C11910"/>
  <c r="C11911"/>
  <c r="C11912"/>
  <c r="C11913"/>
  <c r="C11914"/>
  <c r="C11915"/>
  <c r="C11916"/>
  <c r="C11917"/>
  <c r="C11918"/>
  <c r="C11919"/>
  <c r="C11920"/>
  <c r="C11921"/>
  <c r="C11922"/>
  <c r="C11923"/>
  <c r="C11924"/>
  <c r="C11925"/>
  <c r="C11926"/>
  <c r="C11927"/>
  <c r="C11928"/>
  <c r="C11929"/>
  <c r="C11930"/>
  <c r="C11931"/>
  <c r="C11932"/>
  <c r="C11933"/>
  <c r="C11934"/>
  <c r="C11935"/>
  <c r="C11936"/>
  <c r="C11937"/>
  <c r="C11938"/>
  <c r="C11939"/>
  <c r="C11940"/>
  <c r="C11941"/>
  <c r="C11942"/>
  <c r="C11943"/>
  <c r="C11944"/>
  <c r="C11945"/>
  <c r="C11946"/>
  <c r="C11947"/>
  <c r="C11948"/>
  <c r="C11949"/>
  <c r="C11950"/>
  <c r="C11951"/>
  <c r="C11952"/>
  <c r="C11953"/>
  <c r="C11954"/>
  <c r="C11955"/>
  <c r="C11956"/>
  <c r="C11957"/>
  <c r="C11958"/>
  <c r="C11959"/>
  <c r="C11960"/>
  <c r="C11961"/>
  <c r="C11962"/>
  <c r="C11963"/>
  <c r="C11964"/>
  <c r="C11965"/>
  <c r="C11966"/>
  <c r="C11967"/>
  <c r="C11968"/>
  <c r="C11969"/>
  <c r="C11970"/>
  <c r="C11971"/>
  <c r="C11972"/>
  <c r="C11973"/>
  <c r="C11974"/>
  <c r="C11975"/>
  <c r="C11976"/>
  <c r="C11977"/>
  <c r="C11978"/>
  <c r="C11979"/>
  <c r="C11980"/>
  <c r="C11981"/>
  <c r="C11982"/>
  <c r="C11983"/>
  <c r="C11984"/>
  <c r="C11985"/>
  <c r="C11986"/>
  <c r="C11987"/>
  <c r="C11988"/>
  <c r="C11989"/>
  <c r="C11990"/>
  <c r="C11991"/>
  <c r="C11992"/>
  <c r="C11993"/>
  <c r="C11994"/>
  <c r="C11995"/>
  <c r="C11996"/>
  <c r="C11997"/>
  <c r="C11998"/>
  <c r="C11999"/>
  <c r="C12000"/>
  <c r="C12001"/>
  <c r="C12002"/>
  <c r="C12003"/>
  <c r="C12004"/>
  <c r="C12005"/>
  <c r="C12006"/>
  <c r="C12007"/>
  <c r="C12008"/>
  <c r="C12009"/>
  <c r="C12010"/>
  <c r="C12011"/>
  <c r="C12012"/>
  <c r="C12013"/>
  <c r="C12014"/>
  <c r="C12015"/>
  <c r="C12016"/>
  <c r="C12017"/>
  <c r="C12018"/>
  <c r="C12019"/>
  <c r="C12020"/>
  <c r="C12021"/>
  <c r="C12022"/>
  <c r="C12023"/>
  <c r="C12024"/>
  <c r="C12025"/>
  <c r="C12026"/>
  <c r="C12027"/>
  <c r="C12028"/>
  <c r="C12029"/>
  <c r="C12030"/>
  <c r="C12031"/>
  <c r="C12032"/>
  <c r="C12033"/>
  <c r="C12034"/>
  <c r="C12035"/>
  <c r="C12036"/>
  <c r="C12037"/>
  <c r="C12038"/>
  <c r="C12039"/>
  <c r="C12040"/>
  <c r="C12041"/>
  <c r="C12042"/>
  <c r="C12043"/>
  <c r="C12044"/>
  <c r="C12045"/>
  <c r="C12046"/>
  <c r="C12047"/>
  <c r="C12048"/>
  <c r="C12049"/>
  <c r="C12050"/>
  <c r="C12051"/>
  <c r="C12052"/>
  <c r="C12053"/>
  <c r="C12054"/>
  <c r="C12055"/>
  <c r="C12056"/>
  <c r="C12057"/>
  <c r="C12058"/>
  <c r="C12059"/>
  <c r="C12060"/>
  <c r="C12061"/>
  <c r="C12062"/>
  <c r="C12063"/>
  <c r="C12064"/>
  <c r="C12065"/>
  <c r="C12066"/>
  <c r="C12067"/>
  <c r="C12068"/>
  <c r="C12069"/>
  <c r="C12070"/>
  <c r="C12071"/>
  <c r="C12072"/>
  <c r="C12073"/>
  <c r="C12074"/>
  <c r="C12075"/>
  <c r="C12076"/>
  <c r="C12077"/>
  <c r="C12078"/>
  <c r="C12079"/>
  <c r="C12080"/>
  <c r="C12081"/>
  <c r="C12082"/>
  <c r="C12083"/>
  <c r="C12084"/>
  <c r="C12085"/>
  <c r="C12086"/>
  <c r="C12087"/>
  <c r="C12088"/>
  <c r="C12089"/>
  <c r="C12090"/>
  <c r="C12091"/>
  <c r="C12092"/>
  <c r="C12093"/>
  <c r="C12094"/>
  <c r="C12095"/>
  <c r="C12096"/>
  <c r="C12097"/>
  <c r="C12098"/>
  <c r="C12099"/>
  <c r="C12100"/>
  <c r="C12101"/>
  <c r="C12102"/>
  <c r="C12103"/>
  <c r="C12104"/>
  <c r="C12105"/>
  <c r="C12106"/>
  <c r="C12107"/>
  <c r="C12108"/>
  <c r="C12109"/>
  <c r="C12110"/>
  <c r="C12111"/>
  <c r="C12112"/>
  <c r="C12113"/>
  <c r="C12114"/>
  <c r="C12115"/>
  <c r="C12116"/>
  <c r="C12117"/>
  <c r="C12118"/>
  <c r="C12119"/>
  <c r="C12120"/>
  <c r="C12121"/>
  <c r="C12122"/>
  <c r="C12123"/>
  <c r="C12124"/>
  <c r="C12125"/>
  <c r="C12126"/>
  <c r="C12127"/>
  <c r="C12128"/>
  <c r="C12129"/>
  <c r="C12130"/>
  <c r="C12131"/>
  <c r="C12132"/>
  <c r="C12133"/>
  <c r="C12134"/>
  <c r="C12135"/>
  <c r="C12136"/>
  <c r="C12137"/>
  <c r="C12138"/>
  <c r="C12139"/>
  <c r="C12140"/>
  <c r="C12141"/>
  <c r="C12142"/>
  <c r="C12143"/>
  <c r="C12144"/>
  <c r="C12145"/>
  <c r="C12146"/>
  <c r="C12147"/>
  <c r="C12148"/>
  <c r="C12149"/>
  <c r="C12150"/>
  <c r="C12151"/>
  <c r="C12152"/>
  <c r="C12153"/>
  <c r="C12154"/>
  <c r="C12155"/>
  <c r="C12156"/>
  <c r="C12157"/>
  <c r="C12158"/>
  <c r="C12159"/>
  <c r="C12160"/>
  <c r="C12161"/>
  <c r="C12162"/>
  <c r="C12163"/>
  <c r="C12164"/>
  <c r="C12165"/>
  <c r="C12166"/>
  <c r="C12167"/>
  <c r="C12168"/>
  <c r="C12169"/>
  <c r="C12170"/>
  <c r="C12171"/>
  <c r="C12172"/>
  <c r="C12173"/>
  <c r="C12174"/>
  <c r="C12175"/>
  <c r="C12176"/>
  <c r="C12177"/>
  <c r="C12178"/>
  <c r="C12179"/>
  <c r="C12180"/>
  <c r="C12181"/>
  <c r="C12182"/>
  <c r="C12183"/>
  <c r="C12184"/>
  <c r="C12185"/>
  <c r="C12186"/>
  <c r="C12187"/>
  <c r="C12188"/>
  <c r="C12189"/>
  <c r="C12190"/>
  <c r="C12191"/>
  <c r="C12192"/>
  <c r="C12193"/>
  <c r="C12194"/>
  <c r="C12195"/>
  <c r="C12196"/>
  <c r="C12197"/>
  <c r="C12198"/>
  <c r="C12199"/>
  <c r="C12200"/>
  <c r="C12201"/>
  <c r="C12202"/>
  <c r="C12203"/>
  <c r="C12204"/>
  <c r="C12205"/>
  <c r="C12206"/>
  <c r="C12207"/>
  <c r="C12208"/>
  <c r="C12209"/>
  <c r="C12210"/>
  <c r="C12211"/>
  <c r="C12212"/>
  <c r="C12213"/>
  <c r="C12214"/>
  <c r="C12215"/>
  <c r="C12216"/>
  <c r="C12217"/>
  <c r="C12218"/>
  <c r="C12219"/>
  <c r="C12220"/>
  <c r="C12221"/>
  <c r="C12222"/>
  <c r="C12223"/>
  <c r="C12224"/>
  <c r="C12225"/>
  <c r="C12226"/>
  <c r="C12227"/>
  <c r="C12228"/>
  <c r="C12229"/>
  <c r="C12230"/>
  <c r="C12231"/>
  <c r="C12232"/>
  <c r="C12233"/>
  <c r="C12234"/>
  <c r="C12235"/>
  <c r="C12236"/>
  <c r="C12237"/>
  <c r="C12238"/>
  <c r="C12239"/>
  <c r="C12240"/>
  <c r="C12241"/>
  <c r="C12242"/>
  <c r="C12243"/>
  <c r="C12244"/>
  <c r="C12245"/>
  <c r="C12246"/>
  <c r="C12247"/>
  <c r="C12248"/>
  <c r="C12249"/>
  <c r="C12250"/>
  <c r="C12251"/>
  <c r="C12252"/>
  <c r="C12253"/>
  <c r="C12254"/>
  <c r="C12255"/>
  <c r="C12256"/>
  <c r="C12257"/>
  <c r="C12258"/>
  <c r="C12259"/>
  <c r="C12260"/>
  <c r="C12261"/>
  <c r="C12262"/>
  <c r="C12263"/>
  <c r="C12264"/>
  <c r="C12265"/>
  <c r="C12266"/>
  <c r="C12267"/>
  <c r="C12268"/>
  <c r="C12269"/>
  <c r="C12270"/>
  <c r="C12271"/>
  <c r="C12272"/>
  <c r="C12273"/>
  <c r="C12274"/>
  <c r="C12275"/>
  <c r="C12276"/>
  <c r="C12277"/>
  <c r="C12278"/>
  <c r="C12279"/>
  <c r="C12280"/>
  <c r="C12281"/>
  <c r="C12282"/>
  <c r="C12283"/>
  <c r="C12284"/>
  <c r="C12285"/>
  <c r="C12286"/>
  <c r="C12287"/>
  <c r="C12288"/>
  <c r="C12289"/>
  <c r="C12290"/>
  <c r="C12291"/>
  <c r="C12292"/>
  <c r="C12293"/>
  <c r="C12294"/>
  <c r="C12295"/>
  <c r="C12296"/>
  <c r="C12297"/>
  <c r="C12298"/>
  <c r="C12299"/>
  <c r="C12300"/>
  <c r="C12301"/>
  <c r="C12302"/>
  <c r="C12303"/>
  <c r="C12304"/>
  <c r="C12305"/>
  <c r="C12306"/>
  <c r="C12307"/>
  <c r="C12308"/>
  <c r="C12309"/>
  <c r="C12310"/>
  <c r="C12311"/>
  <c r="C12312"/>
  <c r="C12313"/>
  <c r="C12314"/>
  <c r="C12315"/>
  <c r="C12316"/>
  <c r="C12317"/>
  <c r="C12318"/>
  <c r="C12319"/>
  <c r="C12320"/>
  <c r="C12321"/>
  <c r="C12322"/>
  <c r="C12323"/>
  <c r="C12324"/>
  <c r="C12325"/>
  <c r="C12326"/>
  <c r="C12327"/>
  <c r="C12328"/>
  <c r="C12329"/>
  <c r="C12330"/>
  <c r="C12331"/>
  <c r="C12332"/>
  <c r="C12333"/>
  <c r="C12334"/>
  <c r="C12335"/>
  <c r="C12336"/>
  <c r="C12337"/>
  <c r="C12338"/>
  <c r="C12339"/>
  <c r="C12340"/>
  <c r="C12341"/>
  <c r="C12342"/>
  <c r="C12343"/>
  <c r="C12344"/>
  <c r="C12345"/>
  <c r="C12346"/>
  <c r="C12347"/>
  <c r="C12348"/>
  <c r="C12349"/>
  <c r="C12350"/>
  <c r="C12351"/>
  <c r="C12352"/>
  <c r="C12353"/>
  <c r="C12354"/>
  <c r="C12355"/>
  <c r="C12356"/>
  <c r="C12357"/>
  <c r="C12358"/>
  <c r="C12359"/>
  <c r="C12360"/>
  <c r="C12361"/>
  <c r="C12362"/>
  <c r="C12363"/>
  <c r="C12364"/>
  <c r="C12365"/>
  <c r="C12366"/>
  <c r="C12367"/>
  <c r="C12368"/>
  <c r="C12369"/>
  <c r="C12370"/>
  <c r="C12371"/>
  <c r="C12372"/>
  <c r="C12373"/>
  <c r="C12374"/>
  <c r="C12375"/>
  <c r="C12376"/>
  <c r="C12377"/>
  <c r="C12378"/>
  <c r="C12379"/>
  <c r="C12380"/>
  <c r="C12381"/>
  <c r="C12382"/>
  <c r="C12383"/>
  <c r="C12384"/>
  <c r="C12385"/>
  <c r="C12386"/>
  <c r="C12387"/>
  <c r="C12388"/>
  <c r="C12389"/>
  <c r="C12390"/>
  <c r="C12391"/>
  <c r="C12392"/>
  <c r="C12393"/>
  <c r="C12394"/>
  <c r="C12395"/>
  <c r="C12396"/>
  <c r="C12397"/>
  <c r="C12398"/>
  <c r="C12399"/>
  <c r="C12400"/>
  <c r="C12401"/>
  <c r="C12402"/>
  <c r="C12403"/>
  <c r="C12404"/>
  <c r="C12405"/>
  <c r="C12406"/>
  <c r="C12407"/>
  <c r="C12408"/>
  <c r="C12409"/>
  <c r="C12410"/>
  <c r="C12411"/>
  <c r="C12412"/>
  <c r="C12413"/>
  <c r="C12414"/>
  <c r="C12415"/>
  <c r="C12416"/>
  <c r="C12417"/>
  <c r="C12418"/>
  <c r="C12419"/>
  <c r="C12420"/>
  <c r="C12421"/>
  <c r="C12422"/>
  <c r="C12423"/>
  <c r="C12424"/>
  <c r="C12425"/>
  <c r="C12426"/>
  <c r="C12427"/>
  <c r="C12428"/>
  <c r="C12429"/>
  <c r="C12430"/>
  <c r="C12431"/>
  <c r="C12432"/>
  <c r="C12433"/>
  <c r="C12434"/>
  <c r="C12435"/>
  <c r="C12436"/>
  <c r="C12437"/>
  <c r="C12438"/>
  <c r="C12439"/>
  <c r="C12440"/>
  <c r="C12441"/>
  <c r="C12442"/>
  <c r="C12443"/>
  <c r="C12444"/>
  <c r="C12445"/>
  <c r="C12446"/>
  <c r="C12447"/>
  <c r="C12448"/>
  <c r="C12449"/>
  <c r="C12450"/>
  <c r="C12451"/>
  <c r="C12452"/>
  <c r="C12453"/>
  <c r="C12454"/>
  <c r="C12455"/>
  <c r="C12456"/>
  <c r="C12457"/>
  <c r="C12458"/>
  <c r="C12459"/>
  <c r="C12460"/>
  <c r="C12461"/>
  <c r="C12462"/>
  <c r="C12463"/>
  <c r="C12464"/>
  <c r="C12465"/>
  <c r="C12466"/>
  <c r="C12467"/>
  <c r="C12468"/>
  <c r="C12469"/>
  <c r="C12470"/>
  <c r="C12471"/>
  <c r="C12472"/>
  <c r="C12473"/>
  <c r="C12474"/>
  <c r="C12475"/>
  <c r="C12476"/>
  <c r="C12477"/>
  <c r="C12478"/>
  <c r="C12479"/>
  <c r="C12480"/>
  <c r="C12481"/>
  <c r="C12482"/>
  <c r="C12483"/>
  <c r="C12484"/>
  <c r="C12485"/>
  <c r="C12486"/>
  <c r="C12487"/>
  <c r="C12488"/>
  <c r="C12489"/>
  <c r="C12490"/>
  <c r="C12491"/>
  <c r="C12492"/>
  <c r="C12493"/>
  <c r="C12494"/>
  <c r="C12495"/>
  <c r="C12496"/>
  <c r="C12497"/>
  <c r="C12498"/>
  <c r="C12499"/>
  <c r="C12500"/>
  <c r="C12501"/>
  <c r="C12502"/>
  <c r="C12503"/>
  <c r="C12504"/>
  <c r="C12505"/>
  <c r="C12506"/>
  <c r="C12507"/>
  <c r="C12508"/>
  <c r="C12509"/>
  <c r="C12510"/>
  <c r="C12511"/>
  <c r="C12512"/>
  <c r="C12513"/>
  <c r="C12514"/>
  <c r="C12515"/>
  <c r="C12516"/>
  <c r="C12517"/>
  <c r="C12518"/>
  <c r="C12519"/>
  <c r="C12520"/>
  <c r="C12521"/>
  <c r="C12522"/>
  <c r="C12523"/>
  <c r="C12524"/>
  <c r="C12525"/>
  <c r="C12526"/>
  <c r="C12527"/>
  <c r="C12528"/>
  <c r="C12529"/>
  <c r="C12530"/>
  <c r="C12531"/>
  <c r="C12532"/>
  <c r="C12533"/>
  <c r="C12534"/>
  <c r="C12535"/>
  <c r="C12536"/>
  <c r="C12537"/>
  <c r="C12538"/>
  <c r="C12539"/>
  <c r="C12540"/>
  <c r="C12541"/>
  <c r="C12542"/>
  <c r="C12543"/>
  <c r="C12544"/>
  <c r="C12545"/>
  <c r="C12546"/>
  <c r="C12547"/>
  <c r="C12548"/>
  <c r="C12549"/>
  <c r="C12550"/>
  <c r="C12551"/>
  <c r="C12552"/>
  <c r="C12553"/>
  <c r="C12554"/>
  <c r="C12555"/>
  <c r="C12556"/>
  <c r="C12557"/>
  <c r="C12558"/>
  <c r="C12559"/>
  <c r="C12560"/>
  <c r="C12561"/>
  <c r="C12562"/>
  <c r="C12563"/>
  <c r="C12564"/>
  <c r="C12565"/>
  <c r="C12566"/>
  <c r="C12567"/>
  <c r="C12568"/>
  <c r="C12569"/>
  <c r="C12570"/>
  <c r="C12571"/>
  <c r="C12572"/>
  <c r="C12573"/>
  <c r="C12574"/>
  <c r="C12575"/>
  <c r="C12576"/>
  <c r="C12577"/>
  <c r="C12578"/>
  <c r="C12579"/>
  <c r="C12580"/>
  <c r="C12581"/>
  <c r="C12582"/>
  <c r="C12583"/>
  <c r="C12584"/>
  <c r="C12585"/>
  <c r="C12586"/>
  <c r="C12587"/>
  <c r="C12588"/>
  <c r="C12589"/>
  <c r="C12590"/>
  <c r="C12591"/>
  <c r="C12592"/>
  <c r="C12593"/>
  <c r="C12594"/>
  <c r="C12595"/>
  <c r="C12596"/>
  <c r="C12597"/>
  <c r="C12598"/>
  <c r="C12599"/>
  <c r="C12600"/>
  <c r="C12601"/>
  <c r="C12602"/>
  <c r="C12603"/>
  <c r="C12604"/>
  <c r="C12605"/>
  <c r="C12606"/>
  <c r="C12607"/>
  <c r="C12608"/>
  <c r="C12609"/>
  <c r="C12610"/>
  <c r="C12611"/>
  <c r="C12612"/>
  <c r="C12613"/>
  <c r="C12614"/>
  <c r="C12615"/>
  <c r="C12616"/>
  <c r="C12617"/>
  <c r="C12618"/>
  <c r="C12619"/>
  <c r="C12620"/>
  <c r="C12621"/>
  <c r="C12622"/>
  <c r="C12623"/>
  <c r="C12624"/>
  <c r="C12625"/>
  <c r="C12626"/>
  <c r="C12627"/>
  <c r="C12628"/>
  <c r="C12629"/>
  <c r="C12630"/>
  <c r="C12631"/>
  <c r="C12632"/>
  <c r="C12633"/>
  <c r="C12634"/>
  <c r="C12635"/>
  <c r="C12636"/>
  <c r="C12637"/>
  <c r="C12638"/>
  <c r="C12639"/>
  <c r="C12640"/>
  <c r="C12641"/>
  <c r="C12642"/>
  <c r="C12643"/>
  <c r="C12644"/>
  <c r="C12645"/>
  <c r="C12646"/>
  <c r="C12647"/>
  <c r="C12648"/>
  <c r="C12649"/>
  <c r="C12650"/>
  <c r="C12651"/>
  <c r="C12652"/>
  <c r="C12653"/>
  <c r="C12654"/>
  <c r="C12655"/>
  <c r="C12656"/>
  <c r="C12657"/>
  <c r="C12658"/>
  <c r="C12659"/>
  <c r="C12660"/>
  <c r="C12661"/>
  <c r="C12662"/>
  <c r="C12663"/>
  <c r="C12664"/>
  <c r="C12665"/>
  <c r="C12666"/>
  <c r="C12667"/>
  <c r="C12668"/>
  <c r="C12669"/>
  <c r="C12670"/>
  <c r="C12671"/>
  <c r="C12672"/>
  <c r="C12673"/>
  <c r="C12674"/>
  <c r="C12675"/>
  <c r="C12676"/>
  <c r="C12677"/>
  <c r="C12678"/>
  <c r="C12679"/>
  <c r="C12680"/>
  <c r="C12681"/>
  <c r="C12682"/>
  <c r="C12683"/>
  <c r="C12684"/>
  <c r="C12685"/>
  <c r="C12686"/>
  <c r="C12687"/>
  <c r="C12688"/>
  <c r="C12689"/>
  <c r="C12690"/>
  <c r="C12691"/>
  <c r="C12692"/>
  <c r="C12693"/>
  <c r="C12694"/>
  <c r="C12695"/>
  <c r="C12696"/>
  <c r="C12697"/>
  <c r="C12698"/>
  <c r="C12699"/>
  <c r="C12700"/>
  <c r="C12701"/>
  <c r="C12702"/>
  <c r="C12703"/>
  <c r="C12704"/>
  <c r="C12705"/>
  <c r="C12706"/>
  <c r="C12707"/>
  <c r="C12708"/>
  <c r="C12709"/>
  <c r="C12710"/>
  <c r="C12711"/>
  <c r="C12712"/>
  <c r="C12713"/>
  <c r="C12714"/>
  <c r="C12715"/>
  <c r="C12716"/>
  <c r="C12717"/>
  <c r="C12718"/>
  <c r="C12719"/>
  <c r="C12720"/>
  <c r="C12721"/>
  <c r="C12722"/>
  <c r="C12723"/>
  <c r="C12724"/>
  <c r="C12725"/>
  <c r="C12726"/>
  <c r="C12727"/>
  <c r="C12728"/>
  <c r="C12729"/>
  <c r="C12730"/>
  <c r="C12731"/>
  <c r="C12732"/>
  <c r="C12733"/>
  <c r="C12734"/>
  <c r="C12735"/>
  <c r="C12736"/>
  <c r="C12737"/>
  <c r="C12738"/>
  <c r="C12739"/>
  <c r="C12740"/>
  <c r="C12741"/>
  <c r="C12742"/>
  <c r="C12743"/>
  <c r="C12744"/>
  <c r="C12745"/>
  <c r="C12746"/>
  <c r="C12747"/>
  <c r="C12748"/>
  <c r="C12749"/>
  <c r="C12750"/>
  <c r="C12751"/>
  <c r="C12752"/>
  <c r="C12753"/>
  <c r="C12754"/>
  <c r="C12755"/>
  <c r="C12756"/>
  <c r="C12757"/>
  <c r="C12758"/>
  <c r="C12759"/>
  <c r="C12760"/>
  <c r="C12761"/>
  <c r="C12762"/>
  <c r="C12763"/>
  <c r="C12764"/>
  <c r="C12765"/>
  <c r="C12766"/>
  <c r="C12767"/>
  <c r="C12768"/>
  <c r="C12769"/>
  <c r="C12770"/>
  <c r="C12771"/>
  <c r="C12772"/>
  <c r="C12773"/>
  <c r="C12774"/>
  <c r="C12775"/>
  <c r="C12776"/>
  <c r="C12777"/>
  <c r="C12778"/>
  <c r="C12779"/>
  <c r="C12780"/>
  <c r="C12781"/>
  <c r="C12782"/>
  <c r="C12783"/>
  <c r="C12784"/>
  <c r="C12785"/>
  <c r="C12786"/>
  <c r="C12787"/>
  <c r="C12788"/>
  <c r="C12789"/>
  <c r="C12790"/>
  <c r="C12791"/>
  <c r="C12792"/>
  <c r="C12793"/>
  <c r="C12794"/>
  <c r="C12795"/>
  <c r="C12796"/>
  <c r="C12797"/>
  <c r="C12798"/>
  <c r="C12799"/>
  <c r="C12800"/>
  <c r="C12801"/>
  <c r="C12802"/>
  <c r="C12803"/>
  <c r="C12804"/>
  <c r="C12805"/>
  <c r="C12806"/>
  <c r="C12807"/>
  <c r="C12808"/>
  <c r="C12809"/>
  <c r="C12810"/>
  <c r="C12811"/>
  <c r="C12812"/>
  <c r="C12813"/>
  <c r="C12814"/>
  <c r="C12815"/>
  <c r="C12816"/>
  <c r="C12817"/>
  <c r="C12818"/>
  <c r="C12819"/>
  <c r="C12820"/>
  <c r="C12821"/>
  <c r="C12822"/>
  <c r="C12823"/>
  <c r="C12824"/>
  <c r="C12825"/>
  <c r="C12826"/>
  <c r="C12827"/>
  <c r="C12828"/>
  <c r="C12829"/>
  <c r="C12830"/>
  <c r="C12831"/>
  <c r="C12832"/>
  <c r="C12833"/>
  <c r="C12834"/>
  <c r="C12835"/>
  <c r="C12836"/>
  <c r="C12837"/>
  <c r="C12838"/>
  <c r="C12839"/>
  <c r="C12840"/>
  <c r="C12841"/>
  <c r="C12842"/>
  <c r="C12843"/>
  <c r="C12844"/>
  <c r="C12845"/>
  <c r="C12846"/>
  <c r="C12847"/>
  <c r="C12848"/>
  <c r="C12849"/>
  <c r="C12850"/>
  <c r="C12851"/>
  <c r="C12852"/>
  <c r="C12853"/>
  <c r="C12854"/>
  <c r="C12855"/>
  <c r="C12856"/>
  <c r="C12857"/>
  <c r="C12858"/>
  <c r="C12859"/>
  <c r="C12860"/>
  <c r="C12861"/>
  <c r="C12862"/>
  <c r="C12863"/>
  <c r="C12864"/>
  <c r="C12865"/>
  <c r="C12866"/>
  <c r="C12867"/>
  <c r="C12868"/>
  <c r="C12869"/>
  <c r="C12870"/>
  <c r="C12871"/>
  <c r="C12872"/>
  <c r="C12873"/>
  <c r="C12874"/>
  <c r="C12875"/>
  <c r="C12876"/>
  <c r="C12877"/>
  <c r="C12878"/>
  <c r="C12879"/>
  <c r="C12880"/>
  <c r="C12881"/>
  <c r="C12882"/>
  <c r="C12883"/>
  <c r="C12884"/>
  <c r="C12885"/>
  <c r="C12886"/>
  <c r="C12887"/>
  <c r="C12888"/>
  <c r="C12889"/>
  <c r="C12890"/>
  <c r="C12891"/>
  <c r="C12892"/>
  <c r="C12893"/>
  <c r="C12894"/>
  <c r="C12895"/>
  <c r="C12896"/>
  <c r="C12897"/>
  <c r="C12898"/>
  <c r="C12899"/>
  <c r="C12900"/>
  <c r="C12901"/>
  <c r="C12902"/>
  <c r="C12903"/>
  <c r="C12904"/>
  <c r="C12905"/>
  <c r="C12906"/>
  <c r="C12907"/>
  <c r="C12908"/>
  <c r="C12909"/>
  <c r="C12910"/>
  <c r="C12911"/>
  <c r="C12912"/>
  <c r="C12913"/>
  <c r="C12914"/>
  <c r="C12915"/>
  <c r="C12916"/>
  <c r="C12917"/>
  <c r="C12918"/>
  <c r="C12919"/>
  <c r="C12920"/>
  <c r="C12921"/>
  <c r="C12922"/>
  <c r="C12923"/>
  <c r="C12924"/>
  <c r="C12925"/>
  <c r="C12926"/>
  <c r="C12927"/>
  <c r="C12928"/>
  <c r="C12929"/>
  <c r="C12930"/>
  <c r="C12931"/>
  <c r="C12932"/>
  <c r="C12933"/>
  <c r="C12934"/>
  <c r="C12935"/>
  <c r="C12936"/>
  <c r="C12937"/>
  <c r="C12938"/>
  <c r="C12939"/>
  <c r="C12940"/>
  <c r="C12941"/>
  <c r="C12942"/>
  <c r="C12943"/>
  <c r="C12944"/>
  <c r="C12945"/>
  <c r="C12946"/>
  <c r="C12947"/>
  <c r="C12948"/>
  <c r="C12949"/>
  <c r="C12950"/>
  <c r="C12951"/>
  <c r="C12952"/>
  <c r="C12953"/>
  <c r="C12954"/>
  <c r="C12955"/>
  <c r="C12956"/>
  <c r="C12957"/>
  <c r="C12958"/>
  <c r="C12959"/>
  <c r="C12960"/>
  <c r="C12961"/>
  <c r="C12962"/>
  <c r="C12963"/>
  <c r="C12964"/>
  <c r="C12965"/>
  <c r="C12966"/>
  <c r="C12967"/>
  <c r="C12968"/>
  <c r="C12969"/>
  <c r="C12970"/>
  <c r="C12971"/>
  <c r="C12972"/>
  <c r="C12973"/>
  <c r="C12974"/>
  <c r="C12975"/>
  <c r="C12976"/>
  <c r="C12977"/>
  <c r="C12978"/>
  <c r="C12979"/>
  <c r="C12980"/>
  <c r="C12981"/>
  <c r="C12982"/>
  <c r="C12983"/>
  <c r="C12984"/>
  <c r="C12985"/>
  <c r="C12986"/>
  <c r="C12987"/>
  <c r="C12988"/>
  <c r="C12989"/>
  <c r="C12990"/>
  <c r="C12991"/>
  <c r="C12992"/>
  <c r="C12993"/>
  <c r="C12994"/>
  <c r="C12995"/>
  <c r="C12996"/>
  <c r="C12997"/>
  <c r="C12998"/>
  <c r="C12999"/>
  <c r="C13000"/>
  <c r="C13001"/>
  <c r="C13002"/>
  <c r="C13003"/>
  <c r="C13004"/>
  <c r="C13005"/>
  <c r="C13006"/>
  <c r="C13007"/>
  <c r="C13008"/>
  <c r="C13009"/>
  <c r="C13010"/>
  <c r="C13011"/>
  <c r="C13012"/>
  <c r="C13013"/>
  <c r="C13014"/>
  <c r="C13015"/>
  <c r="C13016"/>
  <c r="C13017"/>
  <c r="C13018"/>
  <c r="C13019"/>
  <c r="C13020"/>
  <c r="C13021"/>
  <c r="C13022"/>
  <c r="C13023"/>
  <c r="C13024"/>
  <c r="C13025"/>
  <c r="C13026"/>
  <c r="C13027"/>
  <c r="C13028"/>
  <c r="C13029"/>
  <c r="C13030"/>
  <c r="C13031"/>
  <c r="C13032"/>
  <c r="C13033"/>
  <c r="C13034"/>
  <c r="C13035"/>
  <c r="C13036"/>
  <c r="C13037"/>
  <c r="C13038"/>
  <c r="C13039"/>
  <c r="C13040"/>
  <c r="C13041"/>
  <c r="C13042"/>
  <c r="C13043"/>
  <c r="C13044"/>
  <c r="C13045"/>
  <c r="C13046"/>
  <c r="C13047"/>
  <c r="C13048"/>
  <c r="C13049"/>
  <c r="C13050"/>
  <c r="C13051"/>
  <c r="C13052"/>
  <c r="C13053"/>
  <c r="C13054"/>
  <c r="C13055"/>
  <c r="C13056"/>
  <c r="C13057"/>
  <c r="C13058"/>
  <c r="C13059"/>
  <c r="C13060"/>
  <c r="C13061"/>
  <c r="C13062"/>
  <c r="C13063"/>
  <c r="C13064"/>
  <c r="C13065"/>
  <c r="C13066"/>
  <c r="C13067"/>
  <c r="C13068"/>
  <c r="C13069"/>
  <c r="C13070"/>
  <c r="C13071"/>
  <c r="C13072"/>
  <c r="C13073"/>
  <c r="C13074"/>
  <c r="C13075"/>
  <c r="C13076"/>
  <c r="C13077"/>
  <c r="C13078"/>
  <c r="C13079"/>
  <c r="C13080"/>
  <c r="C13081"/>
  <c r="C13082"/>
  <c r="C13083"/>
  <c r="C13084"/>
  <c r="C13085"/>
  <c r="C13086"/>
  <c r="C13087"/>
  <c r="C13088"/>
  <c r="C13089"/>
  <c r="C13090"/>
  <c r="C13091"/>
  <c r="C13092"/>
  <c r="C13093"/>
  <c r="C13094"/>
  <c r="C13095"/>
  <c r="C13096"/>
  <c r="C13097"/>
  <c r="C13098"/>
  <c r="C13099"/>
  <c r="C13100"/>
  <c r="C13101"/>
  <c r="C13102"/>
  <c r="C13103"/>
  <c r="C13104"/>
  <c r="C13105"/>
  <c r="C13106"/>
  <c r="C13107"/>
  <c r="C13108"/>
  <c r="C13109"/>
  <c r="C13110"/>
  <c r="C13111"/>
  <c r="C13112"/>
  <c r="C13113"/>
  <c r="C13114"/>
  <c r="C13115"/>
  <c r="C13116"/>
  <c r="C13117"/>
  <c r="C13118"/>
  <c r="C13119"/>
  <c r="C13120"/>
  <c r="C13121"/>
  <c r="C13122"/>
  <c r="C13123"/>
  <c r="C13124"/>
  <c r="C13125"/>
  <c r="C13126"/>
  <c r="C13127"/>
  <c r="C13128"/>
  <c r="C13129"/>
  <c r="C13130"/>
  <c r="C13131"/>
  <c r="C13132"/>
  <c r="C13133"/>
  <c r="C13134"/>
  <c r="C13135"/>
  <c r="C13136"/>
  <c r="C13137"/>
  <c r="C13138"/>
  <c r="C13139"/>
  <c r="C13140"/>
  <c r="C13141"/>
  <c r="C13142"/>
  <c r="C13143"/>
  <c r="C13144"/>
  <c r="C13145"/>
  <c r="C13146"/>
  <c r="C13147"/>
  <c r="C13148"/>
  <c r="C13149"/>
  <c r="C13150"/>
  <c r="C13151"/>
  <c r="C13152"/>
  <c r="C13153"/>
  <c r="C13154"/>
  <c r="C13155"/>
  <c r="C13156"/>
  <c r="C13157"/>
  <c r="C13158"/>
  <c r="C13159"/>
  <c r="C13160"/>
  <c r="C13161"/>
  <c r="C13162"/>
  <c r="C13163"/>
  <c r="C13164"/>
  <c r="C13165"/>
  <c r="C13166"/>
  <c r="C13167"/>
  <c r="C13168"/>
  <c r="C13169"/>
  <c r="C13170"/>
  <c r="C13171"/>
  <c r="C13172"/>
  <c r="C13173"/>
  <c r="C13174"/>
  <c r="C13175"/>
  <c r="C13176"/>
  <c r="C13177"/>
  <c r="C13178"/>
  <c r="C13179"/>
  <c r="C13180"/>
  <c r="C13181"/>
  <c r="C13182"/>
  <c r="C13183"/>
  <c r="C13184"/>
  <c r="C13185"/>
  <c r="C13186"/>
  <c r="C13187"/>
  <c r="C13188"/>
  <c r="C13189"/>
  <c r="C13190"/>
  <c r="C13191"/>
  <c r="C13192"/>
  <c r="C13193"/>
  <c r="C13194"/>
  <c r="C13195"/>
  <c r="C13196"/>
  <c r="C13197"/>
  <c r="C13198"/>
  <c r="C13199"/>
  <c r="C13200"/>
  <c r="C13201"/>
  <c r="C13202"/>
  <c r="C13203"/>
  <c r="C13204"/>
  <c r="C13205"/>
  <c r="C13206"/>
  <c r="C13207"/>
  <c r="C13208"/>
  <c r="C13209"/>
  <c r="C13210"/>
  <c r="C13211"/>
  <c r="C13212"/>
  <c r="C13213"/>
  <c r="C13214"/>
  <c r="C13215"/>
  <c r="C13216"/>
  <c r="C13217"/>
  <c r="C13218"/>
  <c r="C13219"/>
  <c r="C13220"/>
  <c r="C13221"/>
  <c r="C13222"/>
  <c r="C13223"/>
  <c r="C13224"/>
  <c r="C13225"/>
  <c r="C13226"/>
  <c r="C13227"/>
  <c r="C13228"/>
  <c r="C13229"/>
  <c r="C13230"/>
  <c r="C13231"/>
  <c r="C13232"/>
  <c r="C13233"/>
  <c r="C13234"/>
  <c r="C13235"/>
  <c r="C13236"/>
  <c r="C13237"/>
  <c r="C13238"/>
  <c r="C13239"/>
  <c r="C13240"/>
  <c r="C13241"/>
  <c r="C13242"/>
  <c r="C13243"/>
  <c r="C13244"/>
  <c r="C13245"/>
  <c r="C13246"/>
  <c r="C13247"/>
  <c r="C13248"/>
  <c r="C13249"/>
  <c r="C13250"/>
  <c r="C13251"/>
  <c r="C13252"/>
  <c r="C13253"/>
  <c r="C13254"/>
  <c r="C13255"/>
  <c r="C13256"/>
  <c r="C13257"/>
  <c r="C13258"/>
  <c r="C13259"/>
  <c r="C13260"/>
  <c r="C13261"/>
  <c r="C13262"/>
  <c r="C13263"/>
  <c r="C13264"/>
  <c r="C13265"/>
  <c r="C13266"/>
  <c r="C13267"/>
  <c r="C13268"/>
  <c r="C13269"/>
  <c r="C13270"/>
  <c r="C13271"/>
  <c r="C13272"/>
  <c r="C13273"/>
  <c r="C13274"/>
  <c r="C13275"/>
  <c r="C13276"/>
  <c r="C13277"/>
  <c r="C13278"/>
  <c r="C13279"/>
  <c r="C13280"/>
  <c r="C13281"/>
  <c r="C13282"/>
  <c r="C13283"/>
  <c r="C13284"/>
  <c r="C13285"/>
  <c r="C13286"/>
  <c r="C13287"/>
  <c r="C13288"/>
  <c r="C13289"/>
  <c r="C13290"/>
  <c r="C13291"/>
  <c r="C13292"/>
  <c r="C13293"/>
  <c r="C13294"/>
  <c r="C13295"/>
  <c r="C13296"/>
  <c r="C13297"/>
  <c r="C13298"/>
  <c r="C13299"/>
  <c r="C13300"/>
  <c r="C13301"/>
  <c r="C13302"/>
  <c r="C13303"/>
  <c r="C13304"/>
  <c r="C13305"/>
  <c r="C13306"/>
  <c r="C13307"/>
  <c r="C13308"/>
  <c r="C13309"/>
  <c r="C13310"/>
  <c r="C13311"/>
  <c r="C13312"/>
  <c r="C13313"/>
  <c r="C13314"/>
  <c r="C13315"/>
  <c r="C13316"/>
  <c r="C13317"/>
  <c r="C13318"/>
  <c r="C13319"/>
  <c r="C13320"/>
  <c r="C13321"/>
  <c r="C13322"/>
  <c r="C13323"/>
  <c r="C13324"/>
  <c r="C13325"/>
  <c r="C13326"/>
  <c r="C13327"/>
  <c r="C13328"/>
  <c r="C13329"/>
  <c r="C13330"/>
  <c r="C13331"/>
  <c r="C13332"/>
  <c r="C13333"/>
  <c r="C13334"/>
  <c r="C13335"/>
  <c r="C13336"/>
  <c r="C13337"/>
  <c r="C13338"/>
  <c r="C13339"/>
  <c r="C13340"/>
  <c r="C13341"/>
  <c r="C13342"/>
  <c r="C13343"/>
  <c r="C13344"/>
  <c r="C13345"/>
  <c r="C13346"/>
  <c r="C13347"/>
  <c r="C13348"/>
  <c r="C13349"/>
  <c r="C13350"/>
  <c r="C13351"/>
  <c r="C13352"/>
  <c r="C13353"/>
  <c r="C13354"/>
  <c r="C13355"/>
  <c r="C13356"/>
  <c r="C13357"/>
  <c r="C13358"/>
  <c r="C13359"/>
  <c r="C13360"/>
  <c r="C13361"/>
  <c r="C13362"/>
  <c r="C13363"/>
  <c r="C13364"/>
  <c r="C13365"/>
  <c r="C13366"/>
  <c r="C13367"/>
  <c r="C13368"/>
  <c r="C13369"/>
  <c r="C13370"/>
  <c r="C13371"/>
  <c r="C13372"/>
  <c r="C13373"/>
  <c r="C13374"/>
  <c r="C13375"/>
  <c r="C13376"/>
  <c r="C13377"/>
  <c r="C13378"/>
  <c r="C13379"/>
  <c r="C13380"/>
  <c r="C13381"/>
  <c r="C13382"/>
  <c r="C13383"/>
  <c r="C13384"/>
  <c r="C13385"/>
  <c r="C13386"/>
  <c r="C13387"/>
  <c r="C13388"/>
  <c r="C13389"/>
  <c r="C13390"/>
  <c r="C13391"/>
  <c r="C13392"/>
  <c r="C13393"/>
  <c r="C13394"/>
  <c r="C13395"/>
  <c r="C13396"/>
  <c r="C13397"/>
  <c r="C13398"/>
  <c r="C13399"/>
  <c r="C13400"/>
  <c r="C13401"/>
  <c r="C13402"/>
  <c r="C13403"/>
  <c r="C13404"/>
  <c r="C13405"/>
  <c r="C13406"/>
  <c r="C13407"/>
  <c r="C13408"/>
  <c r="C13409"/>
  <c r="C13410"/>
  <c r="C13411"/>
  <c r="C13412"/>
  <c r="C13413"/>
  <c r="C13414"/>
  <c r="C13415"/>
  <c r="C13416"/>
  <c r="C13417"/>
  <c r="C13418"/>
  <c r="C13419"/>
  <c r="C13420"/>
  <c r="C13421"/>
  <c r="C13422"/>
  <c r="C13423"/>
  <c r="C13424"/>
  <c r="C13425"/>
  <c r="C13426"/>
  <c r="C13427"/>
  <c r="C13428"/>
  <c r="C13429"/>
  <c r="C13430"/>
  <c r="C13431"/>
  <c r="C13432"/>
  <c r="C13433"/>
  <c r="C13434"/>
  <c r="C13435"/>
  <c r="C13436"/>
  <c r="C13437"/>
  <c r="C13438"/>
  <c r="C13439"/>
  <c r="C13440"/>
  <c r="C13441"/>
  <c r="C13442"/>
  <c r="C13443"/>
  <c r="C13444"/>
  <c r="C13445"/>
  <c r="C13446"/>
  <c r="C13447"/>
  <c r="C13448"/>
  <c r="C13449"/>
  <c r="C13450"/>
  <c r="C13451"/>
  <c r="C13452"/>
  <c r="C13453"/>
  <c r="C13454"/>
  <c r="C13455"/>
  <c r="C13456"/>
  <c r="C13457"/>
  <c r="C13458"/>
  <c r="C13459"/>
  <c r="C13460"/>
  <c r="C13461"/>
  <c r="C13462"/>
  <c r="C13463"/>
  <c r="C13464"/>
  <c r="C13465"/>
  <c r="C13466"/>
  <c r="C13467"/>
  <c r="C13468"/>
  <c r="C13469"/>
  <c r="C13470"/>
  <c r="C13471"/>
  <c r="C13472"/>
  <c r="C13473"/>
  <c r="C13474"/>
  <c r="C13475"/>
  <c r="C13476"/>
  <c r="C13477"/>
  <c r="C13478"/>
  <c r="C13479"/>
  <c r="C13480"/>
  <c r="C13481"/>
  <c r="C13482"/>
  <c r="C13483"/>
  <c r="C13484"/>
  <c r="C13485"/>
  <c r="C13486"/>
  <c r="C13487"/>
  <c r="C13488"/>
  <c r="C13489"/>
  <c r="C13490"/>
  <c r="C13491"/>
  <c r="C13492"/>
  <c r="C13493"/>
  <c r="C13494"/>
  <c r="C13495"/>
  <c r="C13496"/>
  <c r="C13497"/>
  <c r="C13498"/>
  <c r="C13499"/>
  <c r="C13500"/>
  <c r="C13501"/>
  <c r="C13502"/>
  <c r="C13503"/>
  <c r="C13504"/>
  <c r="C13505"/>
  <c r="C13506"/>
  <c r="C13507"/>
  <c r="C13508"/>
  <c r="C13509"/>
  <c r="C13510"/>
  <c r="C13511"/>
  <c r="C13512"/>
  <c r="C13513"/>
  <c r="C13514"/>
  <c r="C13515"/>
  <c r="C13516"/>
  <c r="C13517"/>
  <c r="C13518"/>
  <c r="C13519"/>
  <c r="C13520"/>
  <c r="C13521"/>
  <c r="C13522"/>
  <c r="C13523"/>
  <c r="C13524"/>
  <c r="C13525"/>
  <c r="C13526"/>
  <c r="C13527"/>
  <c r="C13528"/>
  <c r="C13529"/>
  <c r="C13530"/>
  <c r="C13531"/>
  <c r="C13532"/>
  <c r="C13533"/>
  <c r="C13534"/>
  <c r="C13535"/>
  <c r="C13536"/>
  <c r="C13537"/>
  <c r="C13538"/>
  <c r="C13539"/>
  <c r="C13540"/>
  <c r="C13541"/>
  <c r="C13542"/>
  <c r="C13543"/>
  <c r="C13544"/>
  <c r="C13545"/>
  <c r="C13546"/>
  <c r="C13547"/>
  <c r="C13548"/>
  <c r="C13549"/>
  <c r="C13550"/>
  <c r="C13551"/>
  <c r="C13552"/>
  <c r="C13553"/>
  <c r="C13554"/>
  <c r="C13555"/>
  <c r="C13556"/>
  <c r="C13557"/>
  <c r="C13558"/>
  <c r="C13559"/>
  <c r="C13560"/>
  <c r="C13561"/>
  <c r="C13562"/>
  <c r="C13563"/>
  <c r="C13564"/>
  <c r="C13565"/>
  <c r="C13566"/>
  <c r="C13567"/>
  <c r="C13568"/>
  <c r="C13569"/>
  <c r="C13570"/>
  <c r="C13571"/>
  <c r="C13572"/>
  <c r="C13573"/>
  <c r="C13574"/>
  <c r="C13575"/>
  <c r="C13576"/>
  <c r="C13577"/>
  <c r="C13578"/>
  <c r="C13579"/>
  <c r="C13580"/>
  <c r="C13581"/>
  <c r="C13582"/>
  <c r="C13583"/>
  <c r="C13584"/>
  <c r="C13585"/>
  <c r="C13586"/>
  <c r="C13587"/>
  <c r="C13588"/>
  <c r="C13589"/>
  <c r="C13590"/>
  <c r="C13591"/>
  <c r="C13592"/>
  <c r="C13593"/>
  <c r="C13594"/>
  <c r="C13595"/>
  <c r="C13596"/>
  <c r="C13597"/>
  <c r="C13598"/>
  <c r="C13599"/>
  <c r="C13600"/>
  <c r="C13601"/>
  <c r="C13602"/>
  <c r="C13603"/>
  <c r="C13604"/>
  <c r="C13605"/>
  <c r="C13606"/>
  <c r="C13607"/>
  <c r="C13608"/>
  <c r="C13609"/>
  <c r="C13610"/>
  <c r="C13611"/>
  <c r="C13612"/>
  <c r="C13613"/>
  <c r="C13614"/>
  <c r="C13615"/>
  <c r="C13616"/>
  <c r="C13617"/>
  <c r="C13618"/>
  <c r="C13619"/>
  <c r="C13620"/>
  <c r="C13621"/>
  <c r="C13622"/>
  <c r="C13623"/>
  <c r="C13624"/>
  <c r="C13625"/>
  <c r="C13626"/>
  <c r="C13627"/>
  <c r="C13628"/>
  <c r="C13629"/>
  <c r="C13630"/>
  <c r="C13631"/>
  <c r="C13632"/>
  <c r="C13633"/>
  <c r="C13634"/>
  <c r="C13635"/>
  <c r="C13636"/>
  <c r="C13637"/>
  <c r="C13638"/>
  <c r="C13639"/>
  <c r="C13640"/>
  <c r="C13641"/>
  <c r="C13642"/>
  <c r="C13643"/>
  <c r="C13644"/>
  <c r="C13645"/>
  <c r="C13646"/>
  <c r="C13647"/>
  <c r="C13648"/>
  <c r="C13649"/>
  <c r="C13650"/>
  <c r="C13651"/>
  <c r="C13652"/>
  <c r="C13653"/>
  <c r="C13654"/>
  <c r="C13655"/>
  <c r="C13656"/>
  <c r="C13657"/>
  <c r="C13658"/>
  <c r="C13659"/>
  <c r="C13660"/>
  <c r="C13661"/>
  <c r="C13662"/>
  <c r="C13663"/>
  <c r="C13664"/>
  <c r="C13665"/>
  <c r="C13666"/>
  <c r="C13667"/>
  <c r="C13668"/>
  <c r="C13669"/>
  <c r="C13670"/>
  <c r="C13671"/>
  <c r="C13672"/>
  <c r="C13673"/>
  <c r="C13674"/>
  <c r="C13675"/>
  <c r="C13676"/>
  <c r="C13677"/>
  <c r="C13678"/>
  <c r="C13679"/>
  <c r="C13680"/>
  <c r="C13681"/>
  <c r="C13682"/>
  <c r="C13683"/>
  <c r="C13684"/>
  <c r="C13685"/>
  <c r="C13686"/>
  <c r="C13687"/>
  <c r="C13688"/>
  <c r="C13689"/>
  <c r="C13690"/>
  <c r="C13691"/>
  <c r="C13692"/>
  <c r="C13693"/>
  <c r="C13694"/>
  <c r="C13695"/>
  <c r="C13696"/>
  <c r="C13697"/>
  <c r="C13698"/>
  <c r="C13699"/>
  <c r="C13700"/>
  <c r="C13701"/>
  <c r="C13702"/>
  <c r="C13703"/>
  <c r="C13704"/>
  <c r="C13705"/>
  <c r="C13706"/>
  <c r="C13707"/>
  <c r="C13708"/>
  <c r="C13709"/>
  <c r="C13710"/>
  <c r="C13711"/>
  <c r="C13712"/>
  <c r="C13713"/>
  <c r="C13714"/>
  <c r="C13715"/>
  <c r="C13716"/>
  <c r="C13717"/>
  <c r="C13718"/>
  <c r="C13719"/>
  <c r="C13720"/>
  <c r="C13721"/>
  <c r="C13722"/>
  <c r="C13723"/>
  <c r="C13724"/>
  <c r="C13725"/>
  <c r="C13726"/>
  <c r="C13727"/>
  <c r="C13728"/>
  <c r="C13729"/>
  <c r="C13730"/>
  <c r="C13731"/>
  <c r="C13732"/>
  <c r="C13733"/>
  <c r="C13734"/>
  <c r="C13735"/>
  <c r="C13736"/>
  <c r="C13737"/>
  <c r="C13738"/>
  <c r="C13739"/>
  <c r="C13740"/>
  <c r="C13741"/>
  <c r="C13742"/>
  <c r="C13743"/>
  <c r="C13744"/>
  <c r="C13745"/>
  <c r="C13746"/>
  <c r="C13747"/>
  <c r="C13748"/>
  <c r="C13749"/>
  <c r="C13750"/>
  <c r="C13751"/>
  <c r="C13752"/>
  <c r="C13753"/>
  <c r="C13754"/>
  <c r="C13755"/>
  <c r="C13756"/>
  <c r="C13757"/>
  <c r="C13758"/>
  <c r="C13759"/>
  <c r="C13760"/>
  <c r="C13761"/>
  <c r="C13762"/>
  <c r="C13763"/>
  <c r="C13764"/>
  <c r="C13765"/>
  <c r="C13766"/>
  <c r="C13767"/>
  <c r="C13768"/>
  <c r="C13769"/>
  <c r="C13770"/>
  <c r="C13771"/>
  <c r="C13772"/>
  <c r="C13773"/>
  <c r="C13774"/>
  <c r="C13775"/>
  <c r="C13776"/>
  <c r="C13777"/>
  <c r="C13778"/>
  <c r="C13779"/>
  <c r="C13780"/>
  <c r="C13781"/>
  <c r="C13782"/>
  <c r="C13783"/>
  <c r="C13784"/>
  <c r="C13785"/>
  <c r="C13786"/>
  <c r="C13787"/>
  <c r="C13788"/>
  <c r="C13789"/>
  <c r="C13790"/>
  <c r="C13791"/>
  <c r="C13792"/>
  <c r="C13793"/>
  <c r="C13794"/>
  <c r="C13795"/>
  <c r="C13796"/>
  <c r="C13797"/>
  <c r="C13798"/>
  <c r="C13799"/>
  <c r="C13800"/>
  <c r="C13801"/>
  <c r="C13802"/>
  <c r="C13803"/>
  <c r="C13804"/>
  <c r="C13805"/>
  <c r="C13806"/>
  <c r="C13807"/>
  <c r="C13808"/>
  <c r="C13809"/>
  <c r="C13810"/>
  <c r="C13811"/>
  <c r="C13812"/>
  <c r="C13813"/>
  <c r="C13814"/>
  <c r="C13815"/>
  <c r="C13816"/>
  <c r="C13817"/>
  <c r="C13818"/>
  <c r="C13819"/>
  <c r="C13820"/>
  <c r="C13821"/>
  <c r="C13822"/>
  <c r="C13823"/>
  <c r="C13824"/>
  <c r="C13825"/>
  <c r="C13826"/>
  <c r="C13827"/>
  <c r="C13828"/>
  <c r="C13829"/>
  <c r="C13830"/>
  <c r="C13831"/>
  <c r="C13832"/>
  <c r="C13833"/>
  <c r="C13834"/>
  <c r="C13835"/>
  <c r="C13836"/>
  <c r="C13837"/>
  <c r="C13838"/>
  <c r="C13839"/>
  <c r="C13840"/>
  <c r="C13841"/>
  <c r="C13842"/>
  <c r="C13843"/>
  <c r="C13844"/>
  <c r="C13845"/>
  <c r="C13846"/>
  <c r="C13847"/>
  <c r="C13848"/>
  <c r="C13849"/>
  <c r="C13850"/>
  <c r="C13851"/>
  <c r="C13852"/>
  <c r="C13853"/>
  <c r="C13854"/>
  <c r="C13855"/>
  <c r="C13856"/>
  <c r="C13857"/>
  <c r="C13858"/>
  <c r="C13859"/>
  <c r="C13860"/>
  <c r="C13861"/>
  <c r="C13862"/>
  <c r="C13863"/>
  <c r="C13864"/>
  <c r="C13865"/>
  <c r="C13866"/>
  <c r="C13867"/>
  <c r="C13868"/>
  <c r="C13869"/>
  <c r="C13870"/>
  <c r="C13871"/>
  <c r="C13872"/>
  <c r="C13873"/>
  <c r="C13874"/>
  <c r="C13875"/>
  <c r="C13876"/>
  <c r="C13877"/>
  <c r="C13878"/>
  <c r="C13879"/>
  <c r="C13880"/>
  <c r="C13881"/>
  <c r="C13882"/>
  <c r="C13883"/>
  <c r="C13884"/>
  <c r="C13885"/>
  <c r="C13886"/>
  <c r="C13887"/>
  <c r="C13888"/>
  <c r="C13889"/>
  <c r="C13890"/>
  <c r="C13891"/>
  <c r="C13892"/>
  <c r="C13893"/>
  <c r="C13894"/>
  <c r="C13895"/>
  <c r="C13896"/>
  <c r="C13897"/>
  <c r="C13898"/>
  <c r="C13899"/>
  <c r="C13900"/>
  <c r="C13901"/>
  <c r="C13902"/>
  <c r="C13903"/>
  <c r="C13904"/>
  <c r="C13905"/>
  <c r="C13906"/>
  <c r="C13907"/>
  <c r="C13908"/>
  <c r="C13909"/>
  <c r="C13910"/>
  <c r="C13911"/>
  <c r="C13912"/>
  <c r="C13913"/>
  <c r="C13914"/>
  <c r="C13915"/>
  <c r="C13916"/>
  <c r="C13917"/>
  <c r="C13918"/>
  <c r="C13919"/>
  <c r="C13920"/>
  <c r="C13921"/>
  <c r="C13922"/>
  <c r="C13923"/>
  <c r="C13924"/>
  <c r="C13925"/>
  <c r="C13926"/>
  <c r="C13927"/>
  <c r="C13928"/>
  <c r="C13929"/>
  <c r="C13930"/>
  <c r="C13931"/>
  <c r="C13932"/>
  <c r="C13933"/>
  <c r="C13934"/>
  <c r="C13935"/>
  <c r="C13936"/>
  <c r="C13937"/>
  <c r="C13938"/>
  <c r="C13939"/>
  <c r="C13940"/>
  <c r="C13941"/>
  <c r="C13942"/>
  <c r="C13943"/>
  <c r="C13944"/>
  <c r="C13945"/>
  <c r="C13946"/>
  <c r="C13947"/>
  <c r="C13948"/>
  <c r="C13949"/>
  <c r="C13950"/>
  <c r="C13951"/>
  <c r="C13952"/>
  <c r="C13953"/>
  <c r="C13954"/>
  <c r="C13955"/>
  <c r="C13956"/>
  <c r="C13957"/>
  <c r="C13958"/>
  <c r="C13959"/>
  <c r="C13960"/>
  <c r="C13961"/>
  <c r="C13962"/>
  <c r="C13963"/>
  <c r="C13964"/>
  <c r="C13965"/>
  <c r="C13966"/>
  <c r="C13967"/>
  <c r="C13968"/>
  <c r="C13969"/>
  <c r="C13970"/>
  <c r="C13971"/>
  <c r="C13972"/>
  <c r="C13973"/>
  <c r="C13974"/>
  <c r="C13975"/>
  <c r="C13976"/>
  <c r="C13977"/>
  <c r="C13978"/>
  <c r="C13979"/>
  <c r="C13980"/>
  <c r="C13981"/>
  <c r="C13982"/>
  <c r="C13983"/>
  <c r="C13984"/>
  <c r="C13985"/>
  <c r="C13986"/>
  <c r="C13987"/>
  <c r="C13988"/>
  <c r="C13989"/>
  <c r="C13990"/>
  <c r="C13991"/>
  <c r="C13992"/>
  <c r="C13993"/>
  <c r="C13994"/>
  <c r="C13995"/>
  <c r="C13996"/>
  <c r="C13997"/>
  <c r="C13998"/>
  <c r="C13999"/>
  <c r="C14000"/>
  <c r="C14001"/>
  <c r="C14002"/>
  <c r="C14003"/>
  <c r="C14004"/>
  <c r="C14005"/>
  <c r="C14006"/>
  <c r="C14007"/>
  <c r="C14008"/>
  <c r="C14009"/>
  <c r="C14010"/>
  <c r="C14011"/>
  <c r="C14012"/>
  <c r="C14013"/>
  <c r="C14014"/>
  <c r="C14015"/>
  <c r="C14016"/>
  <c r="C14017"/>
  <c r="C14018"/>
  <c r="C14019"/>
  <c r="C14020"/>
  <c r="C14021"/>
  <c r="C14022"/>
  <c r="C14023"/>
  <c r="C14024"/>
  <c r="C14025"/>
  <c r="C14026"/>
  <c r="C14027"/>
  <c r="C14028"/>
  <c r="C14029"/>
  <c r="C14030"/>
  <c r="C14031"/>
  <c r="C14032"/>
  <c r="C14033"/>
  <c r="C14034"/>
  <c r="C14035"/>
  <c r="C14036"/>
  <c r="C14037"/>
  <c r="C14038"/>
  <c r="C14039"/>
  <c r="C14040"/>
  <c r="C14041"/>
  <c r="C14042"/>
  <c r="C14043"/>
  <c r="C14044"/>
  <c r="C14045"/>
  <c r="C14046"/>
  <c r="C14047"/>
  <c r="C14048"/>
  <c r="C14049"/>
  <c r="C14050"/>
  <c r="C14051"/>
  <c r="C14052"/>
  <c r="C14053"/>
  <c r="C14054"/>
  <c r="C14055"/>
  <c r="C14056"/>
  <c r="C14057"/>
  <c r="C14058"/>
  <c r="C14059"/>
  <c r="C14060"/>
  <c r="C14061"/>
  <c r="C14062"/>
  <c r="C14063"/>
  <c r="C14064"/>
  <c r="C14065"/>
  <c r="C14066"/>
  <c r="C14067"/>
  <c r="C14068"/>
  <c r="C14069"/>
  <c r="C14070"/>
  <c r="C14071"/>
  <c r="C14072"/>
  <c r="C14073"/>
  <c r="C14074"/>
  <c r="C14075"/>
  <c r="C14076"/>
  <c r="C14077"/>
  <c r="C14078"/>
  <c r="C14079"/>
  <c r="C14080"/>
  <c r="C14081"/>
  <c r="C14082"/>
  <c r="C14083"/>
  <c r="C14084"/>
  <c r="C14085"/>
  <c r="C14086"/>
  <c r="C14087"/>
  <c r="C14088"/>
  <c r="C14089"/>
  <c r="C14090"/>
  <c r="C14091"/>
  <c r="C14092"/>
  <c r="C14093"/>
  <c r="C14094"/>
  <c r="C14095"/>
  <c r="C14096"/>
  <c r="C14097"/>
  <c r="C14098"/>
  <c r="C14099"/>
  <c r="C14100"/>
  <c r="C14101"/>
  <c r="C14102"/>
  <c r="C14103"/>
  <c r="C14104"/>
  <c r="C14105"/>
  <c r="C14106"/>
  <c r="C14107"/>
  <c r="C14108"/>
  <c r="C14109"/>
  <c r="C14110"/>
  <c r="C14111"/>
  <c r="C14112"/>
  <c r="C14113"/>
  <c r="C14114"/>
  <c r="C14115"/>
  <c r="C14116"/>
  <c r="C14117"/>
  <c r="C14118"/>
  <c r="C14119"/>
  <c r="C14120"/>
  <c r="C14121"/>
  <c r="C14122"/>
  <c r="C14123"/>
  <c r="C14124"/>
  <c r="C14125"/>
  <c r="C14126"/>
  <c r="C14127"/>
  <c r="C14128"/>
  <c r="C14129"/>
  <c r="C14130"/>
  <c r="C14131"/>
  <c r="C14132"/>
  <c r="C14133"/>
  <c r="C14134"/>
  <c r="C14135"/>
  <c r="C14136"/>
  <c r="C14137"/>
  <c r="C14138"/>
  <c r="C14139"/>
  <c r="C14140"/>
  <c r="C14141"/>
  <c r="C14142"/>
  <c r="C14143"/>
  <c r="C14144"/>
  <c r="C14145"/>
  <c r="C14146"/>
  <c r="C14147"/>
  <c r="C14148"/>
  <c r="C14149"/>
  <c r="C14150"/>
  <c r="C14151"/>
  <c r="C14152"/>
  <c r="C14153"/>
  <c r="C14154"/>
  <c r="C14155"/>
  <c r="C14156"/>
  <c r="C14157"/>
  <c r="C14158"/>
  <c r="C14159"/>
  <c r="C14160"/>
  <c r="C14161"/>
  <c r="C14162"/>
  <c r="C14163"/>
  <c r="C14164"/>
  <c r="C14165"/>
  <c r="C14166"/>
  <c r="C14167"/>
  <c r="C14168"/>
  <c r="C14169"/>
  <c r="C14170"/>
  <c r="C14171"/>
  <c r="C14172"/>
  <c r="C14173"/>
  <c r="C14174"/>
  <c r="C14175"/>
  <c r="C14176"/>
  <c r="C14177"/>
  <c r="C14178"/>
  <c r="C14179"/>
  <c r="C14180"/>
  <c r="C14181"/>
  <c r="C14182"/>
  <c r="C14183"/>
  <c r="C14184"/>
  <c r="C14185"/>
  <c r="C14186"/>
  <c r="C14187"/>
  <c r="C14188"/>
  <c r="C14189"/>
  <c r="C14190"/>
  <c r="C14191"/>
  <c r="C14192"/>
  <c r="C14193"/>
  <c r="C14194"/>
  <c r="C14195"/>
  <c r="C14196"/>
  <c r="C14197"/>
  <c r="C14198"/>
  <c r="C14199"/>
  <c r="C14200"/>
  <c r="C14201"/>
  <c r="C14202"/>
  <c r="C14203"/>
  <c r="C14204"/>
  <c r="C14205"/>
  <c r="C14206"/>
  <c r="C14207"/>
  <c r="C14208"/>
  <c r="C14209"/>
  <c r="C14210"/>
  <c r="C14211"/>
  <c r="C14212"/>
  <c r="C14213"/>
  <c r="C14214"/>
  <c r="C14215"/>
  <c r="C14216"/>
  <c r="C14217"/>
  <c r="C14218"/>
  <c r="C14219"/>
  <c r="C14220"/>
  <c r="C14221"/>
  <c r="C14222"/>
  <c r="C14223"/>
  <c r="C14224"/>
  <c r="C14225"/>
  <c r="C14226"/>
  <c r="C14227"/>
  <c r="C14228"/>
  <c r="C14229"/>
  <c r="C14230"/>
  <c r="C14231"/>
  <c r="C14232"/>
  <c r="C14233"/>
  <c r="C14234"/>
  <c r="C14235"/>
  <c r="C14236"/>
  <c r="C14237"/>
  <c r="C14238"/>
  <c r="C14239"/>
  <c r="C14240"/>
  <c r="C14241"/>
  <c r="C14242"/>
  <c r="C14243"/>
  <c r="C14244"/>
  <c r="C14245"/>
  <c r="C14246"/>
  <c r="C14247"/>
  <c r="C14248"/>
  <c r="C14249"/>
  <c r="C14250"/>
  <c r="C14251"/>
  <c r="C14252"/>
  <c r="C14253"/>
  <c r="C14254"/>
  <c r="C14255"/>
  <c r="C14256"/>
  <c r="C14257"/>
  <c r="C14258"/>
  <c r="C14259"/>
  <c r="C14260"/>
  <c r="C14261"/>
  <c r="C14262"/>
  <c r="C14263"/>
  <c r="C14264"/>
  <c r="C14265"/>
  <c r="C14266"/>
  <c r="C14267"/>
  <c r="C14268"/>
  <c r="C14269"/>
  <c r="C14270"/>
  <c r="C14271"/>
  <c r="C14272"/>
  <c r="C14273"/>
  <c r="C14274"/>
  <c r="C14275"/>
  <c r="C14276"/>
  <c r="C14277"/>
  <c r="C14278"/>
  <c r="C14279"/>
  <c r="C14280"/>
  <c r="C14281"/>
  <c r="C14282"/>
  <c r="C14283"/>
  <c r="C14284"/>
  <c r="C14285"/>
  <c r="C14286"/>
  <c r="C14287"/>
  <c r="C14288"/>
  <c r="C14289"/>
  <c r="C14290"/>
  <c r="C14291"/>
  <c r="C14292"/>
  <c r="C14293"/>
  <c r="C14294"/>
  <c r="C14295"/>
  <c r="C14296"/>
  <c r="C14297"/>
  <c r="C14298"/>
  <c r="C14299"/>
  <c r="C14300"/>
  <c r="C14301"/>
  <c r="C14302"/>
  <c r="C14303"/>
  <c r="C14304"/>
  <c r="C14305"/>
  <c r="C14306"/>
  <c r="C14307"/>
  <c r="C14308"/>
  <c r="C14309"/>
  <c r="C14310"/>
  <c r="C14311"/>
  <c r="C14312"/>
  <c r="C14313"/>
  <c r="C14314"/>
  <c r="C14315"/>
  <c r="C14316"/>
  <c r="C14317"/>
  <c r="C14318"/>
  <c r="C14319"/>
  <c r="C14320"/>
  <c r="C14321"/>
  <c r="C14322"/>
  <c r="C14323"/>
  <c r="C14324"/>
  <c r="C14325"/>
  <c r="C14326"/>
  <c r="C14327"/>
  <c r="C14328"/>
  <c r="C14329"/>
  <c r="C14330"/>
  <c r="C14331"/>
  <c r="C14332"/>
  <c r="C14333"/>
  <c r="C14334"/>
  <c r="C14335"/>
  <c r="C14336"/>
  <c r="C14337"/>
  <c r="C14338"/>
  <c r="C14339"/>
  <c r="C14340"/>
  <c r="C14341"/>
  <c r="C14342"/>
  <c r="C14343"/>
  <c r="C14344"/>
  <c r="C14345"/>
  <c r="C14346"/>
  <c r="C14347"/>
  <c r="C14348"/>
  <c r="C14349"/>
  <c r="C14350"/>
  <c r="C14351"/>
  <c r="C14352"/>
  <c r="C14353"/>
  <c r="C14354"/>
  <c r="C14355"/>
  <c r="C14356"/>
  <c r="C14357"/>
  <c r="C14358"/>
  <c r="C14359"/>
  <c r="C14360"/>
  <c r="C14361"/>
  <c r="C14362"/>
  <c r="C14363"/>
  <c r="C14364"/>
  <c r="C14365"/>
  <c r="C14366"/>
  <c r="C14367"/>
  <c r="C14368"/>
  <c r="C14369"/>
  <c r="C14370"/>
  <c r="C14371"/>
  <c r="C14372"/>
  <c r="C14373"/>
  <c r="C14374"/>
  <c r="C14375"/>
  <c r="C14376"/>
  <c r="C14377"/>
  <c r="C14378"/>
  <c r="C14379"/>
  <c r="C14380"/>
  <c r="C14381"/>
  <c r="C14382"/>
  <c r="C14383"/>
  <c r="C14384"/>
  <c r="C14385"/>
  <c r="C14386"/>
  <c r="C14387"/>
  <c r="C14388"/>
  <c r="C14389"/>
  <c r="C14390"/>
  <c r="C14391"/>
  <c r="C14392"/>
  <c r="C14393"/>
  <c r="C14394"/>
  <c r="C14395"/>
  <c r="C14396"/>
  <c r="C14397"/>
  <c r="C14398"/>
  <c r="C14399"/>
  <c r="C14400"/>
  <c r="C14401"/>
  <c r="C14402"/>
  <c r="C14403"/>
  <c r="C14404"/>
  <c r="C14405"/>
  <c r="C14406"/>
  <c r="C14407"/>
  <c r="C14408"/>
  <c r="C14409"/>
  <c r="C14410"/>
  <c r="C14411"/>
  <c r="C14412"/>
  <c r="C14413"/>
  <c r="C14414"/>
  <c r="C14415"/>
  <c r="C14416"/>
  <c r="C14417"/>
  <c r="C14418"/>
  <c r="C14419"/>
  <c r="C14420"/>
  <c r="C14421"/>
  <c r="C14422"/>
  <c r="C14423"/>
  <c r="C14424"/>
  <c r="C14425"/>
  <c r="C14426"/>
  <c r="C14427"/>
  <c r="C14428"/>
  <c r="C14429"/>
  <c r="C14430"/>
  <c r="C14431"/>
  <c r="C14432"/>
  <c r="C14433"/>
  <c r="C14434"/>
  <c r="C14435"/>
  <c r="C14436"/>
  <c r="C14437"/>
  <c r="C14438"/>
  <c r="C14439"/>
  <c r="C14440"/>
  <c r="C14441"/>
  <c r="C14442"/>
  <c r="C14443"/>
  <c r="C14444"/>
  <c r="C14445"/>
  <c r="C14446"/>
  <c r="C14447"/>
  <c r="C14448"/>
  <c r="C14449"/>
  <c r="C14450"/>
  <c r="C14451"/>
  <c r="C14452"/>
  <c r="C14453"/>
  <c r="C14454"/>
  <c r="C14455"/>
  <c r="C14456"/>
  <c r="C14457"/>
  <c r="C14458"/>
  <c r="C14459"/>
  <c r="C14460"/>
  <c r="C14461"/>
  <c r="C14462"/>
  <c r="C14463"/>
  <c r="C14464"/>
  <c r="C14465"/>
  <c r="C14466"/>
  <c r="C14467"/>
  <c r="C14468"/>
  <c r="C14469"/>
  <c r="C14470"/>
  <c r="C14471"/>
  <c r="C14472"/>
  <c r="C14473"/>
  <c r="C14474"/>
  <c r="C14475"/>
  <c r="C14476"/>
  <c r="C14477"/>
  <c r="C14478"/>
  <c r="C14479"/>
  <c r="C14480"/>
  <c r="C14481"/>
  <c r="C14482"/>
  <c r="C14483"/>
  <c r="C14484"/>
  <c r="C14485"/>
  <c r="C14486"/>
  <c r="C14487"/>
  <c r="C14488"/>
  <c r="C14489"/>
  <c r="C14490"/>
  <c r="C14491"/>
  <c r="C14492"/>
  <c r="C14493"/>
  <c r="C14494"/>
  <c r="C14495"/>
  <c r="C14496"/>
  <c r="C14497"/>
  <c r="C14498"/>
  <c r="C14499"/>
  <c r="C14500"/>
  <c r="C14501"/>
  <c r="C14502"/>
  <c r="C14503"/>
  <c r="C14504"/>
  <c r="C14505"/>
  <c r="C14506"/>
  <c r="C14507"/>
  <c r="C14508"/>
  <c r="C14509"/>
  <c r="C14510"/>
  <c r="C14511"/>
  <c r="C14512"/>
  <c r="C14513"/>
  <c r="C14514"/>
  <c r="C14515"/>
  <c r="C14516"/>
  <c r="C14517"/>
  <c r="C14518"/>
  <c r="C14519"/>
  <c r="C14520"/>
  <c r="C14521"/>
  <c r="C14522"/>
  <c r="C14523"/>
  <c r="C14524"/>
  <c r="C14525"/>
  <c r="C14526"/>
  <c r="C14527"/>
  <c r="C14528"/>
  <c r="C14529"/>
  <c r="C14530"/>
  <c r="C14531"/>
  <c r="C14532"/>
  <c r="C14533"/>
  <c r="C14534"/>
  <c r="C14535"/>
  <c r="C14536"/>
  <c r="C14537"/>
  <c r="C14538"/>
  <c r="C14539"/>
  <c r="C14540"/>
  <c r="C14541"/>
  <c r="C14542"/>
  <c r="C14543"/>
  <c r="C14544"/>
  <c r="C14545"/>
  <c r="C14546"/>
  <c r="C14547"/>
  <c r="C14548"/>
  <c r="C14549"/>
  <c r="C14550"/>
  <c r="C14551"/>
  <c r="C14552"/>
  <c r="C14553"/>
  <c r="C14554"/>
  <c r="C14555"/>
  <c r="C14556"/>
  <c r="C14557"/>
  <c r="C14558"/>
  <c r="C14559"/>
  <c r="C14560"/>
  <c r="C14561"/>
  <c r="C14562"/>
  <c r="C14563"/>
  <c r="C14564"/>
  <c r="C14565"/>
  <c r="C14566"/>
  <c r="C14567"/>
  <c r="C14568"/>
  <c r="C14569"/>
  <c r="C14570"/>
  <c r="C14571"/>
  <c r="C14572"/>
  <c r="C14573"/>
  <c r="C14574"/>
  <c r="C14575"/>
  <c r="C14576"/>
  <c r="C14577"/>
  <c r="C14578"/>
  <c r="C14579"/>
  <c r="C14580"/>
  <c r="C14581"/>
  <c r="C14582"/>
  <c r="C14583"/>
  <c r="C14584"/>
  <c r="C14585"/>
  <c r="C14586"/>
  <c r="C14587"/>
  <c r="C14588"/>
  <c r="C14589"/>
  <c r="C14590"/>
  <c r="C14591"/>
  <c r="C14592"/>
  <c r="C14593"/>
  <c r="C14594"/>
  <c r="C14595"/>
  <c r="C14596"/>
  <c r="C14597"/>
  <c r="C14598"/>
  <c r="C14599"/>
  <c r="C14600"/>
  <c r="C14601"/>
  <c r="C14602"/>
  <c r="C14603"/>
  <c r="C14604"/>
  <c r="C14605"/>
  <c r="C14606"/>
  <c r="C14607"/>
  <c r="C14608"/>
  <c r="C14609"/>
  <c r="C14610"/>
  <c r="C14611"/>
  <c r="C14612"/>
  <c r="C14613"/>
  <c r="C14614"/>
  <c r="C14615"/>
  <c r="C14616"/>
  <c r="C14617"/>
  <c r="C14618"/>
  <c r="C14619"/>
  <c r="C14620"/>
  <c r="C14621"/>
  <c r="C14622"/>
  <c r="C14623"/>
  <c r="C14624"/>
  <c r="C14625"/>
  <c r="C14626"/>
  <c r="C14627"/>
  <c r="C14628"/>
  <c r="C14629"/>
  <c r="C14630"/>
  <c r="C14631"/>
  <c r="C14632"/>
  <c r="C14633"/>
  <c r="C14634"/>
  <c r="C14635"/>
  <c r="C14636"/>
  <c r="C14637"/>
  <c r="C14638"/>
  <c r="C14639"/>
  <c r="C14640"/>
  <c r="C14641"/>
  <c r="C14642"/>
  <c r="C14643"/>
  <c r="C14644"/>
  <c r="C14645"/>
  <c r="C14646"/>
  <c r="C14647"/>
  <c r="C14648"/>
  <c r="C14649"/>
  <c r="C14650"/>
  <c r="C14651"/>
  <c r="C14652"/>
  <c r="C14653"/>
  <c r="C14654"/>
  <c r="C14655"/>
  <c r="C14656"/>
  <c r="C14657"/>
  <c r="C14658"/>
  <c r="C14659"/>
  <c r="C14660"/>
  <c r="C14661"/>
  <c r="C14662"/>
  <c r="C14663"/>
  <c r="C14664"/>
  <c r="C14665"/>
  <c r="C14666"/>
  <c r="C14667"/>
  <c r="C14668"/>
  <c r="C14669"/>
  <c r="C14670"/>
  <c r="C14671"/>
  <c r="C14672"/>
  <c r="C14673"/>
  <c r="C14674"/>
  <c r="C14675"/>
  <c r="C14676"/>
  <c r="C14677"/>
  <c r="C14678"/>
  <c r="C14679"/>
  <c r="C14680"/>
  <c r="C14681"/>
  <c r="C14682"/>
  <c r="C14683"/>
  <c r="C14684"/>
  <c r="C14685"/>
  <c r="C14686"/>
  <c r="C14687"/>
  <c r="C14688"/>
  <c r="C14689"/>
  <c r="C14690"/>
  <c r="C14691"/>
  <c r="C14692"/>
  <c r="C14693"/>
  <c r="C14694"/>
  <c r="C14695"/>
  <c r="C14696"/>
  <c r="C14697"/>
  <c r="C14698"/>
  <c r="C14699"/>
  <c r="C14700"/>
  <c r="C14701"/>
  <c r="C14702"/>
  <c r="C14703"/>
  <c r="C14704"/>
  <c r="C14705"/>
  <c r="C14706"/>
  <c r="C14707"/>
  <c r="C14708"/>
  <c r="C14709"/>
  <c r="C14710"/>
  <c r="C14711"/>
  <c r="C14712"/>
  <c r="C14713"/>
  <c r="C14714"/>
  <c r="C14715"/>
  <c r="C14716"/>
  <c r="C14717"/>
  <c r="C14718"/>
  <c r="C14719"/>
  <c r="C14720"/>
  <c r="C14721"/>
  <c r="C14722"/>
  <c r="C14723"/>
  <c r="C14724"/>
  <c r="C14725"/>
  <c r="C14726"/>
  <c r="C14727"/>
  <c r="C14728"/>
  <c r="C14729"/>
  <c r="C14730"/>
  <c r="C14731"/>
  <c r="C14732"/>
  <c r="C14733"/>
  <c r="C14734"/>
  <c r="C14735"/>
  <c r="C14736"/>
  <c r="C14737"/>
  <c r="C14738"/>
  <c r="C14739"/>
  <c r="C14740"/>
  <c r="C14741"/>
  <c r="C14742"/>
  <c r="C14743"/>
  <c r="C14744"/>
  <c r="C14745"/>
  <c r="C14746"/>
  <c r="C14747"/>
  <c r="C14748"/>
  <c r="C14749"/>
  <c r="C14750"/>
  <c r="C14751"/>
  <c r="C14752"/>
  <c r="C14753"/>
  <c r="C14754"/>
  <c r="C14755"/>
  <c r="C14756"/>
  <c r="C14757"/>
  <c r="C14758"/>
  <c r="C14759"/>
  <c r="C14760"/>
  <c r="C14761"/>
  <c r="C14762"/>
  <c r="C14763"/>
  <c r="C14764"/>
  <c r="C14765"/>
  <c r="C14766"/>
  <c r="C14767"/>
  <c r="C14768"/>
  <c r="C14769"/>
  <c r="C14770"/>
  <c r="C14771"/>
  <c r="C14772"/>
  <c r="C14773"/>
  <c r="C14774"/>
  <c r="C14775"/>
  <c r="C14776"/>
  <c r="C14777"/>
  <c r="C14778"/>
  <c r="C14779"/>
  <c r="C14780"/>
  <c r="C14781"/>
  <c r="C14782"/>
  <c r="C14783"/>
  <c r="C14784"/>
  <c r="C14785"/>
  <c r="C14786"/>
  <c r="C14787"/>
  <c r="C14788"/>
  <c r="C14789"/>
  <c r="C14790"/>
  <c r="C14791"/>
  <c r="C14792"/>
  <c r="C14793"/>
  <c r="C14794"/>
  <c r="C14795"/>
  <c r="C14796"/>
  <c r="C14797"/>
  <c r="C14798"/>
  <c r="C14799"/>
  <c r="C14800"/>
  <c r="C14801"/>
  <c r="C14802"/>
  <c r="C14803"/>
  <c r="C14804"/>
  <c r="C14805"/>
  <c r="C14806"/>
  <c r="C14807"/>
  <c r="C14808"/>
  <c r="C14809"/>
  <c r="C14810"/>
  <c r="C14811"/>
  <c r="C14812"/>
  <c r="C14813"/>
  <c r="C14814"/>
  <c r="C14815"/>
  <c r="C14816"/>
  <c r="C14817"/>
  <c r="C14818"/>
  <c r="C14819"/>
  <c r="C14820"/>
  <c r="C14821"/>
  <c r="C14822"/>
  <c r="C14823"/>
  <c r="C14824"/>
  <c r="C14825"/>
  <c r="C14826"/>
  <c r="C14827"/>
  <c r="C14828"/>
  <c r="C14829"/>
  <c r="C14830"/>
  <c r="C14831"/>
  <c r="C14832"/>
  <c r="C14833"/>
  <c r="C14834"/>
  <c r="C14835"/>
  <c r="C14836"/>
  <c r="C14837"/>
  <c r="C14838"/>
  <c r="C14839"/>
  <c r="C14840"/>
  <c r="C14841"/>
  <c r="C14842"/>
  <c r="C14843"/>
  <c r="C14844"/>
  <c r="C14845"/>
  <c r="C14846"/>
  <c r="C14847"/>
  <c r="C14848"/>
  <c r="C14849"/>
  <c r="C14850"/>
  <c r="C14851"/>
  <c r="C14852"/>
  <c r="C14853"/>
  <c r="C14854"/>
  <c r="C14855"/>
  <c r="C14856"/>
  <c r="C14857"/>
  <c r="C14858"/>
  <c r="C14859"/>
  <c r="C14860"/>
  <c r="C14861"/>
  <c r="C14862"/>
  <c r="C14863"/>
  <c r="C14864"/>
  <c r="C14865"/>
  <c r="C14866"/>
  <c r="C14867"/>
  <c r="C14868"/>
  <c r="C14869"/>
  <c r="C14870"/>
  <c r="C14871"/>
  <c r="C14872"/>
  <c r="C14873"/>
  <c r="C14874"/>
  <c r="C14875"/>
  <c r="C14876"/>
  <c r="C14877"/>
  <c r="C14878"/>
  <c r="C14879"/>
  <c r="C14880"/>
  <c r="C14881"/>
  <c r="C14882"/>
  <c r="C14883"/>
  <c r="C14884"/>
  <c r="C14885"/>
  <c r="C14886"/>
  <c r="C14887"/>
  <c r="C14888"/>
  <c r="C14889"/>
  <c r="C14890"/>
  <c r="C14891"/>
  <c r="C14892"/>
  <c r="C14893"/>
  <c r="C14894"/>
  <c r="C14895"/>
  <c r="C14896"/>
  <c r="C14897"/>
  <c r="C14898"/>
  <c r="C14899"/>
  <c r="C14900"/>
  <c r="C14901"/>
  <c r="C14902"/>
  <c r="C14903"/>
  <c r="C14904"/>
  <c r="C14905"/>
  <c r="C14906"/>
  <c r="C14907"/>
  <c r="C14908"/>
  <c r="C14909"/>
  <c r="C14910"/>
  <c r="C14911"/>
  <c r="C14912"/>
  <c r="C14913"/>
  <c r="C14914"/>
  <c r="C14915"/>
  <c r="C14916"/>
  <c r="C14917"/>
  <c r="C14918"/>
  <c r="C14919"/>
  <c r="C14920"/>
  <c r="C14921"/>
  <c r="C14922"/>
  <c r="C14923"/>
  <c r="C14924"/>
  <c r="C14925"/>
  <c r="C14926"/>
  <c r="C14927"/>
  <c r="C14928"/>
  <c r="C14929"/>
  <c r="C14930"/>
  <c r="C14931"/>
  <c r="C14932"/>
  <c r="C14933"/>
  <c r="C14934"/>
  <c r="C14935"/>
  <c r="C14936"/>
  <c r="C14937"/>
  <c r="C14938"/>
  <c r="C14939"/>
  <c r="C14940"/>
  <c r="C14941"/>
  <c r="C14942"/>
  <c r="C14943"/>
  <c r="C14944"/>
  <c r="C14945"/>
  <c r="C14946"/>
  <c r="C14947"/>
  <c r="C14948"/>
  <c r="C14949"/>
  <c r="C14950"/>
  <c r="C14951"/>
  <c r="C14952"/>
  <c r="C14953"/>
  <c r="C14954"/>
  <c r="C14955"/>
  <c r="C14956"/>
  <c r="C14957"/>
  <c r="C14958"/>
  <c r="C14959"/>
  <c r="C14960"/>
  <c r="C14961"/>
  <c r="C14962"/>
  <c r="C14963"/>
  <c r="C14964"/>
  <c r="C14965"/>
  <c r="C14966"/>
  <c r="C14967"/>
  <c r="C14968"/>
  <c r="C14969"/>
  <c r="C14970"/>
  <c r="C14971"/>
  <c r="C14972"/>
  <c r="C14973"/>
  <c r="C14974"/>
  <c r="C14975"/>
  <c r="C14976"/>
  <c r="C14977"/>
  <c r="C14978"/>
  <c r="C14979"/>
  <c r="C14980"/>
  <c r="C14981"/>
  <c r="C14982"/>
  <c r="C14983"/>
  <c r="C14984"/>
  <c r="C14985"/>
  <c r="C14986"/>
  <c r="C14987"/>
  <c r="C14988"/>
  <c r="C14989"/>
  <c r="C14990"/>
  <c r="C14991"/>
  <c r="C14992"/>
  <c r="C14993"/>
  <c r="C14994"/>
  <c r="C14995"/>
  <c r="C14996"/>
  <c r="C14997"/>
  <c r="C14998"/>
  <c r="C14999"/>
  <c r="C15000"/>
  <c r="C15001"/>
  <c r="C15002"/>
  <c r="C15003"/>
  <c r="C15004"/>
  <c r="C15005"/>
  <c r="C15006"/>
  <c r="C15007"/>
  <c r="C15008"/>
  <c r="C15009"/>
  <c r="C15010"/>
  <c r="C15011"/>
  <c r="C15012"/>
  <c r="C15013"/>
  <c r="C15014"/>
  <c r="C15015"/>
  <c r="C15016"/>
  <c r="C15017"/>
  <c r="C15018"/>
  <c r="C15019"/>
  <c r="C15020"/>
  <c r="C15021"/>
  <c r="C15022"/>
  <c r="C15023"/>
  <c r="C15024"/>
  <c r="C15025"/>
  <c r="C15026"/>
  <c r="C15027"/>
  <c r="C15028"/>
  <c r="C15029"/>
  <c r="C15030"/>
  <c r="C15031"/>
  <c r="C15032"/>
  <c r="C15033"/>
  <c r="C15034"/>
  <c r="C15035"/>
  <c r="C15036"/>
  <c r="C15037"/>
  <c r="C15038"/>
  <c r="C15039"/>
  <c r="C15040"/>
  <c r="C15041"/>
  <c r="C15042"/>
  <c r="C15043"/>
  <c r="C15044"/>
  <c r="C15045"/>
  <c r="C15046"/>
  <c r="C15047"/>
  <c r="C15048"/>
  <c r="C15049"/>
  <c r="C15050"/>
  <c r="C15051"/>
  <c r="C15052"/>
  <c r="C15053"/>
  <c r="C15054"/>
  <c r="C15055"/>
  <c r="C15056"/>
  <c r="C15057"/>
  <c r="C15058"/>
  <c r="C15059"/>
  <c r="C15060"/>
  <c r="C15061"/>
  <c r="C15062"/>
  <c r="C15063"/>
  <c r="C15064"/>
  <c r="C15065"/>
  <c r="C15066"/>
  <c r="C15067"/>
  <c r="C15068"/>
  <c r="C15069"/>
  <c r="C15070"/>
  <c r="C15071"/>
  <c r="C15072"/>
  <c r="C15073"/>
  <c r="C15074"/>
  <c r="C15075"/>
  <c r="C15076"/>
  <c r="C15077"/>
  <c r="C15078"/>
  <c r="C15079"/>
  <c r="C15080"/>
  <c r="C15081"/>
  <c r="C15082"/>
  <c r="C15083"/>
  <c r="C15084"/>
  <c r="C15085"/>
  <c r="C15086"/>
  <c r="C15087"/>
  <c r="C15088"/>
  <c r="C15089"/>
  <c r="C15090"/>
  <c r="C15091"/>
  <c r="C15092"/>
  <c r="C15093"/>
  <c r="C15094"/>
  <c r="C15095"/>
  <c r="C15096"/>
  <c r="C15097"/>
  <c r="C15098"/>
  <c r="C15099"/>
  <c r="C15100"/>
  <c r="C15101"/>
  <c r="C15102"/>
  <c r="C15103"/>
  <c r="C15104"/>
  <c r="C15105"/>
  <c r="C15106"/>
  <c r="C15107"/>
  <c r="C15108"/>
  <c r="C15109"/>
  <c r="C15110"/>
  <c r="C15111"/>
  <c r="C15112"/>
  <c r="C15113"/>
  <c r="C15114"/>
  <c r="C15115"/>
  <c r="C15116"/>
  <c r="C15117"/>
  <c r="C15118"/>
  <c r="C15119"/>
  <c r="C15120"/>
  <c r="C15121"/>
  <c r="C15122"/>
  <c r="C15123"/>
  <c r="C15124"/>
  <c r="C15125"/>
  <c r="C15126"/>
  <c r="C15127"/>
  <c r="C15128"/>
  <c r="C15129"/>
  <c r="C15130"/>
  <c r="C15131"/>
  <c r="C15132"/>
  <c r="C15133"/>
  <c r="C15134"/>
  <c r="C15135"/>
  <c r="C15136"/>
  <c r="C15137"/>
  <c r="C15138"/>
  <c r="C15139"/>
  <c r="C15140"/>
  <c r="C15141"/>
  <c r="C15142"/>
  <c r="C15143"/>
  <c r="C15144"/>
  <c r="C15145"/>
  <c r="C15146"/>
  <c r="C15147"/>
  <c r="C15148"/>
  <c r="C15149"/>
  <c r="C15150"/>
  <c r="C15151"/>
  <c r="C15152"/>
  <c r="C15153"/>
  <c r="C15154"/>
  <c r="C15155"/>
  <c r="C15156"/>
  <c r="C15157"/>
  <c r="C15158"/>
  <c r="C15159"/>
  <c r="C15160"/>
  <c r="C15161"/>
  <c r="C15162"/>
  <c r="C15163"/>
  <c r="C15164"/>
  <c r="C15165"/>
  <c r="C15166"/>
  <c r="C15167"/>
  <c r="C15168"/>
  <c r="C15169"/>
  <c r="C15170"/>
  <c r="C15171"/>
  <c r="C15172"/>
  <c r="C15173"/>
  <c r="C15174"/>
  <c r="C15175"/>
  <c r="C15176"/>
  <c r="C15177"/>
  <c r="C15178"/>
  <c r="C15179"/>
  <c r="C15180"/>
  <c r="C15181"/>
  <c r="C15182"/>
  <c r="C15183"/>
  <c r="C15184"/>
  <c r="C15185"/>
  <c r="C15186"/>
  <c r="C15187"/>
  <c r="C15188"/>
  <c r="C15189"/>
  <c r="C15190"/>
  <c r="C15191"/>
  <c r="C15192"/>
  <c r="C15193"/>
  <c r="C15194"/>
  <c r="C15195"/>
  <c r="C15196"/>
  <c r="C15197"/>
  <c r="C15198"/>
  <c r="C15199"/>
  <c r="C15200"/>
  <c r="C15201"/>
  <c r="C15202"/>
  <c r="C15203"/>
  <c r="C15204"/>
  <c r="C15205"/>
  <c r="C15206"/>
  <c r="C15207"/>
  <c r="C15208"/>
  <c r="C15209"/>
  <c r="C15210"/>
  <c r="C15211"/>
  <c r="C15212"/>
  <c r="C15213"/>
  <c r="C15214"/>
  <c r="C15215"/>
  <c r="C15216"/>
  <c r="C15217"/>
  <c r="C15218"/>
  <c r="C15219"/>
  <c r="C15220"/>
  <c r="C15221"/>
  <c r="C15222"/>
  <c r="C15223"/>
  <c r="C15224"/>
  <c r="C15225"/>
  <c r="C15226"/>
  <c r="C15227"/>
  <c r="C15228"/>
  <c r="C15229"/>
  <c r="C15230"/>
  <c r="C15231"/>
  <c r="C15232"/>
  <c r="C15233"/>
  <c r="C15234"/>
  <c r="C15235"/>
  <c r="C15236"/>
  <c r="C15237"/>
  <c r="C15238"/>
  <c r="C15239"/>
  <c r="C15240"/>
  <c r="C15241"/>
  <c r="C15242"/>
  <c r="C15243"/>
  <c r="C15244"/>
  <c r="C15245"/>
  <c r="C15246"/>
  <c r="C15247"/>
  <c r="C15248"/>
  <c r="C15249"/>
  <c r="C15250"/>
  <c r="C15251"/>
  <c r="C15252"/>
  <c r="C15253"/>
  <c r="C15254"/>
  <c r="C15255"/>
  <c r="C15256"/>
  <c r="C15257"/>
  <c r="C15258"/>
  <c r="C15259"/>
  <c r="C15260"/>
  <c r="C15261"/>
  <c r="C15262"/>
  <c r="C15263"/>
  <c r="C15264"/>
  <c r="C15265"/>
  <c r="C15266"/>
  <c r="C15267"/>
  <c r="C15268"/>
  <c r="C15269"/>
  <c r="C15270"/>
  <c r="C15271"/>
  <c r="C15272"/>
  <c r="C15273"/>
  <c r="C15274"/>
  <c r="C15275"/>
  <c r="C15276"/>
  <c r="C15277"/>
  <c r="C15278"/>
  <c r="C15279"/>
  <c r="C15280"/>
  <c r="C15281"/>
  <c r="C15282"/>
  <c r="C15283"/>
  <c r="C15284"/>
  <c r="C15285"/>
  <c r="C15286"/>
  <c r="C15287"/>
  <c r="C15288"/>
  <c r="C15289"/>
  <c r="C15290"/>
  <c r="C15291"/>
  <c r="C15292"/>
  <c r="C15293"/>
  <c r="C15294"/>
  <c r="C15295"/>
  <c r="C15296"/>
  <c r="C15297"/>
  <c r="C15298"/>
  <c r="C15299"/>
  <c r="C15300"/>
  <c r="C15301"/>
  <c r="C15302"/>
  <c r="C15303"/>
  <c r="C15304"/>
  <c r="C15305"/>
  <c r="C15306"/>
  <c r="C15307"/>
  <c r="C15308"/>
  <c r="C15309"/>
  <c r="C15310"/>
  <c r="C15311"/>
  <c r="C15312"/>
  <c r="C15313"/>
  <c r="C15314"/>
  <c r="C15315"/>
  <c r="C15316"/>
  <c r="C15317"/>
  <c r="C15318"/>
  <c r="C15319"/>
  <c r="C15320"/>
  <c r="C15321"/>
  <c r="C15322"/>
  <c r="C15323"/>
  <c r="C15324"/>
  <c r="C15325"/>
  <c r="C15326"/>
  <c r="C15327"/>
  <c r="C15328"/>
  <c r="C15329"/>
  <c r="C15330"/>
  <c r="C15331"/>
  <c r="C15332"/>
  <c r="C15333"/>
  <c r="C15334"/>
  <c r="C15335"/>
  <c r="C15336"/>
  <c r="C15337"/>
  <c r="C15338"/>
  <c r="C15339"/>
  <c r="C15340"/>
  <c r="C15341"/>
  <c r="C15342"/>
  <c r="C15343"/>
  <c r="C15344"/>
  <c r="C15345"/>
  <c r="C15346"/>
  <c r="C15347"/>
  <c r="C15348"/>
  <c r="C15349"/>
  <c r="C15350"/>
  <c r="C15351"/>
  <c r="C15352"/>
  <c r="C15353"/>
  <c r="C15354"/>
  <c r="C15355"/>
  <c r="C15356"/>
  <c r="C15357"/>
  <c r="C15358"/>
  <c r="C15359"/>
  <c r="C15360"/>
  <c r="C15361"/>
  <c r="C15362"/>
  <c r="C15363"/>
  <c r="C15364"/>
  <c r="C15365"/>
  <c r="C15366"/>
  <c r="C15367"/>
  <c r="C15368"/>
  <c r="C15369"/>
  <c r="C15370"/>
  <c r="C15371"/>
  <c r="C15372"/>
  <c r="C15373"/>
  <c r="C15374"/>
  <c r="C15375"/>
  <c r="C15376"/>
  <c r="C15377"/>
  <c r="C15378"/>
  <c r="C15379"/>
  <c r="C15380"/>
  <c r="C15381"/>
  <c r="C15382"/>
  <c r="C15383"/>
  <c r="C15384"/>
  <c r="C15385"/>
  <c r="C15386"/>
  <c r="C15387"/>
  <c r="C15388"/>
  <c r="C15389"/>
  <c r="C15390"/>
  <c r="C15391"/>
  <c r="C15392"/>
  <c r="C15393"/>
  <c r="C15394"/>
  <c r="C15395"/>
  <c r="C15396"/>
  <c r="C15397"/>
  <c r="C15398"/>
  <c r="C15399"/>
  <c r="C15400"/>
  <c r="C15401"/>
  <c r="C15402"/>
  <c r="C15403"/>
  <c r="C15404"/>
  <c r="C15405"/>
  <c r="C15406"/>
  <c r="C15407"/>
  <c r="C15408"/>
  <c r="C15409"/>
  <c r="C15410"/>
  <c r="C15411"/>
  <c r="C15412"/>
  <c r="C15413"/>
  <c r="C15414"/>
  <c r="C15415"/>
  <c r="C15416"/>
  <c r="C15417"/>
  <c r="C15418"/>
  <c r="C15419"/>
  <c r="C15420"/>
  <c r="C15421"/>
  <c r="C15422"/>
  <c r="C15423"/>
  <c r="C15424"/>
  <c r="C15425"/>
  <c r="C15426"/>
  <c r="C15427"/>
  <c r="C15428"/>
  <c r="C15429"/>
  <c r="C15430"/>
  <c r="C15431"/>
  <c r="C15432"/>
  <c r="C15433"/>
  <c r="C15434"/>
  <c r="C15435"/>
  <c r="C15436"/>
  <c r="C15437"/>
  <c r="C15438"/>
  <c r="C15439"/>
  <c r="C15440"/>
  <c r="C15441"/>
  <c r="C15442"/>
  <c r="C15443"/>
  <c r="C15444"/>
  <c r="C15445"/>
  <c r="C15446"/>
  <c r="C15447"/>
  <c r="C15448"/>
  <c r="C15449"/>
  <c r="C15450"/>
  <c r="C15451"/>
  <c r="C15452"/>
  <c r="C15453"/>
  <c r="C15454"/>
  <c r="C15455"/>
  <c r="C15456"/>
  <c r="C15457"/>
  <c r="C15458"/>
  <c r="C15459"/>
  <c r="C15460"/>
  <c r="C15461"/>
  <c r="C15462"/>
  <c r="C15463"/>
  <c r="C15464"/>
  <c r="C15465"/>
  <c r="C15466"/>
  <c r="C15467"/>
  <c r="C15468"/>
  <c r="C15469"/>
  <c r="C15470"/>
  <c r="C15471"/>
  <c r="C15472"/>
  <c r="C15473"/>
  <c r="C15474"/>
  <c r="C15475"/>
  <c r="C15476"/>
  <c r="C15477"/>
  <c r="C15478"/>
  <c r="C15479"/>
  <c r="C15480"/>
  <c r="C15481"/>
  <c r="C15482"/>
  <c r="C15483"/>
  <c r="C15484"/>
  <c r="C15485"/>
  <c r="C15486"/>
  <c r="C15487"/>
  <c r="C15488"/>
  <c r="C15489"/>
  <c r="C15490"/>
  <c r="C15491"/>
  <c r="C15492"/>
  <c r="C15493"/>
  <c r="C15494"/>
  <c r="C15495"/>
  <c r="C15496"/>
  <c r="C15497"/>
  <c r="C15498"/>
  <c r="C15499"/>
  <c r="C15500"/>
  <c r="C15501"/>
  <c r="C15502"/>
  <c r="C15503"/>
  <c r="C15504"/>
  <c r="C15505"/>
  <c r="C15506"/>
  <c r="C15507"/>
  <c r="C15508"/>
  <c r="C15509"/>
  <c r="C15510"/>
  <c r="C15511"/>
  <c r="C15512"/>
  <c r="C15513"/>
  <c r="C15514"/>
  <c r="C15515"/>
  <c r="C15516"/>
  <c r="C15517"/>
  <c r="C15518"/>
  <c r="C15519"/>
  <c r="C15520"/>
  <c r="C15521"/>
  <c r="C15522"/>
  <c r="C15523"/>
  <c r="C15524"/>
  <c r="C15525"/>
  <c r="C15526"/>
  <c r="C15527"/>
  <c r="C15528"/>
  <c r="C15529"/>
  <c r="C15530"/>
  <c r="C15531"/>
  <c r="C15532"/>
  <c r="C15533"/>
  <c r="C15534"/>
  <c r="C15535"/>
  <c r="C15536"/>
  <c r="C15537"/>
  <c r="C15538"/>
  <c r="C15539"/>
  <c r="C15540"/>
  <c r="C15541"/>
  <c r="C15542"/>
  <c r="C15543"/>
  <c r="C15544"/>
  <c r="C15545"/>
  <c r="C15546"/>
  <c r="C15547"/>
  <c r="C15548"/>
  <c r="C15549"/>
  <c r="C15550"/>
  <c r="C15551"/>
  <c r="C15552"/>
  <c r="C15553"/>
  <c r="C15554"/>
  <c r="C15555"/>
  <c r="C15556"/>
  <c r="C15557"/>
  <c r="C15558"/>
  <c r="C15559"/>
  <c r="C15560"/>
  <c r="C15561"/>
  <c r="C15562"/>
  <c r="C15563"/>
  <c r="C15564"/>
  <c r="C15565"/>
  <c r="C15566"/>
  <c r="C15567"/>
  <c r="C15568"/>
  <c r="C15569"/>
  <c r="C15570"/>
  <c r="C15571"/>
  <c r="C15572"/>
  <c r="C15573"/>
  <c r="C15574"/>
  <c r="C15575"/>
  <c r="C15576"/>
  <c r="C15577"/>
  <c r="C15578"/>
  <c r="C15579"/>
  <c r="C15580"/>
  <c r="C15581"/>
  <c r="C15582"/>
  <c r="C15583"/>
  <c r="C15584"/>
  <c r="C15585"/>
  <c r="C15586"/>
  <c r="C15587"/>
  <c r="C15588"/>
  <c r="C15589"/>
  <c r="C15590"/>
  <c r="C15591"/>
  <c r="C15592"/>
  <c r="C15593"/>
  <c r="C15594"/>
  <c r="C15595"/>
  <c r="C15596"/>
  <c r="C15597"/>
  <c r="C15598"/>
  <c r="C15599"/>
  <c r="C15600"/>
  <c r="C15601"/>
  <c r="C15602"/>
  <c r="C15603"/>
  <c r="C15604"/>
  <c r="C15605"/>
  <c r="C15606"/>
  <c r="C15607"/>
  <c r="C15608"/>
  <c r="C15609"/>
  <c r="C15610"/>
  <c r="C15611"/>
  <c r="C15612"/>
  <c r="C15613"/>
  <c r="C15614"/>
  <c r="C15615"/>
  <c r="C15616"/>
  <c r="C15617"/>
  <c r="C15618"/>
  <c r="C15619"/>
  <c r="C15620"/>
  <c r="C15621"/>
  <c r="C15622"/>
  <c r="C15623"/>
  <c r="C15624"/>
  <c r="C15625"/>
  <c r="C15626"/>
  <c r="C15627"/>
  <c r="C15628"/>
  <c r="C15629"/>
  <c r="C15630"/>
  <c r="C15631"/>
  <c r="C15632"/>
  <c r="C15633"/>
  <c r="C15634"/>
  <c r="C15635"/>
  <c r="C15636"/>
  <c r="C15637"/>
  <c r="C15638"/>
  <c r="C15639"/>
  <c r="C15640"/>
  <c r="C15641"/>
  <c r="C15642"/>
  <c r="C15643"/>
  <c r="C15644"/>
  <c r="C15645"/>
  <c r="C15646"/>
  <c r="C15647"/>
  <c r="C15648"/>
  <c r="C15649"/>
  <c r="C15650"/>
  <c r="C15651"/>
  <c r="C15652"/>
  <c r="C15653"/>
  <c r="C15654"/>
  <c r="C15655"/>
  <c r="C15656"/>
  <c r="C15657"/>
  <c r="C15658"/>
  <c r="C15659"/>
  <c r="C15660"/>
  <c r="C15661"/>
  <c r="C15662"/>
  <c r="C15663"/>
  <c r="C15664"/>
  <c r="C15665"/>
  <c r="C15666"/>
  <c r="C15667"/>
  <c r="C15668"/>
  <c r="C15669"/>
  <c r="C15670"/>
  <c r="C15671"/>
  <c r="C15672"/>
  <c r="C15673"/>
  <c r="C15674"/>
  <c r="C15675"/>
  <c r="C15676"/>
  <c r="C15677"/>
  <c r="C15678"/>
  <c r="C15679"/>
  <c r="C15680"/>
  <c r="C15681"/>
  <c r="C15682"/>
  <c r="C15683"/>
  <c r="C15684"/>
  <c r="C15685"/>
  <c r="C15686"/>
  <c r="C15687"/>
  <c r="C15688"/>
  <c r="C15689"/>
  <c r="C15690"/>
  <c r="C15691"/>
  <c r="C15692"/>
  <c r="C15693"/>
  <c r="C15694"/>
  <c r="C15695"/>
  <c r="C15696"/>
  <c r="C15697"/>
  <c r="C15698"/>
  <c r="C15699"/>
  <c r="C15700"/>
  <c r="C15701"/>
  <c r="C15702"/>
  <c r="C15703"/>
  <c r="C15704"/>
  <c r="C15705"/>
  <c r="C15706"/>
  <c r="C15707"/>
  <c r="C15708"/>
  <c r="C15709"/>
  <c r="C15710"/>
  <c r="C15711"/>
  <c r="C15712"/>
  <c r="C15713"/>
  <c r="C15714"/>
  <c r="C15715"/>
  <c r="C15716"/>
  <c r="C15717"/>
  <c r="C15718"/>
  <c r="C15719"/>
  <c r="C15720"/>
  <c r="C15721"/>
  <c r="C15722"/>
  <c r="C15723"/>
  <c r="C15724"/>
  <c r="C15725"/>
  <c r="C15726"/>
  <c r="C15727"/>
  <c r="C15728"/>
  <c r="C15729"/>
  <c r="C15730"/>
  <c r="C15731"/>
  <c r="C15732"/>
  <c r="C15733"/>
  <c r="C15734"/>
  <c r="C15735"/>
  <c r="C15736"/>
  <c r="C15737"/>
  <c r="C15738"/>
  <c r="C15739"/>
  <c r="C15740"/>
  <c r="C15741"/>
  <c r="C15742"/>
  <c r="C15743"/>
  <c r="C15744"/>
  <c r="C15745"/>
  <c r="C15746"/>
  <c r="C15747"/>
  <c r="C15748"/>
  <c r="C15749"/>
  <c r="C15750"/>
  <c r="C15751"/>
  <c r="C15752"/>
  <c r="C15753"/>
  <c r="C15754"/>
  <c r="C15755"/>
  <c r="C15756"/>
  <c r="C15757"/>
  <c r="C15758"/>
  <c r="C15759"/>
  <c r="C15760"/>
  <c r="C15761"/>
  <c r="C15762"/>
  <c r="C15763"/>
  <c r="C15764"/>
  <c r="C15765"/>
  <c r="C15766"/>
  <c r="C15767"/>
  <c r="C15768"/>
  <c r="C15769"/>
  <c r="C15770"/>
  <c r="C15771"/>
  <c r="C15772"/>
  <c r="C15773"/>
  <c r="C15774"/>
  <c r="C15775"/>
  <c r="C15776"/>
  <c r="C15777"/>
  <c r="C15778"/>
  <c r="C15779"/>
  <c r="C15780"/>
  <c r="C15781"/>
  <c r="C15782"/>
  <c r="C15783"/>
  <c r="C15784"/>
  <c r="C15785"/>
  <c r="C15786"/>
  <c r="C15787"/>
  <c r="C15788"/>
  <c r="C15789"/>
  <c r="C15790"/>
  <c r="C15791"/>
  <c r="C15792"/>
  <c r="C15793"/>
  <c r="C15794"/>
  <c r="C15795"/>
  <c r="C15796"/>
  <c r="C15797"/>
  <c r="C15798"/>
  <c r="C15799"/>
  <c r="C15800"/>
  <c r="C15801"/>
  <c r="C15802"/>
  <c r="C15803"/>
  <c r="C15804"/>
  <c r="C15805"/>
  <c r="C15806"/>
  <c r="C15807"/>
  <c r="C15808"/>
  <c r="C15809"/>
  <c r="C15810"/>
  <c r="C15811"/>
  <c r="C15812"/>
  <c r="C15813"/>
  <c r="C15814"/>
  <c r="C15815"/>
  <c r="C15816"/>
  <c r="C15817"/>
  <c r="C15818"/>
  <c r="C15819"/>
  <c r="C15820"/>
  <c r="C15821"/>
  <c r="C15822"/>
  <c r="C15823"/>
  <c r="C15824"/>
  <c r="C15825"/>
  <c r="C15826"/>
  <c r="C15827"/>
  <c r="C15828"/>
  <c r="C15829"/>
  <c r="C15830"/>
  <c r="C15831"/>
  <c r="C15832"/>
  <c r="C15833"/>
  <c r="C15834"/>
  <c r="C15835"/>
  <c r="C15836"/>
  <c r="C15837"/>
  <c r="C15838"/>
  <c r="C15839"/>
  <c r="C15840"/>
  <c r="C15841"/>
  <c r="C15842"/>
  <c r="C15843"/>
  <c r="C15844"/>
  <c r="C15845"/>
  <c r="C15846"/>
  <c r="C15847"/>
  <c r="C15848"/>
  <c r="C15849"/>
  <c r="C15850"/>
  <c r="C15851"/>
  <c r="C15852"/>
  <c r="C15853"/>
  <c r="C15854"/>
  <c r="C15855"/>
  <c r="C15856"/>
  <c r="C15857"/>
  <c r="C15858"/>
  <c r="C15859"/>
  <c r="C15860"/>
  <c r="C15861"/>
  <c r="C15862"/>
  <c r="C15863"/>
  <c r="C15864"/>
  <c r="C15865"/>
  <c r="C15866"/>
  <c r="C15867"/>
  <c r="C15868"/>
  <c r="C15869"/>
  <c r="C15870"/>
  <c r="C15871"/>
  <c r="C15872"/>
  <c r="C15873"/>
  <c r="C15874"/>
  <c r="C15875"/>
  <c r="C15876"/>
  <c r="C15877"/>
  <c r="C15878"/>
  <c r="C15879"/>
  <c r="C15880"/>
  <c r="C15881"/>
  <c r="C15882"/>
  <c r="C15883"/>
  <c r="C15884"/>
  <c r="C15885"/>
  <c r="C15886"/>
  <c r="C15887"/>
  <c r="C15888"/>
  <c r="C15889"/>
  <c r="C15890"/>
  <c r="C15891"/>
  <c r="C15892"/>
  <c r="C15893"/>
  <c r="C15894"/>
  <c r="C15895"/>
  <c r="C15896"/>
  <c r="C15897"/>
  <c r="C15898"/>
  <c r="C15899"/>
  <c r="C15900"/>
  <c r="C15901"/>
  <c r="C15902"/>
  <c r="C15903"/>
  <c r="C15904"/>
  <c r="C15905"/>
  <c r="C15906"/>
  <c r="C15907"/>
  <c r="C15908"/>
  <c r="C15909"/>
  <c r="C15910"/>
  <c r="C15911"/>
  <c r="C15912"/>
  <c r="C15913"/>
  <c r="C15914"/>
  <c r="C15915"/>
  <c r="C15916"/>
  <c r="C15917"/>
  <c r="C15918"/>
  <c r="C15919"/>
  <c r="C15920"/>
  <c r="C15921"/>
  <c r="C15922"/>
  <c r="C15923"/>
  <c r="C15924"/>
  <c r="C15925"/>
  <c r="C15926"/>
  <c r="C15927"/>
  <c r="C15928"/>
  <c r="C15929"/>
  <c r="C15930"/>
  <c r="C15931"/>
  <c r="C15932"/>
  <c r="C15933"/>
  <c r="C15934"/>
  <c r="C15935"/>
  <c r="C15936"/>
  <c r="C15937"/>
  <c r="C15938"/>
  <c r="C15939"/>
  <c r="C15940"/>
  <c r="C15941"/>
  <c r="C15942"/>
  <c r="C15943"/>
  <c r="C15944"/>
  <c r="C15945"/>
  <c r="C15946"/>
  <c r="C15947"/>
  <c r="C15948"/>
  <c r="C15949"/>
  <c r="C15950"/>
  <c r="C15951"/>
  <c r="C15952"/>
  <c r="C15953"/>
  <c r="C15954"/>
  <c r="C15955"/>
  <c r="C15956"/>
  <c r="C15957"/>
  <c r="C15958"/>
  <c r="C15959"/>
  <c r="C15960"/>
  <c r="C15961"/>
  <c r="C15962"/>
  <c r="C15963"/>
  <c r="C15964"/>
  <c r="C15965"/>
  <c r="C15966"/>
  <c r="C15967"/>
  <c r="C15968"/>
  <c r="C15969"/>
  <c r="C15970"/>
  <c r="C15971"/>
  <c r="C15972"/>
  <c r="C15973"/>
  <c r="C15974"/>
  <c r="C15975"/>
  <c r="C15976"/>
  <c r="C15977"/>
  <c r="C15978"/>
  <c r="C15979"/>
  <c r="C15980"/>
  <c r="C15981"/>
  <c r="C15982"/>
  <c r="C15983"/>
  <c r="C15984"/>
  <c r="C15985"/>
  <c r="C15986"/>
  <c r="C15987"/>
  <c r="C15988"/>
  <c r="C15989"/>
  <c r="C15990"/>
  <c r="C15991"/>
  <c r="C15992"/>
  <c r="C15993"/>
  <c r="C15994"/>
  <c r="C15995"/>
  <c r="C15996"/>
  <c r="C15997"/>
  <c r="C15998"/>
  <c r="C15999"/>
  <c r="C16000"/>
  <c r="C16001"/>
  <c r="C16002"/>
  <c r="C16003"/>
  <c r="C16004"/>
  <c r="C16005"/>
  <c r="C16006"/>
  <c r="C16007"/>
  <c r="C16008"/>
  <c r="C16009"/>
  <c r="C16010"/>
  <c r="C16011"/>
  <c r="C16012"/>
  <c r="C16013"/>
  <c r="C16014"/>
  <c r="C16015"/>
  <c r="C16016"/>
  <c r="C16017"/>
  <c r="C16018"/>
  <c r="C16019"/>
  <c r="C16020"/>
  <c r="C16021"/>
  <c r="C16022"/>
  <c r="C16023"/>
  <c r="C16024"/>
  <c r="C16025"/>
  <c r="C16026"/>
  <c r="C16027"/>
  <c r="C16028"/>
  <c r="C16029"/>
  <c r="C16030"/>
  <c r="C16031"/>
  <c r="C16032"/>
  <c r="C16033"/>
  <c r="C16034"/>
  <c r="C16035"/>
  <c r="C16036"/>
  <c r="C16037"/>
  <c r="C16038"/>
  <c r="C16039"/>
  <c r="C16040"/>
  <c r="C16041"/>
  <c r="C16042"/>
  <c r="C16043"/>
  <c r="C16044"/>
  <c r="C16045"/>
  <c r="C16046"/>
  <c r="C16047"/>
  <c r="C16048"/>
  <c r="C16049"/>
  <c r="C16050"/>
  <c r="C16051"/>
  <c r="C16052"/>
  <c r="C16053"/>
  <c r="C16054"/>
  <c r="C16055"/>
  <c r="C16056"/>
  <c r="C16057"/>
  <c r="C16058"/>
  <c r="C16059"/>
  <c r="C16060"/>
  <c r="C16061"/>
  <c r="C16062"/>
  <c r="C16063"/>
  <c r="C16064"/>
  <c r="C16065"/>
  <c r="C16066"/>
  <c r="C16067"/>
  <c r="C16068"/>
  <c r="C16069"/>
  <c r="C16070"/>
  <c r="C16071"/>
  <c r="C16072"/>
  <c r="C16073"/>
  <c r="C16074"/>
  <c r="C16075"/>
  <c r="C16076"/>
  <c r="C16077"/>
  <c r="C16078"/>
  <c r="C16079"/>
  <c r="C183" i="2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182"/>
  <c r="C1688" i="3" l="1"/>
  <c r="E1640"/>
  <c r="E1608" l="1"/>
  <c r="E1597"/>
  <c r="E1587"/>
  <c r="E1583"/>
  <c r="C1632" l="1"/>
  <c r="C1587"/>
  <c r="C1588"/>
  <c r="C1590"/>
  <c r="C1591"/>
  <c r="C1592"/>
  <c r="C1593"/>
  <c r="C1594"/>
  <c r="C1595"/>
  <c r="C1596"/>
  <c r="C1597"/>
  <c r="C1598"/>
  <c r="C1599"/>
  <c r="C1600"/>
  <c r="C1601"/>
  <c r="C1602"/>
  <c r="C1604"/>
  <c r="C1605"/>
  <c r="C1606"/>
  <c r="C1607"/>
  <c r="C1608"/>
  <c r="C1609"/>
  <c r="C1610"/>
  <c r="C1611"/>
  <c r="C1612"/>
  <c r="C1613"/>
  <c r="C1614"/>
  <c r="C1615"/>
  <c r="C1616"/>
  <c r="C1617"/>
  <c r="C1618"/>
  <c r="C1619"/>
  <c r="C1620"/>
  <c r="C1621"/>
  <c r="C1622"/>
  <c r="C1623"/>
  <c r="C1624"/>
  <c r="C1626"/>
  <c r="C1627"/>
  <c r="C1628"/>
  <c r="C1629"/>
  <c r="C1631"/>
  <c r="C1633"/>
  <c r="C1634"/>
  <c r="C1635"/>
  <c r="C1636"/>
  <c r="C1638"/>
  <c r="C1639"/>
  <c r="C1640"/>
  <c r="C1641"/>
  <c r="C1642"/>
  <c r="C1644"/>
  <c r="C1645"/>
  <c r="C1646"/>
  <c r="C1647"/>
  <c r="C1648"/>
  <c r="C1649"/>
  <c r="C1650"/>
  <c r="C1651"/>
  <c r="C1653"/>
  <c r="C1654"/>
  <c r="C1655"/>
  <c r="C1656"/>
  <c r="C1657"/>
  <c r="C1658"/>
  <c r="C1659"/>
  <c r="C1660"/>
  <c r="C1661"/>
  <c r="C1662"/>
  <c r="C1663"/>
  <c r="C1664"/>
  <c r="C1665"/>
  <c r="C1666"/>
  <c r="C1667"/>
  <c r="C1668"/>
  <c r="C1669"/>
  <c r="C1670"/>
  <c r="C1671"/>
  <c r="C1672"/>
  <c r="C1673"/>
  <c r="C1674"/>
  <c r="C1675"/>
  <c r="C1676"/>
  <c r="C1677"/>
  <c r="C1678"/>
  <c r="C1679"/>
  <c r="C1680"/>
  <c r="C1681"/>
  <c r="C1683"/>
  <c r="C1684"/>
  <c r="C1685"/>
  <c r="C1686"/>
  <c r="C1687"/>
  <c r="C1690"/>
  <c r="C1691"/>
  <c r="C1692"/>
  <c r="C1693"/>
  <c r="C1694"/>
  <c r="C1695"/>
  <c r="C1696"/>
  <c r="C1697"/>
  <c r="C1698"/>
  <c r="C1699"/>
  <c r="C1701"/>
  <c r="C1702"/>
  <c r="C1703"/>
  <c r="C1704"/>
  <c r="C1706"/>
  <c r="C1707"/>
  <c r="C1708"/>
  <c r="C1709"/>
  <c r="C1710"/>
  <c r="C1711"/>
  <c r="C1712"/>
  <c r="C1713"/>
  <c r="C1714"/>
  <c r="C1715"/>
  <c r="C1716"/>
  <c r="C1717"/>
  <c r="C1718"/>
  <c r="C1719"/>
  <c r="C1720"/>
  <c r="C1721"/>
  <c r="C1722"/>
  <c r="C1723"/>
  <c r="C1725"/>
  <c r="C1726"/>
  <c r="C1727"/>
  <c r="C1729"/>
  <c r="C1730"/>
  <c r="C1731"/>
  <c r="C1732"/>
  <c r="C1734"/>
  <c r="C1735"/>
  <c r="C1736"/>
  <c r="C1737"/>
  <c r="C1738"/>
  <c r="C1739"/>
  <c r="C1740"/>
  <c r="C1741"/>
  <c r="C1742"/>
  <c r="C1743"/>
  <c r="C1744"/>
  <c r="C1745"/>
  <c r="C1746"/>
  <c r="C1747"/>
  <c r="C1748"/>
  <c r="C1749"/>
  <c r="C1750"/>
  <c r="C1751"/>
  <c r="C1752"/>
  <c r="C1753"/>
  <c r="C1754"/>
  <c r="C1755"/>
  <c r="C1756"/>
  <c r="C1757"/>
  <c r="C1758"/>
  <c r="C1759"/>
  <c r="C1760"/>
  <c r="C1761"/>
  <c r="C1762"/>
  <c r="C1763"/>
  <c r="C1764"/>
  <c r="C1765"/>
  <c r="C1766"/>
  <c r="C1768"/>
  <c r="C1769"/>
  <c r="C1770"/>
  <c r="C1771"/>
  <c r="C1772"/>
  <c r="C1773"/>
  <c r="C1774"/>
  <c r="C1775"/>
  <c r="C1776"/>
  <c r="C1777"/>
  <c r="C1779"/>
  <c r="C1780"/>
  <c r="C1781"/>
  <c r="C1782"/>
  <c r="C1783"/>
  <c r="C1784"/>
  <c r="C1785"/>
  <c r="C1786"/>
  <c r="C1787"/>
  <c r="C1788"/>
  <c r="C1791"/>
  <c r="C1792"/>
  <c r="C1793"/>
  <c r="C1794"/>
  <c r="C1795"/>
  <c r="C1796"/>
  <c r="C1797"/>
  <c r="C1798"/>
  <c r="C1799"/>
  <c r="C1800"/>
  <c r="C1801"/>
  <c r="C1802"/>
  <c r="C1803"/>
  <c r="C1804"/>
  <c r="C1805"/>
  <c r="C1807"/>
  <c r="C1808"/>
  <c r="C1809"/>
  <c r="C1810"/>
  <c r="C1811"/>
  <c r="C1812"/>
  <c r="C1813"/>
  <c r="C1814"/>
  <c r="C1815"/>
  <c r="C1817"/>
  <c r="C1818"/>
  <c r="C1819"/>
  <c r="C1820"/>
  <c r="C1822"/>
  <c r="C1823"/>
  <c r="C1824"/>
  <c r="C1825"/>
  <c r="C1826"/>
  <c r="C1827"/>
  <c r="C1828"/>
  <c r="C1829"/>
  <c r="C1830"/>
  <c r="C1831"/>
  <c r="C1832"/>
  <c r="C1833"/>
  <c r="C1834"/>
  <c r="C1835"/>
  <c r="C1836"/>
  <c r="C1837"/>
  <c r="C1838"/>
  <c r="C1839"/>
  <c r="C1840"/>
  <c r="C1842"/>
  <c r="C1843"/>
  <c r="C1844"/>
  <c r="C1845"/>
  <c r="C1846"/>
  <c r="C1847"/>
  <c r="C1849"/>
  <c r="C1850"/>
  <c r="C1851"/>
  <c r="C1852"/>
  <c r="C1853"/>
  <c r="C1854"/>
  <c r="C1855"/>
  <c r="C1857"/>
  <c r="C1858"/>
  <c r="C1859"/>
  <c r="C1860"/>
  <c r="C1861"/>
  <c r="C1862"/>
  <c r="C1863"/>
  <c r="C1864"/>
  <c r="C1865"/>
  <c r="C1866"/>
  <c r="C1867"/>
  <c r="C1868"/>
  <c r="C1869"/>
  <c r="C1870"/>
  <c r="C1871"/>
  <c r="C1872"/>
  <c r="C1873"/>
  <c r="C1874"/>
  <c r="C1875"/>
  <c r="C1876"/>
  <c r="C1877"/>
  <c r="C1878"/>
  <c r="C1879"/>
  <c r="C1880"/>
  <c r="C1881"/>
  <c r="C1882"/>
  <c r="C1883"/>
  <c r="C1884"/>
  <c r="C1885"/>
  <c r="C1886"/>
  <c r="C1887"/>
  <c r="C1888"/>
  <c r="C1890"/>
  <c r="C1891"/>
  <c r="C1892"/>
  <c r="C1893"/>
  <c r="C1894"/>
  <c r="C1895"/>
  <c r="C1896"/>
  <c r="C1897"/>
  <c r="C1898"/>
  <c r="C1899"/>
  <c r="C1900"/>
  <c r="C1901"/>
  <c r="C1903"/>
  <c r="C1904"/>
  <c r="C1905"/>
  <c r="C1906"/>
  <c r="C1907"/>
  <c r="C1909"/>
  <c r="C1910"/>
  <c r="C1911"/>
  <c r="C1912"/>
  <c r="C1913"/>
  <c r="C1914"/>
  <c r="C1915"/>
  <c r="C1916"/>
  <c r="C1917"/>
  <c r="C1918"/>
  <c r="C1919"/>
  <c r="C1920"/>
  <c r="C1921"/>
  <c r="C1922"/>
  <c r="C1923"/>
  <c r="C1924"/>
  <c r="C1925"/>
  <c r="C1926"/>
  <c r="C1927"/>
  <c r="C1928"/>
  <c r="C1929"/>
  <c r="C1930"/>
  <c r="C1931"/>
  <c r="C1932"/>
  <c r="C1933"/>
  <c r="C1934"/>
  <c r="C1935"/>
  <c r="C1936"/>
  <c r="C1937"/>
  <c r="C1938"/>
  <c r="C1939"/>
  <c r="C1940"/>
  <c r="C1941"/>
  <c r="C1942"/>
  <c r="C1943"/>
  <c r="C1944"/>
  <c r="C1945"/>
  <c r="C1946"/>
  <c r="C1947"/>
  <c r="C1948"/>
  <c r="C1949"/>
  <c r="C1950"/>
  <c r="C1951"/>
  <c r="C1952"/>
  <c r="C1953"/>
  <c r="C1954"/>
  <c r="C1955"/>
  <c r="C1956"/>
  <c r="C1957"/>
  <c r="C1958"/>
  <c r="C1960"/>
  <c r="C1961"/>
  <c r="C1962"/>
  <c r="C1963"/>
  <c r="C1965"/>
  <c r="C1966"/>
  <c r="C1967"/>
  <c r="C1968"/>
  <c r="C1969"/>
  <c r="C1970"/>
  <c r="C1558" l="1"/>
  <c r="C1543"/>
  <c r="C152" i="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445" i="3"/>
  <c r="C1446"/>
  <c r="C1447"/>
  <c r="C1448"/>
  <c r="C1449"/>
  <c r="C1450"/>
  <c r="C1451"/>
  <c r="C1452"/>
  <c r="C1453"/>
  <c r="C1454"/>
  <c r="C1455"/>
  <c r="C1457"/>
  <c r="C1458"/>
  <c r="C1459"/>
  <c r="C1460"/>
  <c r="C1461"/>
  <c r="C1462"/>
  <c r="C1463"/>
  <c r="C1465"/>
  <c r="C1466"/>
  <c r="C1468"/>
  <c r="C1469"/>
  <c r="C1470"/>
  <c r="C1471"/>
  <c r="C1472"/>
  <c r="C1473"/>
  <c r="C1474"/>
  <c r="C1475"/>
  <c r="C1476"/>
  <c r="C1477"/>
  <c r="C1478"/>
  <c r="C1479"/>
  <c r="C1480"/>
  <c r="C1481"/>
  <c r="C1482"/>
  <c r="C1483"/>
  <c r="C1484"/>
  <c r="C1485"/>
  <c r="C1486"/>
  <c r="C1487"/>
  <c r="C1488"/>
  <c r="C1489"/>
  <c r="C1490"/>
  <c r="C1492"/>
  <c r="C1493"/>
  <c r="C1494"/>
  <c r="C1495"/>
  <c r="C1496"/>
  <c r="C1497"/>
  <c r="C1498"/>
  <c r="C1499"/>
  <c r="C1500"/>
  <c r="C1501"/>
  <c r="C1502"/>
  <c r="C1503"/>
  <c r="C1504"/>
  <c r="C1505"/>
  <c r="C1506"/>
  <c r="C1507"/>
  <c r="C1508"/>
  <c r="C1509"/>
  <c r="C1510"/>
  <c r="C1511"/>
  <c r="C1512"/>
  <c r="C1513"/>
  <c r="C1514"/>
  <c r="C1515"/>
  <c r="C1516"/>
  <c r="C1517"/>
  <c r="C1518"/>
  <c r="C1519"/>
  <c r="C1520"/>
  <c r="C1521"/>
  <c r="C1522"/>
  <c r="C1523"/>
  <c r="C1524"/>
  <c r="C1525"/>
  <c r="C1526"/>
  <c r="C1527"/>
  <c r="C1528"/>
  <c r="C1529"/>
  <c r="C1530"/>
  <c r="C1531"/>
  <c r="C1532"/>
  <c r="C1533"/>
  <c r="C1534"/>
  <c r="C1535"/>
  <c r="C1536"/>
  <c r="C1537"/>
  <c r="C1538"/>
  <c r="C1539"/>
  <c r="C1540"/>
  <c r="C1541"/>
  <c r="C1542"/>
  <c r="C1544"/>
  <c r="C1545"/>
  <c r="C1546"/>
  <c r="C1549"/>
  <c r="C1550"/>
  <c r="C1552"/>
  <c r="C1553"/>
  <c r="C1554"/>
  <c r="C1555"/>
  <c r="C1556"/>
  <c r="C1559"/>
  <c r="C1560"/>
  <c r="C1561"/>
  <c r="C1562"/>
  <c r="C1563"/>
  <c r="C1564"/>
  <c r="C1565"/>
  <c r="C1566"/>
  <c r="C1567"/>
  <c r="C1568"/>
  <c r="C1569"/>
  <c r="C1570"/>
  <c r="C1571"/>
  <c r="C1572"/>
  <c r="C1573"/>
  <c r="C1574"/>
  <c r="C1575"/>
  <c r="C1576"/>
  <c r="C1577"/>
  <c r="C1578"/>
  <c r="C1579"/>
  <c r="C1580"/>
  <c r="C1581"/>
  <c r="C1582"/>
  <c r="C1583"/>
  <c r="C1584"/>
  <c r="C1585"/>
  <c r="C1586"/>
  <c r="C1433"/>
  <c r="C1434"/>
  <c r="C1435"/>
  <c r="C1436"/>
  <c r="C1437"/>
  <c r="C1438"/>
  <c r="C1439"/>
  <c r="C1440"/>
  <c r="C1441"/>
  <c r="C1442"/>
  <c r="C1443"/>
  <c r="C1444"/>
  <c r="C1367"/>
  <c r="C1368"/>
  <c r="C1369"/>
  <c r="C1370"/>
  <c r="C1371"/>
  <c r="C1372"/>
  <c r="C1373"/>
  <c r="C1374"/>
  <c r="C1375"/>
  <c r="C1376"/>
  <c r="C1377"/>
  <c r="C1378"/>
  <c r="C1379"/>
  <c r="C1380"/>
  <c r="C1382"/>
  <c r="C1383"/>
  <c r="C1384"/>
  <c r="C1385"/>
  <c r="C1386"/>
  <c r="C1387"/>
  <c r="C1389"/>
  <c r="C1390"/>
  <c r="C1391"/>
  <c r="C1392"/>
  <c r="C1393"/>
  <c r="C1394"/>
  <c r="C1395"/>
  <c r="C1396"/>
  <c r="C1397"/>
  <c r="C1398"/>
  <c r="C1399"/>
  <c r="C1400"/>
  <c r="C1401"/>
  <c r="C1402"/>
  <c r="C1403"/>
  <c r="C1404"/>
  <c r="C1405"/>
  <c r="C1406"/>
  <c r="C1407"/>
  <c r="C1408"/>
  <c r="C1409"/>
  <c r="C1410"/>
  <c r="C1411"/>
  <c r="C1412"/>
  <c r="C1413"/>
  <c r="C1414"/>
  <c r="C1415"/>
  <c r="C1416"/>
  <c r="C1417"/>
  <c r="C1418"/>
  <c r="C1420"/>
  <c r="C1421"/>
  <c r="C1422"/>
  <c r="C1423"/>
  <c r="C1424"/>
  <c r="C1425"/>
  <c r="C1426"/>
  <c r="C1427"/>
  <c r="C1428"/>
  <c r="C1430"/>
  <c r="C1431"/>
  <c r="C1365"/>
  <c r="C1366"/>
  <c r="C1355"/>
  <c r="C1356"/>
  <c r="C1357"/>
  <c r="C1358"/>
  <c r="C1359"/>
  <c r="C1360"/>
  <c r="C1361"/>
  <c r="C1362"/>
  <c r="C1363"/>
  <c r="C1364"/>
  <c r="C1247"/>
  <c r="C1168" l="1"/>
  <c r="C1169"/>
  <c r="C1170"/>
  <c r="C1171"/>
  <c r="C1172"/>
  <c r="C1173"/>
  <c r="C1174"/>
  <c r="C1175"/>
  <c r="C1176"/>
  <c r="C1177"/>
  <c r="C1178"/>
  <c r="C1179"/>
  <c r="C1180"/>
  <c r="C1181"/>
  <c r="C1182"/>
  <c r="C1183"/>
  <c r="C1184"/>
  <c r="C1185"/>
  <c r="C1186"/>
  <c r="C1187"/>
  <c r="C1188"/>
  <c r="C1189"/>
  <c r="C1190"/>
  <c r="C1191"/>
  <c r="C1192"/>
  <c r="C1193"/>
  <c r="C1194"/>
  <c r="C1195"/>
  <c r="C1196"/>
  <c r="C1197"/>
  <c r="C1198"/>
  <c r="C1199"/>
  <c r="C1201"/>
  <c r="C1202"/>
  <c r="C1203"/>
  <c r="C1204"/>
  <c r="C1205"/>
  <c r="C1206"/>
  <c r="C1207"/>
  <c r="C1208"/>
  <c r="C1209"/>
  <c r="C1210"/>
  <c r="C1211"/>
  <c r="C1212"/>
  <c r="C1213"/>
  <c r="C1214"/>
  <c r="C1215"/>
  <c r="C1216"/>
  <c r="C1217"/>
  <c r="C1218"/>
  <c r="C1219"/>
  <c r="C1220"/>
  <c r="C1221"/>
  <c r="C1223"/>
  <c r="C1224"/>
  <c r="C1225"/>
  <c r="C1226"/>
  <c r="C1227"/>
  <c r="C1228"/>
  <c r="C1229"/>
  <c r="C1230"/>
  <c r="C1231"/>
  <c r="C1232"/>
  <c r="C1233"/>
  <c r="C1234"/>
  <c r="C1235"/>
  <c r="C1236"/>
  <c r="C1237"/>
  <c r="C1239"/>
  <c r="C1240"/>
  <c r="C1241"/>
  <c r="C1242"/>
  <c r="C1243"/>
  <c r="C1244"/>
  <c r="C1245"/>
  <c r="C1248"/>
  <c r="C1249"/>
  <c r="C1250"/>
  <c r="C1251"/>
  <c r="C1252"/>
  <c r="C1253"/>
  <c r="C1254"/>
  <c r="C1255"/>
  <c r="C1256"/>
  <c r="C1257"/>
  <c r="C1258"/>
  <c r="C1260"/>
  <c r="C1261"/>
  <c r="C1262"/>
  <c r="C1263"/>
  <c r="C1264"/>
  <c r="C1265"/>
  <c r="C1266"/>
  <c r="C1267"/>
  <c r="C1269"/>
  <c r="C1270"/>
  <c r="C1271"/>
  <c r="C1272"/>
  <c r="C1273"/>
  <c r="C1274"/>
  <c r="C1275"/>
  <c r="C1276"/>
  <c r="C1277"/>
  <c r="C1278"/>
  <c r="C1279"/>
  <c r="C1280"/>
  <c r="C1282"/>
  <c r="C1283"/>
  <c r="C1284"/>
  <c r="C1285"/>
  <c r="C1286"/>
  <c r="C1287"/>
  <c r="C1288"/>
  <c r="C1289"/>
  <c r="C1290"/>
  <c r="C1291"/>
  <c r="C1292"/>
  <c r="C1293"/>
  <c r="C1294"/>
  <c r="C1295"/>
  <c r="C1297"/>
  <c r="C1298"/>
  <c r="C1299"/>
  <c r="C1300"/>
  <c r="C1301"/>
  <c r="C1302"/>
  <c r="C1303"/>
  <c r="C1304"/>
  <c r="C1305"/>
  <c r="C1306"/>
  <c r="C1307"/>
  <c r="C1308"/>
  <c r="C1309"/>
  <c r="C1312"/>
  <c r="C1313"/>
  <c r="C1314"/>
  <c r="C1315"/>
  <c r="C1316"/>
  <c r="C1317"/>
  <c r="C1318"/>
  <c r="C1319"/>
  <c r="C1320"/>
  <c r="C1321"/>
  <c r="C1322"/>
  <c r="C1323"/>
  <c r="C1324"/>
  <c r="C1325"/>
  <c r="C1326"/>
  <c r="C1327"/>
  <c r="C1328"/>
  <c r="C1329"/>
  <c r="C1330"/>
  <c r="C1331"/>
  <c r="C1333"/>
  <c r="C1334"/>
  <c r="C1335"/>
  <c r="C1336"/>
  <c r="C1337"/>
  <c r="C1338"/>
  <c r="C1339"/>
  <c r="C1340"/>
  <c r="C1341"/>
  <c r="C1342"/>
  <c r="C1343"/>
  <c r="C1344"/>
  <c r="C1345"/>
  <c r="C1346"/>
  <c r="C1347"/>
  <c r="C1348"/>
  <c r="C1349"/>
  <c r="C1350"/>
  <c r="C1351"/>
  <c r="C1352"/>
  <c r="C1353"/>
  <c r="C1354"/>
  <c r="C1165"/>
  <c r="C1167"/>
  <c r="C1071"/>
  <c r="C1072"/>
  <c r="C1073"/>
  <c r="C1074"/>
  <c r="C1075"/>
  <c r="C1076"/>
  <c r="C1077"/>
  <c r="C1078"/>
  <c r="C1079"/>
  <c r="C1080"/>
  <c r="C1081"/>
  <c r="C1082"/>
  <c r="C1083"/>
  <c r="C1084"/>
  <c r="C1085"/>
  <c r="C1086"/>
  <c r="C1087"/>
  <c r="C1088"/>
  <c r="C1089"/>
  <c r="C1090"/>
  <c r="C1092"/>
  <c r="C1093"/>
  <c r="C1094"/>
  <c r="C1095"/>
  <c r="C1096"/>
  <c r="C1097"/>
  <c r="C1098"/>
  <c r="C1099"/>
  <c r="C1100"/>
  <c r="C1104"/>
  <c r="C1105"/>
  <c r="C1106"/>
  <c r="C1107"/>
  <c r="C1108"/>
  <c r="C1109"/>
  <c r="C1110"/>
  <c r="C1111"/>
  <c r="C1112"/>
  <c r="C1113"/>
  <c r="C1114"/>
  <c r="C1115"/>
  <c r="C1116"/>
  <c r="C1117"/>
  <c r="C1118"/>
  <c r="C1119"/>
  <c r="C1120"/>
  <c r="C1121"/>
  <c r="C1122"/>
  <c r="C1123"/>
  <c r="C1124"/>
  <c r="C1125"/>
  <c r="C1126"/>
  <c r="C1127"/>
  <c r="C1128"/>
  <c r="C1129"/>
  <c r="C1130"/>
  <c r="C1131"/>
  <c r="C1132"/>
  <c r="C1133"/>
  <c r="C1134"/>
  <c r="C1135"/>
  <c r="C1136"/>
  <c r="C1137"/>
  <c r="C1138"/>
  <c r="C1140"/>
  <c r="C1141"/>
  <c r="C1142"/>
  <c r="C1143"/>
  <c r="C1144"/>
  <c r="C1145"/>
  <c r="C1146"/>
  <c r="C1147"/>
  <c r="C1148"/>
  <c r="C1149"/>
  <c r="C1150"/>
  <c r="C1151"/>
  <c r="C1152"/>
  <c r="C1153"/>
  <c r="C1154"/>
  <c r="C1155"/>
  <c r="C1156"/>
  <c r="C1157"/>
  <c r="C1159"/>
  <c r="C1160"/>
  <c r="C1161"/>
  <c r="C1162"/>
  <c r="C1163"/>
  <c r="C1164"/>
  <c r="E964"/>
  <c r="C907"/>
  <c r="C908"/>
  <c r="C909"/>
  <c r="C910"/>
  <c r="C911"/>
  <c r="C912"/>
  <c r="C913"/>
  <c r="C914"/>
  <c r="C915"/>
  <c r="C916"/>
  <c r="C917"/>
  <c r="C918"/>
  <c r="C919"/>
  <c r="C920"/>
  <c r="C921"/>
  <c r="C922"/>
  <c r="C923"/>
  <c r="C924"/>
  <c r="C925"/>
  <c r="C926"/>
  <c r="C927"/>
  <c r="C928"/>
  <c r="C930"/>
  <c r="C931"/>
  <c r="C932"/>
  <c r="C933"/>
  <c r="C934"/>
  <c r="C935"/>
  <c r="C936"/>
  <c r="C937"/>
  <c r="C938"/>
  <c r="C939"/>
  <c r="C940"/>
  <c r="C941"/>
  <c r="C942"/>
  <c r="C943"/>
  <c r="C944"/>
  <c r="C945"/>
  <c r="C948"/>
  <c r="C949"/>
  <c r="C950"/>
  <c r="C951"/>
  <c r="C952"/>
  <c r="C954"/>
  <c r="C955"/>
  <c r="C956"/>
  <c r="C957"/>
  <c r="C958"/>
  <c r="C959"/>
  <c r="C960"/>
  <c r="C961"/>
  <c r="C962"/>
  <c r="C963"/>
  <c r="C964"/>
  <c r="C965"/>
  <c r="C966"/>
  <c r="C967"/>
  <c r="C968"/>
  <c r="C969"/>
  <c r="C970"/>
  <c r="C971"/>
  <c r="C972"/>
  <c r="C973"/>
  <c r="C974"/>
  <c r="C975"/>
  <c r="C976"/>
  <c r="C977"/>
  <c r="C978"/>
  <c r="C979"/>
  <c r="C980"/>
  <c r="C981"/>
  <c r="C982"/>
  <c r="C983"/>
  <c r="C984"/>
  <c r="C985"/>
  <c r="C986"/>
  <c r="C987"/>
  <c r="C988"/>
  <c r="C989"/>
  <c r="C990"/>
  <c r="C991"/>
  <c r="C992"/>
  <c r="C993"/>
  <c r="C994"/>
  <c r="C995"/>
  <c r="C996"/>
  <c r="C997"/>
  <c r="C998"/>
  <c r="C999"/>
  <c r="C1000"/>
  <c r="C1001"/>
  <c r="C1002"/>
  <c r="C1003"/>
  <c r="C1004"/>
  <c r="C1005"/>
  <c r="C1006"/>
  <c r="C1007"/>
  <c r="C1008"/>
  <c r="C1009"/>
  <c r="C1010"/>
  <c r="C1011"/>
  <c r="C1012"/>
  <c r="C1013"/>
  <c r="C1014"/>
  <c r="C1015"/>
  <c r="C1016"/>
  <c r="C1017"/>
  <c r="C1018"/>
  <c r="C1019"/>
  <c r="C1020"/>
  <c r="C1021"/>
  <c r="C1022"/>
  <c r="C1023"/>
  <c r="C1024"/>
  <c r="C1025"/>
  <c r="C1026"/>
  <c r="C1027"/>
  <c r="C1028"/>
  <c r="C1029"/>
  <c r="C1030"/>
  <c r="C1031"/>
  <c r="C1032"/>
  <c r="C1033"/>
  <c r="C1034"/>
  <c r="C1035"/>
  <c r="C1036"/>
  <c r="C1037"/>
  <c r="C1038"/>
  <c r="C1039"/>
  <c r="C1040"/>
  <c r="C1041"/>
  <c r="C1042"/>
  <c r="C1043"/>
  <c r="C1044"/>
  <c r="C1045"/>
  <c r="C1046"/>
  <c r="C1047"/>
  <c r="C1048"/>
  <c r="C1049"/>
  <c r="C1050"/>
  <c r="C1051"/>
  <c r="C1052"/>
  <c r="C1053"/>
  <c r="C1054"/>
  <c r="C1055"/>
  <c r="C1057"/>
  <c r="C1058"/>
  <c r="C1059"/>
  <c r="C1060"/>
  <c r="C1061"/>
  <c r="C1062"/>
  <c r="C1063"/>
  <c r="C1064"/>
  <c r="C1065"/>
  <c r="C1066"/>
  <c r="C1067"/>
  <c r="C1068"/>
  <c r="C1069"/>
  <c r="C888"/>
  <c r="C889"/>
  <c r="C890"/>
  <c r="C891"/>
  <c r="C892"/>
  <c r="C893"/>
  <c r="C894"/>
  <c r="C895"/>
  <c r="C896"/>
  <c r="C897"/>
  <c r="C898"/>
  <c r="C899"/>
  <c r="C900"/>
  <c r="C901"/>
  <c r="C902"/>
  <c r="C903"/>
  <c r="C904"/>
  <c r="C905"/>
  <c r="C906"/>
  <c r="C865"/>
  <c r="C866"/>
  <c r="C867"/>
  <c r="C868"/>
  <c r="C869"/>
  <c r="C870"/>
  <c r="C871"/>
  <c r="C872"/>
  <c r="C873"/>
  <c r="C875"/>
  <c r="C876"/>
  <c r="C877"/>
  <c r="C878"/>
  <c r="C879"/>
  <c r="C880"/>
  <c r="C881"/>
  <c r="C882"/>
  <c r="C883"/>
  <c r="C884"/>
  <c r="C885"/>
  <c r="C886"/>
  <c r="C864"/>
  <c r="C97" i="2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831" i="3"/>
  <c r="C832"/>
  <c r="C833"/>
  <c r="C834"/>
  <c r="C835"/>
  <c r="C836"/>
  <c r="C837"/>
  <c r="C838"/>
  <c r="C839"/>
  <c r="C840"/>
  <c r="C841"/>
  <c r="C843"/>
  <c r="C844"/>
  <c r="C845"/>
  <c r="C846"/>
  <c r="C847"/>
  <c r="C848"/>
  <c r="C849"/>
  <c r="C850"/>
  <c r="C851"/>
  <c r="C852"/>
  <c r="C853"/>
  <c r="C854"/>
  <c r="C855"/>
  <c r="C856"/>
  <c r="C858"/>
  <c r="C859"/>
  <c r="C860"/>
  <c r="C861"/>
  <c r="C863"/>
  <c r="C84" i="2"/>
  <c r="C85"/>
  <c r="C86"/>
  <c r="C87"/>
  <c r="C88"/>
  <c r="C89"/>
  <c r="C90"/>
  <c r="C91"/>
  <c r="C92"/>
  <c r="C93"/>
  <c r="C94"/>
  <c r="C95"/>
  <c r="C96"/>
  <c r="C773" i="3"/>
  <c r="C774"/>
  <c r="C775"/>
  <c r="C776"/>
  <c r="C777"/>
  <c r="C778"/>
  <c r="C779"/>
  <c r="C780"/>
  <c r="C781"/>
  <c r="C782"/>
  <c r="C783"/>
  <c r="C784"/>
  <c r="C785"/>
  <c r="C786"/>
  <c r="C787"/>
  <c r="C788"/>
  <c r="C789"/>
  <c r="C790"/>
  <c r="C791"/>
  <c r="C792"/>
  <c r="C793"/>
  <c r="C794"/>
  <c r="C795"/>
  <c r="C796"/>
  <c r="C797"/>
  <c r="C798"/>
  <c r="C799"/>
  <c r="C800"/>
  <c r="C801"/>
  <c r="C802"/>
  <c r="C803"/>
  <c r="C804"/>
  <c r="C805"/>
  <c r="C806"/>
  <c r="C807"/>
  <c r="C808"/>
  <c r="C809"/>
  <c r="C810"/>
  <c r="C811"/>
  <c r="C812"/>
  <c r="C813"/>
  <c r="C814"/>
  <c r="C815"/>
  <c r="C816"/>
  <c r="C817"/>
  <c r="C818"/>
  <c r="C819"/>
  <c r="C821"/>
  <c r="C822"/>
  <c r="C823"/>
  <c r="C824"/>
  <c r="C825"/>
  <c r="C826"/>
  <c r="C827"/>
  <c r="C828"/>
  <c r="C829"/>
  <c r="C830"/>
  <c r="C769"/>
  <c r="C770"/>
  <c r="C771"/>
  <c r="C772"/>
  <c r="C768"/>
  <c r="F353" i="1"/>
  <c r="I353" s="1"/>
  <c r="C687" i="3"/>
  <c r="C688"/>
  <c r="C689"/>
  <c r="C690"/>
  <c r="C691"/>
  <c r="C692"/>
  <c r="C693"/>
  <c r="C694"/>
  <c r="C695"/>
  <c r="C696"/>
  <c r="C697"/>
  <c r="C698"/>
  <c r="C699"/>
  <c r="C700"/>
  <c r="C701"/>
  <c r="C702"/>
  <c r="C703"/>
  <c r="C704"/>
  <c r="C705"/>
  <c r="C706"/>
  <c r="C707"/>
  <c r="C708"/>
  <c r="C709"/>
  <c r="C710"/>
  <c r="C711"/>
  <c r="C712"/>
  <c r="C713"/>
  <c r="C714"/>
  <c r="C715"/>
  <c r="C716"/>
  <c r="C717"/>
  <c r="C718"/>
  <c r="C719"/>
  <c r="C720"/>
  <c r="C721"/>
  <c r="C722"/>
  <c r="C723"/>
  <c r="C724"/>
  <c r="C725"/>
  <c r="C726"/>
  <c r="C727"/>
  <c r="C728"/>
  <c r="C729"/>
  <c r="C730"/>
  <c r="C731"/>
  <c r="C732"/>
  <c r="C733"/>
  <c r="C734"/>
  <c r="C735"/>
  <c r="C736"/>
  <c r="C737"/>
  <c r="C738"/>
  <c r="C739"/>
  <c r="C740"/>
  <c r="C741"/>
  <c r="C742"/>
  <c r="C743"/>
  <c r="C744"/>
  <c r="C745"/>
  <c r="C746"/>
  <c r="C747"/>
  <c r="C748"/>
  <c r="C749"/>
  <c r="C750"/>
  <c r="C751"/>
  <c r="C752"/>
  <c r="C753"/>
  <c r="C754"/>
  <c r="C755"/>
  <c r="C756"/>
  <c r="C757"/>
  <c r="C758"/>
  <c r="C759"/>
  <c r="C760"/>
  <c r="C761"/>
  <c r="C762"/>
  <c r="C763"/>
  <c r="C764"/>
  <c r="C765"/>
  <c r="C766"/>
  <c r="C767"/>
  <c r="C666"/>
  <c r="C667"/>
  <c r="C668"/>
  <c r="C669"/>
  <c r="C670"/>
  <c r="C671"/>
  <c r="C672"/>
  <c r="C673"/>
  <c r="C674"/>
  <c r="C675"/>
  <c r="C677"/>
  <c r="C678"/>
  <c r="C679"/>
  <c r="C680"/>
  <c r="C681"/>
  <c r="C682"/>
  <c r="C683"/>
  <c r="C684"/>
  <c r="C685"/>
  <c r="C686"/>
  <c r="C603"/>
  <c r="C604"/>
  <c r="C605"/>
  <c r="C606"/>
  <c r="C607"/>
  <c r="C608"/>
  <c r="C609"/>
  <c r="C610"/>
  <c r="C611"/>
  <c r="C612"/>
  <c r="C613"/>
  <c r="C614"/>
  <c r="C615"/>
  <c r="C616"/>
  <c r="C617"/>
  <c r="C618"/>
  <c r="C619"/>
  <c r="C620"/>
  <c r="C621"/>
  <c r="C622"/>
  <c r="C623"/>
  <c r="C624"/>
  <c r="C625"/>
  <c r="C626"/>
  <c r="C627"/>
  <c r="C628"/>
  <c r="C629"/>
  <c r="C630"/>
  <c r="C631"/>
  <c r="C632"/>
  <c r="C633"/>
  <c r="C634"/>
  <c r="C635"/>
  <c r="C636"/>
  <c r="C637"/>
  <c r="C638"/>
  <c r="C639"/>
  <c r="C640"/>
  <c r="C641"/>
  <c r="C642"/>
  <c r="C643"/>
  <c r="C644"/>
  <c r="C645"/>
  <c r="C646"/>
  <c r="C647"/>
  <c r="C648"/>
  <c r="C649"/>
  <c r="C650"/>
  <c r="C651"/>
  <c r="C652"/>
  <c r="C653"/>
  <c r="C654"/>
  <c r="C655"/>
  <c r="C656"/>
  <c r="C657"/>
  <c r="C659"/>
  <c r="C660"/>
  <c r="C661"/>
  <c r="C662"/>
  <c r="C663"/>
  <c r="C664"/>
  <c r="C665"/>
  <c r="C44" i="2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307" i="3"/>
  <c r="C308"/>
  <c r="C309"/>
  <c r="C310"/>
  <c r="C311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C335"/>
  <c r="C336"/>
  <c r="C337"/>
  <c r="C338"/>
  <c r="C339"/>
  <c r="C340"/>
  <c r="C341"/>
  <c r="C342"/>
  <c r="C343"/>
  <c r="C344"/>
  <c r="C345"/>
  <c r="C346"/>
  <c r="C347"/>
  <c r="C348"/>
  <c r="C349"/>
  <c r="C350"/>
  <c r="C351"/>
  <c r="C352"/>
  <c r="C353"/>
  <c r="C354"/>
  <c r="C355"/>
  <c r="C356"/>
  <c r="C357"/>
  <c r="C358"/>
  <c r="C359"/>
  <c r="C360"/>
  <c r="C361"/>
  <c r="C362"/>
  <c r="C363"/>
  <c r="C364"/>
  <c r="C365"/>
  <c r="C366"/>
  <c r="C367"/>
  <c r="C368"/>
  <c r="C369"/>
  <c r="C370"/>
  <c r="C371"/>
  <c r="C372"/>
  <c r="C373"/>
  <c r="C374"/>
  <c r="C375"/>
  <c r="C376"/>
  <c r="C377"/>
  <c r="C378"/>
  <c r="C379"/>
  <c r="C380"/>
  <c r="C381"/>
  <c r="C382"/>
  <c r="C384"/>
  <c r="C385"/>
  <c r="C386"/>
  <c r="C388"/>
  <c r="C389"/>
  <c r="C390"/>
  <c r="C391"/>
  <c r="C392"/>
  <c r="C393"/>
  <c r="C394"/>
  <c r="C395"/>
  <c r="C396"/>
  <c r="C397"/>
  <c r="C398"/>
  <c r="C399"/>
  <c r="C400"/>
  <c r="C401"/>
  <c r="C402"/>
  <c r="C403"/>
  <c r="C404"/>
  <c r="C405"/>
  <c r="C406"/>
  <c r="C407"/>
  <c r="C408"/>
  <c r="C409"/>
  <c r="C410"/>
  <c r="C411"/>
  <c r="C412"/>
  <c r="C413"/>
  <c r="C415"/>
  <c r="C416"/>
  <c r="C417"/>
  <c r="C418"/>
  <c r="C419"/>
  <c r="C420"/>
  <c r="C421"/>
  <c r="C422"/>
  <c r="C423"/>
  <c r="C424"/>
  <c r="C425"/>
  <c r="C426"/>
  <c r="C427"/>
  <c r="C428"/>
  <c r="C429"/>
  <c r="C430"/>
  <c r="C431"/>
  <c r="C432"/>
  <c r="C433"/>
  <c r="C434"/>
  <c r="C435"/>
  <c r="C436"/>
  <c r="C437"/>
  <c r="C438"/>
  <c r="C439"/>
  <c r="C440"/>
  <c r="C441"/>
  <c r="C442"/>
  <c r="C443"/>
  <c r="C444"/>
  <c r="C445"/>
  <c r="C446"/>
  <c r="C448"/>
  <c r="C449"/>
  <c r="C450"/>
  <c r="C451"/>
  <c r="C452"/>
  <c r="C453"/>
  <c r="C454"/>
  <c r="C455"/>
  <c r="C456"/>
  <c r="C457"/>
  <c r="C458"/>
  <c r="C459"/>
  <c r="C460"/>
  <c r="C461"/>
  <c r="C462"/>
  <c r="C463"/>
  <c r="C464"/>
  <c r="C465"/>
  <c r="C466"/>
  <c r="C467"/>
  <c r="C468"/>
  <c r="C469"/>
  <c r="C470"/>
  <c r="C471"/>
  <c r="C472"/>
  <c r="C473"/>
  <c r="C474"/>
  <c r="C475"/>
  <c r="C476"/>
  <c r="C477"/>
  <c r="C478"/>
  <c r="C479"/>
  <c r="C480"/>
  <c r="C481"/>
  <c r="C482"/>
  <c r="C483"/>
  <c r="C484"/>
  <c r="C485"/>
  <c r="C486"/>
  <c r="C487"/>
  <c r="C488"/>
  <c r="C489"/>
  <c r="C490"/>
  <c r="C491"/>
  <c r="C492"/>
  <c r="C493"/>
  <c r="C494"/>
  <c r="C495"/>
  <c r="C497"/>
  <c r="C498"/>
  <c r="C499"/>
  <c r="C500"/>
  <c r="C501"/>
  <c r="C502"/>
  <c r="C503"/>
  <c r="C504"/>
  <c r="C505"/>
  <c r="C506"/>
  <c r="C507"/>
  <c r="C508"/>
  <c r="C509"/>
  <c r="C510"/>
  <c r="C511"/>
  <c r="C512"/>
  <c r="C513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33"/>
  <c r="C534"/>
  <c r="C535"/>
  <c r="C536"/>
  <c r="C537"/>
  <c r="C538"/>
  <c r="C539"/>
  <c r="C540"/>
  <c r="C541"/>
  <c r="C542"/>
  <c r="C543"/>
  <c r="C544"/>
  <c r="C545"/>
  <c r="C546"/>
  <c r="C547"/>
  <c r="C549"/>
  <c r="C550"/>
  <c r="C552"/>
  <c r="C553"/>
  <c r="C554"/>
  <c r="C555"/>
  <c r="C556"/>
  <c r="C557"/>
  <c r="C558"/>
  <c r="C559"/>
  <c r="C560"/>
  <c r="C561"/>
  <c r="C562"/>
  <c r="C563"/>
  <c r="C564"/>
  <c r="C565"/>
  <c r="C566"/>
  <c r="C567"/>
  <c r="C568"/>
  <c r="C569"/>
  <c r="C570"/>
  <c r="C571"/>
  <c r="C572"/>
  <c r="C573"/>
  <c r="C574"/>
  <c r="C575"/>
  <c r="C576"/>
  <c r="C577"/>
  <c r="C578"/>
  <c r="C579"/>
  <c r="C580"/>
  <c r="C582"/>
  <c r="C583"/>
  <c r="C584"/>
  <c r="C585"/>
  <c r="C586"/>
  <c r="C587"/>
  <c r="C588"/>
  <c r="C589"/>
  <c r="C590"/>
  <c r="C591"/>
  <c r="C592"/>
  <c r="C593"/>
  <c r="C594"/>
  <c r="C595"/>
  <c r="C596"/>
  <c r="C597"/>
  <c r="C598"/>
  <c r="C599"/>
  <c r="C600"/>
  <c r="C601"/>
  <c r="C602"/>
  <c r="C26" i="2"/>
  <c r="C27"/>
  <c r="C28"/>
  <c r="C29"/>
  <c r="C30"/>
  <c r="C31"/>
  <c r="C32"/>
  <c r="C33"/>
  <c r="C34"/>
  <c r="C35"/>
  <c r="C36"/>
  <c r="C37"/>
  <c r="C38"/>
  <c r="C39"/>
  <c r="C40"/>
  <c r="C41"/>
  <c r="C42"/>
  <c r="C43"/>
  <c r="C179" i="3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6"/>
  <c r="C207"/>
  <c r="C208"/>
  <c r="C209"/>
  <c r="C210"/>
  <c r="C211"/>
  <c r="C212"/>
  <c r="C213"/>
  <c r="C214"/>
  <c r="C215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8"/>
  <c r="C239"/>
  <c r="C240"/>
  <c r="C241"/>
  <c r="C242"/>
  <c r="C243"/>
  <c r="C244"/>
  <c r="C245"/>
  <c r="C246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175"/>
  <c r="C176"/>
  <c r="C177"/>
  <c r="C178"/>
  <c r="F315" i="1"/>
  <c r="I315" s="1"/>
  <c r="F316"/>
  <c r="F317"/>
  <c r="I317" s="1"/>
  <c r="F318"/>
  <c r="I318" s="1"/>
  <c r="F319"/>
  <c r="I319" s="1"/>
  <c r="F320"/>
  <c r="F321"/>
  <c r="I321" s="1"/>
  <c r="F322"/>
  <c r="F323"/>
  <c r="I323" s="1"/>
  <c r="F324"/>
  <c r="I324" s="1"/>
  <c r="F325"/>
  <c r="I325" s="1"/>
  <c r="F326"/>
  <c r="I326" s="1"/>
  <c r="F327"/>
  <c r="I327" s="1"/>
  <c r="F328"/>
  <c r="I328" s="1"/>
  <c r="F329"/>
  <c r="I329" s="1"/>
  <c r="F330"/>
  <c r="I330" s="1"/>
  <c r="F331"/>
  <c r="I331" s="1"/>
  <c r="F332"/>
  <c r="I332" s="1"/>
  <c r="F333"/>
  <c r="I333" s="1"/>
  <c r="F334"/>
  <c r="I334" s="1"/>
  <c r="F335"/>
  <c r="I335" s="1"/>
  <c r="F336"/>
  <c r="F337"/>
  <c r="I337" s="1"/>
  <c r="F338"/>
  <c r="I338" s="1"/>
  <c r="F339"/>
  <c r="I339" s="1"/>
  <c r="F340"/>
  <c r="I340" s="1"/>
  <c r="F341"/>
  <c r="I341" s="1"/>
  <c r="F342"/>
  <c r="I342" s="1"/>
  <c r="F343"/>
  <c r="I343" s="1"/>
  <c r="F344"/>
  <c r="I344" s="1"/>
  <c r="F345"/>
  <c r="I345" s="1"/>
  <c r="F346"/>
  <c r="I346" s="1"/>
  <c r="F347"/>
  <c r="I347" s="1"/>
  <c r="F348"/>
  <c r="F349"/>
  <c r="I349" s="1"/>
  <c r="F350"/>
  <c r="I350" s="1"/>
  <c r="F351"/>
  <c r="I351" s="1"/>
  <c r="F352"/>
  <c r="F354"/>
  <c r="I354" s="1"/>
  <c r="F355"/>
  <c r="I355" s="1"/>
  <c r="F356"/>
  <c r="I356" s="1"/>
  <c r="F357"/>
  <c r="I357" s="1"/>
  <c r="F358"/>
  <c r="I358" s="1"/>
  <c r="F359"/>
  <c r="I359" s="1"/>
  <c r="F360"/>
  <c r="I360" s="1"/>
  <c r="F361"/>
  <c r="I361" s="1"/>
  <c r="F362"/>
  <c r="I362" s="1"/>
  <c r="F363"/>
  <c r="I363" s="1"/>
  <c r="F364"/>
  <c r="I364" s="1"/>
  <c r="F365"/>
  <c r="I365" s="1"/>
  <c r="F366"/>
  <c r="I366" s="1"/>
  <c r="F367"/>
  <c r="I367" s="1"/>
  <c r="F369"/>
  <c r="I369" s="1"/>
  <c r="F370"/>
  <c r="I370" s="1"/>
  <c r="F371"/>
  <c r="I371" s="1"/>
  <c r="F372"/>
  <c r="I372" s="1"/>
  <c r="F373"/>
  <c r="I373" s="1"/>
  <c r="F374"/>
  <c r="I374" s="1"/>
  <c r="F375"/>
  <c r="I375" s="1"/>
  <c r="F376"/>
  <c r="I376" s="1"/>
  <c r="F377"/>
  <c r="I377" s="1"/>
  <c r="F378"/>
  <c r="I378" s="1"/>
  <c r="F379"/>
  <c r="I379" s="1"/>
  <c r="F380"/>
  <c r="F381"/>
  <c r="I381" s="1"/>
  <c r="F382"/>
  <c r="I382" s="1"/>
  <c r="F383"/>
  <c r="I383" s="1"/>
  <c r="F384"/>
  <c r="F385"/>
  <c r="I385" s="1"/>
  <c r="F386"/>
  <c r="I386" s="1"/>
  <c r="F387"/>
  <c r="I387" s="1"/>
  <c r="F388"/>
  <c r="I388" s="1"/>
  <c r="F389"/>
  <c r="I389" s="1"/>
  <c r="F390"/>
  <c r="I390" s="1"/>
  <c r="F391"/>
  <c r="I391" s="1"/>
  <c r="F392"/>
  <c r="I392" s="1"/>
  <c r="F393"/>
  <c r="I393" s="1"/>
  <c r="F394"/>
  <c r="I394" s="1"/>
  <c r="F395"/>
  <c r="I395" s="1"/>
  <c r="F396"/>
  <c r="I396" s="1"/>
  <c r="F397"/>
  <c r="I397" s="1"/>
  <c r="F398"/>
  <c r="I398" s="1"/>
  <c r="F399"/>
  <c r="I399" s="1"/>
  <c r="F400"/>
  <c r="I400" s="1"/>
  <c r="F401"/>
  <c r="I401" s="1"/>
  <c r="F402"/>
  <c r="I402" s="1"/>
  <c r="F403"/>
  <c r="I403" s="1"/>
  <c r="F404"/>
  <c r="I404" s="1"/>
  <c r="F405"/>
  <c r="I405" s="1"/>
  <c r="F406"/>
  <c r="I406" s="1"/>
  <c r="F407"/>
  <c r="I407" s="1"/>
  <c r="F408"/>
  <c r="I408" s="1"/>
  <c r="F409"/>
  <c r="I409" s="1"/>
  <c r="F410"/>
  <c r="I410" s="1"/>
  <c r="F411"/>
  <c r="I411" s="1"/>
  <c r="F412"/>
  <c r="F413"/>
  <c r="I413" s="1"/>
  <c r="F414"/>
  <c r="I414" s="1"/>
  <c r="F415"/>
  <c r="I415" s="1"/>
  <c r="F416"/>
  <c r="F417"/>
  <c r="I417" s="1"/>
  <c r="F418"/>
  <c r="I418" s="1"/>
  <c r="F419"/>
  <c r="I419" s="1"/>
  <c r="F420"/>
  <c r="I420" s="1"/>
  <c r="F421"/>
  <c r="I421" s="1"/>
  <c r="F422"/>
  <c r="I422" s="1"/>
  <c r="F423"/>
  <c r="I423" s="1"/>
  <c r="F424"/>
  <c r="I424" s="1"/>
  <c r="F425"/>
  <c r="I425" s="1"/>
  <c r="F426"/>
  <c r="I426" s="1"/>
  <c r="F427"/>
  <c r="I427" s="1"/>
  <c r="F428"/>
  <c r="I428" s="1"/>
  <c r="F429"/>
  <c r="I429" s="1"/>
  <c r="F430"/>
  <c r="I430" s="1"/>
  <c r="F431"/>
  <c r="I431" s="1"/>
  <c r="F432"/>
  <c r="I432" s="1"/>
  <c r="F433"/>
  <c r="I433" s="1"/>
  <c r="F434"/>
  <c r="I434" s="1"/>
  <c r="F435"/>
  <c r="I435" s="1"/>
  <c r="F436"/>
  <c r="I436" s="1"/>
  <c r="F437"/>
  <c r="I437" s="1"/>
  <c r="F438"/>
  <c r="I438" s="1"/>
  <c r="F439"/>
  <c r="I439" s="1"/>
  <c r="F440"/>
  <c r="I440" s="1"/>
  <c r="F441"/>
  <c r="I441" s="1"/>
  <c r="F442"/>
  <c r="I442" s="1"/>
  <c r="F443"/>
  <c r="I443" s="1"/>
  <c r="F444"/>
  <c r="F445"/>
  <c r="I445" s="1"/>
  <c r="F446"/>
  <c r="I446" s="1"/>
  <c r="F447"/>
  <c r="I447" s="1"/>
  <c r="F448"/>
  <c r="F449"/>
  <c r="I449" s="1"/>
  <c r="F450"/>
  <c r="I450" s="1"/>
  <c r="F451"/>
  <c r="I451" s="1"/>
  <c r="F452"/>
  <c r="I452" s="1"/>
  <c r="F453"/>
  <c r="I453" s="1"/>
  <c r="F454"/>
  <c r="I454" s="1"/>
  <c r="F455"/>
  <c r="I455" s="1"/>
  <c r="F456"/>
  <c r="I456" s="1"/>
  <c r="F457"/>
  <c r="I457" s="1"/>
  <c r="F458"/>
  <c r="I458" s="1"/>
  <c r="F459"/>
  <c r="I459" s="1"/>
  <c r="F460"/>
  <c r="I460" s="1"/>
  <c r="F461"/>
  <c r="I461" s="1"/>
  <c r="F462"/>
  <c r="I462" s="1"/>
  <c r="F463"/>
  <c r="I463" s="1"/>
  <c r="F464"/>
  <c r="F465"/>
  <c r="I465" s="1"/>
  <c r="F466"/>
  <c r="I466" s="1"/>
  <c r="F467"/>
  <c r="I467" s="1"/>
  <c r="F468"/>
  <c r="I468" s="1"/>
  <c r="F469"/>
  <c r="I469" s="1"/>
  <c r="F470"/>
  <c r="I470" s="1"/>
  <c r="F471"/>
  <c r="I471" s="1"/>
  <c r="F472"/>
  <c r="I472" s="1"/>
  <c r="F473"/>
  <c r="I473" s="1"/>
  <c r="F474"/>
  <c r="I474" s="1"/>
  <c r="F475"/>
  <c r="I475" s="1"/>
  <c r="F476"/>
  <c r="F477"/>
  <c r="I477" s="1"/>
  <c r="F478"/>
  <c r="I478" s="1"/>
  <c r="F479"/>
  <c r="I479" s="1"/>
  <c r="F480"/>
  <c r="F481"/>
  <c r="I481" s="1"/>
  <c r="F482"/>
  <c r="I482" s="1"/>
  <c r="F483"/>
  <c r="I483" s="1"/>
  <c r="F484"/>
  <c r="I484" s="1"/>
  <c r="F485"/>
  <c r="I485" s="1"/>
  <c r="F486"/>
  <c r="I486" s="1"/>
  <c r="F487"/>
  <c r="I487" s="1"/>
  <c r="F488"/>
  <c r="I488" s="1"/>
  <c r="F489"/>
  <c r="I489" s="1"/>
  <c r="F490"/>
  <c r="I490" s="1"/>
  <c r="F491"/>
  <c r="I491" s="1"/>
  <c r="F492"/>
  <c r="I492" s="1"/>
  <c r="F493"/>
  <c r="I493" s="1"/>
  <c r="F494"/>
  <c r="I494" s="1"/>
  <c r="F495"/>
  <c r="F496"/>
  <c r="I496" s="1"/>
  <c r="F497"/>
  <c r="I497" s="1"/>
  <c r="F498"/>
  <c r="I498" s="1"/>
  <c r="F499"/>
  <c r="I499" s="1"/>
  <c r="F500"/>
  <c r="I500" s="1"/>
  <c r="F501"/>
  <c r="I501" s="1"/>
  <c r="F502"/>
  <c r="I502" s="1"/>
  <c r="F503"/>
  <c r="I503" s="1"/>
  <c r="F504"/>
  <c r="I504" s="1"/>
  <c r="F505"/>
  <c r="I505" s="1"/>
  <c r="F506"/>
  <c r="I506" s="1"/>
  <c r="F507"/>
  <c r="F508"/>
  <c r="I508" s="1"/>
  <c r="F509"/>
  <c r="I509" s="1"/>
  <c r="F510"/>
  <c r="I510" s="1"/>
  <c r="F511"/>
  <c r="F512"/>
  <c r="I512" s="1"/>
  <c r="F513"/>
  <c r="I513" s="1"/>
  <c r="F514"/>
  <c r="I514" s="1"/>
  <c r="F515"/>
  <c r="I515" s="1"/>
  <c r="F516"/>
  <c r="I516" s="1"/>
  <c r="F517"/>
  <c r="I517" s="1"/>
  <c r="F518"/>
  <c r="I518" s="1"/>
  <c r="F519"/>
  <c r="I519" s="1"/>
  <c r="F520"/>
  <c r="I520" s="1"/>
  <c r="F521"/>
  <c r="I521" s="1"/>
  <c r="F522"/>
  <c r="I522" s="1"/>
  <c r="F523"/>
  <c r="F524"/>
  <c r="I524" s="1"/>
  <c r="F525"/>
  <c r="I525" s="1"/>
  <c r="F526"/>
  <c r="I526" s="1"/>
  <c r="F527"/>
  <c r="F528"/>
  <c r="I528" s="1"/>
  <c r="F529"/>
  <c r="I529" s="1"/>
  <c r="F530"/>
  <c r="I530" s="1"/>
  <c r="F531"/>
  <c r="I531" s="1"/>
  <c r="F532"/>
  <c r="I532" s="1"/>
  <c r="F533"/>
  <c r="I533" s="1"/>
  <c r="F534"/>
  <c r="I534" s="1"/>
  <c r="F535"/>
  <c r="I535" s="1"/>
  <c r="F536"/>
  <c r="I536" s="1"/>
  <c r="F537"/>
  <c r="I537" s="1"/>
  <c r="F538"/>
  <c r="I538" s="1"/>
  <c r="F539"/>
  <c r="I539" s="1"/>
  <c r="I540"/>
  <c r="F541"/>
  <c r="I541" s="1"/>
  <c r="F542"/>
  <c r="I542" s="1"/>
  <c r="F543"/>
  <c r="F544"/>
  <c r="I544" s="1"/>
  <c r="F545"/>
  <c r="I545" s="1"/>
  <c r="F546"/>
  <c r="I546" s="1"/>
  <c r="F547"/>
  <c r="I547" s="1"/>
  <c r="F548"/>
  <c r="I548" s="1"/>
  <c r="F549"/>
  <c r="I549" s="1"/>
  <c r="F550"/>
  <c r="I550" s="1"/>
  <c r="F551"/>
  <c r="I551" s="1"/>
  <c r="F552"/>
  <c r="I552" s="1"/>
  <c r="F553"/>
  <c r="I553" s="1"/>
  <c r="F554"/>
  <c r="I554" s="1"/>
  <c r="F555"/>
  <c r="F556"/>
  <c r="I556" s="1"/>
  <c r="F557"/>
  <c r="I557" s="1"/>
  <c r="F558"/>
  <c r="I558" s="1"/>
  <c r="F559"/>
  <c r="F560"/>
  <c r="I560" s="1"/>
  <c r="F561"/>
  <c r="I561" s="1"/>
  <c r="F562"/>
  <c r="I562" s="1"/>
  <c r="F563"/>
  <c r="I563" s="1"/>
  <c r="F564"/>
  <c r="I564" s="1"/>
  <c r="F565"/>
  <c r="I565" s="1"/>
  <c r="F566"/>
  <c r="I566" s="1"/>
  <c r="F567"/>
  <c r="I567" s="1"/>
  <c r="F568"/>
  <c r="I568" s="1"/>
  <c r="F569"/>
  <c r="I569" s="1"/>
  <c r="F570"/>
  <c r="I570" s="1"/>
  <c r="F571"/>
  <c r="I571" s="1"/>
  <c r="F572"/>
  <c r="I572" s="1"/>
  <c r="F573"/>
  <c r="I573" s="1"/>
  <c r="F574"/>
  <c r="I574" s="1"/>
  <c r="F575"/>
  <c r="F576"/>
  <c r="I576" s="1"/>
  <c r="F577"/>
  <c r="I577" s="1"/>
  <c r="F578"/>
  <c r="I578" s="1"/>
  <c r="F579"/>
  <c r="I579" s="1"/>
  <c r="F580"/>
  <c r="I580" s="1"/>
  <c r="F581"/>
  <c r="I581" s="1"/>
  <c r="F582"/>
  <c r="I582" s="1"/>
  <c r="F583"/>
  <c r="I583" s="1"/>
  <c r="F584"/>
  <c r="I584" s="1"/>
  <c r="F585"/>
  <c r="I585" s="1"/>
  <c r="F586"/>
  <c r="I586" s="1"/>
  <c r="F587"/>
  <c r="F588"/>
  <c r="I588" s="1"/>
  <c r="F589"/>
  <c r="I589" s="1"/>
  <c r="F590"/>
  <c r="I590" s="1"/>
  <c r="F591"/>
  <c r="I591" s="1"/>
  <c r="F592"/>
  <c r="I592" s="1"/>
  <c r="F593"/>
  <c r="I593" s="1"/>
  <c r="F594"/>
  <c r="I594" s="1"/>
  <c r="F595"/>
  <c r="I595" s="1"/>
  <c r="F596"/>
  <c r="I596" s="1"/>
  <c r="F597"/>
  <c r="I597" s="1"/>
  <c r="F598"/>
  <c r="I598" s="1"/>
  <c r="F599"/>
  <c r="I599" s="1"/>
  <c r="G315"/>
  <c r="G316"/>
  <c r="J316" s="1"/>
  <c r="K316" s="1"/>
  <c r="G317"/>
  <c r="J317" s="1"/>
  <c r="K317" s="1"/>
  <c r="G318"/>
  <c r="J318" s="1"/>
  <c r="K318" s="1"/>
  <c r="G319"/>
  <c r="G320"/>
  <c r="J320" s="1"/>
  <c r="K320" s="1"/>
  <c r="G321"/>
  <c r="J321" s="1"/>
  <c r="K321" s="1"/>
  <c r="G322"/>
  <c r="J322" s="1"/>
  <c r="K322" s="1"/>
  <c r="G323"/>
  <c r="G324"/>
  <c r="J324" s="1"/>
  <c r="K324" s="1"/>
  <c r="G325"/>
  <c r="J325" s="1"/>
  <c r="K325" s="1"/>
  <c r="G326"/>
  <c r="G327"/>
  <c r="G328"/>
  <c r="J328" s="1"/>
  <c r="K328" s="1"/>
  <c r="G329"/>
  <c r="G330"/>
  <c r="G331"/>
  <c r="G332"/>
  <c r="J332" s="1"/>
  <c r="K332" s="1"/>
  <c r="G333"/>
  <c r="G334"/>
  <c r="J334" s="1"/>
  <c r="K334" s="1"/>
  <c r="G335"/>
  <c r="G336"/>
  <c r="J336" s="1"/>
  <c r="K336" s="1"/>
  <c r="G337"/>
  <c r="J337" s="1"/>
  <c r="K337" s="1"/>
  <c r="G338"/>
  <c r="J338" s="1"/>
  <c r="K338" s="1"/>
  <c r="G339"/>
  <c r="G340"/>
  <c r="J340" s="1"/>
  <c r="K340" s="1"/>
  <c r="G341"/>
  <c r="J341" s="1"/>
  <c r="K341" s="1"/>
  <c r="G342"/>
  <c r="G343"/>
  <c r="G344"/>
  <c r="J344" s="1"/>
  <c r="K344" s="1"/>
  <c r="G345"/>
  <c r="G346"/>
  <c r="G347"/>
  <c r="G348"/>
  <c r="J348" s="1"/>
  <c r="K348" s="1"/>
  <c r="G349"/>
  <c r="J349" s="1"/>
  <c r="K349" s="1"/>
  <c r="G350"/>
  <c r="J350" s="1"/>
  <c r="K350" s="1"/>
  <c r="G351"/>
  <c r="G352"/>
  <c r="J352" s="1"/>
  <c r="K352" s="1"/>
  <c r="G353"/>
  <c r="J353" s="1"/>
  <c r="K353" s="1"/>
  <c r="G354"/>
  <c r="J354" s="1"/>
  <c r="K354" s="1"/>
  <c r="G355"/>
  <c r="G356"/>
  <c r="J356" s="1"/>
  <c r="K356" s="1"/>
  <c r="G357"/>
  <c r="J357" s="1"/>
  <c r="K357" s="1"/>
  <c r="G358"/>
  <c r="G359"/>
  <c r="G360"/>
  <c r="J360" s="1"/>
  <c r="K360" s="1"/>
  <c r="G361"/>
  <c r="G362"/>
  <c r="J362" s="1"/>
  <c r="K362" s="1"/>
  <c r="G363"/>
  <c r="G364"/>
  <c r="J364" s="1"/>
  <c r="K364" s="1"/>
  <c r="G365"/>
  <c r="G366"/>
  <c r="J366" s="1"/>
  <c r="K366" s="1"/>
  <c r="G367"/>
  <c r="G368"/>
  <c r="J368" s="1"/>
  <c r="K368" s="1"/>
  <c r="G369"/>
  <c r="J369" s="1"/>
  <c r="K369" s="1"/>
  <c r="G370"/>
  <c r="J370" s="1"/>
  <c r="K370" s="1"/>
  <c r="G371"/>
  <c r="G372"/>
  <c r="J372" s="1"/>
  <c r="K372" s="1"/>
  <c r="G373"/>
  <c r="J373" s="1"/>
  <c r="K373" s="1"/>
  <c r="G374"/>
  <c r="G375"/>
  <c r="G376"/>
  <c r="J376" s="1"/>
  <c r="K376" s="1"/>
  <c r="G377"/>
  <c r="G378"/>
  <c r="J378" s="1"/>
  <c r="K378" s="1"/>
  <c r="G379"/>
  <c r="G380"/>
  <c r="J380" s="1"/>
  <c r="K380" s="1"/>
  <c r="G381"/>
  <c r="J381" s="1"/>
  <c r="K381" s="1"/>
  <c r="G382"/>
  <c r="J382" s="1"/>
  <c r="K382" s="1"/>
  <c r="G383"/>
  <c r="G384"/>
  <c r="J384" s="1"/>
  <c r="K384" s="1"/>
  <c r="G385"/>
  <c r="J385" s="1"/>
  <c r="K385" s="1"/>
  <c r="G386"/>
  <c r="J386" s="1"/>
  <c r="K386" s="1"/>
  <c r="G387"/>
  <c r="G388"/>
  <c r="J388" s="1"/>
  <c r="K388" s="1"/>
  <c r="G389"/>
  <c r="J389" s="1"/>
  <c r="K389" s="1"/>
  <c r="G390"/>
  <c r="G391"/>
  <c r="G392"/>
  <c r="J392" s="1"/>
  <c r="K392" s="1"/>
  <c r="G393"/>
  <c r="G394"/>
  <c r="G395"/>
  <c r="G396"/>
  <c r="J396" s="1"/>
  <c r="K396" s="1"/>
  <c r="G397"/>
  <c r="J397" s="1"/>
  <c r="K397" s="1"/>
  <c r="G398"/>
  <c r="J398" s="1"/>
  <c r="K398" s="1"/>
  <c r="G399"/>
  <c r="G400"/>
  <c r="J400" s="1"/>
  <c r="K400" s="1"/>
  <c r="G401"/>
  <c r="J401" s="1"/>
  <c r="K401" s="1"/>
  <c r="G402"/>
  <c r="J402" s="1"/>
  <c r="K402" s="1"/>
  <c r="G403"/>
  <c r="G404"/>
  <c r="J404" s="1"/>
  <c r="K404" s="1"/>
  <c r="G405"/>
  <c r="J405" s="1"/>
  <c r="K405" s="1"/>
  <c r="G406"/>
  <c r="G407"/>
  <c r="G408"/>
  <c r="J408" s="1"/>
  <c r="K408" s="1"/>
  <c r="G409"/>
  <c r="G410"/>
  <c r="J410" s="1"/>
  <c r="K410" s="1"/>
  <c r="G411"/>
  <c r="G412"/>
  <c r="J412" s="1"/>
  <c r="K412" s="1"/>
  <c r="G413"/>
  <c r="J413" s="1"/>
  <c r="K413" s="1"/>
  <c r="G414"/>
  <c r="J414" s="1"/>
  <c r="K414" s="1"/>
  <c r="G415"/>
  <c r="G416"/>
  <c r="J416" s="1"/>
  <c r="K416" s="1"/>
  <c r="G417"/>
  <c r="J417" s="1"/>
  <c r="K417" s="1"/>
  <c r="G418"/>
  <c r="J418" s="1"/>
  <c r="K418" s="1"/>
  <c r="G419"/>
  <c r="G420"/>
  <c r="J420" s="1"/>
  <c r="K420" s="1"/>
  <c r="G421"/>
  <c r="J421" s="1"/>
  <c r="K421" s="1"/>
  <c r="G422"/>
  <c r="G423"/>
  <c r="G424"/>
  <c r="J424" s="1"/>
  <c r="K424" s="1"/>
  <c r="G425"/>
  <c r="G426"/>
  <c r="G427"/>
  <c r="G428"/>
  <c r="J428" s="1"/>
  <c r="K428" s="1"/>
  <c r="G429"/>
  <c r="J429" s="1"/>
  <c r="K429" s="1"/>
  <c r="G430"/>
  <c r="J430" s="1"/>
  <c r="K430" s="1"/>
  <c r="G431"/>
  <c r="G432"/>
  <c r="J432" s="1"/>
  <c r="K432" s="1"/>
  <c r="G433"/>
  <c r="J433" s="1"/>
  <c r="K433" s="1"/>
  <c r="G434"/>
  <c r="J434" s="1"/>
  <c r="K434" s="1"/>
  <c r="G435"/>
  <c r="G436"/>
  <c r="J436" s="1"/>
  <c r="K436" s="1"/>
  <c r="G437"/>
  <c r="J437" s="1"/>
  <c r="K437" s="1"/>
  <c r="G438"/>
  <c r="G439"/>
  <c r="G440"/>
  <c r="J440" s="1"/>
  <c r="K440" s="1"/>
  <c r="G441"/>
  <c r="G442"/>
  <c r="G443"/>
  <c r="G444"/>
  <c r="J444" s="1"/>
  <c r="K444" s="1"/>
  <c r="G445"/>
  <c r="J445" s="1"/>
  <c r="K445" s="1"/>
  <c r="G446"/>
  <c r="J446" s="1"/>
  <c r="K446" s="1"/>
  <c r="G447"/>
  <c r="G448"/>
  <c r="J448" s="1"/>
  <c r="K448" s="1"/>
  <c r="G449"/>
  <c r="J449" s="1"/>
  <c r="K449" s="1"/>
  <c r="G450"/>
  <c r="J450" s="1"/>
  <c r="K450" s="1"/>
  <c r="G451"/>
  <c r="G452"/>
  <c r="J452" s="1"/>
  <c r="K452" s="1"/>
  <c r="G453"/>
  <c r="J453" s="1"/>
  <c r="K453" s="1"/>
  <c r="G454"/>
  <c r="G455"/>
  <c r="G456"/>
  <c r="J456" s="1"/>
  <c r="K456" s="1"/>
  <c r="G457"/>
  <c r="G458"/>
  <c r="J458" s="1"/>
  <c r="K458" s="1"/>
  <c r="G459"/>
  <c r="G460"/>
  <c r="J460" s="1"/>
  <c r="K460" s="1"/>
  <c r="G461"/>
  <c r="J461" s="1"/>
  <c r="K461" s="1"/>
  <c r="G462"/>
  <c r="J462" s="1"/>
  <c r="K462" s="1"/>
  <c r="G463"/>
  <c r="G464"/>
  <c r="J464" s="1"/>
  <c r="K464" s="1"/>
  <c r="G465"/>
  <c r="J465" s="1"/>
  <c r="K465" s="1"/>
  <c r="G466"/>
  <c r="J466" s="1"/>
  <c r="K466" s="1"/>
  <c r="G467"/>
  <c r="G468"/>
  <c r="J468" s="1"/>
  <c r="K468" s="1"/>
  <c r="G469"/>
  <c r="J469" s="1"/>
  <c r="K469" s="1"/>
  <c r="G470"/>
  <c r="G471"/>
  <c r="G472"/>
  <c r="J472" s="1"/>
  <c r="K472" s="1"/>
  <c r="G473"/>
  <c r="G474"/>
  <c r="G475"/>
  <c r="G476"/>
  <c r="J476" s="1"/>
  <c r="K476" s="1"/>
  <c r="G477"/>
  <c r="J477" s="1"/>
  <c r="K477" s="1"/>
  <c r="G478"/>
  <c r="J478" s="1"/>
  <c r="K478" s="1"/>
  <c r="G479"/>
  <c r="G480"/>
  <c r="J480" s="1"/>
  <c r="K480" s="1"/>
  <c r="G481"/>
  <c r="J481" s="1"/>
  <c r="K481" s="1"/>
  <c r="G482"/>
  <c r="J482" s="1"/>
  <c r="K482" s="1"/>
  <c r="G483"/>
  <c r="G484"/>
  <c r="J484" s="1"/>
  <c r="K484" s="1"/>
  <c r="G485"/>
  <c r="J485" s="1"/>
  <c r="K485" s="1"/>
  <c r="G486"/>
  <c r="G487"/>
  <c r="G488"/>
  <c r="G489"/>
  <c r="G490"/>
  <c r="J490" s="1"/>
  <c r="K490" s="1"/>
  <c r="G491"/>
  <c r="G492"/>
  <c r="J492" s="1"/>
  <c r="K492" s="1"/>
  <c r="G493"/>
  <c r="J493" s="1"/>
  <c r="K493" s="1"/>
  <c r="G494"/>
  <c r="G495"/>
  <c r="J495" s="1"/>
  <c r="K495" s="1"/>
  <c r="G496"/>
  <c r="J496" s="1"/>
  <c r="K496" s="1"/>
  <c r="G497"/>
  <c r="J497" s="1"/>
  <c r="K497" s="1"/>
  <c r="G498"/>
  <c r="G499"/>
  <c r="J499" s="1"/>
  <c r="K499" s="1"/>
  <c r="G500"/>
  <c r="J500" s="1"/>
  <c r="K500" s="1"/>
  <c r="G501"/>
  <c r="G502"/>
  <c r="G503"/>
  <c r="J503" s="1"/>
  <c r="K503" s="1"/>
  <c r="G504"/>
  <c r="G505"/>
  <c r="G506"/>
  <c r="G507"/>
  <c r="J507" s="1"/>
  <c r="K507" s="1"/>
  <c r="G508"/>
  <c r="J508" s="1"/>
  <c r="K508" s="1"/>
  <c r="G509"/>
  <c r="J509" s="1"/>
  <c r="K509" s="1"/>
  <c r="G510"/>
  <c r="G511"/>
  <c r="J511" s="1"/>
  <c r="K511" s="1"/>
  <c r="G512"/>
  <c r="J512" s="1"/>
  <c r="K512" s="1"/>
  <c r="G513"/>
  <c r="J513" s="1"/>
  <c r="K513" s="1"/>
  <c r="G514"/>
  <c r="G515"/>
  <c r="J515" s="1"/>
  <c r="K515" s="1"/>
  <c r="G516"/>
  <c r="J516" s="1"/>
  <c r="K516" s="1"/>
  <c r="G517"/>
  <c r="G518"/>
  <c r="G519"/>
  <c r="J519" s="1"/>
  <c r="K519" s="1"/>
  <c r="G520"/>
  <c r="G521"/>
  <c r="J521" s="1"/>
  <c r="K521" s="1"/>
  <c r="G522"/>
  <c r="G523"/>
  <c r="G524"/>
  <c r="J524" s="1"/>
  <c r="K524" s="1"/>
  <c r="G525"/>
  <c r="J525" s="1"/>
  <c r="K525" s="1"/>
  <c r="G526"/>
  <c r="G527"/>
  <c r="J527" s="1"/>
  <c r="K527" s="1"/>
  <c r="J528"/>
  <c r="K528" s="1"/>
  <c r="G529"/>
  <c r="J529" s="1"/>
  <c r="K529" s="1"/>
  <c r="G530"/>
  <c r="G531"/>
  <c r="J531" s="1"/>
  <c r="K531" s="1"/>
  <c r="G532"/>
  <c r="J532" s="1"/>
  <c r="K532" s="1"/>
  <c r="G533"/>
  <c r="G534"/>
  <c r="G535"/>
  <c r="J535" s="1"/>
  <c r="K535" s="1"/>
  <c r="G536"/>
  <c r="G537"/>
  <c r="G538"/>
  <c r="G539"/>
  <c r="J539" s="1"/>
  <c r="K539" s="1"/>
  <c r="G540"/>
  <c r="J540" s="1"/>
  <c r="K540" s="1"/>
  <c r="G541"/>
  <c r="J541" s="1"/>
  <c r="K541" s="1"/>
  <c r="G542"/>
  <c r="G543"/>
  <c r="J543" s="1"/>
  <c r="K543" s="1"/>
  <c r="G544"/>
  <c r="J544" s="1"/>
  <c r="K544" s="1"/>
  <c r="G545"/>
  <c r="J545" s="1"/>
  <c r="K545" s="1"/>
  <c r="G546"/>
  <c r="G547"/>
  <c r="J547" s="1"/>
  <c r="K547" s="1"/>
  <c r="G548"/>
  <c r="J548" s="1"/>
  <c r="K548" s="1"/>
  <c r="G549"/>
  <c r="G550"/>
  <c r="G551"/>
  <c r="G552"/>
  <c r="G553"/>
  <c r="J553" s="1"/>
  <c r="K553" s="1"/>
  <c r="G554"/>
  <c r="G555"/>
  <c r="J555" s="1"/>
  <c r="K555" s="1"/>
  <c r="G556"/>
  <c r="J556" s="1"/>
  <c r="K556" s="1"/>
  <c r="G557"/>
  <c r="G558"/>
  <c r="G559"/>
  <c r="J559" s="1"/>
  <c r="K559" s="1"/>
  <c r="G560"/>
  <c r="J560" s="1"/>
  <c r="K560" s="1"/>
  <c r="G561"/>
  <c r="J561" s="1"/>
  <c r="K561" s="1"/>
  <c r="G562"/>
  <c r="G563"/>
  <c r="J563" s="1"/>
  <c r="K563" s="1"/>
  <c r="G564"/>
  <c r="J564" s="1"/>
  <c r="K564" s="1"/>
  <c r="G565"/>
  <c r="G566"/>
  <c r="G567"/>
  <c r="G568"/>
  <c r="G569"/>
  <c r="G570"/>
  <c r="G571"/>
  <c r="J571" s="1"/>
  <c r="K571" s="1"/>
  <c r="G572"/>
  <c r="J572" s="1"/>
  <c r="K572" s="1"/>
  <c r="G573"/>
  <c r="J573" s="1"/>
  <c r="K573" s="1"/>
  <c r="G574"/>
  <c r="G575"/>
  <c r="J575" s="1"/>
  <c r="K575" s="1"/>
  <c r="G576"/>
  <c r="J576" s="1"/>
  <c r="K576" s="1"/>
  <c r="G577"/>
  <c r="J577" s="1"/>
  <c r="K577" s="1"/>
  <c r="G578"/>
  <c r="G579"/>
  <c r="J579" s="1"/>
  <c r="K579" s="1"/>
  <c r="G580"/>
  <c r="J580" s="1"/>
  <c r="K580" s="1"/>
  <c r="G581"/>
  <c r="G582"/>
  <c r="G583"/>
  <c r="J583" s="1"/>
  <c r="K583" s="1"/>
  <c r="G584"/>
  <c r="G585"/>
  <c r="G586"/>
  <c r="G587"/>
  <c r="J587" s="1"/>
  <c r="K587" s="1"/>
  <c r="G588"/>
  <c r="G589"/>
  <c r="G590"/>
  <c r="G591"/>
  <c r="J591" s="1"/>
  <c r="K591" s="1"/>
  <c r="G592"/>
  <c r="J592" s="1"/>
  <c r="K592" s="1"/>
  <c r="G593"/>
  <c r="J593" s="1"/>
  <c r="K593" s="1"/>
  <c r="G594"/>
  <c r="G595"/>
  <c r="J595" s="1"/>
  <c r="K595" s="1"/>
  <c r="G596"/>
  <c r="J596" s="1"/>
  <c r="K596" s="1"/>
  <c r="G597"/>
  <c r="G598"/>
  <c r="G599"/>
  <c r="C167" i="3"/>
  <c r="C155"/>
  <c r="C156"/>
  <c r="C157"/>
  <c r="C158"/>
  <c r="C159"/>
  <c r="C160"/>
  <c r="C161"/>
  <c r="C162"/>
  <c r="C163"/>
  <c r="C164"/>
  <c r="C165"/>
  <c r="C166"/>
  <c r="C168"/>
  <c r="C169"/>
  <c r="C170"/>
  <c r="C171"/>
  <c r="C172"/>
  <c r="C173"/>
  <c r="C174"/>
  <c r="C141"/>
  <c r="C142"/>
  <c r="C143"/>
  <c r="C144"/>
  <c r="C146"/>
  <c r="C147"/>
  <c r="C148"/>
  <c r="C149"/>
  <c r="C150"/>
  <c r="C151"/>
  <c r="C152"/>
  <c r="C154"/>
  <c r="F294" i="1"/>
  <c r="I294" s="1"/>
  <c r="F295"/>
  <c r="I295" s="1"/>
  <c r="F296"/>
  <c r="F297"/>
  <c r="I297" s="1"/>
  <c r="F298"/>
  <c r="I298" s="1"/>
  <c r="F299"/>
  <c r="I299" s="1"/>
  <c r="F300"/>
  <c r="I300" s="1"/>
  <c r="F301"/>
  <c r="I301" s="1"/>
  <c r="F302"/>
  <c r="I302" s="1"/>
  <c r="F303"/>
  <c r="I303" s="1"/>
  <c r="F304"/>
  <c r="I304" s="1"/>
  <c r="F305"/>
  <c r="I305" s="1"/>
  <c r="F306"/>
  <c r="I306" s="1"/>
  <c r="F307"/>
  <c r="I307" s="1"/>
  <c r="F308"/>
  <c r="I308" s="1"/>
  <c r="F309"/>
  <c r="I309" s="1"/>
  <c r="F310"/>
  <c r="I310" s="1"/>
  <c r="F311"/>
  <c r="I311" s="1"/>
  <c r="F312"/>
  <c r="I312" s="1"/>
  <c r="F313"/>
  <c r="I313" s="1"/>
  <c r="F314"/>
  <c r="I314" s="1"/>
  <c r="G294"/>
  <c r="J294" s="1"/>
  <c r="K294" s="1"/>
  <c r="G295"/>
  <c r="J295" s="1"/>
  <c r="K295" s="1"/>
  <c r="G296"/>
  <c r="G297"/>
  <c r="J297" s="1"/>
  <c r="K297" s="1"/>
  <c r="G298"/>
  <c r="J298" s="1"/>
  <c r="K298" s="1"/>
  <c r="G299"/>
  <c r="J299" s="1"/>
  <c r="K299" s="1"/>
  <c r="G300"/>
  <c r="J300" s="1"/>
  <c r="K300" s="1"/>
  <c r="G301"/>
  <c r="J301" s="1"/>
  <c r="K301" s="1"/>
  <c r="G302"/>
  <c r="J302" s="1"/>
  <c r="K302" s="1"/>
  <c r="G303"/>
  <c r="J303" s="1"/>
  <c r="K303" s="1"/>
  <c r="G304"/>
  <c r="G305"/>
  <c r="J305" s="1"/>
  <c r="K305" s="1"/>
  <c r="G306"/>
  <c r="J306" s="1"/>
  <c r="K306" s="1"/>
  <c r="G307"/>
  <c r="J307" s="1"/>
  <c r="K307" s="1"/>
  <c r="G308"/>
  <c r="G309"/>
  <c r="J309" s="1"/>
  <c r="K309" s="1"/>
  <c r="G310"/>
  <c r="J310" s="1"/>
  <c r="K310" s="1"/>
  <c r="G311"/>
  <c r="J311" s="1"/>
  <c r="K311" s="1"/>
  <c r="G312"/>
  <c r="G313"/>
  <c r="J313" s="1"/>
  <c r="K313" s="1"/>
  <c r="G314"/>
  <c r="J314" s="1"/>
  <c r="K314" s="1"/>
  <c r="I296"/>
  <c r="F283"/>
  <c r="F284"/>
  <c r="F285"/>
  <c r="I285" s="1"/>
  <c r="F286"/>
  <c r="I286" s="1"/>
  <c r="F287"/>
  <c r="F288"/>
  <c r="F289"/>
  <c r="I289" s="1"/>
  <c r="F290"/>
  <c r="I290" s="1"/>
  <c r="F291"/>
  <c r="F292"/>
  <c r="F293"/>
  <c r="I293" s="1"/>
  <c r="G283"/>
  <c r="J283" s="1"/>
  <c r="K283" s="1"/>
  <c r="G284"/>
  <c r="J284" s="1"/>
  <c r="K284" s="1"/>
  <c r="G285"/>
  <c r="J285" s="1"/>
  <c r="K285" s="1"/>
  <c r="G286"/>
  <c r="J286" s="1"/>
  <c r="K286" s="1"/>
  <c r="G287"/>
  <c r="J287" s="1"/>
  <c r="K287" s="1"/>
  <c r="G288"/>
  <c r="J288" s="1"/>
  <c r="K288" s="1"/>
  <c r="G289"/>
  <c r="J289" s="1"/>
  <c r="K289" s="1"/>
  <c r="G290"/>
  <c r="J290" s="1"/>
  <c r="K290" s="1"/>
  <c r="G291"/>
  <c r="J291" s="1"/>
  <c r="K291" s="1"/>
  <c r="G292"/>
  <c r="J292" s="1"/>
  <c r="K292" s="1"/>
  <c r="G293"/>
  <c r="J293" s="1"/>
  <c r="K293" s="1"/>
  <c r="J523" l="1"/>
  <c r="K523" s="1"/>
  <c r="H523"/>
  <c r="H450"/>
  <c r="H322"/>
  <c r="H328"/>
  <c r="H456"/>
  <c r="H599"/>
  <c r="H567"/>
  <c r="H551"/>
  <c r="H488"/>
  <c r="I322"/>
  <c r="H317"/>
  <c r="H588"/>
  <c r="H584"/>
  <c r="H568"/>
  <c r="H552"/>
  <c r="H536"/>
  <c r="H520"/>
  <c r="H504"/>
  <c r="H489"/>
  <c r="H473"/>
  <c r="H457"/>
  <c r="H441"/>
  <c r="H425"/>
  <c r="H409"/>
  <c r="H393"/>
  <c r="H377"/>
  <c r="H365"/>
  <c r="H361"/>
  <c r="H345"/>
  <c r="H333"/>
  <c r="H329"/>
  <c r="H597"/>
  <c r="H589"/>
  <c r="H585"/>
  <c r="H581"/>
  <c r="H569"/>
  <c r="H565"/>
  <c r="H557"/>
  <c r="H549"/>
  <c r="H537"/>
  <c r="H533"/>
  <c r="H517"/>
  <c r="H505"/>
  <c r="H501"/>
  <c r="H486"/>
  <c r="H474"/>
  <c r="H470"/>
  <c r="H454"/>
  <c r="H442"/>
  <c r="H438"/>
  <c r="H426"/>
  <c r="H422"/>
  <c r="H406"/>
  <c r="H394"/>
  <c r="H390"/>
  <c r="H374"/>
  <c r="H358"/>
  <c r="H346"/>
  <c r="H342"/>
  <c r="H330"/>
  <c r="H326"/>
  <c r="H540"/>
  <c r="H397"/>
  <c r="J365"/>
  <c r="K365" s="1"/>
  <c r="J504"/>
  <c r="K504" s="1"/>
  <c r="J374"/>
  <c r="K374" s="1"/>
  <c r="H492"/>
  <c r="H349"/>
  <c r="J599"/>
  <c r="K599" s="1"/>
  <c r="H376"/>
  <c r="H503"/>
  <c r="J333"/>
  <c r="K333" s="1"/>
  <c r="H556"/>
  <c r="H413"/>
  <c r="H572"/>
  <c r="H508"/>
  <c r="H461"/>
  <c r="H429"/>
  <c r="J345"/>
  <c r="K345" s="1"/>
  <c r="H524"/>
  <c r="H477"/>
  <c r="H445"/>
  <c r="H381"/>
  <c r="J488"/>
  <c r="K488" s="1"/>
  <c r="H440"/>
  <c r="H392"/>
  <c r="J567"/>
  <c r="K567" s="1"/>
  <c r="H519"/>
  <c r="H577"/>
  <c r="H545"/>
  <c r="H497"/>
  <c r="H466"/>
  <c r="H418"/>
  <c r="H370"/>
  <c r="H338"/>
  <c r="H561"/>
  <c r="H529"/>
  <c r="H482"/>
  <c r="H434"/>
  <c r="H402"/>
  <c r="H354"/>
  <c r="H513"/>
  <c r="H386"/>
  <c r="J551"/>
  <c r="K551" s="1"/>
  <c r="H424"/>
  <c r="H360"/>
  <c r="H535"/>
  <c r="H472"/>
  <c r="H408"/>
  <c r="H344"/>
  <c r="J552"/>
  <c r="K552" s="1"/>
  <c r="J520"/>
  <c r="K520" s="1"/>
  <c r="J473"/>
  <c r="K473" s="1"/>
  <c r="J377"/>
  <c r="K377" s="1"/>
  <c r="J568"/>
  <c r="K568" s="1"/>
  <c r="J361"/>
  <c r="K361" s="1"/>
  <c r="J329"/>
  <c r="K329" s="1"/>
  <c r="H583"/>
  <c r="J588"/>
  <c r="K588" s="1"/>
  <c r="J441"/>
  <c r="K441" s="1"/>
  <c r="J409"/>
  <c r="K409" s="1"/>
  <c r="J584"/>
  <c r="K584" s="1"/>
  <c r="J536"/>
  <c r="K536" s="1"/>
  <c r="J489"/>
  <c r="K489" s="1"/>
  <c r="J457"/>
  <c r="K457" s="1"/>
  <c r="J425"/>
  <c r="K425" s="1"/>
  <c r="J393"/>
  <c r="K393" s="1"/>
  <c r="H595"/>
  <c r="H587"/>
  <c r="H579"/>
  <c r="H575"/>
  <c r="H563"/>
  <c r="H559"/>
  <c r="H555"/>
  <c r="H547"/>
  <c r="H543"/>
  <c r="H531"/>
  <c r="H527"/>
  <c r="H515"/>
  <c r="H511"/>
  <c r="H507"/>
  <c r="H499"/>
  <c r="H495"/>
  <c r="H484"/>
  <c r="H480"/>
  <c r="H476"/>
  <c r="H468"/>
  <c r="H464"/>
  <c r="H452"/>
  <c r="H448"/>
  <c r="H444"/>
  <c r="H436"/>
  <c r="H420"/>
  <c r="H416"/>
  <c r="H412"/>
  <c r="H404"/>
  <c r="H388"/>
  <c r="H384"/>
  <c r="H380"/>
  <c r="H372"/>
  <c r="H368"/>
  <c r="H356"/>
  <c r="H352"/>
  <c r="H348"/>
  <c r="H340"/>
  <c r="H336"/>
  <c r="H324"/>
  <c r="H320"/>
  <c r="H316"/>
  <c r="H593"/>
  <c r="J438"/>
  <c r="K438" s="1"/>
  <c r="J581"/>
  <c r="K581" s="1"/>
  <c r="J565"/>
  <c r="K565" s="1"/>
  <c r="J533"/>
  <c r="K533" s="1"/>
  <c r="J501"/>
  <c r="K501" s="1"/>
  <c r="J470"/>
  <c r="K470" s="1"/>
  <c r="J454"/>
  <c r="K454" s="1"/>
  <c r="J422"/>
  <c r="K422" s="1"/>
  <c r="J358"/>
  <c r="K358" s="1"/>
  <c r="J597"/>
  <c r="K597" s="1"/>
  <c r="J549"/>
  <c r="K549" s="1"/>
  <c r="J517"/>
  <c r="K517" s="1"/>
  <c r="J486"/>
  <c r="K486" s="1"/>
  <c r="J390"/>
  <c r="K390" s="1"/>
  <c r="J326"/>
  <c r="K326" s="1"/>
  <c r="J406"/>
  <c r="K406" s="1"/>
  <c r="J342"/>
  <c r="K342" s="1"/>
  <c r="H598"/>
  <c r="J598"/>
  <c r="K598" s="1"/>
  <c r="H590"/>
  <c r="J590"/>
  <c r="K590" s="1"/>
  <c r="H582"/>
  <c r="J582"/>
  <c r="K582" s="1"/>
  <c r="H574"/>
  <c r="J574"/>
  <c r="K574" s="1"/>
  <c r="H566"/>
  <c r="J566"/>
  <c r="K566" s="1"/>
  <c r="H558"/>
  <c r="J558"/>
  <c r="K558" s="1"/>
  <c r="H550"/>
  <c r="J550"/>
  <c r="K550" s="1"/>
  <c r="H542"/>
  <c r="J542"/>
  <c r="K542" s="1"/>
  <c r="H534"/>
  <c r="J534"/>
  <c r="K534" s="1"/>
  <c r="H526"/>
  <c r="J526"/>
  <c r="K526" s="1"/>
  <c r="H518"/>
  <c r="J518"/>
  <c r="K518" s="1"/>
  <c r="H510"/>
  <c r="J510"/>
  <c r="K510" s="1"/>
  <c r="H502"/>
  <c r="J502"/>
  <c r="K502" s="1"/>
  <c r="H494"/>
  <c r="J494"/>
  <c r="K494" s="1"/>
  <c r="H487"/>
  <c r="J487"/>
  <c r="K487" s="1"/>
  <c r="H479"/>
  <c r="J479"/>
  <c r="K479" s="1"/>
  <c r="H471"/>
  <c r="J471"/>
  <c r="K471" s="1"/>
  <c r="H463"/>
  <c r="J463"/>
  <c r="K463" s="1"/>
  <c r="H455"/>
  <c r="J455"/>
  <c r="K455" s="1"/>
  <c r="H447"/>
  <c r="J447"/>
  <c r="K447" s="1"/>
  <c r="H439"/>
  <c r="J439"/>
  <c r="K439" s="1"/>
  <c r="H431"/>
  <c r="J431"/>
  <c r="K431" s="1"/>
  <c r="H423"/>
  <c r="J423"/>
  <c r="K423" s="1"/>
  <c r="H415"/>
  <c r="J415"/>
  <c r="K415" s="1"/>
  <c r="H407"/>
  <c r="J407"/>
  <c r="K407" s="1"/>
  <c r="H399"/>
  <c r="J399"/>
  <c r="K399" s="1"/>
  <c r="H391"/>
  <c r="J391"/>
  <c r="K391" s="1"/>
  <c r="H383"/>
  <c r="J383"/>
  <c r="K383" s="1"/>
  <c r="H375"/>
  <c r="J375"/>
  <c r="K375" s="1"/>
  <c r="H367"/>
  <c r="J367"/>
  <c r="K367" s="1"/>
  <c r="H359"/>
  <c r="J359"/>
  <c r="K359" s="1"/>
  <c r="H351"/>
  <c r="J351"/>
  <c r="K351" s="1"/>
  <c r="H343"/>
  <c r="J343"/>
  <c r="K343" s="1"/>
  <c r="H335"/>
  <c r="J335"/>
  <c r="K335" s="1"/>
  <c r="H327"/>
  <c r="J327"/>
  <c r="K327" s="1"/>
  <c r="H319"/>
  <c r="J319"/>
  <c r="K319" s="1"/>
  <c r="I575"/>
  <c r="I543"/>
  <c r="I511"/>
  <c r="I480"/>
  <c r="I448"/>
  <c r="I416"/>
  <c r="I384"/>
  <c r="I352"/>
  <c r="I320"/>
  <c r="H573"/>
  <c r="H525"/>
  <c r="H509"/>
  <c r="H478"/>
  <c r="H446"/>
  <c r="H414"/>
  <c r="H382"/>
  <c r="H350"/>
  <c r="H334"/>
  <c r="H312"/>
  <c r="H304"/>
  <c r="H296"/>
  <c r="J589"/>
  <c r="K589" s="1"/>
  <c r="J557"/>
  <c r="K557" s="1"/>
  <c r="I587"/>
  <c r="I555"/>
  <c r="I523"/>
  <c r="I507"/>
  <c r="I476"/>
  <c r="I444"/>
  <c r="I412"/>
  <c r="I380"/>
  <c r="I348"/>
  <c r="I316"/>
  <c r="H591"/>
  <c r="H580"/>
  <c r="H564"/>
  <c r="H553"/>
  <c r="H532"/>
  <c r="H521"/>
  <c r="H500"/>
  <c r="H490"/>
  <c r="H469"/>
  <c r="H458"/>
  <c r="H437"/>
  <c r="H432"/>
  <c r="H421"/>
  <c r="H410"/>
  <c r="H400"/>
  <c r="H389"/>
  <c r="H378"/>
  <c r="H362"/>
  <c r="J585"/>
  <c r="K585" s="1"/>
  <c r="J569"/>
  <c r="K569" s="1"/>
  <c r="J537"/>
  <c r="K537" s="1"/>
  <c r="J505"/>
  <c r="K505" s="1"/>
  <c r="J474"/>
  <c r="K474" s="1"/>
  <c r="J442"/>
  <c r="K442" s="1"/>
  <c r="J426"/>
  <c r="K426" s="1"/>
  <c r="J394"/>
  <c r="K394" s="1"/>
  <c r="J346"/>
  <c r="K346" s="1"/>
  <c r="J330"/>
  <c r="K330" s="1"/>
  <c r="H592"/>
  <c r="H576"/>
  <c r="H571"/>
  <c r="H560"/>
  <c r="H544"/>
  <c r="H539"/>
  <c r="H528"/>
  <c r="H512"/>
  <c r="H496"/>
  <c r="H481"/>
  <c r="H465"/>
  <c r="H460"/>
  <c r="H449"/>
  <c r="H433"/>
  <c r="H428"/>
  <c r="H417"/>
  <c r="H401"/>
  <c r="H396"/>
  <c r="H385"/>
  <c r="H369"/>
  <c r="H364"/>
  <c r="H353"/>
  <c r="H337"/>
  <c r="H332"/>
  <c r="H321"/>
  <c r="H594"/>
  <c r="J594"/>
  <c r="K594" s="1"/>
  <c r="H586"/>
  <c r="J586"/>
  <c r="K586" s="1"/>
  <c r="H578"/>
  <c r="J578"/>
  <c r="K578" s="1"/>
  <c r="H570"/>
  <c r="J570"/>
  <c r="K570" s="1"/>
  <c r="H562"/>
  <c r="J562"/>
  <c r="K562" s="1"/>
  <c r="H554"/>
  <c r="J554"/>
  <c r="K554" s="1"/>
  <c r="H546"/>
  <c r="J546"/>
  <c r="K546" s="1"/>
  <c r="H538"/>
  <c r="J538"/>
  <c r="K538" s="1"/>
  <c r="H530"/>
  <c r="J530"/>
  <c r="K530" s="1"/>
  <c r="H522"/>
  <c r="J522"/>
  <c r="K522" s="1"/>
  <c r="H514"/>
  <c r="J514"/>
  <c r="K514" s="1"/>
  <c r="H506"/>
  <c r="J506"/>
  <c r="K506" s="1"/>
  <c r="H498"/>
  <c r="J498"/>
  <c r="K498" s="1"/>
  <c r="H491"/>
  <c r="J491"/>
  <c r="K491" s="1"/>
  <c r="H483"/>
  <c r="J483"/>
  <c r="K483" s="1"/>
  <c r="H475"/>
  <c r="J475"/>
  <c r="K475" s="1"/>
  <c r="H467"/>
  <c r="J467"/>
  <c r="K467" s="1"/>
  <c r="H459"/>
  <c r="J459"/>
  <c r="K459" s="1"/>
  <c r="H451"/>
  <c r="J451"/>
  <c r="K451" s="1"/>
  <c r="H443"/>
  <c r="J443"/>
  <c r="K443" s="1"/>
  <c r="H435"/>
  <c r="J435"/>
  <c r="K435" s="1"/>
  <c r="H427"/>
  <c r="J427"/>
  <c r="K427" s="1"/>
  <c r="H419"/>
  <c r="J419"/>
  <c r="K419" s="1"/>
  <c r="H411"/>
  <c r="J411"/>
  <c r="K411" s="1"/>
  <c r="H403"/>
  <c r="J403"/>
  <c r="K403" s="1"/>
  <c r="H395"/>
  <c r="J395"/>
  <c r="K395" s="1"/>
  <c r="H387"/>
  <c r="J387"/>
  <c r="K387" s="1"/>
  <c r="H379"/>
  <c r="J379"/>
  <c r="K379" s="1"/>
  <c r="H371"/>
  <c r="J371"/>
  <c r="K371" s="1"/>
  <c r="H363"/>
  <c r="J363"/>
  <c r="K363" s="1"/>
  <c r="H355"/>
  <c r="J355"/>
  <c r="K355" s="1"/>
  <c r="H347"/>
  <c r="J347"/>
  <c r="K347" s="1"/>
  <c r="H339"/>
  <c r="J339"/>
  <c r="K339" s="1"/>
  <c r="H331"/>
  <c r="J331"/>
  <c r="K331" s="1"/>
  <c r="H323"/>
  <c r="J323"/>
  <c r="K323" s="1"/>
  <c r="H315"/>
  <c r="J315"/>
  <c r="K315" s="1"/>
  <c r="I559"/>
  <c r="I527"/>
  <c r="I495"/>
  <c r="I464"/>
  <c r="I368"/>
  <c r="I336"/>
  <c r="H541"/>
  <c r="H493"/>
  <c r="H462"/>
  <c r="H430"/>
  <c r="H398"/>
  <c r="H366"/>
  <c r="H318"/>
  <c r="H308"/>
  <c r="H596"/>
  <c r="H548"/>
  <c r="H516"/>
  <c r="H485"/>
  <c r="H453"/>
  <c r="H405"/>
  <c r="H373"/>
  <c r="H357"/>
  <c r="H341"/>
  <c r="H325"/>
  <c r="J296"/>
  <c r="K296" s="1"/>
  <c r="H300"/>
  <c r="J308"/>
  <c r="K308" s="1"/>
  <c r="J312"/>
  <c r="K312" s="1"/>
  <c r="J304"/>
  <c r="K304" s="1"/>
  <c r="H311"/>
  <c r="H307"/>
  <c r="H303"/>
  <c r="H299"/>
  <c r="H295"/>
  <c r="H285"/>
  <c r="H293"/>
  <c r="H290"/>
  <c r="H286"/>
  <c r="H309"/>
  <c r="H305"/>
  <c r="H301"/>
  <c r="H297"/>
  <c r="H289"/>
  <c r="H291"/>
  <c r="H287"/>
  <c r="H283"/>
  <c r="H314"/>
  <c r="H310"/>
  <c r="H306"/>
  <c r="H302"/>
  <c r="H298"/>
  <c r="H294"/>
  <c r="H313"/>
  <c r="H292"/>
  <c r="H288"/>
  <c r="H284"/>
  <c r="I291"/>
  <c r="I287"/>
  <c r="I283"/>
  <c r="I292"/>
  <c r="I288"/>
  <c r="I284"/>
  <c r="C11" i="2"/>
  <c r="C12"/>
  <c r="C13"/>
  <c r="C14"/>
  <c r="C15"/>
  <c r="C16"/>
  <c r="C17"/>
  <c r="C18"/>
  <c r="C19"/>
  <c r="C20"/>
  <c r="C21"/>
  <c r="C22"/>
  <c r="C23"/>
  <c r="C24"/>
  <c r="C25"/>
  <c r="C8"/>
  <c r="C9"/>
  <c r="C10"/>
  <c r="C64" i="3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9"/>
  <c r="C130"/>
  <c r="C131"/>
  <c r="C132"/>
  <c r="C133"/>
  <c r="C134"/>
  <c r="C135"/>
  <c r="C136"/>
  <c r="C137"/>
  <c r="C138"/>
  <c r="C139"/>
  <c r="C140"/>
  <c r="C58"/>
  <c r="C59"/>
  <c r="C60"/>
  <c r="C61"/>
  <c r="C62"/>
  <c r="C63"/>
  <c r="C57"/>
  <c r="C25"/>
  <c r="C36"/>
  <c r="C37"/>
  <c r="C38"/>
  <c r="C39"/>
  <c r="C40"/>
  <c r="C41"/>
  <c r="C42"/>
  <c r="C44"/>
  <c r="C45"/>
  <c r="C46"/>
  <c r="C47"/>
  <c r="C48"/>
  <c r="C49"/>
  <c r="C50"/>
  <c r="C51"/>
  <c r="C52"/>
  <c r="C53"/>
  <c r="C54"/>
  <c r="C55"/>
  <c r="C56"/>
  <c r="C28"/>
  <c r="C29"/>
  <c r="C30"/>
  <c r="C31"/>
  <c r="C32"/>
  <c r="C33"/>
  <c r="C34"/>
  <c r="C35"/>
  <c r="C24"/>
  <c r="C26"/>
  <c r="C23"/>
  <c r="C22"/>
  <c r="C21"/>
  <c r="C19"/>
  <c r="C18"/>
  <c r="C17"/>
  <c r="C16"/>
  <c r="C9"/>
  <c r="F201" i="1"/>
  <c r="F202"/>
  <c r="I202" s="1"/>
  <c r="F203"/>
  <c r="I203" s="1"/>
  <c r="F204"/>
  <c r="I204" s="1"/>
  <c r="F205"/>
  <c r="I205" s="1"/>
  <c r="F206"/>
  <c r="I206" s="1"/>
  <c r="F207"/>
  <c r="I207" s="1"/>
  <c r="F208"/>
  <c r="I208" s="1"/>
  <c r="F209"/>
  <c r="I209" s="1"/>
  <c r="F210"/>
  <c r="I210" s="1"/>
  <c r="F211"/>
  <c r="I211" s="1"/>
  <c r="F212"/>
  <c r="I212" s="1"/>
  <c r="F213"/>
  <c r="I213" s="1"/>
  <c r="F214"/>
  <c r="I214" s="1"/>
  <c r="F215"/>
  <c r="I215" s="1"/>
  <c r="F216"/>
  <c r="I216" s="1"/>
  <c r="F217"/>
  <c r="I217" s="1"/>
  <c r="F218"/>
  <c r="I218" s="1"/>
  <c r="F219"/>
  <c r="I219" s="1"/>
  <c r="F220"/>
  <c r="I220" s="1"/>
  <c r="F221"/>
  <c r="I221" s="1"/>
  <c r="F222"/>
  <c r="I222" s="1"/>
  <c r="F223"/>
  <c r="I223" s="1"/>
  <c r="F224"/>
  <c r="I224" s="1"/>
  <c r="F225"/>
  <c r="I225" s="1"/>
  <c r="F226"/>
  <c r="I226" s="1"/>
  <c r="F227"/>
  <c r="I227" s="1"/>
  <c r="F228"/>
  <c r="I228" s="1"/>
  <c r="F229"/>
  <c r="I229" s="1"/>
  <c r="F230"/>
  <c r="I230" s="1"/>
  <c r="F231"/>
  <c r="I231" s="1"/>
  <c r="F232"/>
  <c r="I232" s="1"/>
  <c r="F233"/>
  <c r="I233" s="1"/>
  <c r="F234"/>
  <c r="I234" s="1"/>
  <c r="F235"/>
  <c r="I235" s="1"/>
  <c r="F236"/>
  <c r="I236" s="1"/>
  <c r="F237"/>
  <c r="I237" s="1"/>
  <c r="F238"/>
  <c r="I238" s="1"/>
  <c r="F239"/>
  <c r="I239" s="1"/>
  <c r="F240"/>
  <c r="I240" s="1"/>
  <c r="F241"/>
  <c r="I241" s="1"/>
  <c r="F242"/>
  <c r="I242" s="1"/>
  <c r="F243"/>
  <c r="I243" s="1"/>
  <c r="F244"/>
  <c r="I244" s="1"/>
  <c r="F245"/>
  <c r="I245" s="1"/>
  <c r="F246"/>
  <c r="I246" s="1"/>
  <c r="F247"/>
  <c r="I247" s="1"/>
  <c r="F248"/>
  <c r="I248" s="1"/>
  <c r="F249"/>
  <c r="I249" s="1"/>
  <c r="F250"/>
  <c r="I250" s="1"/>
  <c r="F251"/>
  <c r="I251" s="1"/>
  <c r="F252"/>
  <c r="I252" s="1"/>
  <c r="F253"/>
  <c r="I253" s="1"/>
  <c r="F254"/>
  <c r="I254" s="1"/>
  <c r="F255"/>
  <c r="I255" s="1"/>
  <c r="F256"/>
  <c r="I256" s="1"/>
  <c r="F257"/>
  <c r="I257" s="1"/>
  <c r="F258"/>
  <c r="I258" s="1"/>
  <c r="F259"/>
  <c r="I259" s="1"/>
  <c r="F260"/>
  <c r="I260" s="1"/>
  <c r="F261"/>
  <c r="I261" s="1"/>
  <c r="F262"/>
  <c r="I262" s="1"/>
  <c r="F263"/>
  <c r="I263" s="1"/>
  <c r="F264"/>
  <c r="I264" s="1"/>
  <c r="F265"/>
  <c r="I265" s="1"/>
  <c r="F266"/>
  <c r="I266" s="1"/>
  <c r="F267"/>
  <c r="I267" s="1"/>
  <c r="F268"/>
  <c r="I268" s="1"/>
  <c r="F269"/>
  <c r="I269" s="1"/>
  <c r="F270"/>
  <c r="I270" s="1"/>
  <c r="F271"/>
  <c r="I271" s="1"/>
  <c r="F272"/>
  <c r="I272" s="1"/>
  <c r="F273"/>
  <c r="I273" s="1"/>
  <c r="F274"/>
  <c r="I274" s="1"/>
  <c r="F275"/>
  <c r="I275" s="1"/>
  <c r="F276"/>
  <c r="I276" s="1"/>
  <c r="F277"/>
  <c r="I277" s="1"/>
  <c r="F278"/>
  <c r="I278" s="1"/>
  <c r="F279"/>
  <c r="I279" s="1"/>
  <c r="F280"/>
  <c r="I280" s="1"/>
  <c r="F281"/>
  <c r="I281" s="1"/>
  <c r="F282"/>
  <c r="I282" s="1"/>
  <c r="G201"/>
  <c r="G202"/>
  <c r="J202" s="1"/>
  <c r="K202" s="1"/>
  <c r="G203"/>
  <c r="J203" s="1"/>
  <c r="K203" s="1"/>
  <c r="G204"/>
  <c r="G205"/>
  <c r="G206"/>
  <c r="G207"/>
  <c r="G208"/>
  <c r="G209"/>
  <c r="G210"/>
  <c r="G211"/>
  <c r="J211" s="1"/>
  <c r="K211" s="1"/>
  <c r="G212"/>
  <c r="G213"/>
  <c r="G214"/>
  <c r="J214" s="1"/>
  <c r="K214" s="1"/>
  <c r="G215"/>
  <c r="J215" s="1"/>
  <c r="K215" s="1"/>
  <c r="G216"/>
  <c r="G217"/>
  <c r="G218"/>
  <c r="J218" s="1"/>
  <c r="K218" s="1"/>
  <c r="G219"/>
  <c r="G220"/>
  <c r="G221"/>
  <c r="G222"/>
  <c r="G223"/>
  <c r="G224"/>
  <c r="G225"/>
  <c r="G226"/>
  <c r="G227"/>
  <c r="J227" s="1"/>
  <c r="K227" s="1"/>
  <c r="G228"/>
  <c r="G229"/>
  <c r="G230"/>
  <c r="J230" s="1"/>
  <c r="K230" s="1"/>
  <c r="G231"/>
  <c r="J231" s="1"/>
  <c r="K231" s="1"/>
  <c r="G232"/>
  <c r="G233"/>
  <c r="G234"/>
  <c r="J234" s="1"/>
  <c r="K234" s="1"/>
  <c r="G235"/>
  <c r="J235" s="1"/>
  <c r="K235" s="1"/>
  <c r="G236"/>
  <c r="G237"/>
  <c r="G238"/>
  <c r="G239"/>
  <c r="G240"/>
  <c r="G241"/>
  <c r="G242"/>
  <c r="G243"/>
  <c r="G244"/>
  <c r="G245"/>
  <c r="G246"/>
  <c r="J246" s="1"/>
  <c r="K246" s="1"/>
  <c r="G247"/>
  <c r="J247" s="1"/>
  <c r="K247" s="1"/>
  <c r="G248"/>
  <c r="G249"/>
  <c r="G250"/>
  <c r="J250" s="1"/>
  <c r="K250" s="1"/>
  <c r="G251"/>
  <c r="J251" s="1"/>
  <c r="K251" s="1"/>
  <c r="G252"/>
  <c r="G253"/>
  <c r="G254"/>
  <c r="G255"/>
  <c r="G256"/>
  <c r="G257"/>
  <c r="G258"/>
  <c r="G259"/>
  <c r="G260"/>
  <c r="G261"/>
  <c r="G262"/>
  <c r="J262" s="1"/>
  <c r="K262" s="1"/>
  <c r="G263"/>
  <c r="J263" s="1"/>
  <c r="K263" s="1"/>
  <c r="G264"/>
  <c r="G265"/>
  <c r="G266"/>
  <c r="J266" s="1"/>
  <c r="K266" s="1"/>
  <c r="G267"/>
  <c r="J267" s="1"/>
  <c r="K267" s="1"/>
  <c r="G268"/>
  <c r="G269"/>
  <c r="G270"/>
  <c r="G271"/>
  <c r="G272"/>
  <c r="G273"/>
  <c r="G274"/>
  <c r="G275"/>
  <c r="G276"/>
  <c r="G277"/>
  <c r="G278"/>
  <c r="J278" s="1"/>
  <c r="K278" s="1"/>
  <c r="G279"/>
  <c r="J279" s="1"/>
  <c r="K279" s="1"/>
  <c r="G280"/>
  <c r="G281"/>
  <c r="G282"/>
  <c r="J282" s="1"/>
  <c r="K282" s="1"/>
  <c r="I201"/>
  <c r="C11" i="3"/>
  <c r="C8"/>
  <c r="C6"/>
  <c r="F193" i="1"/>
  <c r="I193" s="1"/>
  <c r="F194"/>
  <c r="I194" s="1"/>
  <c r="F195"/>
  <c r="I195" s="1"/>
  <c r="F196"/>
  <c r="I196" s="1"/>
  <c r="F197"/>
  <c r="I197" s="1"/>
  <c r="F198"/>
  <c r="I198" s="1"/>
  <c r="F199"/>
  <c r="I199" s="1"/>
  <c r="F200"/>
  <c r="I200" s="1"/>
  <c r="G193"/>
  <c r="G194"/>
  <c r="J194" s="1"/>
  <c r="K194" s="1"/>
  <c r="G195"/>
  <c r="J195" s="1"/>
  <c r="K195" s="1"/>
  <c r="G196"/>
  <c r="J196" s="1"/>
  <c r="K196" s="1"/>
  <c r="G197"/>
  <c r="J197" s="1"/>
  <c r="K197" s="1"/>
  <c r="G198"/>
  <c r="G199"/>
  <c r="G200"/>
  <c r="F171"/>
  <c r="I171" s="1"/>
  <c r="F172"/>
  <c r="I172" s="1"/>
  <c r="F173"/>
  <c r="F174"/>
  <c r="I174" s="1"/>
  <c r="F175"/>
  <c r="I175" s="1"/>
  <c r="F176"/>
  <c r="I176" s="1"/>
  <c r="F177"/>
  <c r="I177" s="1"/>
  <c r="F178"/>
  <c r="I178" s="1"/>
  <c r="F179"/>
  <c r="I179" s="1"/>
  <c r="F180"/>
  <c r="I180" s="1"/>
  <c r="F181"/>
  <c r="I181" s="1"/>
  <c r="F182"/>
  <c r="I182" s="1"/>
  <c r="F183"/>
  <c r="I183" s="1"/>
  <c r="F184"/>
  <c r="I184" s="1"/>
  <c r="F185"/>
  <c r="I185" s="1"/>
  <c r="F186"/>
  <c r="I186" s="1"/>
  <c r="F187"/>
  <c r="I187" s="1"/>
  <c r="F188"/>
  <c r="I188" s="1"/>
  <c r="F189"/>
  <c r="I189" s="1"/>
  <c r="F190"/>
  <c r="I190" s="1"/>
  <c r="F191"/>
  <c r="I191" s="1"/>
  <c r="F192"/>
  <c r="I192" s="1"/>
  <c r="G171"/>
  <c r="J171" s="1"/>
  <c r="K171" s="1"/>
  <c r="G172"/>
  <c r="J172" s="1"/>
  <c r="K172" s="1"/>
  <c r="G173"/>
  <c r="J173" s="1"/>
  <c r="K173" s="1"/>
  <c r="G174"/>
  <c r="G175"/>
  <c r="G176"/>
  <c r="G177"/>
  <c r="G178"/>
  <c r="G179"/>
  <c r="J179" s="1"/>
  <c r="K179" s="1"/>
  <c r="G180"/>
  <c r="J180" s="1"/>
  <c r="K180" s="1"/>
  <c r="G181"/>
  <c r="G182"/>
  <c r="G183"/>
  <c r="J183" s="1"/>
  <c r="K183" s="1"/>
  <c r="G184"/>
  <c r="G185"/>
  <c r="G186"/>
  <c r="G187"/>
  <c r="J187" s="1"/>
  <c r="K187" s="1"/>
  <c r="G188"/>
  <c r="J188" s="1"/>
  <c r="K188" s="1"/>
  <c r="G189"/>
  <c r="G190"/>
  <c r="G191"/>
  <c r="J191" s="1"/>
  <c r="K191" s="1"/>
  <c r="G192"/>
  <c r="J192" s="1"/>
  <c r="K192" s="1"/>
  <c r="C4" i="3"/>
  <c r="F156" i="1"/>
  <c r="F157"/>
  <c r="F158"/>
  <c r="I158" s="1"/>
  <c r="F159"/>
  <c r="I159" s="1"/>
  <c r="F160"/>
  <c r="F161"/>
  <c r="F162"/>
  <c r="I162" s="1"/>
  <c r="F163"/>
  <c r="I163" s="1"/>
  <c r="F164"/>
  <c r="F165"/>
  <c r="F166"/>
  <c r="I166" s="1"/>
  <c r="F167"/>
  <c r="I167" s="1"/>
  <c r="F168"/>
  <c r="F169"/>
  <c r="F170"/>
  <c r="I170" s="1"/>
  <c r="G156"/>
  <c r="J156" s="1"/>
  <c r="K156" s="1"/>
  <c r="G157"/>
  <c r="J157" s="1"/>
  <c r="K157" s="1"/>
  <c r="G158"/>
  <c r="J158" s="1"/>
  <c r="K158" s="1"/>
  <c r="G159"/>
  <c r="J159" s="1"/>
  <c r="K159" s="1"/>
  <c r="G160"/>
  <c r="J160" s="1"/>
  <c r="K160" s="1"/>
  <c r="G161"/>
  <c r="J161" s="1"/>
  <c r="K161" s="1"/>
  <c r="G162"/>
  <c r="J162" s="1"/>
  <c r="K162" s="1"/>
  <c r="G163"/>
  <c r="J163" s="1"/>
  <c r="K163" s="1"/>
  <c r="G164"/>
  <c r="J164" s="1"/>
  <c r="K164" s="1"/>
  <c r="G165"/>
  <c r="J165" s="1"/>
  <c r="K165" s="1"/>
  <c r="G166"/>
  <c r="J166" s="1"/>
  <c r="K166" s="1"/>
  <c r="G167"/>
  <c r="J167" s="1"/>
  <c r="K167" s="1"/>
  <c r="G168"/>
  <c r="J168" s="1"/>
  <c r="K168" s="1"/>
  <c r="G169"/>
  <c r="J169" s="1"/>
  <c r="K169" s="1"/>
  <c r="G170"/>
  <c r="J170" s="1"/>
  <c r="K170" s="1"/>
  <c r="C7" i="2"/>
  <c r="F84" i="1"/>
  <c r="I84" s="1"/>
  <c r="F85"/>
  <c r="I85" s="1"/>
  <c r="F86"/>
  <c r="F87"/>
  <c r="F88"/>
  <c r="I88" s="1"/>
  <c r="F89"/>
  <c r="I89" s="1"/>
  <c r="F90"/>
  <c r="I90" s="1"/>
  <c r="F91"/>
  <c r="I91" s="1"/>
  <c r="F92"/>
  <c r="I92" s="1"/>
  <c r="F93"/>
  <c r="I93" s="1"/>
  <c r="F94"/>
  <c r="I94" s="1"/>
  <c r="F95"/>
  <c r="I95" s="1"/>
  <c r="F96"/>
  <c r="I96" s="1"/>
  <c r="F97"/>
  <c r="I97" s="1"/>
  <c r="F98"/>
  <c r="I98" s="1"/>
  <c r="F99"/>
  <c r="I99" s="1"/>
  <c r="F100"/>
  <c r="I100" s="1"/>
  <c r="F101"/>
  <c r="I101" s="1"/>
  <c r="F102"/>
  <c r="I102" s="1"/>
  <c r="F103"/>
  <c r="I103" s="1"/>
  <c r="F104"/>
  <c r="I104" s="1"/>
  <c r="F105"/>
  <c r="I105" s="1"/>
  <c r="F106"/>
  <c r="I106" s="1"/>
  <c r="F107"/>
  <c r="I107" s="1"/>
  <c r="F108"/>
  <c r="I108" s="1"/>
  <c r="F109"/>
  <c r="I109" s="1"/>
  <c r="F110"/>
  <c r="I110" s="1"/>
  <c r="F111"/>
  <c r="I111" s="1"/>
  <c r="F112"/>
  <c r="I112" s="1"/>
  <c r="F113"/>
  <c r="I113" s="1"/>
  <c r="F114"/>
  <c r="I114" s="1"/>
  <c r="F115"/>
  <c r="I115" s="1"/>
  <c r="F116"/>
  <c r="I116" s="1"/>
  <c r="F117"/>
  <c r="I117" s="1"/>
  <c r="F118"/>
  <c r="I118" s="1"/>
  <c r="F119"/>
  <c r="I119" s="1"/>
  <c r="F120"/>
  <c r="I120" s="1"/>
  <c r="F121"/>
  <c r="I121" s="1"/>
  <c r="F122"/>
  <c r="I122" s="1"/>
  <c r="F123"/>
  <c r="I123" s="1"/>
  <c r="F124"/>
  <c r="I124" s="1"/>
  <c r="F125"/>
  <c r="I125" s="1"/>
  <c r="F126"/>
  <c r="I126" s="1"/>
  <c r="F127"/>
  <c r="I127" s="1"/>
  <c r="F128"/>
  <c r="I128" s="1"/>
  <c r="F129"/>
  <c r="I129" s="1"/>
  <c r="F130"/>
  <c r="I130" s="1"/>
  <c r="F131"/>
  <c r="I131" s="1"/>
  <c r="F132"/>
  <c r="I132" s="1"/>
  <c r="F133"/>
  <c r="I133" s="1"/>
  <c r="F134"/>
  <c r="I134" s="1"/>
  <c r="F135"/>
  <c r="I135" s="1"/>
  <c r="F136"/>
  <c r="I136" s="1"/>
  <c r="F137"/>
  <c r="I137" s="1"/>
  <c r="F138"/>
  <c r="I138" s="1"/>
  <c r="F139"/>
  <c r="I139" s="1"/>
  <c r="F140"/>
  <c r="I140" s="1"/>
  <c r="F141"/>
  <c r="I141" s="1"/>
  <c r="F142"/>
  <c r="I142" s="1"/>
  <c r="F143"/>
  <c r="I143" s="1"/>
  <c r="F144"/>
  <c r="I144" s="1"/>
  <c r="F145"/>
  <c r="I145" s="1"/>
  <c r="F146"/>
  <c r="I146" s="1"/>
  <c r="F147"/>
  <c r="I147" s="1"/>
  <c r="F148"/>
  <c r="I148" s="1"/>
  <c r="F149"/>
  <c r="I149" s="1"/>
  <c r="F150"/>
  <c r="I150" s="1"/>
  <c r="F151"/>
  <c r="I151" s="1"/>
  <c r="F152"/>
  <c r="I152" s="1"/>
  <c r="F153"/>
  <c r="I153" s="1"/>
  <c r="F154"/>
  <c r="I154" s="1"/>
  <c r="F155"/>
  <c r="I155" s="1"/>
  <c r="G84"/>
  <c r="J84" s="1"/>
  <c r="K84" s="1"/>
  <c r="G85"/>
  <c r="J85" s="1"/>
  <c r="K85" s="1"/>
  <c r="G86"/>
  <c r="J86" s="1"/>
  <c r="K86" s="1"/>
  <c r="G87"/>
  <c r="J87" s="1"/>
  <c r="K87" s="1"/>
  <c r="G88"/>
  <c r="J88" s="1"/>
  <c r="K88" s="1"/>
  <c r="G89"/>
  <c r="J89" s="1"/>
  <c r="K89" s="1"/>
  <c r="G90"/>
  <c r="J90" s="1"/>
  <c r="K90" s="1"/>
  <c r="G91"/>
  <c r="G92"/>
  <c r="J92" s="1"/>
  <c r="K92" s="1"/>
  <c r="G93"/>
  <c r="J93" s="1"/>
  <c r="K93" s="1"/>
  <c r="G94"/>
  <c r="J94" s="1"/>
  <c r="K94" s="1"/>
  <c r="G95"/>
  <c r="J95" s="1"/>
  <c r="K95" s="1"/>
  <c r="G96"/>
  <c r="J96" s="1"/>
  <c r="K96" s="1"/>
  <c r="G97"/>
  <c r="J97" s="1"/>
  <c r="K97" s="1"/>
  <c r="G98"/>
  <c r="J98" s="1"/>
  <c r="K98" s="1"/>
  <c r="G99"/>
  <c r="J99" s="1"/>
  <c r="K99" s="1"/>
  <c r="G100"/>
  <c r="J100" s="1"/>
  <c r="K100" s="1"/>
  <c r="G101"/>
  <c r="J101" s="1"/>
  <c r="K101" s="1"/>
  <c r="G102"/>
  <c r="J102" s="1"/>
  <c r="K102" s="1"/>
  <c r="G103"/>
  <c r="J103" s="1"/>
  <c r="K103" s="1"/>
  <c r="G104"/>
  <c r="J104" s="1"/>
  <c r="K104" s="1"/>
  <c r="G105"/>
  <c r="J105" s="1"/>
  <c r="K105" s="1"/>
  <c r="G106"/>
  <c r="J106" s="1"/>
  <c r="K106" s="1"/>
  <c r="G107"/>
  <c r="J107" s="1"/>
  <c r="K107" s="1"/>
  <c r="G108"/>
  <c r="J108" s="1"/>
  <c r="K108" s="1"/>
  <c r="G109"/>
  <c r="J109" s="1"/>
  <c r="K109" s="1"/>
  <c r="G110"/>
  <c r="J110" s="1"/>
  <c r="K110" s="1"/>
  <c r="G111"/>
  <c r="J111" s="1"/>
  <c r="K111" s="1"/>
  <c r="G112"/>
  <c r="J112" s="1"/>
  <c r="K112" s="1"/>
  <c r="G113"/>
  <c r="J113" s="1"/>
  <c r="K113" s="1"/>
  <c r="G114"/>
  <c r="J114" s="1"/>
  <c r="K114" s="1"/>
  <c r="G115"/>
  <c r="J115" s="1"/>
  <c r="K115" s="1"/>
  <c r="G116"/>
  <c r="J116" s="1"/>
  <c r="K116" s="1"/>
  <c r="G117"/>
  <c r="J117" s="1"/>
  <c r="K117" s="1"/>
  <c r="G118"/>
  <c r="J118" s="1"/>
  <c r="K118" s="1"/>
  <c r="G119"/>
  <c r="J119" s="1"/>
  <c r="K119" s="1"/>
  <c r="G120"/>
  <c r="J120" s="1"/>
  <c r="K120" s="1"/>
  <c r="G121"/>
  <c r="J121" s="1"/>
  <c r="K121" s="1"/>
  <c r="G122"/>
  <c r="J122" s="1"/>
  <c r="K122" s="1"/>
  <c r="G123"/>
  <c r="J123" s="1"/>
  <c r="K123" s="1"/>
  <c r="G124"/>
  <c r="J124" s="1"/>
  <c r="K124" s="1"/>
  <c r="G125"/>
  <c r="J125" s="1"/>
  <c r="K125" s="1"/>
  <c r="G126"/>
  <c r="J126" s="1"/>
  <c r="K126" s="1"/>
  <c r="G127"/>
  <c r="J127" s="1"/>
  <c r="K127" s="1"/>
  <c r="G128"/>
  <c r="J128" s="1"/>
  <c r="K128" s="1"/>
  <c r="G129"/>
  <c r="J129" s="1"/>
  <c r="K129" s="1"/>
  <c r="G130"/>
  <c r="J130" s="1"/>
  <c r="K130" s="1"/>
  <c r="G131"/>
  <c r="J131" s="1"/>
  <c r="K131" s="1"/>
  <c r="G132"/>
  <c r="J132" s="1"/>
  <c r="K132" s="1"/>
  <c r="G133"/>
  <c r="J133" s="1"/>
  <c r="K133" s="1"/>
  <c r="G134"/>
  <c r="J134" s="1"/>
  <c r="K134" s="1"/>
  <c r="G135"/>
  <c r="J135" s="1"/>
  <c r="K135" s="1"/>
  <c r="G136"/>
  <c r="J136" s="1"/>
  <c r="K136" s="1"/>
  <c r="G137"/>
  <c r="J137" s="1"/>
  <c r="K137" s="1"/>
  <c r="G138"/>
  <c r="J138" s="1"/>
  <c r="K138" s="1"/>
  <c r="G139"/>
  <c r="J139" s="1"/>
  <c r="K139" s="1"/>
  <c r="G140"/>
  <c r="J140" s="1"/>
  <c r="K140" s="1"/>
  <c r="G141"/>
  <c r="J141" s="1"/>
  <c r="K141" s="1"/>
  <c r="G142"/>
  <c r="J142" s="1"/>
  <c r="K142" s="1"/>
  <c r="G143"/>
  <c r="J143" s="1"/>
  <c r="K143" s="1"/>
  <c r="G144"/>
  <c r="J144" s="1"/>
  <c r="K144" s="1"/>
  <c r="G145"/>
  <c r="J145" s="1"/>
  <c r="K145" s="1"/>
  <c r="G146"/>
  <c r="J146" s="1"/>
  <c r="K146" s="1"/>
  <c r="G147"/>
  <c r="J147" s="1"/>
  <c r="K147" s="1"/>
  <c r="G148"/>
  <c r="J148" s="1"/>
  <c r="K148" s="1"/>
  <c r="G149"/>
  <c r="J149" s="1"/>
  <c r="K149" s="1"/>
  <c r="G150"/>
  <c r="J150" s="1"/>
  <c r="K150" s="1"/>
  <c r="G151"/>
  <c r="J151" s="1"/>
  <c r="K151" s="1"/>
  <c r="G152"/>
  <c r="J152" s="1"/>
  <c r="K152" s="1"/>
  <c r="G153"/>
  <c r="J153" s="1"/>
  <c r="K153" s="1"/>
  <c r="G154"/>
  <c r="J154" s="1"/>
  <c r="K154" s="1"/>
  <c r="G155"/>
  <c r="J155" s="1"/>
  <c r="K155" s="1"/>
  <c r="F35"/>
  <c r="I35" s="1"/>
  <c r="F36"/>
  <c r="F37"/>
  <c r="I37" s="1"/>
  <c r="F38"/>
  <c r="I38" s="1"/>
  <c r="F39"/>
  <c r="I39" s="1"/>
  <c r="F40"/>
  <c r="F41"/>
  <c r="I41" s="1"/>
  <c r="F42"/>
  <c r="I42" s="1"/>
  <c r="F43"/>
  <c r="I43" s="1"/>
  <c r="F44"/>
  <c r="F45"/>
  <c r="I45" s="1"/>
  <c r="F46"/>
  <c r="I46" s="1"/>
  <c r="F47"/>
  <c r="I47" s="1"/>
  <c r="F48"/>
  <c r="F49"/>
  <c r="I49" s="1"/>
  <c r="F50"/>
  <c r="I50" s="1"/>
  <c r="F51"/>
  <c r="I51" s="1"/>
  <c r="F52"/>
  <c r="F53"/>
  <c r="I53" s="1"/>
  <c r="F54"/>
  <c r="I54" s="1"/>
  <c r="F55"/>
  <c r="I55" s="1"/>
  <c r="F56"/>
  <c r="F57"/>
  <c r="I57" s="1"/>
  <c r="F58"/>
  <c r="I58" s="1"/>
  <c r="F59"/>
  <c r="I59" s="1"/>
  <c r="F60"/>
  <c r="F61"/>
  <c r="I61" s="1"/>
  <c r="F62"/>
  <c r="I62" s="1"/>
  <c r="F63"/>
  <c r="I63" s="1"/>
  <c r="F64"/>
  <c r="F65"/>
  <c r="I65" s="1"/>
  <c r="F66"/>
  <c r="I66" s="1"/>
  <c r="F67"/>
  <c r="I67" s="1"/>
  <c r="F68"/>
  <c r="F69"/>
  <c r="I69" s="1"/>
  <c r="F70"/>
  <c r="I70" s="1"/>
  <c r="F71"/>
  <c r="I71" s="1"/>
  <c r="F72"/>
  <c r="F73"/>
  <c r="I73" s="1"/>
  <c r="F74"/>
  <c r="I74" s="1"/>
  <c r="F75"/>
  <c r="I75" s="1"/>
  <c r="F76"/>
  <c r="F77"/>
  <c r="I77" s="1"/>
  <c r="F78"/>
  <c r="I78" s="1"/>
  <c r="F79"/>
  <c r="I79" s="1"/>
  <c r="F80"/>
  <c r="F81"/>
  <c r="I81" s="1"/>
  <c r="F82"/>
  <c r="I82" s="1"/>
  <c r="F83"/>
  <c r="I83" s="1"/>
  <c r="G35"/>
  <c r="J35" s="1"/>
  <c r="K35" s="1"/>
  <c r="G36"/>
  <c r="J36" s="1"/>
  <c r="K36" s="1"/>
  <c r="G37"/>
  <c r="G38"/>
  <c r="J38" s="1"/>
  <c r="K38" s="1"/>
  <c r="G39"/>
  <c r="J39" s="1"/>
  <c r="K39" s="1"/>
  <c r="G40"/>
  <c r="J40" s="1"/>
  <c r="K40" s="1"/>
  <c r="G41"/>
  <c r="J41" s="1"/>
  <c r="K41" s="1"/>
  <c r="G42"/>
  <c r="J42" s="1"/>
  <c r="K42" s="1"/>
  <c r="G43"/>
  <c r="J43" s="1"/>
  <c r="K43" s="1"/>
  <c r="G44"/>
  <c r="J44" s="1"/>
  <c r="K44" s="1"/>
  <c r="G45"/>
  <c r="J45" s="1"/>
  <c r="K45" s="1"/>
  <c r="G46"/>
  <c r="J46" s="1"/>
  <c r="K46" s="1"/>
  <c r="G47"/>
  <c r="J47" s="1"/>
  <c r="K47" s="1"/>
  <c r="G48"/>
  <c r="J48" s="1"/>
  <c r="K48" s="1"/>
  <c r="G49"/>
  <c r="J49" s="1"/>
  <c r="K49" s="1"/>
  <c r="G50"/>
  <c r="J50" s="1"/>
  <c r="K50" s="1"/>
  <c r="G51"/>
  <c r="J51" s="1"/>
  <c r="K51" s="1"/>
  <c r="G52"/>
  <c r="J52" s="1"/>
  <c r="K52" s="1"/>
  <c r="G53"/>
  <c r="J53" s="1"/>
  <c r="K53" s="1"/>
  <c r="G54"/>
  <c r="J54" s="1"/>
  <c r="K54" s="1"/>
  <c r="G55"/>
  <c r="J55" s="1"/>
  <c r="K55" s="1"/>
  <c r="G56"/>
  <c r="J56" s="1"/>
  <c r="K56" s="1"/>
  <c r="G57"/>
  <c r="J57" s="1"/>
  <c r="K57" s="1"/>
  <c r="G58"/>
  <c r="J58" s="1"/>
  <c r="K58" s="1"/>
  <c r="G59"/>
  <c r="J59" s="1"/>
  <c r="K59" s="1"/>
  <c r="G60"/>
  <c r="J60" s="1"/>
  <c r="K60" s="1"/>
  <c r="G61"/>
  <c r="J61" s="1"/>
  <c r="K61" s="1"/>
  <c r="G62"/>
  <c r="J62" s="1"/>
  <c r="K62" s="1"/>
  <c r="G63"/>
  <c r="J63" s="1"/>
  <c r="K63" s="1"/>
  <c r="G64"/>
  <c r="J64" s="1"/>
  <c r="K64" s="1"/>
  <c r="G65"/>
  <c r="J65" s="1"/>
  <c r="K65" s="1"/>
  <c r="G66"/>
  <c r="J66" s="1"/>
  <c r="K66" s="1"/>
  <c r="G67"/>
  <c r="J67" s="1"/>
  <c r="K67" s="1"/>
  <c r="G68"/>
  <c r="J68" s="1"/>
  <c r="K68" s="1"/>
  <c r="G69"/>
  <c r="J69" s="1"/>
  <c r="K69" s="1"/>
  <c r="G70"/>
  <c r="J70" s="1"/>
  <c r="K70" s="1"/>
  <c r="G71"/>
  <c r="J71" s="1"/>
  <c r="K71" s="1"/>
  <c r="G72"/>
  <c r="J72" s="1"/>
  <c r="K72" s="1"/>
  <c r="G73"/>
  <c r="J73" s="1"/>
  <c r="K73" s="1"/>
  <c r="G74"/>
  <c r="J74" s="1"/>
  <c r="K74" s="1"/>
  <c r="G75"/>
  <c r="J75" s="1"/>
  <c r="K75" s="1"/>
  <c r="G76"/>
  <c r="J76" s="1"/>
  <c r="K76" s="1"/>
  <c r="G77"/>
  <c r="J77" s="1"/>
  <c r="K77" s="1"/>
  <c r="G78"/>
  <c r="J78" s="1"/>
  <c r="K78" s="1"/>
  <c r="G79"/>
  <c r="J79" s="1"/>
  <c r="K79" s="1"/>
  <c r="G80"/>
  <c r="J80" s="1"/>
  <c r="K80" s="1"/>
  <c r="G81"/>
  <c r="J81" s="1"/>
  <c r="K81" s="1"/>
  <c r="G82"/>
  <c r="J82" s="1"/>
  <c r="K82" s="1"/>
  <c r="G83"/>
  <c r="J83" s="1"/>
  <c r="K83" s="1"/>
  <c r="F12"/>
  <c r="I12" s="1"/>
  <c r="F13"/>
  <c r="F14"/>
  <c r="I14" s="1"/>
  <c r="F15"/>
  <c r="I15" s="1"/>
  <c r="F16"/>
  <c r="F17"/>
  <c r="F18"/>
  <c r="I18" s="1"/>
  <c r="F19"/>
  <c r="F20"/>
  <c r="I20" s="1"/>
  <c r="F21"/>
  <c r="F22"/>
  <c r="I22" s="1"/>
  <c r="F23"/>
  <c r="I23" s="1"/>
  <c r="F24"/>
  <c r="F25"/>
  <c r="F26"/>
  <c r="I26" s="1"/>
  <c r="F27"/>
  <c r="F28"/>
  <c r="I28" s="1"/>
  <c r="F29"/>
  <c r="F30"/>
  <c r="I30" s="1"/>
  <c r="F31"/>
  <c r="I31" s="1"/>
  <c r="F32"/>
  <c r="F33"/>
  <c r="F34"/>
  <c r="G12"/>
  <c r="J12" s="1"/>
  <c r="K12" s="1"/>
  <c r="G13"/>
  <c r="J13" s="1"/>
  <c r="K13" s="1"/>
  <c r="G14"/>
  <c r="J14" s="1"/>
  <c r="K14" s="1"/>
  <c r="G15"/>
  <c r="J15" s="1"/>
  <c r="K15" s="1"/>
  <c r="G16"/>
  <c r="J16" s="1"/>
  <c r="K16" s="1"/>
  <c r="G17"/>
  <c r="J17" s="1"/>
  <c r="K17" s="1"/>
  <c r="G18"/>
  <c r="J18" s="1"/>
  <c r="K18" s="1"/>
  <c r="G19"/>
  <c r="J19" s="1"/>
  <c r="K19" s="1"/>
  <c r="G20"/>
  <c r="J20" s="1"/>
  <c r="K20" s="1"/>
  <c r="G21"/>
  <c r="J21" s="1"/>
  <c r="K21" s="1"/>
  <c r="G22"/>
  <c r="J22" s="1"/>
  <c r="K22" s="1"/>
  <c r="G23"/>
  <c r="J23" s="1"/>
  <c r="K23" s="1"/>
  <c r="G24"/>
  <c r="J24" s="1"/>
  <c r="K24" s="1"/>
  <c r="G25"/>
  <c r="J25" s="1"/>
  <c r="K25" s="1"/>
  <c r="G26"/>
  <c r="J26" s="1"/>
  <c r="K26" s="1"/>
  <c r="G27"/>
  <c r="J27" s="1"/>
  <c r="K27" s="1"/>
  <c r="G28"/>
  <c r="J28" s="1"/>
  <c r="K28" s="1"/>
  <c r="G29"/>
  <c r="J29" s="1"/>
  <c r="K29" s="1"/>
  <c r="G30"/>
  <c r="J30" s="1"/>
  <c r="K30" s="1"/>
  <c r="G31"/>
  <c r="J31" s="1"/>
  <c r="K31" s="1"/>
  <c r="G32"/>
  <c r="J32" s="1"/>
  <c r="K32" s="1"/>
  <c r="G33"/>
  <c r="J33" s="1"/>
  <c r="K33" s="1"/>
  <c r="G34"/>
  <c r="J34" s="1"/>
  <c r="K34" s="1"/>
  <c r="F11"/>
  <c r="I11" s="1"/>
  <c r="G11"/>
  <c r="J11" s="1"/>
  <c r="K11" s="1"/>
  <c r="F10"/>
  <c r="I10" s="1"/>
  <c r="G10"/>
  <c r="J10" s="1"/>
  <c r="K10" s="1"/>
  <c r="F9"/>
  <c r="I9" s="1"/>
  <c r="G9"/>
  <c r="J9" s="1"/>
  <c r="K9" s="1"/>
  <c r="F4"/>
  <c r="I4" s="1"/>
  <c r="G4"/>
  <c r="J4" s="1"/>
  <c r="K4" s="1"/>
  <c r="F5"/>
  <c r="I5" s="1"/>
  <c r="G5"/>
  <c r="J5" s="1"/>
  <c r="K5" s="1"/>
  <c r="F6"/>
  <c r="I6" s="1"/>
  <c r="G6"/>
  <c r="J6" s="1"/>
  <c r="K6" s="1"/>
  <c r="F7"/>
  <c r="I7" s="1"/>
  <c r="G7"/>
  <c r="J7" s="1"/>
  <c r="K7" s="1"/>
  <c r="F8"/>
  <c r="I8" s="1"/>
  <c r="G8"/>
  <c r="J8" s="1"/>
  <c r="K8" s="1"/>
  <c r="C4" i="2"/>
  <c r="C5"/>
  <c r="C6"/>
  <c r="C5" i="3"/>
  <c r="H84" i="1" l="1"/>
  <c r="H90"/>
  <c r="H85"/>
  <c r="H200"/>
  <c r="H198"/>
  <c r="H199"/>
  <c r="H193"/>
  <c r="H163"/>
  <c r="H175"/>
  <c r="H274"/>
  <c r="H270"/>
  <c r="H258"/>
  <c r="H254"/>
  <c r="H242"/>
  <c r="H238"/>
  <c r="H226"/>
  <c r="H222"/>
  <c r="H210"/>
  <c r="H206"/>
  <c r="H281"/>
  <c r="H277"/>
  <c r="H273"/>
  <c r="H269"/>
  <c r="H265"/>
  <c r="H261"/>
  <c r="H257"/>
  <c r="H253"/>
  <c r="H249"/>
  <c r="H245"/>
  <c r="H241"/>
  <c r="H237"/>
  <c r="H233"/>
  <c r="H229"/>
  <c r="H225"/>
  <c r="H221"/>
  <c r="H217"/>
  <c r="H213"/>
  <c r="H209"/>
  <c r="H205"/>
  <c r="H201"/>
  <c r="H184"/>
  <c r="H176"/>
  <c r="H275"/>
  <c r="H271"/>
  <c r="H259"/>
  <c r="H255"/>
  <c r="H243"/>
  <c r="H239"/>
  <c r="H223"/>
  <c r="H219"/>
  <c r="H207"/>
  <c r="H280"/>
  <c r="H276"/>
  <c r="H272"/>
  <c r="H268"/>
  <c r="H264"/>
  <c r="H260"/>
  <c r="H256"/>
  <c r="H252"/>
  <c r="H248"/>
  <c r="H244"/>
  <c r="H240"/>
  <c r="H236"/>
  <c r="H232"/>
  <c r="H228"/>
  <c r="H224"/>
  <c r="H220"/>
  <c r="H216"/>
  <c r="H212"/>
  <c r="H208"/>
  <c r="H204"/>
  <c r="J91"/>
  <c r="K91" s="1"/>
  <c r="J222"/>
  <c r="K222" s="1"/>
  <c r="H262"/>
  <c r="J206"/>
  <c r="K206" s="1"/>
  <c r="H246"/>
  <c r="J238"/>
  <c r="K238" s="1"/>
  <c r="H278"/>
  <c r="H214"/>
  <c r="J254"/>
  <c r="K254" s="1"/>
  <c r="H230"/>
  <c r="J270"/>
  <c r="K270" s="1"/>
  <c r="J274"/>
  <c r="K274" s="1"/>
  <c r="J242"/>
  <c r="K242" s="1"/>
  <c r="J210"/>
  <c r="K210" s="1"/>
  <c r="H266"/>
  <c r="H234"/>
  <c r="H218"/>
  <c r="H202"/>
  <c r="J258"/>
  <c r="K258" s="1"/>
  <c r="J226"/>
  <c r="K226" s="1"/>
  <c r="H282"/>
  <c r="H250"/>
  <c r="J271"/>
  <c r="K271" s="1"/>
  <c r="J255"/>
  <c r="K255" s="1"/>
  <c r="J239"/>
  <c r="K239" s="1"/>
  <c r="J223"/>
  <c r="K223" s="1"/>
  <c r="J207"/>
  <c r="K207" s="1"/>
  <c r="H267"/>
  <c r="H251"/>
  <c r="H235"/>
  <c r="H227"/>
  <c r="H211"/>
  <c r="H203"/>
  <c r="J275"/>
  <c r="K275" s="1"/>
  <c r="J259"/>
  <c r="K259" s="1"/>
  <c r="J243"/>
  <c r="K243" s="1"/>
  <c r="J219"/>
  <c r="K219" s="1"/>
  <c r="H279"/>
  <c r="H263"/>
  <c r="H247"/>
  <c r="H231"/>
  <c r="H215"/>
  <c r="H190"/>
  <c r="H186"/>
  <c r="H182"/>
  <c r="H178"/>
  <c r="H174"/>
  <c r="J281"/>
  <c r="K281" s="1"/>
  <c r="J277"/>
  <c r="K277" s="1"/>
  <c r="J273"/>
  <c r="K273" s="1"/>
  <c r="J269"/>
  <c r="K269" s="1"/>
  <c r="J265"/>
  <c r="K265" s="1"/>
  <c r="J261"/>
  <c r="K261" s="1"/>
  <c r="J257"/>
  <c r="K257" s="1"/>
  <c r="J253"/>
  <c r="K253" s="1"/>
  <c r="J249"/>
  <c r="K249" s="1"/>
  <c r="J245"/>
  <c r="K245" s="1"/>
  <c r="J241"/>
  <c r="K241" s="1"/>
  <c r="J237"/>
  <c r="K237" s="1"/>
  <c r="J233"/>
  <c r="K233" s="1"/>
  <c r="J229"/>
  <c r="K229" s="1"/>
  <c r="J225"/>
  <c r="K225" s="1"/>
  <c r="J221"/>
  <c r="K221" s="1"/>
  <c r="J217"/>
  <c r="K217" s="1"/>
  <c r="J213"/>
  <c r="K213" s="1"/>
  <c r="J209"/>
  <c r="K209" s="1"/>
  <c r="J205"/>
  <c r="K205" s="1"/>
  <c r="J201"/>
  <c r="K201" s="1"/>
  <c r="J280"/>
  <c r="K280" s="1"/>
  <c r="J276"/>
  <c r="K276" s="1"/>
  <c r="J272"/>
  <c r="K272" s="1"/>
  <c r="J268"/>
  <c r="K268" s="1"/>
  <c r="J264"/>
  <c r="K264" s="1"/>
  <c r="J260"/>
  <c r="K260" s="1"/>
  <c r="J256"/>
  <c r="K256" s="1"/>
  <c r="J252"/>
  <c r="K252" s="1"/>
  <c r="J248"/>
  <c r="K248" s="1"/>
  <c r="J244"/>
  <c r="K244" s="1"/>
  <c r="J240"/>
  <c r="K240" s="1"/>
  <c r="J236"/>
  <c r="K236" s="1"/>
  <c r="J232"/>
  <c r="K232" s="1"/>
  <c r="J228"/>
  <c r="K228" s="1"/>
  <c r="J224"/>
  <c r="K224" s="1"/>
  <c r="J220"/>
  <c r="K220" s="1"/>
  <c r="J216"/>
  <c r="K216" s="1"/>
  <c r="J212"/>
  <c r="K212" s="1"/>
  <c r="J208"/>
  <c r="K208" s="1"/>
  <c r="J204"/>
  <c r="K204" s="1"/>
  <c r="H195"/>
  <c r="H194"/>
  <c r="J193"/>
  <c r="K193" s="1"/>
  <c r="H196"/>
  <c r="J176"/>
  <c r="K176" s="1"/>
  <c r="J184"/>
  <c r="K184" s="1"/>
  <c r="J199"/>
  <c r="K199" s="1"/>
  <c r="J198"/>
  <c r="K198" s="1"/>
  <c r="H197"/>
  <c r="J175"/>
  <c r="K175" s="1"/>
  <c r="J200"/>
  <c r="K200" s="1"/>
  <c r="H187"/>
  <c r="H191"/>
  <c r="H179"/>
  <c r="H173"/>
  <c r="H192"/>
  <c r="H183"/>
  <c r="H189"/>
  <c r="H185"/>
  <c r="H181"/>
  <c r="H177"/>
  <c r="H188"/>
  <c r="H180"/>
  <c r="I173"/>
  <c r="H171"/>
  <c r="H167"/>
  <c r="H172"/>
  <c r="J189"/>
  <c r="K189" s="1"/>
  <c r="J185"/>
  <c r="K185" s="1"/>
  <c r="J181"/>
  <c r="K181" s="1"/>
  <c r="J177"/>
  <c r="K177" s="1"/>
  <c r="H159"/>
  <c r="J190"/>
  <c r="K190" s="1"/>
  <c r="J186"/>
  <c r="K186" s="1"/>
  <c r="J182"/>
  <c r="K182" s="1"/>
  <c r="J178"/>
  <c r="K178" s="1"/>
  <c r="J174"/>
  <c r="K174" s="1"/>
  <c r="H160"/>
  <c r="H168"/>
  <c r="H164"/>
  <c r="H156"/>
  <c r="H170"/>
  <c r="H162"/>
  <c r="H169"/>
  <c r="H165"/>
  <c r="H161"/>
  <c r="H157"/>
  <c r="H166"/>
  <c r="H158"/>
  <c r="H145"/>
  <c r="I165"/>
  <c r="I161"/>
  <c r="I157"/>
  <c r="I164"/>
  <c r="I160"/>
  <c r="I156"/>
  <c r="I168"/>
  <c r="I169"/>
  <c r="H144"/>
  <c r="H154"/>
  <c r="H98"/>
  <c r="H106"/>
  <c r="H146"/>
  <c r="H122"/>
  <c r="H134"/>
  <c r="H118"/>
  <c r="H102"/>
  <c r="H148"/>
  <c r="H138"/>
  <c r="H126"/>
  <c r="H94"/>
  <c r="H150"/>
  <c r="H130"/>
  <c r="H114"/>
  <c r="H142"/>
  <c r="H110"/>
  <c r="H153"/>
  <c r="H149"/>
  <c r="H141"/>
  <c r="H137"/>
  <c r="H133"/>
  <c r="H129"/>
  <c r="H125"/>
  <c r="H121"/>
  <c r="H117"/>
  <c r="H113"/>
  <c r="H109"/>
  <c r="H105"/>
  <c r="H101"/>
  <c r="H97"/>
  <c r="H93"/>
  <c r="H89"/>
  <c r="H37"/>
  <c r="H116"/>
  <c r="H112"/>
  <c r="H132"/>
  <c r="H100"/>
  <c r="H128"/>
  <c r="H96"/>
  <c r="H155"/>
  <c r="H147"/>
  <c r="H139"/>
  <c r="H131"/>
  <c r="H123"/>
  <c r="H115"/>
  <c r="H107"/>
  <c r="H99"/>
  <c r="H95"/>
  <c r="H91"/>
  <c r="H140"/>
  <c r="H124"/>
  <c r="H108"/>
  <c r="H92"/>
  <c r="H151"/>
  <c r="H143"/>
  <c r="H135"/>
  <c r="H127"/>
  <c r="H119"/>
  <c r="H111"/>
  <c r="H103"/>
  <c r="H87"/>
  <c r="J37"/>
  <c r="K37" s="1"/>
  <c r="H152"/>
  <c r="H136"/>
  <c r="H120"/>
  <c r="H104"/>
  <c r="H88"/>
  <c r="I87"/>
  <c r="H86"/>
  <c r="I86"/>
  <c r="H80"/>
  <c r="H76"/>
  <c r="H72"/>
  <c r="H68"/>
  <c r="H64"/>
  <c r="H60"/>
  <c r="H56"/>
  <c r="H52"/>
  <c r="H48"/>
  <c r="H44"/>
  <c r="H40"/>
  <c r="H36"/>
  <c r="H69"/>
  <c r="H61"/>
  <c r="H53"/>
  <c r="I64"/>
  <c r="I56"/>
  <c r="H45"/>
  <c r="I76"/>
  <c r="I68"/>
  <c r="I44"/>
  <c r="I36"/>
  <c r="H27"/>
  <c r="H19"/>
  <c r="H81"/>
  <c r="H73"/>
  <c r="H65"/>
  <c r="H57"/>
  <c r="H49"/>
  <c r="H41"/>
  <c r="H14"/>
  <c r="H34"/>
  <c r="H77"/>
  <c r="I72"/>
  <c r="I52"/>
  <c r="I40"/>
  <c r="I80"/>
  <c r="I60"/>
  <c r="I48"/>
  <c r="H22"/>
  <c r="H30"/>
  <c r="I34"/>
  <c r="H31"/>
  <c r="H78"/>
  <c r="H70"/>
  <c r="H62"/>
  <c r="H54"/>
  <c r="H46"/>
  <c r="H42"/>
  <c r="H38"/>
  <c r="I27"/>
  <c r="I19"/>
  <c r="H26"/>
  <c r="H18"/>
  <c r="H32"/>
  <c r="H24"/>
  <c r="H16"/>
  <c r="H83"/>
  <c r="H79"/>
  <c r="H75"/>
  <c r="H71"/>
  <c r="H67"/>
  <c r="H63"/>
  <c r="H59"/>
  <c r="H55"/>
  <c r="H51"/>
  <c r="H47"/>
  <c r="H43"/>
  <c r="H39"/>
  <c r="H35"/>
  <c r="H23"/>
  <c r="H15"/>
  <c r="H82"/>
  <c r="H74"/>
  <c r="H66"/>
  <c r="H58"/>
  <c r="H50"/>
  <c r="H33"/>
  <c r="H29"/>
  <c r="H25"/>
  <c r="H21"/>
  <c r="H17"/>
  <c r="H13"/>
  <c r="I32"/>
  <c r="I24"/>
  <c r="I16"/>
  <c r="I33"/>
  <c r="I29"/>
  <c r="I25"/>
  <c r="I21"/>
  <c r="I17"/>
  <c r="I13"/>
  <c r="H28"/>
  <c r="H20"/>
  <c r="H12"/>
  <c r="H11"/>
  <c r="H10"/>
  <c r="H9"/>
  <c r="H7"/>
  <c r="H5"/>
  <c r="H8"/>
  <c r="H6"/>
  <c r="H4"/>
</calcChain>
</file>

<file path=xl/sharedStrings.xml><?xml version="1.0" encoding="utf-8"?>
<sst xmlns="http://schemas.openxmlformats.org/spreadsheetml/2006/main" count="10097" uniqueCount="3395">
  <si>
    <t>LAPORAN KEUANGAN</t>
  </si>
  <si>
    <t>KODE BARANG</t>
  </si>
  <si>
    <t>NAMA BARANG</t>
  </si>
  <si>
    <t>HARGA BELI</t>
  </si>
  <si>
    <t>HARGA JUAL</t>
  </si>
  <si>
    <t>STOK AWAL</t>
  </si>
  <si>
    <t>BARANG MASUK</t>
  </si>
  <si>
    <t>BARANG KELUAR</t>
  </si>
  <si>
    <t>STOK AKHIR</t>
  </si>
  <si>
    <t>TOTAL PENJUALAN</t>
  </si>
  <si>
    <t>LABA</t>
  </si>
  <si>
    <t>B-001</t>
  </si>
  <si>
    <t>B-002</t>
  </si>
  <si>
    <t>B-003</t>
  </si>
  <si>
    <t>B-004</t>
  </si>
  <si>
    <t>B-005</t>
  </si>
  <si>
    <t>LAPORAN BARANG MASUK</t>
  </si>
  <si>
    <t>TANGGAL</t>
  </si>
  <si>
    <t>LAPORAN BARANG KELUAR</t>
  </si>
  <si>
    <t>TOTAL PEMBELIAN</t>
  </si>
  <si>
    <t>B-006</t>
  </si>
  <si>
    <t>B-007</t>
  </si>
  <si>
    <t>B-008</t>
  </si>
  <si>
    <t>B-009</t>
  </si>
  <si>
    <t>B-010</t>
  </si>
  <si>
    <t>B-011</t>
  </si>
  <si>
    <t>B-012</t>
  </si>
  <si>
    <t>B-013</t>
  </si>
  <si>
    <t>B-014</t>
  </si>
  <si>
    <t>B-015</t>
  </si>
  <si>
    <t>B-016</t>
  </si>
  <si>
    <t>B-017</t>
  </si>
  <si>
    <t>B-018</t>
  </si>
  <si>
    <t>B-019</t>
  </si>
  <si>
    <t>B-020</t>
  </si>
  <si>
    <t>B-021</t>
  </si>
  <si>
    <t>B-022</t>
  </si>
  <si>
    <t>B-023</t>
  </si>
  <si>
    <t>B-024</t>
  </si>
  <si>
    <t>B-025</t>
  </si>
  <si>
    <t>B-026</t>
  </si>
  <si>
    <t>B-027</t>
  </si>
  <si>
    <t>B-028</t>
  </si>
  <si>
    <t>B-029</t>
  </si>
  <si>
    <t>B-030</t>
  </si>
  <si>
    <t>B-031</t>
  </si>
  <si>
    <t>S/K UTICON 4 LB</t>
  </si>
  <si>
    <t>S/K UTICON 5 LB</t>
  </si>
  <si>
    <t>ISOLASI NATIONAL KOTAK</t>
  </si>
  <si>
    <t xml:space="preserve">ISOLASI UNIBEL KECIL </t>
  </si>
  <si>
    <t>STOP PANASONIC WNJ</t>
  </si>
  <si>
    <t>SAKLAR PANASONIC WNJ</t>
  </si>
  <si>
    <t>L BOW 5/8</t>
  </si>
  <si>
    <t>T-DUS 5/8</t>
  </si>
  <si>
    <t>LAMPU KAPAL MITSUYAMA KECIL</t>
  </si>
  <si>
    <t>LAMPU KAPAL MITSUYAMA BESAR</t>
  </si>
  <si>
    <t>LED AKI SHIMURA 10 WATT</t>
  </si>
  <si>
    <t>LED AKI SHIMURA 15 WATT</t>
  </si>
  <si>
    <t>LED AKI SHIMURA 25 WATT</t>
  </si>
  <si>
    <t>CHARGER H/L  JACK KECIL</t>
  </si>
  <si>
    <t>CHARGER H/L  JACK BESAR</t>
  </si>
  <si>
    <t>B-032</t>
  </si>
  <si>
    <t>B-033</t>
  </si>
  <si>
    <t>B-034</t>
  </si>
  <si>
    <t>B-035</t>
  </si>
  <si>
    <t>B-036</t>
  </si>
  <si>
    <t>B-037</t>
  </si>
  <si>
    <t>B-038</t>
  </si>
  <si>
    <t>B-039</t>
  </si>
  <si>
    <t>B-040</t>
  </si>
  <si>
    <t>B-041</t>
  </si>
  <si>
    <t>B-042</t>
  </si>
  <si>
    <t>B-043</t>
  </si>
  <si>
    <t>B-044</t>
  </si>
  <si>
    <t>B-045</t>
  </si>
  <si>
    <t>B-046</t>
  </si>
  <si>
    <t>B-047</t>
  </si>
  <si>
    <t>B-048</t>
  </si>
  <si>
    <t>B-049</t>
  </si>
  <si>
    <t>B-050</t>
  </si>
  <si>
    <t>B-051</t>
  </si>
  <si>
    <t>B-052</t>
  </si>
  <si>
    <t>B-053</t>
  </si>
  <si>
    <t>B-054</t>
  </si>
  <si>
    <t>B-055</t>
  </si>
  <si>
    <t>B-056</t>
  </si>
  <si>
    <t>B-057</t>
  </si>
  <si>
    <t>B-058</t>
  </si>
  <si>
    <t>B-059</t>
  </si>
  <si>
    <t>B-060</t>
  </si>
  <si>
    <t>B-061</t>
  </si>
  <si>
    <t>B-062</t>
  </si>
  <si>
    <t>B-063</t>
  </si>
  <si>
    <t>B-064</t>
  </si>
  <si>
    <t>B-065</t>
  </si>
  <si>
    <t>B-066</t>
  </si>
  <si>
    <t>B-067</t>
  </si>
  <si>
    <t>B-068</t>
  </si>
  <si>
    <t>B-069</t>
  </si>
  <si>
    <t>B-070</t>
  </si>
  <si>
    <t>B-071</t>
  </si>
  <si>
    <t>B-072</t>
  </si>
  <si>
    <t>B-073</t>
  </si>
  <si>
    <t>B-074</t>
  </si>
  <si>
    <t>B-075</t>
  </si>
  <si>
    <t>B-076</t>
  </si>
  <si>
    <t>B-077</t>
  </si>
  <si>
    <t>B-078</t>
  </si>
  <si>
    <t>B-079</t>
  </si>
  <si>
    <t>B-080</t>
  </si>
  <si>
    <t>H/L SEVEN 35WATT</t>
  </si>
  <si>
    <t>BURNER RINNAI KW KECIL</t>
  </si>
  <si>
    <t>BURNER RINNAI KW BESAR</t>
  </si>
  <si>
    <t>BOX KABEL TRM TRM 10 METER</t>
  </si>
  <si>
    <t>BOX KABEL TRM TRM 15 METER</t>
  </si>
  <si>
    <t>STRIKA NIKO</t>
  </si>
  <si>
    <t>BLENDER SOGO</t>
  </si>
  <si>
    <t>FRAME 2 LB PANASONIC</t>
  </si>
  <si>
    <t>FRAME 3 LB PANASONIC</t>
  </si>
  <si>
    <t>FRAME 1LB PANASONIC</t>
  </si>
  <si>
    <t>LED CITY LAMP 5W</t>
  </si>
  <si>
    <t>LED CITY LAMP 10W</t>
  </si>
  <si>
    <t>LED CITY LAMP 15W</t>
  </si>
  <si>
    <t>LED CITY LAMP 20W</t>
  </si>
  <si>
    <t>LED CITY LAMP 30W</t>
  </si>
  <si>
    <t>S/K SLOVENS 2LB 1,5M</t>
  </si>
  <si>
    <t>S/K SLOVENS 3LB 1,5M</t>
  </si>
  <si>
    <t>S/K SLOVENS 4LB 1,5M</t>
  </si>
  <si>
    <t>S/K SLOVENS 5LB 1,5M</t>
  </si>
  <si>
    <t>S/K SLOVENS 5LB 3M</t>
  </si>
  <si>
    <t>S/K SLOVENS 2LB 3M</t>
  </si>
  <si>
    <t>S/K SLOVENS 3LB 3M</t>
  </si>
  <si>
    <t>S/K SLOVENS 4LB 3M</t>
  </si>
  <si>
    <t>S/K SLOVENS 2LB 5M</t>
  </si>
  <si>
    <t>S/K SLOVENS 3LB 5M</t>
  </si>
  <si>
    <t>S/K SLOVENS 4LB 5M</t>
  </si>
  <si>
    <t>S/K SLOVENS 5LB 5M</t>
  </si>
  <si>
    <t>PHILIP S TRANG 5WATT</t>
  </si>
  <si>
    <t>PHILIP S TRANG 8WATT</t>
  </si>
  <si>
    <t>PHILIP S TRANG 11WATT</t>
  </si>
  <si>
    <t>PHILIP S TRANG 18WATT</t>
  </si>
  <si>
    <t>PHILIP S TRANG 23WATT</t>
  </si>
  <si>
    <t>PHILIP SPIRAL  5WATT</t>
  </si>
  <si>
    <t>PHILIP SPIRAL 8WATT</t>
  </si>
  <si>
    <t>PHILIP SPIRAL 12WATT</t>
  </si>
  <si>
    <t>PHILIP SPIRAL 15WATT</t>
  </si>
  <si>
    <t>PHILIP SPIRAL 20WATT</t>
  </si>
  <si>
    <t>PHILIP SPIRAL 24 WATT</t>
  </si>
  <si>
    <t>B-081</t>
  </si>
  <si>
    <t>B-082</t>
  </si>
  <si>
    <t>B-083</t>
  </si>
  <si>
    <t>B-084</t>
  </si>
  <si>
    <t>B-085</t>
  </si>
  <si>
    <t>B-086</t>
  </si>
  <si>
    <t>B-087</t>
  </si>
  <si>
    <t>B-088</t>
  </si>
  <si>
    <t>B-089</t>
  </si>
  <si>
    <t>B-090</t>
  </si>
  <si>
    <t>B-091</t>
  </si>
  <si>
    <t>B-092</t>
  </si>
  <si>
    <t>B-093</t>
  </si>
  <si>
    <t>B-094</t>
  </si>
  <si>
    <t>B-095</t>
  </si>
  <si>
    <t>B-096</t>
  </si>
  <si>
    <t>B-097</t>
  </si>
  <si>
    <t>B-098</t>
  </si>
  <si>
    <t>B-099</t>
  </si>
  <si>
    <t>B-100</t>
  </si>
  <si>
    <t>B-101</t>
  </si>
  <si>
    <t>B-102</t>
  </si>
  <si>
    <t>B-103</t>
  </si>
  <si>
    <t>B-104</t>
  </si>
  <si>
    <t>B-105</t>
  </si>
  <si>
    <t>B-106</t>
  </si>
  <si>
    <t>B-107</t>
  </si>
  <si>
    <t>B-108</t>
  </si>
  <si>
    <t>B-109</t>
  </si>
  <si>
    <t>B-110</t>
  </si>
  <si>
    <t>B-111</t>
  </si>
  <si>
    <t>B-112</t>
  </si>
  <si>
    <t>B-113</t>
  </si>
  <si>
    <t>B-114</t>
  </si>
  <si>
    <t>B-115</t>
  </si>
  <si>
    <t>B-116</t>
  </si>
  <si>
    <t>B-117</t>
  </si>
  <si>
    <t>B-118</t>
  </si>
  <si>
    <t>B-119</t>
  </si>
  <si>
    <t>B-120</t>
  </si>
  <si>
    <t>B-121</t>
  </si>
  <si>
    <t>B-122</t>
  </si>
  <si>
    <t>B-123</t>
  </si>
  <si>
    <t>B-124</t>
  </si>
  <si>
    <t>B-125</t>
  </si>
  <si>
    <t>B-126</t>
  </si>
  <si>
    <t>B-127</t>
  </si>
  <si>
    <t>B-128</t>
  </si>
  <si>
    <t>B-129</t>
  </si>
  <si>
    <t>B-130</t>
  </si>
  <si>
    <t>B-131</t>
  </si>
  <si>
    <t>B-132</t>
  </si>
  <si>
    <t>B-133</t>
  </si>
  <si>
    <t>B-134</t>
  </si>
  <si>
    <t>B-135</t>
  </si>
  <si>
    <t>B-136</t>
  </si>
  <si>
    <t>B-137</t>
  </si>
  <si>
    <t>B-138</t>
  </si>
  <si>
    <t>B-139</t>
  </si>
  <si>
    <t>B-140</t>
  </si>
  <si>
    <t>B-141</t>
  </si>
  <si>
    <t>B-142</t>
  </si>
  <si>
    <t>B-143</t>
  </si>
  <si>
    <t>B-144</t>
  </si>
  <si>
    <t>B-145</t>
  </si>
  <si>
    <t>B-146</t>
  </si>
  <si>
    <t>B-147</t>
  </si>
  <si>
    <t>B-148</t>
  </si>
  <si>
    <t>B-149</t>
  </si>
  <si>
    <t>B-150</t>
  </si>
  <si>
    <t>B-151</t>
  </si>
  <si>
    <t>B-152</t>
  </si>
  <si>
    <t>FITTING PLAFON 2102</t>
  </si>
  <si>
    <t>FITTING PLAFON 2101</t>
  </si>
  <si>
    <t>FITTING PLAFON 2108</t>
  </si>
  <si>
    <t>PHILIP LED ESSENSIAL 3WATT</t>
  </si>
  <si>
    <t>PHILIP LED ESSENSIAL 5WATT</t>
  </si>
  <si>
    <t>PHILIP LED ESSENSIAL 7WATT</t>
  </si>
  <si>
    <t>PHILIP LED ESSENSIAL 9WATT</t>
  </si>
  <si>
    <t>PHILIP LED ESSENSIAL 11 WATT</t>
  </si>
  <si>
    <t>PHILIP LED ESSENSIAL 13 WATT</t>
  </si>
  <si>
    <t>PHILIP LED MY CARE 4WATT</t>
  </si>
  <si>
    <t>PHILIP LED MY CARE 8WATT</t>
  </si>
  <si>
    <t>PHILIP LED MY CARE 10WATT</t>
  </si>
  <si>
    <t>PHILIP LED MY CARE 12WATT</t>
  </si>
  <si>
    <t>PHILIP LED MY CARE 14,5WATT</t>
  </si>
  <si>
    <t>PHILIP LED MY CARE 19 WATT</t>
  </si>
  <si>
    <t>ESSENSIAL 5WATT</t>
  </si>
  <si>
    <t>ESSENSIAL 8WATT</t>
  </si>
  <si>
    <t>ESSENSIAL 11WATT</t>
  </si>
  <si>
    <t>ESSENSIAL 14WATT</t>
  </si>
  <si>
    <t>ESSENSIAL 18 WATT</t>
  </si>
  <si>
    <t>ESSENSIAL 23WATT</t>
  </si>
  <si>
    <t>REGULATOR WIN 121 M</t>
  </si>
  <si>
    <t>REGULATOR WIN 118 M</t>
  </si>
  <si>
    <t>REGULATOR WIN 399 M</t>
  </si>
  <si>
    <t>REGULATOR WIN 181M</t>
  </si>
  <si>
    <t>BOX MCB DUTRON 4 GRUP</t>
  </si>
  <si>
    <t>BOX MCB DURTON 2 GRUP</t>
  </si>
  <si>
    <t>LAKBAN BENING STAR</t>
  </si>
  <si>
    <t>TEKO LYO 1,8 LITER</t>
  </si>
  <si>
    <t>RAKET NYAMUK BEST LIFE 01</t>
  </si>
  <si>
    <t>STRIIKA PHILIP 1172</t>
  </si>
  <si>
    <t>STRIKA PHILIP 1173</t>
  </si>
  <si>
    <t>GLUE GUN ALLISON 40WATT</t>
  </si>
  <si>
    <t>GLUE GUN ALLISON 20WATT</t>
  </si>
  <si>
    <t>SOLDER TEMBAK YOSHINOYA</t>
  </si>
  <si>
    <t>ALKALINE A2</t>
  </si>
  <si>
    <t>ABC BESAR</t>
  </si>
  <si>
    <t>PEMANTIK API H/L PRO</t>
  </si>
  <si>
    <t>KLEM KABEL 10 IN</t>
  </si>
  <si>
    <t>KLEM KABEL 8 IN</t>
  </si>
  <si>
    <t>BLENDER PHILIP</t>
  </si>
  <si>
    <t>HEXOS SEKAI 12 IN</t>
  </si>
  <si>
    <t>STAND FAN SANEX 16IN</t>
  </si>
  <si>
    <t>WALLFAN SANEX 16 IN</t>
  </si>
  <si>
    <t>WALLFAN PROCEON 16IN</t>
  </si>
  <si>
    <t>STANDFAN PROCEON</t>
  </si>
  <si>
    <t>BLENDER PROCEON BELING</t>
  </si>
  <si>
    <t>STIK LAMPU10 JARI</t>
  </si>
  <si>
    <t>STIK LAMPU 8 JARI</t>
  </si>
  <si>
    <t>LAKBAN KAIN HITAM</t>
  </si>
  <si>
    <t>SOROT LED 20WATT</t>
  </si>
  <si>
    <t>SOROT LED 10WATT</t>
  </si>
  <si>
    <t>S/K UTICON 6 LB</t>
  </si>
  <si>
    <t>H/L MIKACHI 50 WATT</t>
  </si>
  <si>
    <t>H/L MIXENOK 50WATT</t>
  </si>
  <si>
    <t>H/L MIXENOK 25 WATT</t>
  </si>
  <si>
    <t>H/L MIKACHI 30 WATT</t>
  </si>
  <si>
    <t>ROVO LED 10WATT</t>
  </si>
  <si>
    <t>ROVO LED 15WATT</t>
  </si>
  <si>
    <t>ROVO LED 20WATT</t>
  </si>
  <si>
    <t>ROVO LED 30WATT</t>
  </si>
  <si>
    <t>STRIKA ALLISON</t>
  </si>
  <si>
    <t>SENTER CAS BEST LIFE 511</t>
  </si>
  <si>
    <t>SENTER CAS BEST LIFE 1560</t>
  </si>
  <si>
    <t>SENTER CAS BEST LIFE 1565</t>
  </si>
  <si>
    <t>SENTER AS BESTILFE 1588</t>
  </si>
  <si>
    <t xml:space="preserve">DUTRON 3W </t>
  </si>
  <si>
    <t xml:space="preserve">DUTRON 25W </t>
  </si>
  <si>
    <t xml:space="preserve">DUTRON 18W </t>
  </si>
  <si>
    <t xml:space="preserve">DUTRON 15W </t>
  </si>
  <si>
    <t>DUTRON 13W</t>
  </si>
  <si>
    <t xml:space="preserve">DUTRON 9W </t>
  </si>
  <si>
    <t xml:space="preserve">DUTRON 7W </t>
  </si>
  <si>
    <t xml:space="preserve">DUTRON 5W </t>
  </si>
  <si>
    <t>TIMAH SOLDER</t>
  </si>
  <si>
    <t>SELANG GAS ALLISON</t>
  </si>
  <si>
    <t>STEKER ARDE DUTRON</t>
  </si>
  <si>
    <t>T MULTI DUTRON</t>
  </si>
  <si>
    <t>STEKER GEPENG DUTRON</t>
  </si>
  <si>
    <t>SAKLAR GANTUNG DUTRON</t>
  </si>
  <si>
    <t>T ARDE DUTRON SWITCH</t>
  </si>
  <si>
    <t>T ARDE WARNA DUTRON</t>
  </si>
  <si>
    <t>FITING GANTUNG DUTRON PUTIH</t>
  </si>
  <si>
    <t>FITTING GANTUNG DUUTRON HITAM</t>
  </si>
  <si>
    <t>B-153</t>
  </si>
  <si>
    <t>B-154</t>
  </si>
  <si>
    <t>B-155</t>
  </si>
  <si>
    <t>B-156</t>
  </si>
  <si>
    <t>B-157</t>
  </si>
  <si>
    <t>B-158</t>
  </si>
  <si>
    <t>B-159</t>
  </si>
  <si>
    <t>B-160</t>
  </si>
  <si>
    <t>B-161</t>
  </si>
  <si>
    <t>B-162</t>
  </si>
  <si>
    <t>B-163</t>
  </si>
  <si>
    <t>B-164</t>
  </si>
  <si>
    <t>B-165</t>
  </si>
  <si>
    <t>B-166</t>
  </si>
  <si>
    <t>B-167</t>
  </si>
  <si>
    <t>FITTING COLOK SWITCH</t>
  </si>
  <si>
    <t>VONIC GLORY 5W</t>
  </si>
  <si>
    <t>VONIC GLORY 7W</t>
  </si>
  <si>
    <t>VONIC GLORY 9W</t>
  </si>
  <si>
    <t>VONIC GLORY 12W</t>
  </si>
  <si>
    <t>VONIC GLORY 15W</t>
  </si>
  <si>
    <t>VONIC GLORY 18W</t>
  </si>
  <si>
    <t>VONIC GLORY 20W</t>
  </si>
  <si>
    <t>VONIC GLORY 3W</t>
  </si>
  <si>
    <t>B-168</t>
  </si>
  <si>
    <t>B-169</t>
  </si>
  <si>
    <t>B-170</t>
  </si>
  <si>
    <t>B-171</t>
  </si>
  <si>
    <t>B-172</t>
  </si>
  <si>
    <t>B-173</t>
  </si>
  <si>
    <t>B-174</t>
  </si>
  <si>
    <t>B-175</t>
  </si>
  <si>
    <t>B-176</t>
  </si>
  <si>
    <t>B-177</t>
  </si>
  <si>
    <t>B-178</t>
  </si>
  <si>
    <t>B-179</t>
  </si>
  <si>
    <t>B-180</t>
  </si>
  <si>
    <t>B-181</t>
  </si>
  <si>
    <t>B-182</t>
  </si>
  <si>
    <t>B-183</t>
  </si>
  <si>
    <t>B-184</t>
  </si>
  <si>
    <t>B-185</t>
  </si>
  <si>
    <t>B-186</t>
  </si>
  <si>
    <t>B-187</t>
  </si>
  <si>
    <t>B-188</t>
  </si>
  <si>
    <t>B-189</t>
  </si>
  <si>
    <t>B-190</t>
  </si>
  <si>
    <t>B-191</t>
  </si>
  <si>
    <t>B-192</t>
  </si>
  <si>
    <t>B-193</t>
  </si>
  <si>
    <t>B-194</t>
  </si>
  <si>
    <t>B-195</t>
  </si>
  <si>
    <t>B-196</t>
  </si>
  <si>
    <t>B-197</t>
  </si>
  <si>
    <t>KALKULATOR  812B</t>
  </si>
  <si>
    <t>KALKULATOR 512</t>
  </si>
  <si>
    <t>PRISMA KABEL 2X0,75 50 METER</t>
  </si>
  <si>
    <t>SUPREME KABEL 2X0,75 50METER</t>
  </si>
  <si>
    <t>SUPREME NYA 1X2,5 50 METER</t>
  </si>
  <si>
    <t>SUPREME NYA 1X1,5 50 METER</t>
  </si>
  <si>
    <t>KIPAS BRIGHT G</t>
  </si>
  <si>
    <t>LAMPU HIAS 1 ARAH</t>
  </si>
  <si>
    <t>LAMPU HIAS 2 ARAH</t>
  </si>
  <si>
    <t>JAM DINDING COKLAT</t>
  </si>
  <si>
    <t>JAM DINDING 62/68/58</t>
  </si>
  <si>
    <t>INBOWDUS PANASONIC</t>
  </si>
  <si>
    <t>ALLISON 2X0,75 50METER</t>
  </si>
  <si>
    <t>S/K MYVO 3LB 10M</t>
  </si>
  <si>
    <t>S/K MYVO 4LB 10M</t>
  </si>
  <si>
    <t>S/K MYVO 5LB 10M</t>
  </si>
  <si>
    <t>RAKET NYAMUK LUBY 3826</t>
  </si>
  <si>
    <t>DESK FAN PROCEON12 IN</t>
  </si>
  <si>
    <t>Kabel supreme 6 meter  48RB</t>
  </si>
  <si>
    <t>BATRE A2 PNSNC</t>
  </si>
  <si>
    <t>BATRE A3 PNSNC</t>
  </si>
  <si>
    <t>FITTING KOMBINASI VISALUX</t>
  </si>
  <si>
    <t>S/K AC VISALUX</t>
  </si>
  <si>
    <t>STOP OB VISALUX 8202</t>
  </si>
  <si>
    <t>ENGKEL STOP OB VISALUX 8203</t>
  </si>
  <si>
    <t>STOP IB VISALUX 8016</t>
  </si>
  <si>
    <t>ENGKEL STOP IB VISALUX8010</t>
  </si>
  <si>
    <t>ENGKEL IB VISALUX 8110</t>
  </si>
  <si>
    <t>FITING PLAFON VISALUX 2604</t>
  </si>
  <si>
    <t>FITTING PLAFON VISALUX 2603</t>
  </si>
  <si>
    <t>SELANG GAS CAISAR COMPLIT</t>
  </si>
  <si>
    <t>TESPEN VISALUX 1715</t>
  </si>
  <si>
    <t>LED BULB VISALUX 22W</t>
  </si>
  <si>
    <t>LED BULB VISALUX 18W</t>
  </si>
  <si>
    <t>LED BULB VISALUX 14W</t>
  </si>
  <si>
    <t>B-198</t>
  </si>
  <si>
    <t>B-199</t>
  </si>
  <si>
    <t>B-200</t>
  </si>
  <si>
    <t>B-201</t>
  </si>
  <si>
    <t>B-202</t>
  </si>
  <si>
    <t>B-203</t>
  </si>
  <si>
    <t>B-204</t>
  </si>
  <si>
    <t>B-205</t>
  </si>
  <si>
    <t>B-206</t>
  </si>
  <si>
    <t>B-207</t>
  </si>
  <si>
    <t>B-208</t>
  </si>
  <si>
    <t>B-209</t>
  </si>
  <si>
    <t>B-210</t>
  </si>
  <si>
    <t>B-211</t>
  </si>
  <si>
    <t>B-212</t>
  </si>
  <si>
    <t>B-213</t>
  </si>
  <si>
    <t>B-214</t>
  </si>
  <si>
    <t>B-215</t>
  </si>
  <si>
    <t>B-216</t>
  </si>
  <si>
    <t>B-217</t>
  </si>
  <si>
    <t>B-218</t>
  </si>
  <si>
    <t>B-219</t>
  </si>
  <si>
    <t>B-220</t>
  </si>
  <si>
    <t>B-221</t>
  </si>
  <si>
    <t>B-222</t>
  </si>
  <si>
    <t>B-223</t>
  </si>
  <si>
    <t>B-224</t>
  </si>
  <si>
    <t>B-225</t>
  </si>
  <si>
    <t>B-226</t>
  </si>
  <si>
    <t>B-227</t>
  </si>
  <si>
    <t>B-228</t>
  </si>
  <si>
    <t>B-229</t>
  </si>
  <si>
    <t>B-230</t>
  </si>
  <si>
    <t>B-231</t>
  </si>
  <si>
    <t>B-232</t>
  </si>
  <si>
    <t>B-233</t>
  </si>
  <si>
    <t>B-234</t>
  </si>
  <si>
    <t>B-235</t>
  </si>
  <si>
    <t>B-236</t>
  </si>
  <si>
    <t>B-237</t>
  </si>
  <si>
    <t>B-238</t>
  </si>
  <si>
    <t>B-239</t>
  </si>
  <si>
    <t>B-240</t>
  </si>
  <si>
    <t>B-241</t>
  </si>
  <si>
    <t>B-242</t>
  </si>
  <si>
    <t>B-243</t>
  </si>
  <si>
    <t>B-244</t>
  </si>
  <si>
    <t>B-245</t>
  </si>
  <si>
    <t>B-246</t>
  </si>
  <si>
    <t>B-247</t>
  </si>
  <si>
    <t>B-248</t>
  </si>
  <si>
    <t>B-249</t>
  </si>
  <si>
    <t>B-250</t>
  </si>
  <si>
    <t>B-251</t>
  </si>
  <si>
    <t>B-252</t>
  </si>
  <si>
    <t>B-253</t>
  </si>
  <si>
    <t>B-254</t>
  </si>
  <si>
    <t>B-255</t>
  </si>
  <si>
    <t>B-256</t>
  </si>
  <si>
    <t>B-257</t>
  </si>
  <si>
    <t>B-258</t>
  </si>
  <si>
    <t>B-259</t>
  </si>
  <si>
    <t>B-260</t>
  </si>
  <si>
    <t>B-261</t>
  </si>
  <si>
    <t>B-262</t>
  </si>
  <si>
    <t>B-263</t>
  </si>
  <si>
    <t>B-264</t>
  </si>
  <si>
    <t>B-265</t>
  </si>
  <si>
    <t>B-266</t>
  </si>
  <si>
    <t>B-267</t>
  </si>
  <si>
    <t>B-268</t>
  </si>
  <si>
    <t>B-269</t>
  </si>
  <si>
    <t>B-270</t>
  </si>
  <si>
    <t>B-271</t>
  </si>
  <si>
    <t>B-272</t>
  </si>
  <si>
    <t>B-273</t>
  </si>
  <si>
    <t>B-274</t>
  </si>
  <si>
    <t>B-275</t>
  </si>
  <si>
    <t>B-276</t>
  </si>
  <si>
    <t>B-277</t>
  </si>
  <si>
    <t>B-278</t>
  </si>
  <si>
    <t>B-279</t>
  </si>
  <si>
    <t>LED BULB 60W VISALUX T</t>
  </si>
  <si>
    <t>LED BULB VISALUX 50W T</t>
  </si>
  <si>
    <t>LED BULB VISALUX 40W T</t>
  </si>
  <si>
    <t>LED BULB VISALUX 30W T</t>
  </si>
  <si>
    <t>LED BULB VISALUX 11W</t>
  </si>
  <si>
    <t>LED BULB VISALUX 10W T</t>
  </si>
  <si>
    <t>LED BULB VISALUX 9W</t>
  </si>
  <si>
    <t>LED BULB VISALUX 7W</t>
  </si>
  <si>
    <t>LED BULB VISALUX 5W</t>
  </si>
  <si>
    <t>LED BULB VISALUX 5W T</t>
  </si>
  <si>
    <t>LED BULB VISALUX 3W</t>
  </si>
  <si>
    <t>LED BULB VISALUX 15W T</t>
  </si>
  <si>
    <t>KABEL JACK 3 PIN 1,5M</t>
  </si>
  <si>
    <t>KABEL JACK 2 KE 1</t>
  </si>
  <si>
    <t>KABEL JACK 1 KE 1</t>
  </si>
  <si>
    <t>TIMBANGAN STELE 2 KG</t>
  </si>
  <si>
    <t>MIC JIN LONG</t>
  </si>
  <si>
    <t>MIC SONY SN 99</t>
  </si>
  <si>
    <t>MIC SHURE KOPER</t>
  </si>
  <si>
    <t>BOX KABEL YUNIOR 4,5 M</t>
  </si>
  <si>
    <t>BOX KABEL YUNIOR 9M</t>
  </si>
  <si>
    <t>REGULATOR WIN 900</t>
  </si>
  <si>
    <t>TOTAL : 20.000</t>
  </si>
  <si>
    <t>TOTAL: 330.000</t>
  </si>
  <si>
    <t>TOTAL : 115.000</t>
  </si>
  <si>
    <t>KIPAS JEPIT BESTLIFE 20W</t>
  </si>
  <si>
    <t>KIPAS JEPIT BESTLIFE 25W</t>
  </si>
  <si>
    <t>PROCEON LED EMERGENCY 16W</t>
  </si>
  <si>
    <t>MCB SCHINEDER 4A</t>
  </si>
  <si>
    <t>MCB SCHINEDER 10A</t>
  </si>
  <si>
    <t>MCB SCHINEDER 16A</t>
  </si>
  <si>
    <t>LED 3 MATE 24V</t>
  </si>
  <si>
    <t>LED 3 MATE 12V</t>
  </si>
  <si>
    <t>LED 3 MATE 6V</t>
  </si>
  <si>
    <t>Kabel supreme 1,5 meter  12RB</t>
  </si>
  <si>
    <t>STAND FAN MIYAKO 1608PL</t>
  </si>
  <si>
    <t>TOTAL: 124000</t>
  </si>
  <si>
    <t>TOTAL: 131.000</t>
  </si>
  <si>
    <t>kabel starlux 2x80 2meter 7rb</t>
  </si>
  <si>
    <t>TOTAL : 218000</t>
  </si>
  <si>
    <t>TOTAL : 337.000</t>
  </si>
  <si>
    <t>-</t>
  </si>
  <si>
    <t>pakai sendiri</t>
  </si>
  <si>
    <t>TOTAL: 57.000</t>
  </si>
  <si>
    <t>KIPAS GANTUNG BESTLIFE 25W</t>
  </si>
  <si>
    <t>KIPAS GANTUNG BESTLIFE 30W</t>
  </si>
  <si>
    <t>KIPAS GANTUNG BESTLIFE 32W</t>
  </si>
  <si>
    <t>STAND FAN MIYAKO 1606PL</t>
  </si>
  <si>
    <t>STAND FAN WELHOME 1681</t>
  </si>
  <si>
    <t>SPEAKER VISION 4 IN</t>
  </si>
  <si>
    <t>TOTAL : 160000</t>
  </si>
  <si>
    <t>TOTAL : 132.000</t>
  </si>
  <si>
    <t>STEKER DATAR DUTRON 4lb</t>
  </si>
  <si>
    <t>TOTAL :72.000</t>
  </si>
  <si>
    <t>FITING GANTUNG VISALUX</t>
  </si>
  <si>
    <t>SOLDER KAYU</t>
  </si>
  <si>
    <t>REGULATOR STARCAM AMPER</t>
  </si>
  <si>
    <t>GLUE STIK BESAR</t>
  </si>
  <si>
    <t>GLUE STIK KECIL</t>
  </si>
  <si>
    <t>GEMBOK 60MM</t>
  </si>
  <si>
    <t>GEMBOK 30MM</t>
  </si>
  <si>
    <t>GEMBOK 40MM</t>
  </si>
  <si>
    <t>MCB DUTRON 4A</t>
  </si>
  <si>
    <t>MCB NEWPALAS 16A</t>
  </si>
  <si>
    <t>PIJAR PROCEON 5WATT</t>
  </si>
  <si>
    <t>TOTAL : 202.000</t>
  </si>
  <si>
    <t>S/K UTICON 3 LB</t>
  </si>
  <si>
    <t>S/K UTICON 2 LB</t>
  </si>
  <si>
    <t>S/K UTICON 1 LB</t>
  </si>
  <si>
    <t>TOTAL : 180.000</t>
  </si>
  <si>
    <t>Kabel supreme 7 Meter 56rb</t>
  </si>
  <si>
    <t>TOTAL: 154.000</t>
  </si>
  <si>
    <t>KABEL ANTENA PIOLINE 20M</t>
  </si>
  <si>
    <t>TOTAL :70.000</t>
  </si>
  <si>
    <t>PHILIP 5W SIAWET</t>
  </si>
  <si>
    <t>KENT'S 2X0,75 50METER</t>
  </si>
  <si>
    <t>SUPREME 2X1,5 50M</t>
  </si>
  <si>
    <t>COSMIC NYA 2X1,5 50M</t>
  </si>
  <si>
    <t>PRISMA 2X1,5 50M</t>
  </si>
  <si>
    <t>PRISMA 2X2,5 50M</t>
  </si>
  <si>
    <t>OXYGEN 1X2,5 MERAH</t>
  </si>
  <si>
    <t>OXYGEN 1X2,5 HITAM</t>
  </si>
  <si>
    <t>HANNOCK EMERGENCY 12W</t>
  </si>
  <si>
    <t>HANNOCK EMERGENCY 15W</t>
  </si>
  <si>
    <t>PROGAS 2 TUNGKU</t>
  </si>
  <si>
    <t xml:space="preserve">TUNGKU 1 </t>
  </si>
  <si>
    <t>MAGIC COM TRISONIC 1,2</t>
  </si>
  <si>
    <t>MAGIC COM TRISONIC 1,8</t>
  </si>
  <si>
    <t>KIPAS SEKAI 1610</t>
  </si>
  <si>
    <t>KIPAS SEKAI 1618</t>
  </si>
  <si>
    <t>LAMPU PAGAR HIAS PL07</t>
  </si>
  <si>
    <t>STIK PARKIR</t>
  </si>
  <si>
    <t>KAP HIAS PAGAR PANJANG</t>
  </si>
  <si>
    <t>DOWNLIGHT 9W BESTLIFE</t>
  </si>
  <si>
    <t>DOWNLIGHT 12W BESTLIFE</t>
  </si>
  <si>
    <t>SPEAKER FLECO 5009</t>
  </si>
  <si>
    <t>SPEAKER FLECO 294</t>
  </si>
  <si>
    <t>SPEAKER FLECO 7123</t>
  </si>
  <si>
    <t>SPEAKER ADVANCE 881</t>
  </si>
  <si>
    <t>SPEAKER ADVANCE 1212</t>
  </si>
  <si>
    <t>SPEAKER PROCEON 8899</t>
  </si>
  <si>
    <t>SPEAKER BOSTON 1205</t>
  </si>
  <si>
    <t>MAGIC COM YONGMA</t>
  </si>
  <si>
    <t>KAP WD DUTRON</t>
  </si>
  <si>
    <t>REGULATOR DESTEC AMPER</t>
  </si>
  <si>
    <t>TOTAL : 279.000</t>
  </si>
  <si>
    <t>DOWNLIGHT BESTLIFE 6W 3INCH</t>
  </si>
  <si>
    <t>DOWNLIGHT BESTLIFE 18W 6INCH</t>
  </si>
  <si>
    <t>DOWNLIGHT PROCYEON 18W 6INCH</t>
  </si>
  <si>
    <t>KABEL TIES 150X36</t>
  </si>
  <si>
    <t>B-280</t>
  </si>
  <si>
    <t>B-281</t>
  </si>
  <si>
    <t>B-282</t>
  </si>
  <si>
    <t>B-283</t>
  </si>
  <si>
    <t>B-284</t>
  </si>
  <si>
    <t>B-285</t>
  </si>
  <si>
    <t>B-286</t>
  </si>
  <si>
    <t>B-287</t>
  </si>
  <si>
    <t>B-288</t>
  </si>
  <si>
    <t>B-289</t>
  </si>
  <si>
    <t>B-290</t>
  </si>
  <si>
    <t>KABEL TIES 250X36</t>
  </si>
  <si>
    <t>KABEL TIES 200X36</t>
  </si>
  <si>
    <t>KABEL TIES 300X36</t>
  </si>
  <si>
    <t>KABEL TIES 380X36</t>
  </si>
  <si>
    <t>LAMPU SOROT AKI 10W</t>
  </si>
  <si>
    <t>LAMPU SOROT AKI 20W</t>
  </si>
  <si>
    <t>LAMPU SOROT AKI 30W</t>
  </si>
  <si>
    <t>B-291</t>
  </si>
  <si>
    <t>B-292</t>
  </si>
  <si>
    <t>B-293</t>
  </si>
  <si>
    <t>B-294</t>
  </si>
  <si>
    <t>B-295</t>
  </si>
  <si>
    <t>B-296</t>
  </si>
  <si>
    <t>B-297</t>
  </si>
  <si>
    <t>B-298</t>
  </si>
  <si>
    <t>B-299</t>
  </si>
  <si>
    <t>B-300</t>
  </si>
  <si>
    <t>B-301</t>
  </si>
  <si>
    <t>B-302</t>
  </si>
  <si>
    <t>B-303</t>
  </si>
  <si>
    <t>B-304</t>
  </si>
  <si>
    <t>B-305</t>
  </si>
  <si>
    <t>B-306</t>
  </si>
  <si>
    <t>B-307</t>
  </si>
  <si>
    <t>B-308</t>
  </si>
  <si>
    <t>B-309</t>
  </si>
  <si>
    <t>B-310</t>
  </si>
  <si>
    <t>B-311</t>
  </si>
  <si>
    <t xml:space="preserve">LAMPU NATAL </t>
  </si>
  <si>
    <t>KABEL TIES 100x3,6</t>
  </si>
  <si>
    <t>KAP WD SET</t>
  </si>
  <si>
    <t>TOTAL : 70.000</t>
  </si>
  <si>
    <t>LED BESTLIFE KUNING</t>
  </si>
  <si>
    <t>TOTAL : 62.000</t>
  </si>
  <si>
    <t>TOTAL : 340.000</t>
  </si>
  <si>
    <t>kabel supreme 7  mtr 56rb</t>
  </si>
  <si>
    <t>TOTAL:485000</t>
  </si>
  <si>
    <t>LEM KOREA</t>
  </si>
  <si>
    <t>INVERTER KISEKI 500W</t>
  </si>
  <si>
    <t>JACK 2 KE 2 VONIC</t>
  </si>
  <si>
    <t>BATRE LAMPU EMERGENCY</t>
  </si>
  <si>
    <t>KABEL 2X80 12Meter 30rb</t>
  </si>
  <si>
    <t>TOTAL : 696.000</t>
  </si>
  <si>
    <t>FITTING COLOK DURTON</t>
  </si>
  <si>
    <t>SEDOT TIMAH</t>
  </si>
  <si>
    <t>CAS BATRE AKI MITSUYAMA</t>
  </si>
  <si>
    <t>KABEL 7MTR SUPREME 56RB</t>
  </si>
  <si>
    <t>TOTAL : 367.000</t>
  </si>
  <si>
    <t>EMERGENCY ROLLINSON</t>
  </si>
  <si>
    <t>TOTAL:500.000</t>
  </si>
  <si>
    <t>H/L RUSAK</t>
  </si>
  <si>
    <t>EMER RUSAK</t>
  </si>
  <si>
    <t>SENTER BESTFIE 3035 30W</t>
  </si>
  <si>
    <t>MIXER SANEX 1508</t>
  </si>
  <si>
    <t>KOMPOR PORTABLE SANEX</t>
  </si>
  <si>
    <t>STANFAN PROCEON 3IN 1</t>
  </si>
  <si>
    <t>STANDFAN SANEX 884</t>
  </si>
  <si>
    <t>STANDFAN SANEX 889</t>
  </si>
  <si>
    <t>DESKFAN SEKAI 12 IN</t>
  </si>
  <si>
    <t>WALLFAN SEKAI 12 IN</t>
  </si>
  <si>
    <t>STANFAN SANEX 18IN 1899</t>
  </si>
  <si>
    <t>B-312</t>
  </si>
  <si>
    <t>B-313</t>
  </si>
  <si>
    <t>B-314</t>
  </si>
  <si>
    <t>B-315</t>
  </si>
  <si>
    <t>B-316</t>
  </si>
  <si>
    <t>B-317</t>
  </si>
  <si>
    <t>B-318</t>
  </si>
  <si>
    <t>B-319</t>
  </si>
  <si>
    <t>B-320</t>
  </si>
  <si>
    <t>B-321</t>
  </si>
  <si>
    <t>B-322</t>
  </si>
  <si>
    <t>B-323</t>
  </si>
  <si>
    <t>B-324</t>
  </si>
  <si>
    <t>B-325</t>
  </si>
  <si>
    <t>B-326</t>
  </si>
  <si>
    <t>B-327</t>
  </si>
  <si>
    <t>B-328</t>
  </si>
  <si>
    <t>B-329</t>
  </si>
  <si>
    <t>B-330</t>
  </si>
  <si>
    <t>B-331</t>
  </si>
  <si>
    <t>B-332</t>
  </si>
  <si>
    <t>B-333</t>
  </si>
  <si>
    <t>B-334</t>
  </si>
  <si>
    <t>B-335</t>
  </si>
  <si>
    <t>B-336</t>
  </si>
  <si>
    <t>B-337</t>
  </si>
  <si>
    <t>B-338</t>
  </si>
  <si>
    <t>B-339</t>
  </si>
  <si>
    <t>B-340</t>
  </si>
  <si>
    <t>B-341</t>
  </si>
  <si>
    <t>B-342</t>
  </si>
  <si>
    <t>B-343</t>
  </si>
  <si>
    <t>B-344</t>
  </si>
  <si>
    <t>B-345</t>
  </si>
  <si>
    <t>B-346</t>
  </si>
  <si>
    <t>B-347</t>
  </si>
  <si>
    <t>B-348</t>
  </si>
  <si>
    <t>B-349</t>
  </si>
  <si>
    <t>B-350</t>
  </si>
  <si>
    <t>B-351</t>
  </si>
  <si>
    <t>B-352</t>
  </si>
  <si>
    <t>B-353</t>
  </si>
  <si>
    <t>B-354</t>
  </si>
  <si>
    <t>B-355</t>
  </si>
  <si>
    <t>B-356</t>
  </si>
  <si>
    <t>B-357</t>
  </si>
  <si>
    <t>B-358</t>
  </si>
  <si>
    <t>B-359</t>
  </si>
  <si>
    <t>B-360</t>
  </si>
  <si>
    <t>B-361</t>
  </si>
  <si>
    <t>B-362</t>
  </si>
  <si>
    <t>B-363</t>
  </si>
  <si>
    <t>B-364</t>
  </si>
  <si>
    <t>B-365</t>
  </si>
  <si>
    <t>B-366</t>
  </si>
  <si>
    <t>B-367</t>
  </si>
  <si>
    <t>B-368</t>
  </si>
  <si>
    <t>B-369</t>
  </si>
  <si>
    <t>B-370</t>
  </si>
  <si>
    <t>B-371</t>
  </si>
  <si>
    <t>B-372</t>
  </si>
  <si>
    <t>B-373</t>
  </si>
  <si>
    <t>B-374</t>
  </si>
  <si>
    <t>B-375</t>
  </si>
  <si>
    <t>B-376</t>
  </si>
  <si>
    <t>B-377</t>
  </si>
  <si>
    <t>B-378</t>
  </si>
  <si>
    <t>B-379</t>
  </si>
  <si>
    <t>B-380</t>
  </si>
  <si>
    <t>B-381</t>
  </si>
  <si>
    <t>B-382</t>
  </si>
  <si>
    <t>B-383</t>
  </si>
  <si>
    <t>B-384</t>
  </si>
  <si>
    <t>B-385</t>
  </si>
  <si>
    <t>B-386</t>
  </si>
  <si>
    <t>B-387</t>
  </si>
  <si>
    <t>B-388</t>
  </si>
  <si>
    <t>B-389</t>
  </si>
  <si>
    <t>B-390</t>
  </si>
  <si>
    <t>B-391</t>
  </si>
  <si>
    <t>B-392</t>
  </si>
  <si>
    <t>B-393</t>
  </si>
  <si>
    <t>B-394</t>
  </si>
  <si>
    <t>B-395</t>
  </si>
  <si>
    <t>B-396</t>
  </si>
  <si>
    <t>B-397</t>
  </si>
  <si>
    <t>B-398</t>
  </si>
  <si>
    <t>B-399</t>
  </si>
  <si>
    <t>B-400</t>
  </si>
  <si>
    <t>B-401</t>
  </si>
  <si>
    <t>B-402</t>
  </si>
  <si>
    <t>B-403</t>
  </si>
  <si>
    <t>B-404</t>
  </si>
  <si>
    <t>B-405</t>
  </si>
  <si>
    <t>B-406</t>
  </si>
  <si>
    <t>B-407</t>
  </si>
  <si>
    <t>B-408</t>
  </si>
  <si>
    <t>B-409</t>
  </si>
  <si>
    <t>B-410</t>
  </si>
  <si>
    <t>B-411</t>
  </si>
  <si>
    <t>B-412</t>
  </si>
  <si>
    <t>B-413</t>
  </si>
  <si>
    <t>B-414</t>
  </si>
  <si>
    <t>B-415</t>
  </si>
  <si>
    <t>B-416</t>
  </si>
  <si>
    <t>B-417</t>
  </si>
  <si>
    <t>B-418</t>
  </si>
  <si>
    <t>B-419</t>
  </si>
  <si>
    <t>B-420</t>
  </si>
  <si>
    <t>B-421</t>
  </si>
  <si>
    <t>B-422</t>
  </si>
  <si>
    <t>B-423</t>
  </si>
  <si>
    <t>B-424</t>
  </si>
  <si>
    <t>B-425</t>
  </si>
  <si>
    <t>B-426</t>
  </si>
  <si>
    <t>B-427</t>
  </si>
  <si>
    <t>B-428</t>
  </si>
  <si>
    <t>B-429</t>
  </si>
  <si>
    <t>B-430</t>
  </si>
  <si>
    <t>B-431</t>
  </si>
  <si>
    <t>B-432</t>
  </si>
  <si>
    <t>B-433</t>
  </si>
  <si>
    <t>B-434</t>
  </si>
  <si>
    <t>B-435</t>
  </si>
  <si>
    <t>B-436</t>
  </si>
  <si>
    <t>B-437</t>
  </si>
  <si>
    <t>B-438</t>
  </si>
  <si>
    <t>B-439</t>
  </si>
  <si>
    <t>B-440</t>
  </si>
  <si>
    <t>B-441</t>
  </si>
  <si>
    <t>B-442</t>
  </si>
  <si>
    <t>B-443</t>
  </si>
  <si>
    <t>B-444</t>
  </si>
  <si>
    <t>B-445</t>
  </si>
  <si>
    <t>B-446</t>
  </si>
  <si>
    <t>B-447</t>
  </si>
  <si>
    <t>B-448</t>
  </si>
  <si>
    <t>B-449</t>
  </si>
  <si>
    <t>B-450</t>
  </si>
  <si>
    <t>B-451</t>
  </si>
  <si>
    <t>B-452</t>
  </si>
  <si>
    <t>B-453</t>
  </si>
  <si>
    <t>B-454</t>
  </si>
  <si>
    <t>B-455</t>
  </si>
  <si>
    <t>B-456</t>
  </si>
  <si>
    <t>B-457</t>
  </si>
  <si>
    <t>B-458</t>
  </si>
  <si>
    <t>B-459</t>
  </si>
  <si>
    <t>B-460</t>
  </si>
  <si>
    <t>B-461</t>
  </si>
  <si>
    <t>B-462</t>
  </si>
  <si>
    <t>B-463</t>
  </si>
  <si>
    <t>B-464</t>
  </si>
  <si>
    <t>B-465</t>
  </si>
  <si>
    <t>B-466</t>
  </si>
  <si>
    <t>B-467</t>
  </si>
  <si>
    <t>B-468</t>
  </si>
  <si>
    <t>B-469</t>
  </si>
  <si>
    <t>B-470</t>
  </si>
  <si>
    <t>B-471</t>
  </si>
  <si>
    <t>B-472</t>
  </si>
  <si>
    <t>B-473</t>
  </si>
  <si>
    <t>B-474</t>
  </si>
  <si>
    <t>B-475</t>
  </si>
  <si>
    <t>B-476</t>
  </si>
  <si>
    <t>B-477</t>
  </si>
  <si>
    <t>B-478</t>
  </si>
  <si>
    <t>B-479</t>
  </si>
  <si>
    <t>B-480</t>
  </si>
  <si>
    <t>B-481</t>
  </si>
  <si>
    <t>B-482</t>
  </si>
  <si>
    <t>B-483</t>
  </si>
  <si>
    <t>B-484</t>
  </si>
  <si>
    <t>B-485</t>
  </si>
  <si>
    <t>B-486</t>
  </si>
  <si>
    <t>B-487</t>
  </si>
  <si>
    <t>B-488</t>
  </si>
  <si>
    <t>B-490</t>
  </si>
  <si>
    <t>B-491</t>
  </si>
  <si>
    <t>B-492</t>
  </si>
  <si>
    <t>B-493</t>
  </si>
  <si>
    <t>B-494</t>
  </si>
  <si>
    <t>B-495</t>
  </si>
  <si>
    <t>B-496</t>
  </si>
  <si>
    <t>B-497</t>
  </si>
  <si>
    <t>B-498</t>
  </si>
  <si>
    <t>B-499</t>
  </si>
  <si>
    <t>B-500</t>
  </si>
  <si>
    <t>B-501</t>
  </si>
  <si>
    <t>B-502</t>
  </si>
  <si>
    <t>B-503</t>
  </si>
  <si>
    <t>B-504</t>
  </si>
  <si>
    <t>B-505</t>
  </si>
  <si>
    <t>B-506</t>
  </si>
  <si>
    <t>B-507</t>
  </si>
  <si>
    <t>B-508</t>
  </si>
  <si>
    <t>B-509</t>
  </si>
  <si>
    <t>B-510</t>
  </si>
  <si>
    <t>B-511</t>
  </si>
  <si>
    <t>B-512</t>
  </si>
  <si>
    <t>B-513</t>
  </si>
  <si>
    <t>B-514</t>
  </si>
  <si>
    <t>B-515</t>
  </si>
  <si>
    <t>B-516</t>
  </si>
  <si>
    <t>B-517</t>
  </si>
  <si>
    <t>B-518</t>
  </si>
  <si>
    <t>B-519</t>
  </si>
  <si>
    <t>B-520</t>
  </si>
  <si>
    <t>B-521</t>
  </si>
  <si>
    <t>B-522</t>
  </si>
  <si>
    <t>B-523</t>
  </si>
  <si>
    <t>B-524</t>
  </si>
  <si>
    <t>B-525</t>
  </si>
  <si>
    <t>B-526</t>
  </si>
  <si>
    <t>B-527</t>
  </si>
  <si>
    <t>B-528</t>
  </si>
  <si>
    <t>B-529</t>
  </si>
  <si>
    <t>B-530</t>
  </si>
  <si>
    <t>B-531</t>
  </si>
  <si>
    <t>B-532</t>
  </si>
  <si>
    <t>B-533</t>
  </si>
  <si>
    <t>B-534</t>
  </si>
  <si>
    <t>B-535</t>
  </si>
  <si>
    <t>B-536</t>
  </si>
  <si>
    <t>B-537</t>
  </si>
  <si>
    <t>B-538</t>
  </si>
  <si>
    <t>B-539</t>
  </si>
  <si>
    <t>B-540</t>
  </si>
  <si>
    <t>B-541</t>
  </si>
  <si>
    <t>B-542</t>
  </si>
  <si>
    <t>B-543</t>
  </si>
  <si>
    <t>B-544</t>
  </si>
  <si>
    <t>B-545</t>
  </si>
  <si>
    <t>B-546</t>
  </si>
  <si>
    <t>B-547</t>
  </si>
  <si>
    <t>B-548</t>
  </si>
  <si>
    <t>B-549</t>
  </si>
  <si>
    <t>B-550</t>
  </si>
  <si>
    <t>B-551</t>
  </si>
  <si>
    <t>B-552</t>
  </si>
  <si>
    <t>B-553</t>
  </si>
  <si>
    <t>B-554</t>
  </si>
  <si>
    <t>B-555</t>
  </si>
  <si>
    <t>B-556</t>
  </si>
  <si>
    <t>B-557</t>
  </si>
  <si>
    <t>B-558</t>
  </si>
  <si>
    <t>B-559</t>
  </si>
  <si>
    <t>B-560</t>
  </si>
  <si>
    <t>B-561</t>
  </si>
  <si>
    <t>B-562</t>
  </si>
  <si>
    <t>B-563</t>
  </si>
  <si>
    <t>B-564</t>
  </si>
  <si>
    <t>B-565</t>
  </si>
  <si>
    <t>B-566</t>
  </si>
  <si>
    <t>B-567</t>
  </si>
  <si>
    <t>B-568</t>
  </si>
  <si>
    <t>B-569</t>
  </si>
  <si>
    <t>B-570</t>
  </si>
  <si>
    <t>B-571</t>
  </si>
  <si>
    <t>B-572</t>
  </si>
  <si>
    <t>B-573</t>
  </si>
  <si>
    <t>B-574</t>
  </si>
  <si>
    <t>B-575</t>
  </si>
  <si>
    <t>B-576</t>
  </si>
  <si>
    <t>B-577</t>
  </si>
  <si>
    <t>B-578</t>
  </si>
  <si>
    <t>B-579</t>
  </si>
  <si>
    <t>B-580</t>
  </si>
  <si>
    <t>B-581</t>
  </si>
  <si>
    <t>B-582</t>
  </si>
  <si>
    <t>B-583</t>
  </si>
  <si>
    <t>B-584</t>
  </si>
  <si>
    <t>B-585</t>
  </si>
  <si>
    <t>B-586</t>
  </si>
  <si>
    <t>B-587</t>
  </si>
  <si>
    <t>B-588</t>
  </si>
  <si>
    <t>B-589</t>
  </si>
  <si>
    <t>B-590</t>
  </si>
  <si>
    <t>B-591</t>
  </si>
  <si>
    <t>B-592</t>
  </si>
  <si>
    <t>B-593</t>
  </si>
  <si>
    <t>B-594</t>
  </si>
  <si>
    <t>B-595</t>
  </si>
  <si>
    <t>B-596</t>
  </si>
  <si>
    <t>B-597</t>
  </si>
  <si>
    <t>TOTAL :649.000</t>
  </si>
  <si>
    <t>DINAMO KIPAS</t>
  </si>
  <si>
    <t>TIMBANGAN KACA</t>
  </si>
  <si>
    <t>TIMBANGAN KAMBING</t>
  </si>
  <si>
    <t>TOTAL : 577.000</t>
  </si>
  <si>
    <t>TOTAL :60.000</t>
  </si>
  <si>
    <t>TOTAL :444.000</t>
  </si>
  <si>
    <t>BULAN 3 RP 6.831.000</t>
  </si>
  <si>
    <t>KABEL OXY 8 METER M/H RP 28000</t>
  </si>
  <si>
    <t>TOTAL:168.000</t>
  </si>
  <si>
    <t>KLEM SHUKAKU 18MM</t>
  </si>
  <si>
    <t>PIPA BOSS</t>
  </si>
  <si>
    <t>KLEM ARROW 18MM</t>
  </si>
  <si>
    <t>EMERGENCY LUBY KIPAS</t>
  </si>
  <si>
    <t>Kabel prisma 2,5mtr 25000rb</t>
  </si>
  <si>
    <t>ANTENA SONUS</t>
  </si>
  <si>
    <t>TOTAL: 300.000</t>
  </si>
  <si>
    <t>TOTAL :460000</t>
  </si>
  <si>
    <t>TOTAL:195.000</t>
  </si>
  <si>
    <t>MAGIC COM MIYAKO 508 SBCD</t>
  </si>
  <si>
    <t>MAGIC COM MIYAKO 516A</t>
  </si>
  <si>
    <t>ANTENA SANEX 899</t>
  </si>
  <si>
    <t>ANTENA SANEX 850</t>
  </si>
  <si>
    <t>YONGMA DIGITAL</t>
  </si>
  <si>
    <t>LAMPU CLORIS KOTAK</t>
  </si>
  <si>
    <t>JAM HIMAWARI 3576</t>
  </si>
  <si>
    <t>JAM HIMAWARI 4171</t>
  </si>
  <si>
    <t>JAM HIMAWARI 3757</t>
  </si>
  <si>
    <t>JAM HIMAWARI 572</t>
  </si>
  <si>
    <t>JAM HIMAWARI 368 B</t>
  </si>
  <si>
    <t>JAM HIMAWARI 22</t>
  </si>
  <si>
    <t>JAM HIMAWARI 888</t>
  </si>
  <si>
    <t>LAKBAN COKLAT4,8X100</t>
  </si>
  <si>
    <t>LAKBAN BENING 4,8X90</t>
  </si>
  <si>
    <t>LAKBAN 24X90</t>
  </si>
  <si>
    <t>LAKBAN COKLAT 4,8X72</t>
  </si>
  <si>
    <t>PIJAR LED 45 4 WATT</t>
  </si>
  <si>
    <t>PIJAR LED 64 4 WATT</t>
  </si>
  <si>
    <t>TOTAL:843.000</t>
  </si>
  <si>
    <t>SAKLAR LAMPU DUTRON</t>
  </si>
  <si>
    <t>SERVIS TV 500RB</t>
  </si>
  <si>
    <t>TOTAL :831.000</t>
  </si>
  <si>
    <t>RAKET NYAMUK BESTLIFE 02</t>
  </si>
  <si>
    <t>SET TOP BOX PIOLINE</t>
  </si>
  <si>
    <t>EMERGENCY KAWACHI</t>
  </si>
  <si>
    <t>STEKER ARDE BROCO</t>
  </si>
  <si>
    <t>LAMPU SOROT 100W</t>
  </si>
  <si>
    <t>LAMPU SOROT 150W</t>
  </si>
  <si>
    <t>LAMPU SOROT 300W</t>
  </si>
  <si>
    <t>ANTENA INTRA 119</t>
  </si>
  <si>
    <t>KABEL HDMI 5M</t>
  </si>
  <si>
    <t>KOMPOR GAS ALLISON 1 TUNGKU</t>
  </si>
  <si>
    <t>TOTAL : 256.000</t>
  </si>
  <si>
    <t>TOTAL :188.000</t>
  </si>
  <si>
    <t>TOTAL :670.000</t>
  </si>
  <si>
    <t>TOTAL : 429.000</t>
  </si>
  <si>
    <t>SPEAKER JINLONG 1160</t>
  </si>
  <si>
    <t>MIYAKO MAGIC COM 528</t>
  </si>
  <si>
    <t>MIYAKO MAGIC COM 509</t>
  </si>
  <si>
    <t>TOTAL:65.000</t>
  </si>
  <si>
    <t>MAKSINDO 2X30</t>
  </si>
  <si>
    <t>TOTAL :510.000</t>
  </si>
  <si>
    <t>LAKBAN BENING 4,8X100</t>
  </si>
  <si>
    <t>FITTING DUDUK DUTRON</t>
  </si>
  <si>
    <t>TOTAL : 16.000</t>
  </si>
  <si>
    <t>TOTAL :136.000</t>
  </si>
  <si>
    <t>TOTAL :271.000</t>
  </si>
  <si>
    <t>KABEL PRISMA 10 MTR 100.000</t>
  </si>
  <si>
    <t>IN LITE 12W BUY 3 GET 1</t>
  </si>
  <si>
    <t>IN LITE 15W BUY 3 GET 1</t>
  </si>
  <si>
    <t>TOTAL:312.000</t>
  </si>
  <si>
    <t>SERVIS LAPTOP 75.000</t>
  </si>
  <si>
    <t>COSMOS MIXER 1679</t>
  </si>
  <si>
    <t>STANDFAN COSMOS 16SAE</t>
  </si>
  <si>
    <t>TOTAL:686.000</t>
  </si>
  <si>
    <t>TOTAL: 400.000</t>
  </si>
  <si>
    <t>TOTAL:605.000</t>
  </si>
  <si>
    <t>LEM PIPA ESAPLAST</t>
  </si>
  <si>
    <t>REMOTE TV MULTI VOLTAN</t>
  </si>
  <si>
    <t>LEM BESI DEXTONE</t>
  </si>
  <si>
    <t>TOTAL:338.000</t>
  </si>
  <si>
    <t>TOTAL:365.000</t>
  </si>
  <si>
    <t>SET TOP BOX PIOLINE ORION</t>
  </si>
  <si>
    <t>PANCI 1,5LITER</t>
  </si>
  <si>
    <t>TOTAL:345.000</t>
  </si>
  <si>
    <t>ENGKEL OB VISALUX 8200</t>
  </si>
  <si>
    <t>IN LITE 15 WATT KUNING</t>
  </si>
  <si>
    <t>IN LITE 9WATT KUNING</t>
  </si>
  <si>
    <t>TOTAL:1.295.000</t>
  </si>
  <si>
    <t>TOTAL:327.000</t>
  </si>
  <si>
    <t>SUPREME 0.75 5 METER 40RB</t>
  </si>
  <si>
    <t>TOTAL:95.000</t>
  </si>
  <si>
    <t>KABEL STARLUX 2X50 2 METER 6RB</t>
  </si>
  <si>
    <t>TOTAL:190.000</t>
  </si>
  <si>
    <t>SET TOP BOX MATRIX BURGER</t>
  </si>
  <si>
    <t>SET TOP BOX MATRIX APPLE</t>
  </si>
  <si>
    <t>EAST GAS KALENG</t>
  </si>
  <si>
    <t>TOTAL:754.000</t>
  </si>
  <si>
    <t>TOTAL :11.115.000</t>
  </si>
  <si>
    <t>TOTAL:214.000</t>
  </si>
  <si>
    <t>PRISMA 2X1,5 4 MTR 40RB</t>
  </si>
  <si>
    <t>TOTAL:1.937.000</t>
  </si>
  <si>
    <t>TOTAL:53.000</t>
  </si>
  <si>
    <t>POMPA GALON V-2088</t>
  </si>
  <si>
    <t>POMPA GALON V-2057</t>
  </si>
  <si>
    <t>TOTAL:606.000</t>
  </si>
  <si>
    <t>SUPREME 0.75 3 METER 24RB</t>
  </si>
  <si>
    <t>TOTAL:510.000</t>
  </si>
  <si>
    <t>SELANG GAS SANEX</t>
  </si>
  <si>
    <t>KLEM SHUKAKU 10MM</t>
  </si>
  <si>
    <t>KLEM SHUKAKU 12MM</t>
  </si>
  <si>
    <t>POMPA GALON 2060</t>
  </si>
  <si>
    <t>RETUR</t>
  </si>
  <si>
    <t>INLITE SOROT 100W</t>
  </si>
  <si>
    <t>TOTAL:1.406.000</t>
  </si>
  <si>
    <t>LAMPU TIDUR</t>
  </si>
  <si>
    <t>TOTAL:3.197.000</t>
  </si>
  <si>
    <t>JACK ANGKA 8</t>
  </si>
  <si>
    <t>CONECT DRAT</t>
  </si>
  <si>
    <t>JACK LAKI</t>
  </si>
  <si>
    <t>ADAPTOR RECEIVER</t>
  </si>
  <si>
    <t>JEPIT BUAYA</t>
  </si>
  <si>
    <t>SWITH POWER</t>
  </si>
  <si>
    <t>KABEL MIC 5M BESI</t>
  </si>
  <si>
    <t>SOLDER PLASTIK</t>
  </si>
  <si>
    <t>TOTAL:468.000</t>
  </si>
  <si>
    <t>kabel 2x50 4mtr 14000</t>
  </si>
  <si>
    <t>MAGIC COM COSMOS 3305</t>
  </si>
  <si>
    <t>TOTAL:261.000</t>
  </si>
  <si>
    <t>TOTAL:30.000</t>
  </si>
  <si>
    <t>FITTING KOMBINASI AMASCO</t>
  </si>
  <si>
    <t>TOTAL:151.000</t>
  </si>
  <si>
    <t>TOTAL:187.000</t>
  </si>
  <si>
    <t>INLITE SOROT 50W</t>
  </si>
  <si>
    <t>TOTAL:709.000</t>
  </si>
  <si>
    <t>WALLFAN SANEX 18IN</t>
  </si>
  <si>
    <t>TOTAL:646.000</t>
  </si>
  <si>
    <t>TOTAL:542.000</t>
  </si>
  <si>
    <t>SOROT AKI 50W</t>
  </si>
  <si>
    <t>SERVIS 140.000</t>
  </si>
  <si>
    <t>TOTAL:270.000</t>
  </si>
  <si>
    <t>KABEL 2X50 1 MTR 3000</t>
  </si>
  <si>
    <t>KABEL 2X50 7,5M 22</t>
  </si>
  <si>
    <t>RETUR VISALUX</t>
  </si>
  <si>
    <t>TOTAL:438.000</t>
  </si>
  <si>
    <t>TOTAL:242.000</t>
  </si>
  <si>
    <t>TOTAL:1.592.000</t>
  </si>
  <si>
    <t>KISEKI X2</t>
  </si>
  <si>
    <t>KISEKI 5G</t>
  </si>
  <si>
    <t>LUBY 2879</t>
  </si>
  <si>
    <t>TATAKAN KOMPOR</t>
  </si>
  <si>
    <t>HEAD LAMP LUBY 2887L</t>
  </si>
  <si>
    <t>HEAD LAMP LUBY 2835</t>
  </si>
  <si>
    <t>TOTAL:15.000</t>
  </si>
  <si>
    <t>SUPREME 10MTR 80RB</t>
  </si>
  <si>
    <t>TOTAL:655.000</t>
  </si>
  <si>
    <t>LED STRIP RGB</t>
  </si>
  <si>
    <t>JAM HIMAWARI PUTIH</t>
  </si>
  <si>
    <t>JACK BINI</t>
  </si>
  <si>
    <t>MULTITESTER VISERO</t>
  </si>
  <si>
    <t>TOTAL:1.759.000</t>
  </si>
  <si>
    <t>TOTAL:110.000</t>
  </si>
  <si>
    <t>PHILIP LED 45W</t>
  </si>
  <si>
    <t>STANDFAN COSMOS XDC</t>
  </si>
  <si>
    <t xml:space="preserve">STANDFAN COSMOS SDB </t>
  </si>
  <si>
    <t>ABC A2</t>
  </si>
  <si>
    <t>ABC 9V</t>
  </si>
  <si>
    <t>BATRE DYMAX A2</t>
  </si>
  <si>
    <t>LUBY 2885 20W</t>
  </si>
  <si>
    <t>MITOCHIBA CH 200</t>
  </si>
  <si>
    <t>TOTAL:120.000</t>
  </si>
  <si>
    <t>INLITE SOROT 10W</t>
  </si>
  <si>
    <t>INLITE SOROT 20W</t>
  </si>
  <si>
    <t>INLITE SOROT 30W</t>
  </si>
  <si>
    <t>TOTAL:50.000</t>
  </si>
  <si>
    <t>TOTAL:715.000</t>
  </si>
  <si>
    <t>SUPREME 1,5MM 100MTR</t>
  </si>
  <si>
    <t>SUPREME 2,5MM 100MTR</t>
  </si>
  <si>
    <t>PIPA LISTRIK</t>
  </si>
  <si>
    <t>TOTAL:74.000</t>
  </si>
  <si>
    <t>SUPREME 20MTR 160RB</t>
  </si>
  <si>
    <t>TOTAL:2.575.000</t>
  </si>
  <si>
    <t>SERVIS 350.000</t>
  </si>
  <si>
    <t>TOTAL:415.000</t>
  </si>
  <si>
    <t>TOTAL:220.000</t>
  </si>
  <si>
    <t>SUPREME 5MTR 40RB</t>
  </si>
  <si>
    <t>TOTAL:315.000</t>
  </si>
  <si>
    <t>TOTAL:360.000</t>
  </si>
  <si>
    <t>TOTAL:405.000</t>
  </si>
  <si>
    <t>TOTAL:2.927.000</t>
  </si>
  <si>
    <t>TOTAL:577.000</t>
  </si>
  <si>
    <t>TOTAL:177.000</t>
  </si>
  <si>
    <t>TUKAR</t>
  </si>
  <si>
    <t>TOTAL:174.000</t>
  </si>
  <si>
    <t>SERVIS 300.000</t>
  </si>
  <si>
    <t>TOTAL:347.000</t>
  </si>
  <si>
    <t>TOTAL:402.000</t>
  </si>
  <si>
    <t>SWC</t>
  </si>
  <si>
    <t>KABEL SR 2X10 300M</t>
  </si>
  <si>
    <t>KLEM SHUKAKU 14MM</t>
  </si>
  <si>
    <t>TOTAL:2.440.000</t>
  </si>
  <si>
    <t>b-136</t>
  </si>
  <si>
    <t>b-137</t>
  </si>
  <si>
    <t>b-159</t>
  </si>
  <si>
    <t>BESTLIFE KUNING 10W</t>
  </si>
  <si>
    <t>TOTAL:487.000</t>
  </si>
  <si>
    <t>W/F MIYAKO 1662</t>
  </si>
  <si>
    <t>KISEKI 100W</t>
  </si>
  <si>
    <t>TOTAL:198.000</t>
  </si>
  <si>
    <t>b-113</t>
  </si>
  <si>
    <t>b-114</t>
  </si>
  <si>
    <t>b-112</t>
  </si>
  <si>
    <t>b-111</t>
  </si>
  <si>
    <t>TOTAL:362.000</t>
  </si>
  <si>
    <t>TOTAL:125.000</t>
  </si>
  <si>
    <t>TOTAL:665.000</t>
  </si>
  <si>
    <t>CAS AKI</t>
  </si>
  <si>
    <t>TOTAL:390.000</t>
  </si>
  <si>
    <t>H/L MISTUYAMA 50W</t>
  </si>
  <si>
    <t>EMERGENCY MYVO 18W</t>
  </si>
  <si>
    <t>TOTAL:670.000</t>
  </si>
  <si>
    <t>TOTAL:631.000</t>
  </si>
  <si>
    <t>ENGKEL DUTRON</t>
  </si>
  <si>
    <t>H/L LUBY 2871 7W</t>
  </si>
  <si>
    <t>VISERO ADAPTOR</t>
  </si>
  <si>
    <t>TOTAL:511.000</t>
  </si>
  <si>
    <t>TOTAL:152.000</t>
  </si>
  <si>
    <t>T5 5W</t>
  </si>
  <si>
    <t>T5 10W</t>
  </si>
  <si>
    <t>T5 20W</t>
  </si>
  <si>
    <t>TOTAL:170.000</t>
  </si>
  <si>
    <t>KABEL SUPREME 2 MTR 16000</t>
  </si>
  <si>
    <t>BELL PROCEON</t>
  </si>
  <si>
    <t>STEKER SERBAGUNA</t>
  </si>
  <si>
    <t>TESPEN AMASCO</t>
  </si>
  <si>
    <t>OBENG</t>
  </si>
  <si>
    <t>b-306</t>
  </si>
  <si>
    <t>b-384</t>
  </si>
  <si>
    <t>b-126</t>
  </si>
  <si>
    <t>TOTAL:1.715.000</t>
  </si>
  <si>
    <t>TOTAL:311.000</t>
  </si>
  <si>
    <t>PRISMA 10MTR 100RB</t>
  </si>
  <si>
    <t>ALKALINE AAA</t>
  </si>
  <si>
    <t>PHILIP AC DC 9W</t>
  </si>
  <si>
    <t>KISEKI 100W 298CK</t>
  </si>
  <si>
    <t>TOTAL:988.000</t>
  </si>
  <si>
    <t>servis 450.000</t>
  </si>
  <si>
    <t>SERVIS 165RB</t>
  </si>
  <si>
    <t>CASHP</t>
  </si>
  <si>
    <t>b-007</t>
  </si>
  <si>
    <t>b-091</t>
  </si>
  <si>
    <t>b-066</t>
  </si>
  <si>
    <t>TOTAL:1.168.000</t>
  </si>
  <si>
    <t>PRISMA 10MTR 60RB 0,75</t>
  </si>
  <si>
    <t>b-134</t>
  </si>
  <si>
    <t>TOTAL:221.000</t>
  </si>
  <si>
    <t>ADVANCE 1512</t>
  </si>
  <si>
    <t>b-145</t>
  </si>
  <si>
    <t>TOTAL:118.000</t>
  </si>
  <si>
    <t>KABEL OXY M/H RP 50000</t>
  </si>
  <si>
    <t>TOTAL:352.000</t>
  </si>
  <si>
    <t>T8 18W GLOSS</t>
  </si>
  <si>
    <t>T8 9W</t>
  </si>
  <si>
    <t>T8 18W SINGLE</t>
  </si>
  <si>
    <t>TOTAL:98000</t>
  </si>
  <si>
    <t>MIXER COSMOS1689</t>
  </si>
  <si>
    <t>WALLFAN COSMOS</t>
  </si>
  <si>
    <t>RAKET NYAMUK DUTRON</t>
  </si>
  <si>
    <t>TOTAL: 1.148.000</t>
  </si>
  <si>
    <t>b-350</t>
  </si>
  <si>
    <t>b-116</t>
  </si>
  <si>
    <t>b-220</t>
  </si>
  <si>
    <t>b-213</t>
  </si>
  <si>
    <t>b-233</t>
  </si>
  <si>
    <t>b-160</t>
  </si>
  <si>
    <t>b-268</t>
  </si>
  <si>
    <t>b-047</t>
  </si>
  <si>
    <t>b-161</t>
  </si>
  <si>
    <t>b-396</t>
  </si>
  <si>
    <t>TOTAL:669.000</t>
  </si>
  <si>
    <t>PHILIP 25W LED</t>
  </si>
  <si>
    <t>gabung</t>
  </si>
  <si>
    <t>b-257</t>
  </si>
  <si>
    <t>TOTAL:604.000</t>
  </si>
  <si>
    <t>b-232</t>
  </si>
  <si>
    <t>b-317</t>
  </si>
  <si>
    <t>b-324</t>
  </si>
  <si>
    <t>b-043</t>
  </si>
  <si>
    <t>b-333</t>
  </si>
  <si>
    <t>TOTAL:546.000</t>
  </si>
  <si>
    <t>TOTAL:193.000</t>
  </si>
  <si>
    <t>TOTAL:264.000</t>
  </si>
  <si>
    <t>b-234</t>
  </si>
  <si>
    <t>b-364</t>
  </si>
  <si>
    <t>b-157</t>
  </si>
  <si>
    <t>b-328</t>
  </si>
  <si>
    <t>PRISMA 5MTR 30000</t>
  </si>
  <si>
    <t>PRISMA 3MTR 30000 2X1,5</t>
  </si>
  <si>
    <t>2X30 STARLUX 5MTR 15000</t>
  </si>
  <si>
    <t>PRISMA 0,75 10MTR 60RB</t>
  </si>
  <si>
    <t>b-420</t>
  </si>
  <si>
    <t>b-045</t>
  </si>
  <si>
    <t>TOTAL:1.198.000</t>
  </si>
  <si>
    <t>b-182</t>
  </si>
  <si>
    <t>b-048</t>
  </si>
  <si>
    <t>b-033</t>
  </si>
  <si>
    <t>b-068</t>
  </si>
  <si>
    <t>b-069</t>
  </si>
  <si>
    <t>TOTAL:420.000</t>
  </si>
  <si>
    <t>TOTAL:</t>
  </si>
  <si>
    <t>b-124</t>
  </si>
  <si>
    <t>b-146</t>
  </si>
  <si>
    <t>b-152</t>
  </si>
  <si>
    <t>b-430</t>
  </si>
  <si>
    <t>b-337</t>
  </si>
  <si>
    <t>b-226</t>
  </si>
  <si>
    <t>b-037</t>
  </si>
  <si>
    <t>prisma 0,75 30000rb</t>
  </si>
  <si>
    <t>b-001</t>
  </si>
  <si>
    <t>b-003</t>
  </si>
  <si>
    <t>b-144</t>
  </si>
  <si>
    <t>b-156</t>
  </si>
  <si>
    <t>TOTAL:508.000</t>
  </si>
  <si>
    <t>total:70.000</t>
  </si>
  <si>
    <t>b-021</t>
  </si>
  <si>
    <t>b-050</t>
  </si>
  <si>
    <t>starlux 2 mtr 10rb</t>
  </si>
  <si>
    <t>total:203.000</t>
  </si>
  <si>
    <t>b-070</t>
  </si>
  <si>
    <t>b-382</t>
  </si>
  <si>
    <t>b-318</t>
  </si>
  <si>
    <t>total:396.000</t>
  </si>
  <si>
    <t>b-014</t>
  </si>
  <si>
    <t>b-015</t>
  </si>
  <si>
    <t>b-166</t>
  </si>
  <si>
    <t>b-419</t>
  </si>
  <si>
    <t>b-147</t>
  </si>
  <si>
    <t>b-339</t>
  </si>
  <si>
    <t>b-244</t>
  </si>
  <si>
    <t>b-004</t>
  </si>
  <si>
    <t>2x80 4mtr 20rb</t>
  </si>
  <si>
    <t>prisma 0,75 6mtr</t>
  </si>
  <si>
    <t>total:820.000</t>
  </si>
  <si>
    <t>kents 0,75 3mtr 9000</t>
  </si>
  <si>
    <t>b-265</t>
  </si>
  <si>
    <t>total:185.000</t>
  </si>
  <si>
    <t>b-140</t>
  </si>
  <si>
    <t>b-239</t>
  </si>
  <si>
    <t>b-240</t>
  </si>
  <si>
    <t>b-241</t>
  </si>
  <si>
    <t>b-356</t>
  </si>
  <si>
    <t>b-002</t>
  </si>
  <si>
    <t>b-334</t>
  </si>
  <si>
    <t>b-395</t>
  </si>
  <si>
    <t>total:215.000</t>
  </si>
  <si>
    <t>b-351</t>
  </si>
  <si>
    <t>b-041</t>
  </si>
  <si>
    <t>total:207.000</t>
  </si>
  <si>
    <t>b-039</t>
  </si>
  <si>
    <t>b-381</t>
  </si>
  <si>
    <t>b-361</t>
  </si>
  <si>
    <t>total:701.000</t>
  </si>
  <si>
    <t>b-150</t>
  </si>
  <si>
    <t>total:62.000</t>
  </si>
  <si>
    <t>b-288</t>
  </si>
  <si>
    <t>b-387</t>
  </si>
  <si>
    <t>b-236</t>
  </si>
  <si>
    <t>b-035</t>
  </si>
  <si>
    <t>lotus 10 mtr 60rb</t>
  </si>
  <si>
    <t>b-149</t>
  </si>
  <si>
    <t>b-443</t>
  </si>
  <si>
    <t>b-314</t>
  </si>
  <si>
    <t>total:1.202.000</t>
  </si>
  <si>
    <t>b-436</t>
  </si>
  <si>
    <t>b-399</t>
  </si>
  <si>
    <t>b-428</t>
  </si>
  <si>
    <t>b-101</t>
  </si>
  <si>
    <t>total:327.000</t>
  </si>
  <si>
    <t>b-427</t>
  </si>
  <si>
    <t>total:18.000</t>
  </si>
  <si>
    <t>2x80 6mtr 25.000</t>
  </si>
  <si>
    <t>b-245</t>
  </si>
  <si>
    <t>b-153</t>
  </si>
  <si>
    <t>total:117.000</t>
  </si>
  <si>
    <t>b-274</t>
  </si>
  <si>
    <t>b-036</t>
  </si>
  <si>
    <t>supreme 0,75 7mtr 56rb</t>
  </si>
  <si>
    <t>b-441</t>
  </si>
  <si>
    <t>total:697.000</t>
  </si>
  <si>
    <t>b-343</t>
  </si>
  <si>
    <t>b-052</t>
  </si>
  <si>
    <t>b-040</t>
  </si>
  <si>
    <t>total:252.000</t>
  </si>
  <si>
    <t>b-448</t>
  </si>
  <si>
    <t>total:915.000</t>
  </si>
  <si>
    <t>b-188</t>
  </si>
  <si>
    <t>b-440</t>
  </si>
  <si>
    <t>b-211</t>
  </si>
  <si>
    <t>b-121</t>
  </si>
  <si>
    <t>b-023</t>
  </si>
  <si>
    <t>b-133</t>
  </si>
  <si>
    <t>b-400</t>
  </si>
  <si>
    <t>total:1.105.000</t>
  </si>
  <si>
    <t>2x30 3mtr 9000</t>
  </si>
  <si>
    <t>b-210</t>
  </si>
  <si>
    <t>b-447</t>
  </si>
  <si>
    <t>b-170</t>
  </si>
  <si>
    <t>total:373.000</t>
  </si>
  <si>
    <t>b-370</t>
  </si>
  <si>
    <t>total:2.085.000</t>
  </si>
  <si>
    <t>b-105</t>
  </si>
  <si>
    <t>total:85000</t>
  </si>
  <si>
    <t>b-301</t>
  </si>
  <si>
    <t>2mtr kent kabel 6000</t>
  </si>
  <si>
    <t>b-008</t>
  </si>
  <si>
    <t>b-377</t>
  </si>
  <si>
    <t>b-071</t>
  </si>
  <si>
    <t>total:477.000</t>
  </si>
  <si>
    <t>b-413</t>
  </si>
  <si>
    <t>b-323</t>
  </si>
  <si>
    <t>b-075</t>
  </si>
  <si>
    <t>total:721.000</t>
  </si>
  <si>
    <t>servis kipas</t>
  </si>
  <si>
    <t>b-164</t>
  </si>
  <si>
    <t>b-165</t>
  </si>
  <si>
    <t>b-385</t>
  </si>
  <si>
    <t>total:304.000</t>
  </si>
  <si>
    <t>b-046</t>
  </si>
  <si>
    <t>b-205</t>
  </si>
  <si>
    <t>kentkabel 1,5 mtr</t>
  </si>
  <si>
    <t>total:69.000</t>
  </si>
  <si>
    <t>b-185</t>
  </si>
  <si>
    <t>b-077</t>
  </si>
  <si>
    <t>b-078</t>
  </si>
  <si>
    <t>total:307.000</t>
  </si>
  <si>
    <t>meteran sallary 3m</t>
  </si>
  <si>
    <t>meteran sallary 5m</t>
  </si>
  <si>
    <t>meteran sallary 7,5m</t>
  </si>
  <si>
    <t>fisher s6</t>
  </si>
  <si>
    <t>fisher s8</t>
  </si>
  <si>
    <t>fisher s10</t>
  </si>
  <si>
    <t>gembok vpr 84mm</t>
  </si>
  <si>
    <t>gembok vpr 74mm</t>
  </si>
  <si>
    <t>obeng set</t>
  </si>
  <si>
    <t>tang potong 6'</t>
  </si>
  <si>
    <t>tang kombinasi 6"</t>
  </si>
  <si>
    <t>tang kombinasi 7"</t>
  </si>
  <si>
    <t>tang lancip 6"</t>
  </si>
  <si>
    <t>kuas orasta 2,5"</t>
  </si>
  <si>
    <t>kuas orasta 3"</t>
  </si>
  <si>
    <t>meteran vpr 3m</t>
  </si>
  <si>
    <t>meteran vpr 5m</t>
  </si>
  <si>
    <t>meteran vpr 7,5m</t>
  </si>
  <si>
    <t>kent's kabel 5 mtr 15rb</t>
  </si>
  <si>
    <t>b-076</t>
  </si>
  <si>
    <t>b-138</t>
  </si>
  <si>
    <t>total:602.000</t>
  </si>
  <si>
    <t>b-418</t>
  </si>
  <si>
    <t>supreme 1,5m 12rb</t>
  </si>
  <si>
    <t>b-010</t>
  </si>
  <si>
    <t>b-118</t>
  </si>
  <si>
    <t>b-438</t>
  </si>
  <si>
    <t>total:221.000</t>
  </si>
  <si>
    <t>2x80 3 mtr 15rb</t>
  </si>
  <si>
    <t>total:335.000</t>
  </si>
  <si>
    <t>b-444</t>
  </si>
  <si>
    <t>b-338</t>
  </si>
  <si>
    <t>total:195000</t>
  </si>
  <si>
    <t>b-179</t>
  </si>
  <si>
    <t>b-474</t>
  </si>
  <si>
    <t>b-215</t>
  </si>
  <si>
    <t>supreme 3 mtr 24000</t>
  </si>
  <si>
    <t>b-284</t>
  </si>
  <si>
    <t>b-466</t>
  </si>
  <si>
    <t>b-074</t>
  </si>
  <si>
    <t>total:541.000</t>
  </si>
  <si>
    <t>kipas meike</t>
  </si>
  <si>
    <t>b-480</t>
  </si>
  <si>
    <t>kentkabel 4 mtr 12rb</t>
  </si>
  <si>
    <t>kent kabel 12</t>
  </si>
  <si>
    <t>total:565.000</t>
  </si>
  <si>
    <t>b-445</t>
  </si>
  <si>
    <t>b-162</t>
  </si>
  <si>
    <t>b-120</t>
  </si>
  <si>
    <t>b-130</t>
  </si>
  <si>
    <t>total:510.000</t>
  </si>
  <si>
    <t>b-475</t>
  </si>
  <si>
    <t>kent kabel 7mtr 42rb</t>
  </si>
  <si>
    <t>b-009</t>
  </si>
  <si>
    <t>total:236.000</t>
  </si>
  <si>
    <t>b-414</t>
  </si>
  <si>
    <t>b-067</t>
  </si>
  <si>
    <t>b-079</t>
  </si>
  <si>
    <t>total:80.000</t>
  </si>
  <si>
    <t>b-481</t>
  </si>
  <si>
    <t>servis:45000</t>
  </si>
  <si>
    <t>total:154.000</t>
  </si>
  <si>
    <t>total:240.000</t>
  </si>
  <si>
    <t>b-256</t>
  </si>
  <si>
    <t>b-031</t>
  </si>
  <si>
    <t>b-390</t>
  </si>
  <si>
    <t>retur</t>
  </si>
  <si>
    <t>total:631.000</t>
  </si>
  <si>
    <t>b-473</t>
  </si>
  <si>
    <t>b-132</t>
  </si>
  <si>
    <t>b-087</t>
  </si>
  <si>
    <t>total:439.000</t>
  </si>
  <si>
    <t>prisma 2x1,5 10.000</t>
  </si>
  <si>
    <t>total:337.000</t>
  </si>
  <si>
    <t>b-357</t>
  </si>
  <si>
    <t>2x30 6 mter 18rb</t>
  </si>
  <si>
    <t>b-167</t>
  </si>
  <si>
    <t>total:568.000</t>
  </si>
  <si>
    <t>b-486</t>
  </si>
  <si>
    <t>total:253.000</t>
  </si>
  <si>
    <t>b-005</t>
  </si>
  <si>
    <t>b-407</t>
  </si>
  <si>
    <t>b-065</t>
  </si>
  <si>
    <t>b-012</t>
  </si>
  <si>
    <t>b-013</t>
  </si>
  <si>
    <t>total:2.022.000</t>
  </si>
  <si>
    <t>b-154</t>
  </si>
  <si>
    <t>supreme 16mtr 128rb</t>
  </si>
  <si>
    <t>total:442.000</t>
  </si>
  <si>
    <t>b-355</t>
  </si>
  <si>
    <t>b-426</t>
  </si>
  <si>
    <t>supreme 2 mtr 16rb</t>
  </si>
  <si>
    <t>b-123</t>
  </si>
  <si>
    <t>supreme 15mtr 120rb</t>
  </si>
  <si>
    <t>b-061</t>
  </si>
  <si>
    <t>b-470</t>
  </si>
  <si>
    <t>b-358</t>
  </si>
  <si>
    <t>total:854.000</t>
  </si>
  <si>
    <t xml:space="preserve"> </t>
  </si>
  <si>
    <t>total:194.000</t>
  </si>
  <si>
    <t>b-180</t>
  </si>
  <si>
    <t>2x30 5 meter 15rb</t>
  </si>
  <si>
    <t>b-032</t>
  </si>
  <si>
    <t>total:657.000</t>
  </si>
  <si>
    <t>suprem 11 mtr 80rb</t>
  </si>
  <si>
    <t>2x30 2 mter 6rb</t>
  </si>
  <si>
    <t>total:137.000</t>
  </si>
  <si>
    <t>b-171</t>
  </si>
  <si>
    <t>b-080</t>
  </si>
  <si>
    <t>total:267.000</t>
  </si>
  <si>
    <t>total:147.000</t>
  </si>
  <si>
    <t>b-142</t>
  </si>
  <si>
    <t>b-212</t>
  </si>
  <si>
    <t>engekl ib amasco</t>
  </si>
  <si>
    <t>b-485</t>
  </si>
  <si>
    <t>total:684.000</t>
  </si>
  <si>
    <t>total:28.000</t>
  </si>
  <si>
    <t>b-307</t>
  </si>
  <si>
    <t>servis :10rb</t>
  </si>
  <si>
    <t>b-484</t>
  </si>
  <si>
    <t>total:286.000</t>
  </si>
  <si>
    <t>b-380</t>
  </si>
  <si>
    <t>b-489</t>
  </si>
  <si>
    <t>b-184</t>
  </si>
  <si>
    <t>b-482</t>
  </si>
  <si>
    <t>total:722.000</t>
  </si>
  <si>
    <t>b-122</t>
  </si>
  <si>
    <t>b-029</t>
  </si>
  <si>
    <t>b-254</t>
  </si>
  <si>
    <t>b-366</t>
  </si>
  <si>
    <t>b-437</t>
  </si>
  <si>
    <t>b-487</t>
  </si>
  <si>
    <t>total:610.000</t>
  </si>
  <si>
    <t>b-336</t>
  </si>
  <si>
    <t>total:485.000</t>
  </si>
  <si>
    <t>b-491</t>
  </si>
  <si>
    <t>b-034</t>
  </si>
  <si>
    <t>total:690.000</t>
  </si>
  <si>
    <t>b-347</t>
  </si>
  <si>
    <t>b-492</t>
  </si>
  <si>
    <t>b-006</t>
  </si>
  <si>
    <t>prisma 2x1,5 60.000</t>
  </si>
  <si>
    <t>b-104</t>
  </si>
  <si>
    <t>b-172</t>
  </si>
  <si>
    <t>prisma 0,75 1,5m 9rb</t>
  </si>
  <si>
    <t>b-477</t>
  </si>
  <si>
    <t>b-219</t>
  </si>
  <si>
    <t>total:774.000</t>
  </si>
  <si>
    <t>b-354</t>
  </si>
  <si>
    <t>pisma 11mtr</t>
  </si>
  <si>
    <t>b-223</t>
  </si>
  <si>
    <t>total:239000</t>
  </si>
  <si>
    <t>MCB SCHINEDER 6A</t>
  </si>
  <si>
    <t>b-230</t>
  </si>
  <si>
    <t>b-429</t>
  </si>
  <si>
    <t>total:358000</t>
  </si>
  <si>
    <t>total:145000</t>
  </si>
  <si>
    <t>total:14500</t>
  </si>
  <si>
    <t>b-298</t>
  </si>
  <si>
    <t>total:655.000</t>
  </si>
  <si>
    <t>total:53.000</t>
  </si>
  <si>
    <t>prisma 5mtr 50000</t>
  </si>
  <si>
    <t>b-186</t>
  </si>
  <si>
    <t>b-028</t>
  </si>
  <si>
    <t>total:378.000</t>
  </si>
  <si>
    <t>prisma 5mtr 30rb</t>
  </si>
  <si>
    <t>b-148</t>
  </si>
  <si>
    <t>total:320.000</t>
  </si>
  <si>
    <t>b-030</t>
  </si>
  <si>
    <t>total:85.000</t>
  </si>
  <si>
    <t>b-094</t>
  </si>
  <si>
    <t>b-206</t>
  </si>
  <si>
    <t>b-020</t>
  </si>
  <si>
    <t>total:140.000</t>
  </si>
  <si>
    <t>b-175</t>
  </si>
  <si>
    <t>b-398</t>
  </si>
  <si>
    <t>kabel 2x50 5mtr 20000</t>
  </si>
  <si>
    <t>kabel 2x50 2mtr 8rb</t>
  </si>
  <si>
    <t>total:243.000</t>
  </si>
  <si>
    <t>prisma 2x2,5 10mtr 120rb</t>
  </si>
  <si>
    <t>total:365.000</t>
  </si>
  <si>
    <t>prisma 2,5 5mtr 60</t>
  </si>
  <si>
    <t>magic com sharp</t>
  </si>
  <si>
    <t>b-494</t>
  </si>
  <si>
    <t>total:755.000</t>
  </si>
  <si>
    <t>kabel audio alison 1mtr 5000</t>
  </si>
  <si>
    <t>b-495</t>
  </si>
  <si>
    <t>b-207</t>
  </si>
  <si>
    <t>total:903.000</t>
  </si>
  <si>
    <t>b-292</t>
  </si>
  <si>
    <t>b-290</t>
  </si>
  <si>
    <t>b-374</t>
  </si>
  <si>
    <t>total:176000</t>
  </si>
  <si>
    <t>b-310</t>
  </si>
  <si>
    <t>b-408</t>
  </si>
  <si>
    <t>prisma 2x2,5 5mtr 65rb</t>
  </si>
  <si>
    <t>b-497</t>
  </si>
  <si>
    <t>total:1.203.000</t>
  </si>
  <si>
    <t>2x80 7mtr 35rb</t>
  </si>
  <si>
    <t>total:205.000</t>
  </si>
  <si>
    <t>supreme 2x2,5 20mtr 340rb</t>
  </si>
  <si>
    <t>total:515.000</t>
  </si>
  <si>
    <t>kabel 2x30 3mtr 9000</t>
  </si>
  <si>
    <t>total:469.000</t>
  </si>
  <si>
    <t>total:642.000</t>
  </si>
  <si>
    <t>kabel 2x50 10mtr</t>
  </si>
  <si>
    <t>supreme 0,75 5mtr 40rb</t>
  </si>
  <si>
    <t>b-187</t>
  </si>
  <si>
    <t>kabel 2x30 7 mtr</t>
  </si>
  <si>
    <t>total:791000</t>
  </si>
  <si>
    <t>b-064</t>
  </si>
  <si>
    <t>total:784.000</t>
  </si>
  <si>
    <t>b-501</t>
  </si>
  <si>
    <t>total:350.000</t>
  </si>
  <si>
    <t>b-340</t>
  </si>
  <si>
    <t>b-341</t>
  </si>
  <si>
    <t>total:470.000</t>
  </si>
  <si>
    <t>supreme 0,75 15mtr 120</t>
  </si>
  <si>
    <t>b-386</t>
  </si>
  <si>
    <t>total:767.000</t>
  </si>
  <si>
    <t>supreme nya 2,5 20mtr 160.000</t>
  </si>
  <si>
    <t>total:715.000</t>
  </si>
  <si>
    <t>b-297</t>
  </si>
  <si>
    <t>skrup 4 1rb</t>
  </si>
  <si>
    <t>kabel 0,75 2,5mtr</t>
  </si>
  <si>
    <t>total:298.000</t>
  </si>
  <si>
    <t>b-509</t>
  </si>
  <si>
    <t>b-510</t>
  </si>
  <si>
    <t>b-368</t>
  </si>
  <si>
    <t>total:2.815.000</t>
  </si>
  <si>
    <t>prisma 33mtr 165rb</t>
  </si>
  <si>
    <t>b-490</t>
  </si>
  <si>
    <t>b-266</t>
  </si>
  <si>
    <t>supreme 0,75 3mtr</t>
  </si>
  <si>
    <t>inlite 12w kuning</t>
  </si>
  <si>
    <t>b-511</t>
  </si>
  <si>
    <t>kents 1mtr 4000</t>
  </si>
  <si>
    <t>b-422</t>
  </si>
  <si>
    <t>total:172.000</t>
  </si>
  <si>
    <t>total:135.000</t>
  </si>
  <si>
    <t>b-117</t>
  </si>
  <si>
    <t>fisher s5</t>
  </si>
  <si>
    <t>b-081</t>
  </si>
  <si>
    <t>total:313.000</t>
  </si>
  <si>
    <t>b-163</t>
  </si>
  <si>
    <t>b-506</t>
  </si>
  <si>
    <t>b-516</t>
  </si>
  <si>
    <t>total:1182000</t>
  </si>
  <si>
    <t>b-218</t>
  </si>
  <si>
    <t>prisma 11mtr 66rb</t>
  </si>
  <si>
    <t>b-500</t>
  </si>
  <si>
    <t>supreme 0,75 20mtr 160rb</t>
  </si>
  <si>
    <t>b-488</t>
  </si>
  <si>
    <t>total:2.522.000</t>
  </si>
  <si>
    <t xml:space="preserve">saklar wehj </t>
  </si>
  <si>
    <t>b-518</t>
  </si>
  <si>
    <t>b-099</t>
  </si>
  <si>
    <t>total:460.000</t>
  </si>
  <si>
    <t>b-517</t>
  </si>
  <si>
    <t>kabel 8 mtr 24rb</t>
  </si>
  <si>
    <t>b-084</t>
  </si>
  <si>
    <t>total:406500</t>
  </si>
  <si>
    <t>servis 100.000</t>
  </si>
  <si>
    <t>total:331.000</t>
  </si>
  <si>
    <t>total:143.000</t>
  </si>
  <si>
    <t>supreme 0,75 6mtr 42rb</t>
  </si>
  <si>
    <t>b-519</t>
  </si>
  <si>
    <t>b-062</t>
  </si>
  <si>
    <t>supreme 0,75 1,5mtr 10rb</t>
  </si>
  <si>
    <t>b-431</t>
  </si>
  <si>
    <t>total:2.817.000</t>
  </si>
  <si>
    <t>b-507</t>
  </si>
  <si>
    <t>b-508</t>
  </si>
  <si>
    <t>b-344</t>
  </si>
  <si>
    <t>b-216</t>
  </si>
  <si>
    <t>total:436.000</t>
  </si>
  <si>
    <t>b-279</t>
  </si>
  <si>
    <t>b-320</t>
  </si>
  <si>
    <t>total:595.000</t>
  </si>
  <si>
    <t>b-425</t>
  </si>
  <si>
    <t>b-270</t>
  </si>
  <si>
    <t>total:1.851.000</t>
  </si>
  <si>
    <t>b-042</t>
  </si>
  <si>
    <t>total:556.000</t>
  </si>
  <si>
    <t>b-238</t>
  </si>
  <si>
    <t>b-520</t>
  </si>
  <si>
    <t>2x50 4mtr 12000</t>
  </si>
  <si>
    <t>b-375</t>
  </si>
  <si>
    <t>total:305.000</t>
  </si>
  <si>
    <t>prisma 0,75 20mtr 120000</t>
  </si>
  <si>
    <t>b-523</t>
  </si>
  <si>
    <t>b-524</t>
  </si>
  <si>
    <t>b-442</t>
  </si>
  <si>
    <t>b-019</t>
  </si>
  <si>
    <t>b-527</t>
  </si>
  <si>
    <t>total:2.866.000</t>
  </si>
  <si>
    <t>b-026</t>
  </si>
  <si>
    <t>total:400.000</t>
  </si>
  <si>
    <t>b-217</t>
  </si>
  <si>
    <t>total:867.000</t>
  </si>
  <si>
    <t>b-313</t>
  </si>
  <si>
    <t>lampu led 3 mter 54000</t>
  </si>
  <si>
    <t>b-530</t>
  </si>
  <si>
    <t>total:872.000</t>
  </si>
  <si>
    <t>b-476</t>
  </si>
  <si>
    <t>total:838.000</t>
  </si>
  <si>
    <t>b-271</t>
  </si>
  <si>
    <t>supereme 2mtr 16rb</t>
  </si>
  <si>
    <t>led strip 2 mtr</t>
  </si>
  <si>
    <t>b-269</t>
  </si>
  <si>
    <t>total:860.000</t>
  </si>
  <si>
    <t>b-181</t>
  </si>
  <si>
    <t>b-531</t>
  </si>
  <si>
    <t>b-479</t>
  </si>
  <si>
    <t>total:2.505.000</t>
  </si>
  <si>
    <t>supreme 10mtr 80rb</t>
  </si>
  <si>
    <t>b-044</t>
  </si>
  <si>
    <t>total:413.000</t>
  </si>
  <si>
    <t>b-208</t>
  </si>
  <si>
    <t>b-533</t>
  </si>
  <si>
    <t>b-478</t>
  </si>
  <si>
    <t>b-415</t>
  </si>
  <si>
    <t>b-493</t>
  </si>
  <si>
    <t>b-291</t>
  </si>
  <si>
    <t>b-529</t>
  </si>
  <si>
    <t>2x40 3mtr 9rb</t>
  </si>
  <si>
    <t>total:1.268.000</t>
  </si>
  <si>
    <t>b-394</t>
  </si>
  <si>
    <t>b-278</t>
  </si>
  <si>
    <t>b-073</t>
  </si>
  <si>
    <t>total:381.000</t>
  </si>
  <si>
    <t>lotus 2x1,5 5meter 50rb</t>
  </si>
  <si>
    <t>b-534</t>
  </si>
  <si>
    <t>b-221</t>
  </si>
  <si>
    <t>b-128</t>
  </si>
  <si>
    <t>b-224</t>
  </si>
  <si>
    <t>total:1.099.000</t>
  </si>
  <si>
    <t>supreme 2x2,5 6mtr 108rb</t>
  </si>
  <si>
    <t>total:386.000</t>
  </si>
  <si>
    <t>total:580.000</t>
  </si>
  <si>
    <t>b-225</t>
  </si>
  <si>
    <t>total:639.000</t>
  </si>
  <si>
    <t>prisma 2x1,5 2mtr 15rb</t>
  </si>
  <si>
    <t>total:145.000</t>
  </si>
  <si>
    <t>b-237</t>
  </si>
  <si>
    <t>b-276</t>
  </si>
  <si>
    <t>prisma 0,75 6mtr 36rb</t>
  </si>
  <si>
    <t>b-535</t>
  </si>
  <si>
    <t>b-536</t>
  </si>
  <si>
    <t>total:778.000</t>
  </si>
  <si>
    <t>ledstrip biru 23mtr</t>
  </si>
  <si>
    <t>b-465</t>
  </si>
  <si>
    <t>total:685.000</t>
  </si>
  <si>
    <t>b-449</t>
  </si>
  <si>
    <t>b-439</t>
  </si>
  <si>
    <t>total:622.000</t>
  </si>
  <si>
    <t>supreme 2,5 23 mtr</t>
  </si>
  <si>
    <t>b-263</t>
  </si>
  <si>
    <t>b-264</t>
  </si>
  <si>
    <t>prisma 0,75 4mtr 24rb</t>
  </si>
  <si>
    <t>b-537</t>
  </si>
  <si>
    <t>total:766.000</t>
  </si>
  <si>
    <t>GMC SPEAKER 10IN</t>
  </si>
  <si>
    <t>STEKER ARDE PROCEON</t>
  </si>
  <si>
    <t>SETRIKA COSMOS 126</t>
  </si>
  <si>
    <t>KISEKI 188 100W</t>
  </si>
  <si>
    <t>PHILIP AC/DC 7,5W</t>
  </si>
  <si>
    <t>SEALTAPE</t>
  </si>
  <si>
    <t>ADVAN T104BT</t>
  </si>
  <si>
    <t>MIC SONY WIRELESS</t>
  </si>
  <si>
    <t>ADAPTOR LAMPU</t>
  </si>
  <si>
    <t>H/L LUBY 2895C 20W</t>
  </si>
  <si>
    <t>KISEKI CK711 100w</t>
  </si>
  <si>
    <t>MATABOR 5"</t>
  </si>
  <si>
    <t>MATABOR 6"</t>
  </si>
  <si>
    <t>MATABOR 8"</t>
  </si>
  <si>
    <t>DOGLE WIFI</t>
  </si>
  <si>
    <t>FREZER AQUA</t>
  </si>
  <si>
    <t>KALKULATOR KAWACHI 8514</t>
  </si>
  <si>
    <t>KALKULATOR KAWACHI 912</t>
  </si>
  <si>
    <t>STIK LAMPU AKITO</t>
  </si>
  <si>
    <t>INLITE TAMAN</t>
  </si>
  <si>
    <t>KIPAS PROFAN</t>
  </si>
  <si>
    <t>STANDFAN MASTAP</t>
  </si>
  <si>
    <t>KAPASITOR 8UF</t>
  </si>
  <si>
    <t>MATA GERGAJI BESI</t>
  </si>
  <si>
    <t>STOP KONTAK AC BRIGHT G</t>
  </si>
  <si>
    <t>SUPREME 3X2,5 100MTR</t>
  </si>
  <si>
    <t>INLITE 30W SENSOR</t>
  </si>
  <si>
    <t>INLITE 20W SENSOR</t>
  </si>
  <si>
    <t>SPEAKER JINLONG 1878</t>
  </si>
  <si>
    <t>SPEAKER JINLONG 1922b</t>
  </si>
  <si>
    <t>AMASCO SOROT 50W</t>
  </si>
  <si>
    <t>SELANG GAS QUANTUM</t>
  </si>
  <si>
    <t>INLITE SENSOR 9W</t>
  </si>
  <si>
    <t>LOTUS 2X1,5 50MTR</t>
  </si>
  <si>
    <t>COLOKAN BROCO</t>
  </si>
  <si>
    <t>SUPREME 2X2,5 50MTR</t>
  </si>
  <si>
    <t>STANDFAN PROFAN</t>
  </si>
  <si>
    <t>KAPASITOR 2UF</t>
  </si>
  <si>
    <t>KAPASITOR 1,5UF</t>
  </si>
  <si>
    <t>HEADLAMP ROLLINSON</t>
  </si>
  <si>
    <t>FITTING GANTUNG PROCEON</t>
  </si>
  <si>
    <t>WALLFAN PROFAN</t>
  </si>
  <si>
    <t>KLEM KABEL SHUKAKU 8MM</t>
  </si>
  <si>
    <t>S/K DUTRON 4LB 5MTR</t>
  </si>
  <si>
    <t>S/K DUTRON 3LB 5MTR</t>
  </si>
  <si>
    <t>WALLFAN MIYOSHI</t>
  </si>
  <si>
    <t>ANTENA NAGOYA</t>
  </si>
  <si>
    <t>KISEKI 58G</t>
  </si>
  <si>
    <t>KISEKI 118</t>
  </si>
  <si>
    <t>GPOWER 8IN</t>
  </si>
  <si>
    <t>POMPA GALON MIYAKO</t>
  </si>
  <si>
    <t>FLECO 6,5IN</t>
  </si>
  <si>
    <t>LAMPU TIDUR INLITE</t>
  </si>
  <si>
    <t>INLITE 50W</t>
  </si>
  <si>
    <t>INLITE 30W</t>
  </si>
  <si>
    <t>INLITE 25W</t>
  </si>
  <si>
    <t>INLITE 5W</t>
  </si>
  <si>
    <t>INLITE 12W</t>
  </si>
  <si>
    <t>FITTING GANTUNG AMASCO</t>
  </si>
  <si>
    <t>STANDFAN SEMAR</t>
  </si>
  <si>
    <t>WALLFAN SELECTRON</t>
  </si>
  <si>
    <t>JEPIT AKI BESAR</t>
  </si>
  <si>
    <t>KABEL ANTENA ENTER</t>
  </si>
  <si>
    <t>JACK NEWSAT 2 KE 1</t>
  </si>
  <si>
    <t>JACK NEWSAT 3 KE 3</t>
  </si>
  <si>
    <t>LOTUS 2X0,75</t>
  </si>
  <si>
    <t>KIPAS ADVAN</t>
  </si>
  <si>
    <t>KUAS 1"</t>
  </si>
  <si>
    <t>KUAS 1,5"</t>
  </si>
  <si>
    <t>KUAS 2"</t>
  </si>
  <si>
    <t>KUAS 2.5"</t>
  </si>
  <si>
    <t>KUAS 3"</t>
  </si>
  <si>
    <t>KUAS 4"</t>
  </si>
  <si>
    <t>TOTAL:535.000</t>
  </si>
  <si>
    <t>KABEL STARLUX 2X30</t>
  </si>
  <si>
    <t>KABEL STARLUX 2X50</t>
  </si>
  <si>
    <t>KABEL STARLUX 2X80</t>
  </si>
  <si>
    <t>KABEL STARLUX 2X30 100MTR</t>
  </si>
  <si>
    <t>kent 0,75 4mtr</t>
  </si>
  <si>
    <t>TOTAL:218.000</t>
  </si>
  <si>
    <t>KUNCI Y 8' 10' 12</t>
  </si>
  <si>
    <t>KUNCI Y 10'12'14'</t>
  </si>
  <si>
    <t>KUNCI INGGRIS 8'</t>
  </si>
  <si>
    <t>KUNCI INGGRIS 10'</t>
  </si>
  <si>
    <t>KUNCI INGGRIS 12'</t>
  </si>
  <si>
    <t>KANEBO</t>
  </si>
  <si>
    <t>MATE RUFING PENDEK</t>
  </si>
  <si>
    <t>MATE RUFING PANJANG</t>
  </si>
  <si>
    <t>KUNCI L PAKET</t>
  </si>
  <si>
    <t>ADAPTOR VISERO</t>
  </si>
  <si>
    <t>BRACKET TV 32"</t>
  </si>
  <si>
    <t>BRACKET TV 42"</t>
  </si>
  <si>
    <t>STEKER AC</t>
  </si>
  <si>
    <t>MULTITESTER SINSEKI</t>
  </si>
  <si>
    <t>BOX KABEL HINOHIKARI HH 4,5M</t>
  </si>
  <si>
    <t>BOX KABEL HINOHIKARI HH 9M</t>
  </si>
  <si>
    <t>KIPAS KOSS</t>
  </si>
  <si>
    <t>LAMPU KULKAS E12E14</t>
  </si>
  <si>
    <t>CAPASITOR TABUNG 12UF</t>
  </si>
  <si>
    <t>TOTAL:165000</t>
  </si>
  <si>
    <t>b-083</t>
  </si>
  <si>
    <t>TOTAL:364000</t>
  </si>
  <si>
    <t>MIXENOX 25W PLUS LAMPU</t>
  </si>
  <si>
    <t>TOTAL:385.000</t>
  </si>
  <si>
    <t>ANTENA DIGITAL OPTUS</t>
  </si>
  <si>
    <t>total:520.000</t>
  </si>
  <si>
    <t>kent 0,75 3mtr 9000</t>
  </si>
  <si>
    <t>total:312.000</t>
  </si>
  <si>
    <t>kent 0,75 2mtr 6000</t>
  </si>
  <si>
    <t>total:440.000</t>
  </si>
  <si>
    <t>b-550</t>
  </si>
  <si>
    <t>b-107</t>
  </si>
  <si>
    <t>total:635.000</t>
  </si>
  <si>
    <t>MAGIC COM MIYAKO 508 BLACK</t>
  </si>
  <si>
    <t>PRISMA 0,75 3MTR</t>
  </si>
  <si>
    <t>ANTENA PROCEON 850</t>
  </si>
  <si>
    <t>KOMPOR SANEX 1 TUNGKU</t>
  </si>
  <si>
    <t>total:652.000</t>
  </si>
  <si>
    <t>b-379</t>
  </si>
  <si>
    <t>kent kabel 8mtr 24rb</t>
  </si>
  <si>
    <t>total:1.120.000</t>
  </si>
  <si>
    <t>total:76.000</t>
  </si>
  <si>
    <t>STEKER BULAT DUTRON</t>
  </si>
  <si>
    <t>LED STRIP PROCEON PUTIH</t>
  </si>
  <si>
    <t>LED 3 MATA HIJAU</t>
  </si>
  <si>
    <t>KUNCI RING PAS 8MM</t>
  </si>
  <si>
    <t>KUNCI RING PAS 10MM</t>
  </si>
  <si>
    <t>KUNCI RING PAS 12MM</t>
  </si>
  <si>
    <t>KUNCI RING PAS 14MM</t>
  </si>
  <si>
    <t>KUNCI RING PAS 15MM</t>
  </si>
  <si>
    <t>KUNCI RING PAS 17MM</t>
  </si>
  <si>
    <t>KUNCI RING PAS 19MM</t>
  </si>
  <si>
    <t>POMPA DC MOSWEL</t>
  </si>
  <si>
    <t>total:210000</t>
  </si>
  <si>
    <t>total:55.000</t>
  </si>
  <si>
    <t>NEX PARABOLA</t>
  </si>
  <si>
    <t>RECEIVER NEX PARABOLA</t>
  </si>
  <si>
    <t>total:620.000</t>
  </si>
  <si>
    <t>SUPREME NYY 2X1,5 50MTR</t>
  </si>
  <si>
    <t>TOTAL:625.000</t>
  </si>
  <si>
    <t>supreme 0,75 1mtr</t>
  </si>
  <si>
    <t>b-499</t>
  </si>
  <si>
    <t>total:385.000</t>
  </si>
  <si>
    <t>supreme 0,75 4mtr</t>
  </si>
  <si>
    <t>total:579000</t>
  </si>
  <si>
    <t>b-552</t>
  </si>
  <si>
    <t>b-178</t>
  </si>
  <si>
    <t>prisma 0,75 3 mtr 18rb</t>
  </si>
  <si>
    <t>total:218.000</t>
  </si>
  <si>
    <t>b-248</t>
  </si>
  <si>
    <t>LOTUS 2X2,5 50MTR</t>
  </si>
  <si>
    <t>total:180.000</t>
  </si>
  <si>
    <t>b-058</t>
  </si>
  <si>
    <t>total:386000</t>
  </si>
  <si>
    <t>PHILIP LED MY CARE 6WATT</t>
  </si>
  <si>
    <t>kabel 2x50 4mtr</t>
  </si>
  <si>
    <t>b-545</t>
  </si>
  <si>
    <t>total:969.000</t>
  </si>
  <si>
    <t>lotus 2x1,5 2meter 20rb</t>
  </si>
  <si>
    <t>b-275</t>
  </si>
  <si>
    <t>total:245.000</t>
  </si>
  <si>
    <t>b-483</t>
  </si>
  <si>
    <t>TOKAI</t>
  </si>
  <si>
    <t>total:405000</t>
  </si>
  <si>
    <t>b-563</t>
  </si>
  <si>
    <t>b-560</t>
  </si>
  <si>
    <t>kabel 2x80 1 mtr 5rb</t>
  </si>
  <si>
    <t>total:978.000</t>
  </si>
  <si>
    <t>supreme 14 mtr 112rb</t>
  </si>
  <si>
    <t>b-549</t>
  </si>
  <si>
    <t>total:275.000</t>
  </si>
  <si>
    <t>supreme 1,5mtr 12rb</t>
  </si>
  <si>
    <t>kent kabel 5mtr 15rb</t>
  </si>
  <si>
    <t>prisma 0,75 10 mtr 60rb</t>
  </si>
  <si>
    <t>b-405</t>
  </si>
  <si>
    <t>total:825000</t>
  </si>
  <si>
    <t>total:50.000</t>
  </si>
  <si>
    <t>KIPAS GANTUG BESTLIFE 27W</t>
  </si>
  <si>
    <t>total:849.000</t>
  </si>
  <si>
    <t>b-143</t>
  </si>
  <si>
    <t>b-446</t>
  </si>
  <si>
    <t>total:135000</t>
  </si>
  <si>
    <t>KLEM AMASCO 8MM</t>
  </si>
  <si>
    <t>TOTAL:1.091.000</t>
  </si>
  <si>
    <t>b-393</t>
  </si>
  <si>
    <t>b-585</t>
  </si>
  <si>
    <t>b-581</t>
  </si>
  <si>
    <t>total:184000</t>
  </si>
  <si>
    <t>b-331</t>
  </si>
  <si>
    <t>total:138000</t>
  </si>
  <si>
    <t>total:1.939.000</t>
  </si>
  <si>
    <t>total:77.000</t>
  </si>
  <si>
    <t>total:347.000</t>
  </si>
  <si>
    <t>lotus 2x1,5 1meter 10rb</t>
  </si>
  <si>
    <t>TOTAL:210000</t>
  </si>
  <si>
    <t>OBENG BOLAK BALIK</t>
  </si>
  <si>
    <t>PRISMA 0,75 90RB</t>
  </si>
  <si>
    <t>KENT 10MTR 30RB</t>
  </si>
  <si>
    <t>INLITE 15W</t>
  </si>
  <si>
    <t>TOTAL:2.658.000</t>
  </si>
  <si>
    <t>b-294</t>
  </si>
  <si>
    <t>total:110000</t>
  </si>
  <si>
    <t>KAPASITOR 2.5 UF</t>
  </si>
  <si>
    <t>total:325000</t>
  </si>
  <si>
    <t>REMOTE K VISION</t>
  </si>
  <si>
    <t>kent 13mtr 36rb</t>
  </si>
  <si>
    <t>TOTAL:385000</t>
  </si>
  <si>
    <t>TOTAL:65000</t>
  </si>
  <si>
    <t>COSMOS STRIKA 438</t>
  </si>
  <si>
    <t>b-093</t>
  </si>
  <si>
    <t>KNOP RINNAI</t>
  </si>
  <si>
    <t>TOTAL:433000</t>
  </si>
  <si>
    <t>TOTAL:160000</t>
  </si>
  <si>
    <t>total:188000</t>
  </si>
  <si>
    <t>supreme 6mtr 42rb</t>
  </si>
  <si>
    <t>b-086</t>
  </si>
  <si>
    <t>TOTAL:150000</t>
  </si>
  <si>
    <t>total:189000</t>
  </si>
  <si>
    <t>total:33000</t>
  </si>
  <si>
    <t>b-329</t>
  </si>
  <si>
    <t>b-567</t>
  </si>
  <si>
    <t>b-049</t>
  </si>
  <si>
    <t>b-587</t>
  </si>
  <si>
    <t>total:330.000</t>
  </si>
  <si>
    <t>supreme 5mtr 40rb</t>
  </si>
  <si>
    <t>total:830000</t>
  </si>
  <si>
    <t>b-586</t>
  </si>
  <si>
    <t>oxy 10mtr</t>
  </si>
  <si>
    <t>total:276.000</t>
  </si>
  <si>
    <t>total:104000</t>
  </si>
  <si>
    <t>total:58000</t>
  </si>
  <si>
    <t>prsima  30mtr 150rb</t>
  </si>
  <si>
    <t>b-089</t>
  </si>
  <si>
    <t>prisma 1mtr 6rb</t>
  </si>
  <si>
    <t>total:314000</t>
  </si>
  <si>
    <t>prsima  2mtr 12rb</t>
  </si>
  <si>
    <t>total:237000</t>
  </si>
  <si>
    <t>z</t>
  </si>
  <si>
    <t>b-522</t>
  </si>
  <si>
    <t>total:564000</t>
  </si>
  <si>
    <t>total:603000</t>
  </si>
  <si>
    <t>b-372</t>
  </si>
  <si>
    <t>2x30 5mtr 15rb</t>
  </si>
  <si>
    <t>total:141000</t>
  </si>
  <si>
    <t>NYAF 0,8MM</t>
  </si>
  <si>
    <t>KABEL MIKI MOS</t>
  </si>
  <si>
    <t>BOX MCB 1GRUP</t>
  </si>
  <si>
    <t>BURNER HITACHI</t>
  </si>
  <si>
    <t>supreme 1 mtr 8rb</t>
  </si>
  <si>
    <t>total:76000</t>
  </si>
  <si>
    <t>MCB SCHNEDER 25A</t>
  </si>
  <si>
    <t>MCB SCHNEDER 20A</t>
  </si>
  <si>
    <t>b-584</t>
  </si>
  <si>
    <t>b-326</t>
  </si>
  <si>
    <t>b-388</t>
  </si>
  <si>
    <t>total:560000</t>
  </si>
  <si>
    <t>b-595</t>
  </si>
  <si>
    <t>total:120000</t>
  </si>
  <si>
    <t>b-553</t>
  </si>
  <si>
    <t>TOTAL:220000</t>
  </si>
  <si>
    <t>total:150000</t>
  </si>
  <si>
    <t>pensonic 10mtr</t>
  </si>
  <si>
    <t>lotus 2x1,5 10mtr</t>
  </si>
  <si>
    <t>lotus 2x1,5 5mtr</t>
  </si>
  <si>
    <t>MIXENOX AKI 25W</t>
  </si>
  <si>
    <t>total:452000</t>
  </si>
  <si>
    <t>b-591</t>
  </si>
  <si>
    <t>b-496</t>
  </si>
  <si>
    <t>lotus kabel 2x1,5 10mtr</t>
  </si>
  <si>
    <t>total:307000</t>
  </si>
  <si>
    <t>total:874000</t>
  </si>
  <si>
    <t>PRISMA KABEL 2X1,5 30 METER</t>
  </si>
  <si>
    <t>B-598</t>
  </si>
  <si>
    <t>B-599</t>
  </si>
  <si>
    <t>B-600</t>
  </si>
  <si>
    <t>B-601</t>
  </si>
  <si>
    <t>B-602</t>
  </si>
  <si>
    <t>B-603</t>
  </si>
  <si>
    <t>B-604</t>
  </si>
  <si>
    <t>B-605</t>
  </si>
  <si>
    <t>B-606</t>
  </si>
  <si>
    <t>B-607</t>
  </si>
  <si>
    <t>B-608</t>
  </si>
  <si>
    <t>B-609</t>
  </si>
  <si>
    <t>B-610</t>
  </si>
  <si>
    <t>B-611</t>
  </si>
  <si>
    <t>B-612</t>
  </si>
  <si>
    <t>B-613</t>
  </si>
  <si>
    <t>B-614</t>
  </si>
  <si>
    <t>B-615</t>
  </si>
  <si>
    <t>B-616</t>
  </si>
  <si>
    <t>B-617</t>
  </si>
  <si>
    <t>B-618</t>
  </si>
  <si>
    <t>B-619</t>
  </si>
  <si>
    <t>B-620</t>
  </si>
  <si>
    <t>B-621</t>
  </si>
  <si>
    <t>B-622</t>
  </si>
  <si>
    <t>B-623</t>
  </si>
  <si>
    <t>B-624</t>
  </si>
  <si>
    <t>B-625</t>
  </si>
  <si>
    <t>B-626</t>
  </si>
  <si>
    <t>B-627</t>
  </si>
  <si>
    <t>B-628</t>
  </si>
  <si>
    <t>B-629</t>
  </si>
  <si>
    <t>B-630</t>
  </si>
  <si>
    <t>B-631</t>
  </si>
  <si>
    <t>B-632</t>
  </si>
  <si>
    <t>B-633</t>
  </si>
  <si>
    <t>BESTLIFE KUNING 4W</t>
  </si>
  <si>
    <t>b-597</t>
  </si>
  <si>
    <t>total:425000</t>
  </si>
  <si>
    <t>total:105000</t>
  </si>
  <si>
    <t>prisma 2x1,5 10mtr</t>
  </si>
  <si>
    <t>b-025</t>
  </si>
  <si>
    <t>API LILIN RINNAI</t>
  </si>
  <si>
    <t>total:668000</t>
  </si>
  <si>
    <t>b-409</t>
  </si>
  <si>
    <t>FITTING LAMPU 10MTR</t>
  </si>
  <si>
    <t>total:615000</t>
  </si>
  <si>
    <t>TATAKAN KOMPOR KAKI 4</t>
  </si>
  <si>
    <t>TATAKAN KOMPOR KAKI 6</t>
  </si>
  <si>
    <t>BATRE CAS 2000MAH RATA</t>
  </si>
  <si>
    <t>BATRE CAS 2000MAH TIMBUL</t>
  </si>
  <si>
    <t>BATRE CAS VISERO 2500MAH</t>
  </si>
  <si>
    <t>KABEL 2X30 10MTR</t>
  </si>
  <si>
    <t>total:167.000</t>
  </si>
  <si>
    <t>0,75 cctv 33000 11mtr</t>
  </si>
  <si>
    <t>lotus kabel 1,5 3mtr</t>
  </si>
  <si>
    <t>total:193000</t>
  </si>
  <si>
    <t>total:310000</t>
  </si>
  <si>
    <t>2x30 50mtr</t>
  </si>
  <si>
    <t>total: 478000</t>
  </si>
  <si>
    <t>total:144000</t>
  </si>
  <si>
    <t>prisma 0,75 7mtr 42</t>
  </si>
  <si>
    <t>supreme 1,5nya 20mtr 100rb</t>
  </si>
  <si>
    <t>total:672000</t>
  </si>
  <si>
    <t>ENGKEL DOUBLE AMASCO</t>
  </si>
  <si>
    <t>FLECO 920K</t>
  </si>
  <si>
    <t>FLECO 410 BL</t>
  </si>
  <si>
    <t>SUPREME 0,75 2MTR 16RB</t>
  </si>
  <si>
    <t>total:1195000</t>
  </si>
  <si>
    <t xml:space="preserve">DUTRON EMERGENCY 16W </t>
  </si>
  <si>
    <t>total:2.122.000</t>
  </si>
  <si>
    <t>b-502</t>
  </si>
  <si>
    <t>total:355.000</t>
  </si>
  <si>
    <t>b-603</t>
  </si>
  <si>
    <t>total:320000</t>
  </si>
  <si>
    <t>total:507000</t>
  </si>
  <si>
    <t>total:265000</t>
  </si>
  <si>
    <t>SHIMIZU 228BIT</t>
  </si>
  <si>
    <t>POMPA AIR NATIONAL</t>
  </si>
  <si>
    <t>b-285</t>
  </si>
  <si>
    <t>total:1790000</t>
  </si>
  <si>
    <t>KABEL TYPE C</t>
  </si>
  <si>
    <t>ADAPTOR CAS</t>
  </si>
  <si>
    <t>ENGKEL STOP IB BROCO</t>
  </si>
  <si>
    <t>ENGKEL STOP OB AMASCO</t>
  </si>
  <si>
    <t>total:155000</t>
  </si>
  <si>
    <t>total:248000</t>
  </si>
  <si>
    <t>b-528</t>
  </si>
  <si>
    <t>total:300000</t>
  </si>
  <si>
    <t>total:805000</t>
  </si>
  <si>
    <t>total:75000</t>
  </si>
  <si>
    <t>b-504</t>
  </si>
  <si>
    <t>b-612</t>
  </si>
  <si>
    <t>total:250.000</t>
  </si>
  <si>
    <t>b-300</t>
  </si>
  <si>
    <t>total;335000</t>
  </si>
  <si>
    <t>total:41000</t>
  </si>
  <si>
    <t>b-383</t>
  </si>
  <si>
    <t>total:1314000</t>
  </si>
  <si>
    <t>total:235.000</t>
  </si>
  <si>
    <t>b-559</t>
  </si>
  <si>
    <t>b-580</t>
  </si>
  <si>
    <t>supreme nya 2,5 1/2mtr 5000</t>
  </si>
  <si>
    <t>total:125000</t>
  </si>
  <si>
    <t>2x30 5 mtr 30000</t>
  </si>
  <si>
    <t>b-376</t>
  </si>
  <si>
    <t>total:1.490.000</t>
  </si>
  <si>
    <t>b-582</t>
  </si>
  <si>
    <t>prisma 2x2,5 23mtr 230</t>
  </si>
  <si>
    <t>total:485000</t>
  </si>
  <si>
    <t>total:123000</t>
  </si>
  <si>
    <t>total:540000</t>
  </si>
  <si>
    <t>total:25000</t>
  </si>
  <si>
    <t>STEKER SERBAGUNA SWITCH</t>
  </si>
  <si>
    <t>b-592</t>
  </si>
  <si>
    <t>2x30 2mtr</t>
  </si>
  <si>
    <t>b-526</t>
  </si>
  <si>
    <t>2x30 8mtr</t>
  </si>
  <si>
    <t>prisma 2x1,5 10mtr 100rb</t>
  </si>
  <si>
    <t>b-565</t>
  </si>
  <si>
    <t>KLEM SHUKAKU 6MM</t>
  </si>
  <si>
    <t>total:438000</t>
  </si>
  <si>
    <t>total:230000</t>
  </si>
  <si>
    <t>total:355000</t>
  </si>
  <si>
    <t>total:380000</t>
  </si>
  <si>
    <t>MIC SONY WIRELESS 624</t>
  </si>
  <si>
    <t>TOTAL:255000</t>
  </si>
  <si>
    <t>supreme 0,75 3mtr 24rb</t>
  </si>
  <si>
    <t>total:409.000</t>
  </si>
  <si>
    <t>prisma 0,75 5mtr</t>
  </si>
  <si>
    <t>b-458</t>
  </si>
  <si>
    <t>total:136.000</t>
  </si>
  <si>
    <t>prisma 2,5mtr 15rb</t>
  </si>
  <si>
    <t>total:83000</t>
  </si>
  <si>
    <t>RINNAI 712A</t>
  </si>
  <si>
    <t>RINNAI 712BGX</t>
  </si>
  <si>
    <t>b-618</t>
  </si>
  <si>
    <t>b-335</t>
  </si>
  <si>
    <t>total:1.010.000</t>
  </si>
  <si>
    <t>total:353.000</t>
  </si>
  <si>
    <t>POMPA AQUARIUM</t>
  </si>
  <si>
    <t>total:102.000</t>
  </si>
  <si>
    <t>total;175.000</t>
  </si>
  <si>
    <t>total:</t>
  </si>
  <si>
    <t>total:418.000</t>
  </si>
  <si>
    <t>total:61.000</t>
  </si>
  <si>
    <t>MYVO 20W HELIFAN</t>
  </si>
  <si>
    <t>KOMPOR PORTABLE OMIKO</t>
  </si>
  <si>
    <t>TEKO LISTRIK OMIKO</t>
  </si>
  <si>
    <t>b-243</t>
  </si>
  <si>
    <t>b-457</t>
  </si>
  <si>
    <t>total:695.000</t>
  </si>
  <si>
    <t>total:1300000</t>
  </si>
  <si>
    <t>prisma 0,75 2mtr 12000</t>
  </si>
  <si>
    <t>prisma 0,75 8mtr 48rb</t>
  </si>
  <si>
    <t>MAGIC COM MIYAKO 712 LOW CARBO</t>
  </si>
  <si>
    <t>total:811000</t>
  </si>
  <si>
    <t>b-607</t>
  </si>
  <si>
    <t>total:432000</t>
  </si>
  <si>
    <t>b-027</t>
  </si>
  <si>
    <t>b-289</t>
  </si>
  <si>
    <t>PRISMA 0,75 1,5MTR 9RB</t>
  </si>
  <si>
    <t>total:328000</t>
  </si>
  <si>
    <t>KNOP RINNAI BGX</t>
  </si>
  <si>
    <t>KNOP HITACHI</t>
  </si>
  <si>
    <t>b-624</t>
  </si>
  <si>
    <t>b-412</t>
  </si>
  <si>
    <t>lotus 2x1,5 3mtr 30rb</t>
  </si>
  <si>
    <t>b-367</t>
  </si>
  <si>
    <t>total:538000</t>
  </si>
  <si>
    <t>prisma 2x1,5 15mtr 120rb</t>
  </si>
  <si>
    <t>total:490000</t>
  </si>
  <si>
    <t>b-053</t>
  </si>
  <si>
    <t>CABANG Y</t>
  </si>
  <si>
    <t>STARLUX 2X50 100MTR</t>
  </si>
  <si>
    <t>STARLUX 2X80 100MTR</t>
  </si>
  <si>
    <t>total:710000</t>
  </si>
  <si>
    <t>TOTAL:235000</t>
  </si>
  <si>
    <t>02/04//2024</t>
  </si>
  <si>
    <t>kabel 2x30 3mtr 12000</t>
  </si>
  <si>
    <t>total:333000</t>
  </si>
  <si>
    <t xml:space="preserve">supreme 0,75 10mtr rp80000 </t>
  </si>
  <si>
    <t>total:374000</t>
  </si>
  <si>
    <t>2x,15 prisma 10 mtr</t>
  </si>
  <si>
    <t>b-602</t>
  </si>
  <si>
    <t>b-604</t>
  </si>
  <si>
    <t>total:657000</t>
  </si>
  <si>
    <t>b-589</t>
  </si>
  <si>
    <t>b-620</t>
  </si>
  <si>
    <t>prisma 2x0,7510rb</t>
  </si>
  <si>
    <t>PEMANTIK API</t>
  </si>
  <si>
    <t>total:588000</t>
  </si>
  <si>
    <t>b-373</t>
  </si>
  <si>
    <t>total:427.000</t>
  </si>
  <si>
    <t>total:845000</t>
  </si>
  <si>
    <t>b-605</t>
  </si>
  <si>
    <t>b-463</t>
  </si>
  <si>
    <t>prisma 0,75 12mtr 72rb</t>
  </si>
  <si>
    <t>total:413000</t>
  </si>
  <si>
    <t>b-345</t>
  </si>
  <si>
    <t>total:324000</t>
  </si>
  <si>
    <t>b-100</t>
  </si>
  <si>
    <t>prisma 2,5mtr 12rb</t>
  </si>
  <si>
    <t>prisma 4 mtr 24rb</t>
  </si>
  <si>
    <t>total:205000</t>
  </si>
  <si>
    <t>prisma 4mtr 24rb 0,75</t>
  </si>
  <si>
    <t>supreme M/H 1,5MM 8MTR 64rb</t>
  </si>
  <si>
    <t>total:228.000</t>
  </si>
  <si>
    <t>total:645000</t>
  </si>
  <si>
    <t>b-594</t>
  </si>
  <si>
    <t>total:167000</t>
  </si>
  <si>
    <t>total:370000</t>
  </si>
  <si>
    <t>WALLFAN HOBIKU</t>
  </si>
  <si>
    <t>BOX FAN SELEKTRON</t>
  </si>
  <si>
    <t>B-634</t>
  </si>
  <si>
    <t>WALLFAN SELECTRON 18"</t>
  </si>
  <si>
    <t>B-635</t>
  </si>
  <si>
    <t>DESKFAN SOGO 8"</t>
  </si>
  <si>
    <t>B-636</t>
  </si>
  <si>
    <t>B-637</t>
  </si>
  <si>
    <t>DESKFAN SOGO 10"</t>
  </si>
  <si>
    <t>b-633</t>
  </si>
  <si>
    <t>total:100000</t>
  </si>
  <si>
    <t>total:92000</t>
  </si>
  <si>
    <t>hensonuc 3mtr 9rb</t>
  </si>
  <si>
    <t>total:279000</t>
  </si>
  <si>
    <t>PRESTO TD</t>
  </si>
  <si>
    <t>total:467000</t>
  </si>
  <si>
    <t>b-141</t>
  </si>
  <si>
    <t>b-622</t>
  </si>
  <si>
    <t>total:1250000</t>
  </si>
  <si>
    <t>LED STRIP KUNING</t>
  </si>
  <si>
    <t>B-638</t>
  </si>
  <si>
    <t>LED STRIP 4MTR KUNING</t>
  </si>
  <si>
    <t>LED STRIP 3MTR KUNING</t>
  </si>
  <si>
    <t>PRISMA 40MTR 7000</t>
  </si>
  <si>
    <t>B-639</t>
  </si>
  <si>
    <t>B-640</t>
  </si>
  <si>
    <t>DISPANSER TWINDOG KECIL</t>
  </si>
  <si>
    <t>DISPANSER TWINDOG BESAR</t>
  </si>
  <si>
    <t>PRISMA 2X1,5 1MTR 10RB</t>
  </si>
  <si>
    <t>KABEL 2X30 1MTR 3RB</t>
  </si>
  <si>
    <t>TOTAL:1.723.000</t>
  </si>
  <si>
    <t>b-632</t>
  </si>
  <si>
    <t>ssss</t>
  </si>
  <si>
    <t>total:521000</t>
  </si>
  <si>
    <t>2x80 8mtr 40rb</t>
  </si>
  <si>
    <t>total:443000</t>
  </si>
  <si>
    <t>b-613</t>
  </si>
  <si>
    <t>kabel 1,5 supreme 4rb</t>
  </si>
  <si>
    <t>total:152000</t>
  </si>
  <si>
    <t>b-272</t>
  </si>
  <si>
    <t>total:1141000</t>
  </si>
  <si>
    <t>b-564</t>
  </si>
  <si>
    <t>supreme 0,75 24rb 3mtr</t>
  </si>
  <si>
    <t>total:397000</t>
  </si>
  <si>
    <t>pensonic 20mtr 80rb</t>
  </si>
  <si>
    <t>total:568000</t>
  </si>
  <si>
    <t>total:315000</t>
  </si>
  <si>
    <t>b-641</t>
  </si>
  <si>
    <t>STANDFAN MIYAKO 1618</t>
  </si>
  <si>
    <t>B-641</t>
  </si>
  <si>
    <t>2X80 6MTR 30RB</t>
  </si>
  <si>
    <t>total:1095000</t>
  </si>
  <si>
    <t>b-617</t>
  </si>
  <si>
    <t>total:1350000</t>
  </si>
  <si>
    <t>B-642</t>
  </si>
  <si>
    <t>PHILIP 50W T FORCE CORE</t>
  </si>
  <si>
    <t>b-467</t>
  </si>
  <si>
    <t>b-158</t>
  </si>
  <si>
    <t>TOTAL:640000</t>
  </si>
  <si>
    <t>total:107000</t>
  </si>
  <si>
    <t>led strip putih 3 mtr 45</t>
  </si>
  <si>
    <t>total:557000</t>
  </si>
  <si>
    <t>b-630</t>
  </si>
  <si>
    <t>b-556</t>
  </si>
  <si>
    <t>B-643</t>
  </si>
  <si>
    <t>CAS MITSUYAMA</t>
  </si>
  <si>
    <t>b-532</t>
  </si>
  <si>
    <t>b-616</t>
  </si>
  <si>
    <t>b-645</t>
  </si>
  <si>
    <t>g power 12 in</t>
  </si>
  <si>
    <t>B-646</t>
  </si>
  <si>
    <t>TUNGKU RINNAI</t>
  </si>
  <si>
    <t>B-645</t>
  </si>
  <si>
    <t>total:1190000</t>
  </si>
  <si>
    <t>b-588</t>
  </si>
  <si>
    <t>b-647</t>
  </si>
  <si>
    <t>T ARDE WARNA DUTRON SWITCH</t>
  </si>
  <si>
    <t>B-647</t>
  </si>
  <si>
    <t>total:2205000</t>
  </si>
  <si>
    <t>total:460000</t>
  </si>
  <si>
    <t>total:1012000</t>
  </si>
  <si>
    <t>total:934000</t>
  </si>
  <si>
    <t>total:504000</t>
  </si>
  <si>
    <t>supreme 2,5mm 2mtr 20</t>
  </si>
  <si>
    <t>B-648</t>
  </si>
  <si>
    <t>KIPAS KARAKTER SELECKTRON</t>
  </si>
  <si>
    <t>total:520000</t>
  </si>
  <si>
    <t>b-649</t>
  </si>
  <si>
    <t>B-649</t>
  </si>
  <si>
    <t>2x30 1 mtr 3rb</t>
  </si>
  <si>
    <t>b-650</t>
  </si>
  <si>
    <t>BLENDER MIYAKO 152PFAP</t>
  </si>
  <si>
    <t>B-650</t>
  </si>
  <si>
    <t>b-648</t>
  </si>
  <si>
    <t>total:1140.000</t>
  </si>
  <si>
    <t>total;</t>
  </si>
  <si>
    <t>total:376000</t>
  </si>
  <si>
    <t>TORNADOFAN SELECTRON 10"</t>
  </si>
  <si>
    <t>TORNADOFAN SELECTRON 12"</t>
  </si>
  <si>
    <t>B-651</t>
  </si>
  <si>
    <t>WALLFAN SELECTRON 16"</t>
  </si>
  <si>
    <t>B-652</t>
  </si>
  <si>
    <t>YUNDAI KARAKTER</t>
  </si>
  <si>
    <t>b-636</t>
  </si>
  <si>
    <t>total:683000</t>
  </si>
  <si>
    <t>TOTAL:305000</t>
  </si>
  <si>
    <t>supreme 2,5merah 48mtr</t>
  </si>
  <si>
    <t>total:982000</t>
  </si>
  <si>
    <t>prisma 2x1,5 8mtr</t>
  </si>
  <si>
    <t>supreme 0,75 12mtr</t>
  </si>
  <si>
    <t>b-652</t>
  </si>
  <si>
    <t>total;238000</t>
  </si>
  <si>
    <t>b-417</t>
  </si>
  <si>
    <t>b-471</t>
  </si>
  <si>
    <t>nyaf 1 mtr</t>
  </si>
  <si>
    <t>total:330000</t>
  </si>
  <si>
    <t>2x80 2 mtr 10rb</t>
  </si>
  <si>
    <t>total:999000</t>
  </si>
  <si>
    <t>prisma 2x1,5 6mtr</t>
  </si>
  <si>
    <t>b-599</t>
  </si>
  <si>
    <t>total:1005000</t>
  </si>
  <si>
    <t>total:280000</t>
  </si>
  <si>
    <t>b-631</t>
  </si>
  <si>
    <t>proceon 2 mtr 30rb</t>
  </si>
  <si>
    <t>total:40000</t>
  </si>
  <si>
    <t>total:972000</t>
  </si>
  <si>
    <t>supreme 5mtr 9rb</t>
  </si>
  <si>
    <t>total:798000</t>
  </si>
  <si>
    <t>TOTAL:125000</t>
  </si>
  <si>
    <t>b-085</t>
  </si>
  <si>
    <t>total:660000</t>
  </si>
  <si>
    <t>b-578</t>
  </si>
  <si>
    <t>total:796000</t>
  </si>
  <si>
    <t>2x30 10mtr</t>
  </si>
  <si>
    <t>b-255</t>
  </si>
  <si>
    <t>total:424000</t>
  </si>
  <si>
    <t>B-653</t>
  </si>
  <si>
    <t>TEKO LISTRIK PROCEON</t>
  </si>
  <si>
    <t>b-654</t>
  </si>
  <si>
    <t>REMOTE STB VISERO</t>
  </si>
  <si>
    <t>B-654</t>
  </si>
  <si>
    <t>total:475000</t>
  </si>
  <si>
    <t>B-655</t>
  </si>
  <si>
    <t>POMPA PANASONIC 200</t>
  </si>
  <si>
    <t>B-656</t>
  </si>
  <si>
    <t>ENGSEL 3"</t>
  </si>
  <si>
    <t>B-657</t>
  </si>
  <si>
    <t>ENGSEL 4"</t>
  </si>
  <si>
    <t>B-658</t>
  </si>
  <si>
    <t>SIKU RAK</t>
  </si>
  <si>
    <t>TOTAL:1567000</t>
  </si>
  <si>
    <t>B-659</t>
  </si>
  <si>
    <t>HEADLAMP INLITE 3W</t>
  </si>
  <si>
    <t>B-660</t>
  </si>
  <si>
    <t>HEADLAMP INLITE 5W</t>
  </si>
  <si>
    <t>total:351000</t>
  </si>
  <si>
    <t>2x80 3mtr 15rb</t>
  </si>
  <si>
    <t>total:220000</t>
  </si>
  <si>
    <t>PHILIP ESS 15W</t>
  </si>
  <si>
    <t>2x30 3mtr</t>
  </si>
  <si>
    <t>b-660</t>
  </si>
  <si>
    <t>b-459</t>
  </si>
  <si>
    <t>b-514</t>
  </si>
  <si>
    <t>total:412000</t>
  </si>
  <si>
    <t>prisma 0,75 25mtr</t>
  </si>
  <si>
    <t>b-521</t>
  </si>
  <si>
    <t>total:685000</t>
  </si>
  <si>
    <t>B-661</t>
  </si>
  <si>
    <t>WALLFAN RINREI</t>
  </si>
  <si>
    <t>MAGIC COM COSMOS 6031</t>
  </si>
  <si>
    <t>MAGIC COM COSMOS 6288</t>
  </si>
  <si>
    <t>MAGIC COM COSMOS 9303</t>
  </si>
  <si>
    <t>B-662</t>
  </si>
  <si>
    <t>B-663</t>
  </si>
  <si>
    <t>B-664</t>
  </si>
  <si>
    <t>B-665</t>
  </si>
  <si>
    <t>B-666</t>
  </si>
  <si>
    <t>FITTING LAMPU PRAKTEK</t>
  </si>
  <si>
    <t>LAMPU SENTER</t>
  </si>
  <si>
    <t>B-667</t>
  </si>
  <si>
    <t>BURNER RINNAI KECIL ASLI</t>
  </si>
  <si>
    <t>BURNER RINNAI BESAR ASLI</t>
  </si>
  <si>
    <t>B-668</t>
  </si>
  <si>
    <t>B-669</t>
  </si>
  <si>
    <t>KABEL HDMI 3 MTR</t>
  </si>
  <si>
    <t>B-670</t>
  </si>
  <si>
    <t>B-671</t>
  </si>
  <si>
    <t>INLITE 9W KUNING</t>
  </si>
  <si>
    <t>INLITE 7W KUNING</t>
  </si>
  <si>
    <t>total:1945000</t>
  </si>
  <si>
    <t>B-672</t>
  </si>
  <si>
    <t>DISPANSER MIYAKO WD 189</t>
  </si>
  <si>
    <t>B-673</t>
  </si>
  <si>
    <t>RINNAI 522 C</t>
  </si>
  <si>
    <t>TOTAL:1250000</t>
  </si>
  <si>
    <t>2x50 10mtr</t>
  </si>
  <si>
    <t>total:250000</t>
  </si>
  <si>
    <t>b-404</t>
  </si>
  <si>
    <t>total:1340000</t>
  </si>
  <si>
    <t>total:313000</t>
  </si>
  <si>
    <t>total:393000</t>
  </si>
  <si>
    <t>total:180000</t>
  </si>
  <si>
    <t>NYAF 2MTR 10RB</t>
  </si>
  <si>
    <t>2X30 6MTR 18RB</t>
  </si>
  <si>
    <t>total:185000</t>
  </si>
  <si>
    <t>B-674</t>
  </si>
  <si>
    <t>SELANG GAS INHOME</t>
  </si>
  <si>
    <t>B-675</t>
  </si>
  <si>
    <t>KARET GAS</t>
  </si>
  <si>
    <t>total:240000</t>
  </si>
  <si>
    <t>prisma 0,75 8mtr</t>
  </si>
  <si>
    <t>2x50 3 mtr 12rb</t>
  </si>
  <si>
    <t>total:151000</t>
  </si>
  <si>
    <t>supreme 0,75 4mtr 40rb</t>
  </si>
  <si>
    <t>total:385000</t>
  </si>
  <si>
    <t>jam dinding 12 in 55rb</t>
  </si>
  <si>
    <t>total:273000</t>
  </si>
  <si>
    <t>b-371</t>
  </si>
  <si>
    <t>ring gas 10rb</t>
  </si>
  <si>
    <t>2x30 20mtr</t>
  </si>
  <si>
    <t>b-342</t>
  </si>
  <si>
    <t>b-063</t>
  </si>
  <si>
    <t>total:879000</t>
  </si>
  <si>
    <t>kabel 0,75 hensonic</t>
  </si>
  <si>
    <t>total:286000</t>
  </si>
  <si>
    <t>total:140000</t>
  </si>
  <si>
    <t>b-676</t>
  </si>
  <si>
    <t>MAGIC COM COSMOS 3306</t>
  </si>
  <si>
    <t>B-676</t>
  </si>
  <si>
    <t>total:512000</t>
  </si>
  <si>
    <t>total:750000</t>
  </si>
  <si>
    <t>b-661</t>
  </si>
  <si>
    <t>total:253000</t>
  </si>
  <si>
    <t>b-056</t>
  </si>
  <si>
    <t>supreme 0,75 10mtr 100rb</t>
  </si>
  <si>
    <t>total:1742000</t>
  </si>
  <si>
    <t>total:90000</t>
  </si>
  <si>
    <t>b-022</t>
  </si>
  <si>
    <t>b-677</t>
  </si>
  <si>
    <t>WALLFAN MYVO</t>
  </si>
  <si>
    <t>B-678</t>
  </si>
  <si>
    <t>STANDFAN MYVO</t>
  </si>
  <si>
    <t>B-677</t>
  </si>
  <si>
    <t>b-679</t>
  </si>
  <si>
    <t>YOSHIDA FITTING PLAFON</t>
  </si>
  <si>
    <t>B-680</t>
  </si>
  <si>
    <t>BOX KABEL DEXCON</t>
  </si>
  <si>
    <t>B-679</t>
  </si>
  <si>
    <t>B-681</t>
  </si>
  <si>
    <t>REGENCY 8IN</t>
  </si>
  <si>
    <t>total;1510000</t>
  </si>
  <si>
    <t>prisma 0,75 3mtr</t>
  </si>
  <si>
    <t>total:182000</t>
  </si>
  <si>
    <t>b-674</t>
  </si>
  <si>
    <t>total:360000</t>
  </si>
  <si>
    <t>b-680</t>
  </si>
  <si>
    <t>b-657</t>
  </si>
  <si>
    <t>total:305000</t>
  </si>
  <si>
    <t>total:304000</t>
  </si>
  <si>
    <t>b-539</t>
  </si>
  <si>
    <t>B-682</t>
  </si>
  <si>
    <t>KIPAS ADVAN KARAKTER</t>
  </si>
  <si>
    <t>B-683</t>
  </si>
  <si>
    <t>B-684</t>
  </si>
  <si>
    <t>HEAD LAMP LUBY ZOOM 200M</t>
  </si>
  <si>
    <t>HEADLAMP LUBY 10W</t>
  </si>
  <si>
    <t>RODA KULKAS</t>
  </si>
  <si>
    <t>total:88000</t>
  </si>
  <si>
    <t>prisma 0,75 5mtr 30rb</t>
  </si>
  <si>
    <t>total:1985000</t>
  </si>
  <si>
    <t>B-685</t>
  </si>
  <si>
    <t>MAGIC COM OKAYAMA</t>
  </si>
  <si>
    <t>TOTAL:320000</t>
  </si>
  <si>
    <t>b-242</t>
  </si>
  <si>
    <t>b-406</t>
  </si>
  <si>
    <t>total:1530000</t>
  </si>
  <si>
    <t>b-682</t>
  </si>
  <si>
    <t>B-686</t>
  </si>
  <si>
    <t>HISENSE 32" TV</t>
  </si>
  <si>
    <t>total:2193000</t>
  </si>
  <si>
    <t>total:215000</t>
  </si>
  <si>
    <t>B-687</t>
  </si>
  <si>
    <t xml:space="preserve">LUBY 45W </t>
  </si>
  <si>
    <t>total:625000</t>
  </si>
  <si>
    <t>prsma 8 mtr</t>
  </si>
  <si>
    <t>2x80 15mtr</t>
  </si>
  <si>
    <t>2x80 7 mtr</t>
  </si>
  <si>
    <t>b-261</t>
  </si>
  <si>
    <t>total:716000</t>
  </si>
  <si>
    <t>B-688</t>
  </si>
  <si>
    <t>SEAL POMPA</t>
  </si>
  <si>
    <t>2x80 10mtr</t>
  </si>
  <si>
    <t>KABEL STRIKA BRIGHT G</t>
  </si>
  <si>
    <t>total:694000</t>
  </si>
  <si>
    <t>2x30 3 mtr</t>
  </si>
  <si>
    <t>total:528000</t>
  </si>
  <si>
    <t>total;160000</t>
  </si>
  <si>
    <t>0,75 prisma 10mtr 50rb</t>
  </si>
  <si>
    <t>total:203000</t>
  </si>
  <si>
    <t>total:633000</t>
  </si>
  <si>
    <t>b-540</t>
  </si>
  <si>
    <t>b-558</t>
  </si>
  <si>
    <t>b-642</t>
  </si>
  <si>
    <t>prisma 3mtr 24rb</t>
  </si>
  <si>
    <t>b-590</t>
  </si>
  <si>
    <t>b-675</t>
  </si>
  <si>
    <t>b-689</t>
  </si>
  <si>
    <t xml:space="preserve">KISEKI CX5 </t>
  </si>
  <si>
    <t>B-689</t>
  </si>
  <si>
    <t>total:898000</t>
  </si>
  <si>
    <t>total:130000</t>
  </si>
  <si>
    <t>prisma 10mtr</t>
  </si>
  <si>
    <t>total:1097000</t>
  </si>
  <si>
    <t>prisma 2x1,5</t>
  </si>
  <si>
    <t>b-690</t>
  </si>
  <si>
    <t>HICOOK ISI ULANG</t>
  </si>
  <si>
    <t>B-690</t>
  </si>
  <si>
    <t>total:418000</t>
  </si>
  <si>
    <t>B-691</t>
  </si>
  <si>
    <t>INLITE BUY 3 GET 1 18W</t>
  </si>
  <si>
    <t>total:472000</t>
  </si>
  <si>
    <t>0,25 1mtr</t>
  </si>
  <si>
    <t>oxy 1mtr</t>
  </si>
  <si>
    <t>B-692</t>
  </si>
  <si>
    <t>SETRIKA COSMOS 318</t>
  </si>
  <si>
    <t>B-693</t>
  </si>
  <si>
    <t>SETRIKA COSMOS 135</t>
  </si>
  <si>
    <t>SETRIKA COSMOS 3120</t>
  </si>
  <si>
    <t>B-694</t>
  </si>
  <si>
    <t>total:428000</t>
  </si>
  <si>
    <t>lotus 15mtr</t>
  </si>
  <si>
    <t>b-349</t>
  </si>
  <si>
    <t>total:705000</t>
  </si>
  <si>
    <t>lotus 0,75</t>
  </si>
  <si>
    <t>b-629</t>
  </si>
  <si>
    <t>B-695</t>
  </si>
  <si>
    <t>GEMBOK KUNINGAN</t>
  </si>
  <si>
    <t>total:554000</t>
  </si>
  <si>
    <t>b-656</t>
  </si>
  <si>
    <t>b-635</t>
  </si>
  <si>
    <t>total:885000</t>
  </si>
  <si>
    <t>total:347000</t>
  </si>
  <si>
    <t>lotus 0,75 15mtr</t>
  </si>
  <si>
    <t>b-204</t>
  </si>
  <si>
    <t>total:225000</t>
  </si>
  <si>
    <t>lotus 8mtr 644b</t>
  </si>
  <si>
    <t>2x30 30rb 10mtr</t>
  </si>
  <si>
    <t>total:179000</t>
  </si>
  <si>
    <t>total:834000</t>
  </si>
  <si>
    <t>total:206000</t>
  </si>
  <si>
    <t>prisma2x1,5 4mtr</t>
  </si>
  <si>
    <t>prisma 1mtr</t>
  </si>
  <si>
    <t>2x30 10 mtr</t>
  </si>
  <si>
    <t>total:698000</t>
  </si>
  <si>
    <t>total:365000</t>
  </si>
  <si>
    <t>total:483000</t>
  </si>
  <si>
    <t>2x30 5mtr</t>
  </si>
  <si>
    <t>total:548000</t>
  </si>
  <si>
    <t>ledstrip 1mtr</t>
  </si>
  <si>
    <t>total:920000</t>
  </si>
  <si>
    <t>2x80 5 mtr</t>
  </si>
  <si>
    <t>prisma 0,75 2,5mtr</t>
  </si>
  <si>
    <t>supreme 2mtr</t>
  </si>
  <si>
    <t>2x80 3 mtr</t>
  </si>
  <si>
    <t>total:769000</t>
  </si>
  <si>
    <t>total:398000</t>
  </si>
  <si>
    <t>lotus 2,5 mtr</t>
  </si>
  <si>
    <t>b-658</t>
  </si>
  <si>
    <t>total:1092000</t>
  </si>
  <si>
    <t>2x80 5mtr</t>
  </si>
  <si>
    <t>b-577</t>
  </si>
  <si>
    <t>0,75 supreme</t>
  </si>
  <si>
    <t>total:673000</t>
  </si>
  <si>
    <t>LNB 70rb</t>
  </si>
  <si>
    <t>b-687</t>
  </si>
  <si>
    <t>total:462000</t>
  </si>
  <si>
    <t>b-505</t>
  </si>
  <si>
    <t>total:925000</t>
  </si>
  <si>
    <t>total:243000</t>
  </si>
  <si>
    <t>exhose panasonic 725</t>
  </si>
  <si>
    <t>total:1100000</t>
  </si>
  <si>
    <t>b-696</t>
  </si>
  <si>
    <t>W/F SOGO 12in</t>
  </si>
  <si>
    <t>kabell 10 mtr supreme</t>
  </si>
  <si>
    <t>total:165000</t>
  </si>
  <si>
    <t>b-695</t>
  </si>
  <si>
    <t>supreme 12mtr</t>
  </si>
  <si>
    <t>total:570000</t>
  </si>
  <si>
    <t>b-621</t>
  </si>
  <si>
    <t>supreme 7 mtr</t>
  </si>
  <si>
    <t>b-683</t>
  </si>
  <si>
    <t>total:677000</t>
  </si>
  <si>
    <t>2x80 2 mtr</t>
  </si>
  <si>
    <t>total:168000</t>
  </si>
  <si>
    <t>total:684000</t>
  </si>
  <si>
    <t>total;315000</t>
  </si>
  <si>
    <t xml:space="preserve">2x30 4 mtr </t>
  </si>
  <si>
    <t>total:378000</t>
  </si>
  <si>
    <t>total:1270000</t>
  </si>
  <si>
    <t>b-610</t>
  </si>
  <si>
    <t>lotus 0,75 1mtr</t>
  </si>
  <si>
    <t>b-673</t>
  </si>
  <si>
    <t>total:640000</t>
  </si>
  <si>
    <t>total:207000</t>
  </si>
  <si>
    <t>2x50 8 mtr</t>
  </si>
  <si>
    <t>total:132000</t>
  </si>
  <si>
    <t>b-600</t>
  </si>
  <si>
    <t>b-670</t>
  </si>
  <si>
    <t>total:899000</t>
  </si>
  <si>
    <t>2x50 3mtr</t>
  </si>
  <si>
    <t>total:612000</t>
  </si>
  <si>
    <t>b-691</t>
  </si>
  <si>
    <t>b-259</t>
  </si>
  <si>
    <t>total:695000</t>
  </si>
  <si>
    <t>b-697</t>
  </si>
  <si>
    <t>LAMPU SOLAR JINLONG</t>
  </si>
  <si>
    <t>B-697</t>
  </si>
  <si>
    <t>lotus 0,75 3mtr</t>
  </si>
  <si>
    <t>b-698</t>
  </si>
  <si>
    <t>T5 14W</t>
  </si>
  <si>
    <t>B-698</t>
  </si>
  <si>
    <t>total:681000</t>
  </si>
  <si>
    <t>4mtr lotus</t>
  </si>
  <si>
    <t>b-699</t>
  </si>
  <si>
    <t>DESKFAN SOGO 6"</t>
  </si>
  <si>
    <t>B-700</t>
  </si>
  <si>
    <t>SEPEAKER JINLONG BMW</t>
  </si>
  <si>
    <t>B-701</t>
  </si>
  <si>
    <t>KIPAS KARAKTER INFICO</t>
  </si>
  <si>
    <t>B-702</t>
  </si>
  <si>
    <t>KABEL POWER</t>
  </si>
  <si>
    <t>B-703</t>
  </si>
  <si>
    <t>BOX KABEL HINOHIKARI</t>
  </si>
  <si>
    <t>B-704</t>
  </si>
  <si>
    <t>KLEM 17MM</t>
  </si>
  <si>
    <t>B-705</t>
  </si>
  <si>
    <t>SEAL POMPA PANASONIC</t>
  </si>
  <si>
    <t>B-706</t>
  </si>
  <si>
    <t>HELLIFAN MYVO 30W</t>
  </si>
  <si>
    <t>B-707</t>
  </si>
  <si>
    <t>ADAPTOR TOYOSAKI</t>
  </si>
  <si>
    <t>MJM</t>
  </si>
  <si>
    <t>SPE</t>
  </si>
  <si>
    <t>INLITE 18W PUTIH/KUNING</t>
  </si>
  <si>
    <t>B-708</t>
  </si>
  <si>
    <t>CAS AKI VISERO</t>
  </si>
  <si>
    <t>B-709</t>
  </si>
  <si>
    <t>SET TOP BOX NOISE</t>
  </si>
  <si>
    <t>B-710</t>
  </si>
  <si>
    <t>B-711</t>
  </si>
  <si>
    <t>KIPAS MOBIL 12W</t>
  </si>
  <si>
    <t>KIPAS MOBIL 24W</t>
  </si>
  <si>
    <t>AE</t>
  </si>
  <si>
    <t>B-712</t>
  </si>
  <si>
    <t>CAS SENTER 8</t>
  </si>
  <si>
    <t>B-713</t>
  </si>
  <si>
    <t xml:space="preserve">HEADLAMP PUSH ON </t>
  </si>
  <si>
    <t>B-714</t>
  </si>
  <si>
    <t>B-715</t>
  </si>
  <si>
    <t>SOFT START</t>
  </si>
  <si>
    <t>STIK PARKIR YAZUHO</t>
  </si>
  <si>
    <t>2X30 5RB</t>
  </si>
  <si>
    <t>TOTAL:1075000</t>
  </si>
  <si>
    <t>b-455</t>
  </si>
  <si>
    <t>b-703</t>
  </si>
  <si>
    <t>nyaf 4 mtr</t>
  </si>
  <si>
    <t>2x50 11,5mtr</t>
  </si>
  <si>
    <t>b-685</t>
  </si>
  <si>
    <t>b-267</t>
  </si>
  <si>
    <t>total:949000</t>
  </si>
  <si>
    <t>TOTAL:43000</t>
  </si>
  <si>
    <t>LOTUS 8MTR</t>
  </si>
  <si>
    <t>b-411</t>
  </si>
  <si>
    <t>b-716</t>
  </si>
  <si>
    <t>BOX MCB PRESTO</t>
  </si>
  <si>
    <t>b-639</t>
  </si>
  <si>
    <t>total:238000</t>
  </si>
  <si>
    <t>total:567000</t>
  </si>
  <si>
    <t>2x50 2 mtr</t>
  </si>
  <si>
    <t>total:65000</t>
  </si>
  <si>
    <t>lotus 2 mtr</t>
  </si>
  <si>
    <t>2z80 3mtr</t>
  </si>
  <si>
    <t>b-450</t>
  </si>
  <si>
    <t>total:268000</t>
  </si>
  <si>
    <t>kabel2x1,5 2 mtr</t>
  </si>
  <si>
    <t>b-672</t>
  </si>
  <si>
    <t>b-702</t>
  </si>
  <si>
    <t>b-718</t>
  </si>
  <si>
    <t>b-719</t>
  </si>
  <si>
    <t>FITTING PLAFON BROCO</t>
  </si>
  <si>
    <t>ENGKEL IB PHILIP</t>
  </si>
  <si>
    <t>B-718</t>
  </si>
  <si>
    <t>B-719</t>
  </si>
  <si>
    <t>b-720</t>
  </si>
  <si>
    <t>STOP IB BROCO</t>
  </si>
  <si>
    <t>total:1772000</t>
  </si>
  <si>
    <t>supreme 20mtr</t>
  </si>
  <si>
    <t>b-011</t>
  </si>
  <si>
    <t>total:1390000</t>
  </si>
  <si>
    <t>total:74000</t>
  </si>
  <si>
    <t>servis50rb</t>
  </si>
  <si>
    <t>lotus 2x 1,5 1,5mtr</t>
  </si>
  <si>
    <t>supreme 7mtr</t>
  </si>
  <si>
    <t>total:1733000</t>
  </si>
  <si>
    <t>b-634</t>
  </si>
  <si>
    <t>2x50 12mtr</t>
  </si>
  <si>
    <t>b-721</t>
  </si>
  <si>
    <t>STANDFAN CARSLAN</t>
  </si>
  <si>
    <t>B-721</t>
  </si>
  <si>
    <t>total:700000</t>
  </si>
  <si>
    <t>b-722</t>
  </si>
  <si>
    <t>FITTING PLAFON HOSEKI</t>
  </si>
  <si>
    <t>B-722</t>
  </si>
  <si>
    <t>total;748000</t>
  </si>
  <si>
    <t>2x50 16 mtr</t>
  </si>
  <si>
    <t>total:427000</t>
  </si>
  <si>
    <t>lotus 2x1,5 15mtr</t>
  </si>
  <si>
    <t>supreme 0,75 10mtr</t>
  </si>
  <si>
    <t>audio 6 mtr</t>
  </si>
  <si>
    <t>b-678</t>
  </si>
  <si>
    <t>total:1979000</t>
  </si>
  <si>
    <t>2x1,5 4mtr</t>
  </si>
  <si>
    <t>prisma 4mtr</t>
  </si>
  <si>
    <t>b-706</t>
  </si>
  <si>
    <t>total:739000</t>
  </si>
  <si>
    <t>lotus 20mtr 0,75</t>
  </si>
  <si>
    <t>b-651</t>
  </si>
  <si>
    <t>lotus 6mtr</t>
  </si>
  <si>
    <t>total:976000</t>
  </si>
  <si>
    <t>2x50 6mtr</t>
  </si>
  <si>
    <t>b-723</t>
  </si>
  <si>
    <t>BOSTER SANEX</t>
  </si>
  <si>
    <t>total:406000</t>
  </si>
  <si>
    <t>b-724</t>
  </si>
  <si>
    <t>b-725</t>
  </si>
  <si>
    <t>b-726</t>
  </si>
  <si>
    <t>WITH MILL MIYAKO PUTIH</t>
  </si>
  <si>
    <t>WITH MILL MIYAKO HIJAU</t>
  </si>
  <si>
    <t>GELAS JUS MIYAKO HIJAU</t>
  </si>
  <si>
    <t>B-727</t>
  </si>
  <si>
    <t>B-728</t>
  </si>
  <si>
    <t>MOUNTING JUS MIYAKO PUTIH</t>
  </si>
  <si>
    <t>MOUNTING JUS MIYAKO HIJAU</t>
  </si>
  <si>
    <t>B-729</t>
  </si>
  <si>
    <t>B-730</t>
  </si>
  <si>
    <t>B-731</t>
  </si>
  <si>
    <t>KONEKTOR MIYAKO BARU</t>
  </si>
  <si>
    <t>KONEKTOR MIYAKO HITAM</t>
  </si>
  <si>
    <t>KONEKTOR MIYAKO ABU</t>
  </si>
  <si>
    <t>B-732</t>
  </si>
  <si>
    <t>B-733</t>
  </si>
  <si>
    <t>KOPEL MIYAKO KARET</t>
  </si>
  <si>
    <t>KOPEL MIYAKO BARU</t>
  </si>
  <si>
    <t>TOTAL:355000</t>
  </si>
  <si>
    <t>lotus 4mtr 2x1,5</t>
  </si>
  <si>
    <t>B-734</t>
  </si>
  <si>
    <t>BESTLIFE 50W</t>
  </si>
  <si>
    <t>total:978000</t>
  </si>
  <si>
    <t>b-129</t>
  </si>
  <si>
    <t>b-095</t>
  </si>
  <si>
    <t>total:1175000</t>
  </si>
  <si>
    <t>total:80000</t>
  </si>
  <si>
    <t>lotus 5mtr</t>
  </si>
  <si>
    <t>total;506000</t>
  </si>
  <si>
    <t>total:2225000</t>
  </si>
  <si>
    <t>TOTAL:838000</t>
  </si>
  <si>
    <t>b-018</t>
  </si>
  <si>
    <t>b-596</t>
  </si>
  <si>
    <t>b-735</t>
  </si>
  <si>
    <t>FITTING PLAFON LUXCO</t>
  </si>
  <si>
    <t>B-735</t>
  </si>
  <si>
    <t>total:402000</t>
  </si>
  <si>
    <t>SLOP PINTU</t>
  </si>
  <si>
    <t xml:space="preserve">SKRUP </t>
  </si>
  <si>
    <t>TOTAL:695000</t>
  </si>
  <si>
    <t>total:549000</t>
  </si>
  <si>
    <t>b-736</t>
  </si>
  <si>
    <t>TOA</t>
  </si>
  <si>
    <t>B-736</t>
  </si>
  <si>
    <t>total:415000</t>
  </si>
  <si>
    <t>2x30</t>
  </si>
  <si>
    <t>lotus 2x1,5 2mtr</t>
  </si>
  <si>
    <t>servis:40rb</t>
  </si>
  <si>
    <t>b-712</t>
  </si>
  <si>
    <t>total:775000</t>
  </si>
  <si>
    <t>b-737</t>
  </si>
  <si>
    <t>KOMPOR YUNDAI 1 TUNGKU</t>
  </si>
  <si>
    <t>B-737</t>
  </si>
  <si>
    <t>lotus 12mtr</t>
  </si>
  <si>
    <t>total:1381000</t>
  </si>
  <si>
    <t>lotus9mtr</t>
  </si>
  <si>
    <t>total:1697000</t>
  </si>
  <si>
    <t>total:387000</t>
  </si>
  <si>
    <t>lotus 3mtr</t>
  </si>
  <si>
    <t>b-709</t>
  </si>
  <si>
    <t>2x30 7mtr</t>
  </si>
  <si>
    <t>b-738</t>
  </si>
  <si>
    <t>SUPREME 3X2,5 50MTR</t>
  </si>
  <si>
    <t>B-738</t>
  </si>
  <si>
    <t>TOTAL:1711000</t>
  </si>
  <si>
    <t>b-103</t>
  </si>
  <si>
    <t>sk ac bright g</t>
  </si>
  <si>
    <t>s/k ac</t>
  </si>
  <si>
    <t>b-734</t>
  </si>
  <si>
    <t>total:1665000</t>
  </si>
  <si>
    <t>supreme 1,5 mtr</t>
  </si>
  <si>
    <t>B-726</t>
  </si>
  <si>
    <t>2X40 4 MTR</t>
  </si>
  <si>
    <t>TOTAL:287000</t>
  </si>
  <si>
    <t>lotus 7 mtr</t>
  </si>
  <si>
    <t>total:584000</t>
  </si>
  <si>
    <t>total:575000</t>
  </si>
  <si>
    <t>total:455000</t>
  </si>
  <si>
    <t>2x50 5 mtr</t>
  </si>
  <si>
    <t>totall:278000</t>
  </si>
  <si>
    <t>2x1,5 3,5mtr</t>
  </si>
  <si>
    <t>total:362000</t>
  </si>
  <si>
    <t>supreme 15mtr 0,75</t>
  </si>
  <si>
    <t>b-260</t>
  </si>
  <si>
    <t>b-739</t>
  </si>
  <si>
    <t>KAP LAMPU SANLY</t>
  </si>
  <si>
    <t>B-740</t>
  </si>
  <si>
    <t>VISERO LAMPU AKI 15W</t>
  </si>
  <si>
    <t>B-741</t>
  </si>
  <si>
    <t>B-742</t>
  </si>
  <si>
    <t>B-743</t>
  </si>
  <si>
    <t>B-744</t>
  </si>
  <si>
    <t>B-745</t>
  </si>
  <si>
    <t>B-746</t>
  </si>
  <si>
    <t>B-747</t>
  </si>
  <si>
    <t>B-748</t>
  </si>
  <si>
    <t>B-749</t>
  </si>
  <si>
    <t>B-750</t>
  </si>
  <si>
    <t>B-751</t>
  </si>
  <si>
    <t>B-752</t>
  </si>
  <si>
    <t>B-753</t>
  </si>
  <si>
    <t>B-754</t>
  </si>
  <si>
    <t>B-755</t>
  </si>
  <si>
    <t>B-756</t>
  </si>
  <si>
    <t>B-757</t>
  </si>
  <si>
    <t>B-758</t>
  </si>
  <si>
    <t>B-759</t>
  </si>
  <si>
    <t>B-760</t>
  </si>
  <si>
    <t>B-761</t>
  </si>
  <si>
    <t>B-762</t>
  </si>
  <si>
    <t>B-763</t>
  </si>
  <si>
    <t>B-764</t>
  </si>
  <si>
    <t>B-765</t>
  </si>
  <si>
    <t>B-766</t>
  </si>
  <si>
    <t>B-767</t>
  </si>
  <si>
    <t>B-768</t>
  </si>
  <si>
    <t>B-769</t>
  </si>
  <si>
    <t>STOP OB AMASCO</t>
  </si>
  <si>
    <t>ENGKEL IB AMASCO</t>
  </si>
  <si>
    <t>PEMANTIK GAS CAISAR</t>
  </si>
  <si>
    <t>KABEL 2X50 300MTR</t>
  </si>
  <si>
    <t>KABEL 2X80 300MTR</t>
  </si>
  <si>
    <t>total;2752000</t>
  </si>
  <si>
    <t>b-327</t>
  </si>
  <si>
    <t>WALLFAN MASTAP</t>
  </si>
  <si>
    <t>WALLFAN INFICO 18IN</t>
  </si>
  <si>
    <t>total:1153000</t>
  </si>
  <si>
    <t>b-108</t>
  </si>
  <si>
    <t>b-286</t>
  </si>
  <si>
    <t>S/K AC</t>
  </si>
  <si>
    <t>1 MTR LOTUS</t>
  </si>
  <si>
    <t>total:223000</t>
  </si>
  <si>
    <t>total:590000</t>
  </si>
  <si>
    <t>total:122000</t>
  </si>
  <si>
    <t>total:780000</t>
  </si>
  <si>
    <t>b-740</t>
  </si>
  <si>
    <t>total:302000</t>
  </si>
  <si>
    <t>DISPANSER 185 H</t>
  </si>
  <si>
    <t>FLECO 421</t>
  </si>
  <si>
    <t>2X80 3 MTR</t>
  </si>
  <si>
    <t>TOTAL:1248000</t>
  </si>
  <si>
    <t>total:160000</t>
  </si>
  <si>
    <t>total:229000</t>
  </si>
  <si>
    <t>total:897000</t>
  </si>
  <si>
    <t>total:62000</t>
  </si>
  <si>
    <t>b-638</t>
  </si>
  <si>
    <t>RAKET NYAMUK LUBY BESAR</t>
  </si>
  <si>
    <t>total:505000</t>
  </si>
  <si>
    <t>lotus 2x15 2 mtr</t>
  </si>
  <si>
    <t>lotus 3 mtr</t>
  </si>
  <si>
    <t>2x30 5 mtr</t>
  </si>
  <si>
    <t>b-653</t>
  </si>
  <si>
    <t>total:474000</t>
  </si>
  <si>
    <t>SERI IB BROCO</t>
  </si>
  <si>
    <t>ENGKEL IB BROCO</t>
  </si>
  <si>
    <t>INBOWDUS SEGI</t>
  </si>
  <si>
    <t>lnb</t>
  </si>
  <si>
    <t>total:1019000</t>
  </si>
  <si>
    <t>total:515000</t>
  </si>
  <si>
    <t>lotus 2x1,5 6 mtr</t>
  </si>
  <si>
    <t>lotus 8 mtr</t>
  </si>
  <si>
    <t>b-747</t>
  </si>
  <si>
    <t>MESIN PRESS SEALER</t>
  </si>
  <si>
    <t xml:space="preserve">  </t>
  </si>
  <si>
    <t>total:1580000</t>
  </si>
  <si>
    <t>DOWNLIGHT PROCEON 4 IN</t>
  </si>
  <si>
    <t>DINAMO WALLFAN SANEX 18"</t>
  </si>
  <si>
    <t>DINAMO STANDFAN SANEX 18"</t>
  </si>
  <si>
    <t>DINAMO REGENCY</t>
  </si>
  <si>
    <t>KOMPOR GAS MYVO 1 TUNGKU</t>
  </si>
  <si>
    <t>STANDFAN CARSLAN 18"</t>
  </si>
  <si>
    <t>STANDFAN CARSLAN 16"</t>
  </si>
  <si>
    <t>total:783000</t>
  </si>
  <si>
    <t>2x80 1 mtr</t>
  </si>
  <si>
    <t>b-751</t>
  </si>
  <si>
    <t>2x30 20 mtr</t>
  </si>
  <si>
    <t>b-754</t>
  </si>
  <si>
    <t>b-280</t>
  </si>
  <si>
    <t>total:500000</t>
  </si>
  <si>
    <t>supreme 1,5 mtr 10mtr</t>
  </si>
  <si>
    <t xml:space="preserve">10mtr </t>
  </si>
  <si>
    <t>b-024</t>
  </si>
  <si>
    <t>lotus 2mtr</t>
  </si>
  <si>
    <t>b-611</t>
  </si>
  <si>
    <t>6mtr</t>
  </si>
  <si>
    <t>total:517000</t>
  </si>
  <si>
    <t>kabel antena</t>
  </si>
  <si>
    <t>b-601</t>
  </si>
  <si>
    <t>b-730</t>
  </si>
  <si>
    <t>b-731</t>
  </si>
  <si>
    <t>b-214</t>
  </si>
  <si>
    <t>2 mtr lotus</t>
  </si>
  <si>
    <t>EMERGENCY PUSH ON</t>
  </si>
  <si>
    <t>b-763</t>
  </si>
  <si>
    <t>total:1522000</t>
  </si>
  <si>
    <t>3mtr supreme</t>
  </si>
  <si>
    <t>total:318000</t>
  </si>
  <si>
    <t>lotus</t>
  </si>
  <si>
    <t>total:190000</t>
  </si>
  <si>
    <t>total:247000</t>
  </si>
  <si>
    <t>b-421</t>
  </si>
  <si>
    <t>total:350000</t>
  </si>
  <si>
    <t>solder atn</t>
  </si>
  <si>
    <t>total:818000</t>
  </si>
  <si>
    <t>b-753</t>
  </si>
  <si>
    <t>LAMPU PION 15W</t>
  </si>
  <si>
    <t>total:1.615.000</t>
  </si>
  <si>
    <t>total:255000</t>
  </si>
  <si>
    <t>lotus 25mtr</t>
  </si>
  <si>
    <t>b-764</t>
  </si>
  <si>
    <t>2x80 8mtr</t>
  </si>
  <si>
    <t>total:537000</t>
  </si>
  <si>
    <t>S/K MIKOTECH 3LB + SWITCH</t>
  </si>
  <si>
    <t>S/K MIKOTECH 4LB + SWITCH</t>
  </si>
  <si>
    <t>total:665000</t>
  </si>
  <si>
    <t>total:340000</t>
  </si>
  <si>
    <t>b-765</t>
  </si>
  <si>
    <t xml:space="preserve">supreme 1 mtr </t>
  </si>
  <si>
    <t>total:213000</t>
  </si>
  <si>
    <t>2x50 7mtr</t>
  </si>
  <si>
    <t>total:511000</t>
  </si>
  <si>
    <t xml:space="preserve">SELANG GAS CAISAR </t>
  </si>
  <si>
    <t>kabel sr 2x10</t>
  </si>
  <si>
    <t>total:965000</t>
  </si>
  <si>
    <t>total:477000</t>
  </si>
  <si>
    <t>BLENDER COSMOS CB111</t>
  </si>
  <si>
    <t>BLENDER COSMOS CB 802</t>
  </si>
  <si>
    <t>B-770</t>
  </si>
  <si>
    <t>BLENDER CB 251</t>
  </si>
  <si>
    <t>B-771</t>
  </si>
  <si>
    <t>BLENDER MIYAKO 101PL</t>
  </si>
  <si>
    <t>B-772</t>
  </si>
  <si>
    <t>BLENDER MIYAKO 151AP</t>
  </si>
  <si>
    <t>KBEL 2X30</t>
  </si>
  <si>
    <t>TOTAL:1035000</t>
  </si>
  <si>
    <t>lotus 20mtr</t>
  </si>
  <si>
    <t>LAMPU SOROT AMASCO 100w</t>
  </si>
  <si>
    <t>b-744</t>
  </si>
  <si>
    <t>total:2745000</t>
  </si>
  <si>
    <t>total:335000</t>
  </si>
  <si>
    <t>b-761</t>
  </si>
  <si>
    <t>total:1090000</t>
  </si>
  <si>
    <t>b-741</t>
  </si>
  <si>
    <t>2x50 9 mtr</t>
  </si>
  <si>
    <t>lotus 2x1,5 8mtr</t>
  </si>
  <si>
    <t>lotus 7mtr</t>
  </si>
  <si>
    <t>total:748000</t>
  </si>
  <si>
    <t>total:1010000</t>
  </si>
  <si>
    <t>kabel 1mtr kuning</t>
  </si>
  <si>
    <t>total:200000</t>
  </si>
  <si>
    <t>lotus 2x1,5 1mtr</t>
  </si>
  <si>
    <t>b-183</t>
  </si>
  <si>
    <t>b-752</t>
  </si>
  <si>
    <t>total:170000</t>
  </si>
  <si>
    <t>LOTUS 2X1,5</t>
  </si>
  <si>
    <t>2X30 5MTR</t>
  </si>
  <si>
    <t>TOTAL:412000</t>
  </si>
  <si>
    <t>b-773</t>
  </si>
  <si>
    <t>POMPA GALON 2067</t>
  </si>
  <si>
    <t>B-773</t>
  </si>
  <si>
    <t>total:907000</t>
  </si>
  <si>
    <t>b-774</t>
  </si>
  <si>
    <t>INVERTER 300W</t>
  </si>
  <si>
    <t>B-774</t>
  </si>
  <si>
    <t>TOTAL:690000</t>
  </si>
  <si>
    <t>b-098</t>
  </si>
  <si>
    <t>total:610000</t>
  </si>
  <si>
    <t>kabel 2x50 3 mtr</t>
  </si>
  <si>
    <t>lampu strip 1 mtr</t>
  </si>
  <si>
    <t>total:382000</t>
  </si>
  <si>
    <t>b-692</t>
  </si>
  <si>
    <t>b-767</t>
  </si>
  <si>
    <t>total:1115000</t>
  </si>
  <si>
    <t>total:860000</t>
  </si>
  <si>
    <t>batre c mos</t>
  </si>
  <si>
    <t>b-308</t>
  </si>
  <si>
    <t>b-762</t>
  </si>
  <si>
    <t>total:510000</t>
  </si>
  <si>
    <t>2x50 35</t>
  </si>
  <si>
    <t>total:440000</t>
  </si>
  <si>
    <t>b-775</t>
  </si>
  <si>
    <t>COLOKAN HAJI SERBAGUNA</t>
  </si>
  <si>
    <t>B-775</t>
  </si>
  <si>
    <t>B-776</t>
  </si>
  <si>
    <t>CAS BLOR KECIL ANGKA 8</t>
  </si>
  <si>
    <t>B-777</t>
  </si>
  <si>
    <t>B-778</t>
  </si>
  <si>
    <t>B-779</t>
  </si>
  <si>
    <t>B-780</t>
  </si>
  <si>
    <t>B-781</t>
  </si>
  <si>
    <t>B-782</t>
  </si>
  <si>
    <t>B-783</t>
  </si>
  <si>
    <t>B-784</t>
  </si>
  <si>
    <t>B-785</t>
  </si>
  <si>
    <t>B-786</t>
  </si>
  <si>
    <t>B-787</t>
  </si>
  <si>
    <t>B-788</t>
  </si>
  <si>
    <t>B-789</t>
  </si>
  <si>
    <t>B-790</t>
  </si>
  <si>
    <t>B-791</t>
  </si>
  <si>
    <t>B-792</t>
  </si>
  <si>
    <t>B-793</t>
  </si>
  <si>
    <t>B-794</t>
  </si>
  <si>
    <t>B-795</t>
  </si>
  <si>
    <t>B-796</t>
  </si>
  <si>
    <t>B-797</t>
  </si>
  <si>
    <t>B-798</t>
  </si>
  <si>
    <t>B-799</t>
  </si>
  <si>
    <t>B-800</t>
  </si>
  <si>
    <t>B-801</t>
  </si>
  <si>
    <t>B-802</t>
  </si>
  <si>
    <t>B-803</t>
  </si>
  <si>
    <t>B-804</t>
  </si>
  <si>
    <t>B-805</t>
  </si>
  <si>
    <t>B-806</t>
  </si>
  <si>
    <t>B-807</t>
  </si>
  <si>
    <t>B-808</t>
  </si>
  <si>
    <t>B-809</t>
  </si>
  <si>
    <t>B-810</t>
  </si>
  <si>
    <t>B-811</t>
  </si>
  <si>
    <t>B-812</t>
  </si>
  <si>
    <t>B-813</t>
  </si>
  <si>
    <t>B-814</t>
  </si>
  <si>
    <t>B-815</t>
  </si>
  <si>
    <t>B-816</t>
  </si>
  <si>
    <t>B-817</t>
  </si>
  <si>
    <t>B-818</t>
  </si>
  <si>
    <t>B-819</t>
  </si>
  <si>
    <t>B-820</t>
  </si>
  <si>
    <t>B-821</t>
  </si>
  <si>
    <t>B-822</t>
  </si>
  <si>
    <t>B-823</t>
  </si>
  <si>
    <t>B-824</t>
  </si>
  <si>
    <t>B-825</t>
  </si>
  <si>
    <t>B-826</t>
  </si>
  <si>
    <t>B-827</t>
  </si>
  <si>
    <t>B-828</t>
  </si>
  <si>
    <t>B-829</t>
  </si>
  <si>
    <t>B-830</t>
  </si>
  <si>
    <t>B-831</t>
  </si>
  <si>
    <t>B-832</t>
  </si>
  <si>
    <t>B-833</t>
  </si>
  <si>
    <t>B-834</t>
  </si>
  <si>
    <t>B-835</t>
  </si>
  <si>
    <t>B-836</t>
  </si>
  <si>
    <t>B-837</t>
  </si>
  <si>
    <t>B-838</t>
  </si>
  <si>
    <t>B-839</t>
  </si>
  <si>
    <t>B-840</t>
  </si>
  <si>
    <t>B-841</t>
  </si>
  <si>
    <t>B-842</t>
  </si>
  <si>
    <t>B-843</t>
  </si>
  <si>
    <t>B-844</t>
  </si>
  <si>
    <t>B-845</t>
  </si>
  <si>
    <t>B-846</t>
  </si>
  <si>
    <t>B-847</t>
  </si>
  <si>
    <t>B-848</t>
  </si>
  <si>
    <t>B-849</t>
  </si>
  <si>
    <t>B-850</t>
  </si>
  <si>
    <t>B-851</t>
  </si>
  <si>
    <t>B-852</t>
  </si>
  <si>
    <t>B-853</t>
  </si>
  <si>
    <t>B-854</t>
  </si>
  <si>
    <t>B-855</t>
  </si>
  <si>
    <t>B-856</t>
  </si>
  <si>
    <t>B-857</t>
  </si>
  <si>
    <t>B-858</t>
  </si>
  <si>
    <t>B-859</t>
  </si>
  <si>
    <t>B-860</t>
  </si>
  <si>
    <t>B-861</t>
  </si>
  <si>
    <t>B-862</t>
  </si>
  <si>
    <t>B-863</t>
  </si>
  <si>
    <t>B-864</t>
  </si>
  <si>
    <t>B-865</t>
  </si>
  <si>
    <t>B-866</t>
  </si>
  <si>
    <t>B-867</t>
  </si>
  <si>
    <t>B-868</t>
  </si>
  <si>
    <t>B-869</t>
  </si>
  <si>
    <t>B-870</t>
  </si>
  <si>
    <t>B-871</t>
  </si>
  <si>
    <t>B-872</t>
  </si>
  <si>
    <t>B-873</t>
  </si>
  <si>
    <t>B-874</t>
  </si>
  <si>
    <t>B-875</t>
  </si>
  <si>
    <t>B-876</t>
  </si>
  <si>
    <t>B-877</t>
  </si>
  <si>
    <t>B-878</t>
  </si>
  <si>
    <t>B-879</t>
  </si>
  <si>
    <t>B-880</t>
  </si>
  <si>
    <t>B-881</t>
  </si>
  <si>
    <t>B-882</t>
  </si>
  <si>
    <t>B-883</t>
  </si>
  <si>
    <t>B-884</t>
  </si>
  <si>
    <t>B-885</t>
  </si>
  <si>
    <t>B-886</t>
  </si>
  <si>
    <t>B-887</t>
  </si>
  <si>
    <t>B-888</t>
  </si>
  <si>
    <t>B-889</t>
  </si>
  <si>
    <t>B-890</t>
  </si>
  <si>
    <t>B-891</t>
  </si>
  <si>
    <t>B-892</t>
  </si>
  <si>
    <t>B-893</t>
  </si>
  <si>
    <t>B-894</t>
  </si>
  <si>
    <t>B-895</t>
  </si>
  <si>
    <t>B-896</t>
  </si>
  <si>
    <t>B-897</t>
  </si>
  <si>
    <t>B-898</t>
  </si>
  <si>
    <t>B-899</t>
  </si>
  <si>
    <t>B-900</t>
  </si>
  <si>
    <t>B-901</t>
  </si>
  <si>
    <t>B-902</t>
  </si>
  <si>
    <t>B-903</t>
  </si>
  <si>
    <t>B-904</t>
  </si>
  <si>
    <t>B-905</t>
  </si>
  <si>
    <t>B-906</t>
  </si>
  <si>
    <t>B-907</t>
  </si>
  <si>
    <t>B-908</t>
  </si>
  <si>
    <t>B-909</t>
  </si>
  <si>
    <t>B-910</t>
  </si>
  <si>
    <t>B-911</t>
  </si>
  <si>
    <t>KOMPOR GAS OMIKO</t>
  </si>
  <si>
    <t>REMOTE AC MULTI</t>
  </si>
  <si>
    <t>MCB NEW PALLAS 16A</t>
  </si>
  <si>
    <t>MCB NEW PALLAS 6A</t>
  </si>
  <si>
    <t>KIPAS PROCEON BESI 12IN</t>
  </si>
  <si>
    <t>POMPA GALON 2075</t>
  </si>
  <si>
    <t>2X80 4MTR</t>
  </si>
  <si>
    <t>MIC SONY WIRELESS DOUBLE</t>
  </si>
  <si>
    <t>KALKULATOR KAWACHI 541</t>
  </si>
  <si>
    <t>total:950000</t>
  </si>
  <si>
    <t>lotus 5 mtr</t>
  </si>
  <si>
    <t>b-770</t>
  </si>
  <si>
    <t>total:630000</t>
  </si>
  <si>
    <t>INLITE 15W AC/DC</t>
  </si>
  <si>
    <t>kabel antena 6 mtr</t>
  </si>
  <si>
    <t>b-749</t>
  </si>
  <si>
    <t>total:519000</t>
  </si>
  <si>
    <t>b-776</t>
  </si>
  <si>
    <t>b-713</t>
  </si>
  <si>
    <t>total:576000</t>
  </si>
  <si>
    <t>2x1,5 lotus 6 mtr</t>
  </si>
  <si>
    <t>total:608000</t>
  </si>
  <si>
    <t>b-503</t>
  </si>
  <si>
    <t>lotus 2x1,5 6mtr</t>
  </si>
  <si>
    <t>total:535000</t>
  </si>
  <si>
    <t>total:1474000</t>
  </si>
  <si>
    <t>total:869000</t>
  </si>
  <si>
    <t>b-701</t>
  </si>
  <si>
    <t>total:390000</t>
  </si>
  <si>
    <t>lotus 2,5mtr</t>
  </si>
  <si>
    <t>total:523000</t>
  </si>
  <si>
    <t>b-758</t>
  </si>
  <si>
    <t>kabel 7 mtr 2x30</t>
  </si>
  <si>
    <t>2x80 20mtr</t>
  </si>
  <si>
    <t>total:587000</t>
  </si>
  <si>
    <t>SENTER CAS LUBY 15W</t>
  </si>
  <si>
    <t>HEADLAMP HAKAMITSU 25W</t>
  </si>
  <si>
    <t>EMERGENCY PUSH ON 3135</t>
  </si>
  <si>
    <t>BOX KABEL HINOHIKARI 15MTR</t>
  </si>
  <si>
    <t>MAGIC COM OMICKO 1,2 LITER</t>
  </si>
  <si>
    <t>GLUE GUN KOSS</t>
  </si>
  <si>
    <t>CE</t>
  </si>
  <si>
    <t>2X80 4 MTR</t>
  </si>
  <si>
    <t>kabel 2x30 2mtr</t>
  </si>
  <si>
    <t>b-668</t>
  </si>
  <si>
    <t>2x80 2mtr</t>
  </si>
  <si>
    <t>b-598</t>
  </si>
  <si>
    <t>supreme 2 mtr</t>
  </si>
  <si>
    <t>kabel 8 mtr 2x30</t>
  </si>
  <si>
    <t>2x80 1mtr</t>
  </si>
  <si>
    <t>total:292000</t>
  </si>
  <si>
    <t>total:173000</t>
  </si>
  <si>
    <t>lotus 10 mtr</t>
  </si>
  <si>
    <t>lampu strip 4 mtr</t>
  </si>
  <si>
    <t>total:433000</t>
  </si>
  <si>
    <t>FRAME WEHJ</t>
  </si>
  <si>
    <t>STOP WEHJ</t>
  </si>
  <si>
    <t>total:1322000</t>
  </si>
  <si>
    <t>EMERGENCY LUBY</t>
  </si>
  <si>
    <t>LOTUS 6 MTR</t>
  </si>
  <si>
    <t>total:118000</t>
  </si>
  <si>
    <t>2x30 4 mtr</t>
  </si>
  <si>
    <t>audio kabel 6mtr m/h</t>
  </si>
  <si>
    <t>total:338000</t>
  </si>
  <si>
    <t>b-778</t>
  </si>
  <si>
    <t>total:275000</t>
  </si>
  <si>
    <t>b-760</t>
  </si>
  <si>
    <t>2x80 4 mtr</t>
  </si>
  <si>
    <t>CITY LAMP 40W</t>
  </si>
  <si>
    <t>b-796</t>
  </si>
  <si>
    <t>b-227</t>
  </si>
  <si>
    <t>SOLDER ATN</t>
  </si>
  <si>
    <t>TOTAL:1120000</t>
  </si>
  <si>
    <t>KOMPOR GAS OMIKO 2 TUNGKU</t>
  </si>
  <si>
    <t>TOTAL:685000</t>
  </si>
  <si>
    <t>b-748</t>
  </si>
  <si>
    <t>2x30 13mtr</t>
  </si>
  <si>
    <t>total:652000</t>
  </si>
  <si>
    <t>b-054</t>
  </si>
  <si>
    <t>b-704</t>
  </si>
  <si>
    <t>0,75 12mtr</t>
  </si>
  <si>
    <t>total:525000</t>
  </si>
  <si>
    <t>total:599000</t>
  </si>
  <si>
    <t>total:233000</t>
  </si>
  <si>
    <t>2x40 4 mtr</t>
  </si>
  <si>
    <t>S/K PIOLINE BLACK</t>
  </si>
  <si>
    <t>total;549000</t>
  </si>
  <si>
    <t>total:785000</t>
  </si>
  <si>
    <t>2x50 15mtr</t>
  </si>
  <si>
    <t>b-667</t>
  </si>
  <si>
    <t>2x80 3mtr</t>
  </si>
  <si>
    <t>b-797</t>
  </si>
  <si>
    <t>b-665</t>
  </si>
  <si>
    <t>b-666</t>
  </si>
  <si>
    <t>total:221000</t>
  </si>
  <si>
    <t>total:600000</t>
  </si>
  <si>
    <t>total:1320000</t>
  </si>
  <si>
    <t>supreme 0,75 5mtr</t>
  </si>
  <si>
    <t>total:445000</t>
  </si>
  <si>
    <t>total:616000</t>
  </si>
  <si>
    <t>b-555</t>
  </si>
  <si>
    <t>2x80 12mtr</t>
  </si>
  <si>
    <t>total:656000</t>
  </si>
  <si>
    <t>2x80 8 mtr</t>
  </si>
  <si>
    <t>PHILIP ESS 18W</t>
  </si>
  <si>
    <t>PHILIP ESS 30W</t>
  </si>
  <si>
    <t>TOTAL:587000</t>
  </si>
  <si>
    <t>b-768</t>
  </si>
  <si>
    <t>total;525000</t>
  </si>
  <si>
    <t>b-801</t>
  </si>
  <si>
    <t>supreme 1,5 10 mtr</t>
  </si>
  <si>
    <t>b-800</t>
  </si>
  <si>
    <t>supreme 11mtr</t>
  </si>
  <si>
    <t>b-733</t>
  </si>
  <si>
    <t>0,75 lotus 5mtr</t>
  </si>
  <si>
    <t>b-728</t>
  </si>
  <si>
    <t>nyaf 2mtr</t>
  </si>
  <si>
    <t>2x30 m1mtr</t>
  </si>
  <si>
    <t>b-780</t>
  </si>
  <si>
    <t>b-554</t>
  </si>
  <si>
    <t>2x50 3,5mtr</t>
  </si>
  <si>
    <t>b-777</t>
  </si>
  <si>
    <t>skrup 15rb</t>
  </si>
  <si>
    <t>mata obeng 15rb</t>
  </si>
  <si>
    <t>2x1,5</t>
  </si>
  <si>
    <t>3mtr</t>
  </si>
  <si>
    <t>total:837000</t>
  </si>
  <si>
    <t>lotus 1 gulung</t>
  </si>
  <si>
    <t>b-742</t>
  </si>
  <si>
    <t>vonic 10pcs kuning</t>
  </si>
  <si>
    <t>lotus 10mtr 2x1,5</t>
  </si>
  <si>
    <t>HAKAMITSU 55W</t>
  </si>
  <si>
    <t>TOTAL:1240000</t>
  </si>
  <si>
    <t>b-757</t>
  </si>
  <si>
    <t>b-614</t>
  </si>
  <si>
    <t>fg krmik</t>
  </si>
  <si>
    <t>kabel 2x30 10mtr</t>
  </si>
  <si>
    <t>b-802</t>
  </si>
  <si>
    <t>7mtr lotus 49rb</t>
  </si>
  <si>
    <t>b-316</t>
  </si>
  <si>
    <t>5mtr lotus</t>
  </si>
  <si>
    <t>S/F INFICO</t>
  </si>
  <si>
    <t>b-750</t>
  </si>
  <si>
    <t>lotus 10mtr</t>
  </si>
  <si>
    <t>2x80 6mtr</t>
  </si>
  <si>
    <t>b-788</t>
  </si>
  <si>
    <t>batre 2032 2pcs</t>
  </si>
  <si>
    <t>b-783</t>
  </si>
  <si>
    <t xml:space="preserve">box kwh </t>
  </si>
  <si>
    <t>b-804</t>
  </si>
  <si>
    <t>g power</t>
  </si>
  <si>
    <t>b-403</t>
  </si>
  <si>
    <t>mug listrik</t>
  </si>
  <si>
    <t>lotus 8mtr</t>
  </si>
  <si>
    <t>fitting wd</t>
  </si>
  <si>
    <t>batre2032 1pcs</t>
  </si>
  <si>
    <t>2x30 6 mtr</t>
  </si>
  <si>
    <t>b-461</t>
  </si>
  <si>
    <t>2x50 2mtr</t>
  </si>
  <si>
    <t>2x1,5 1 mtr</t>
  </si>
  <si>
    <t>10mtr 2x30</t>
  </si>
  <si>
    <t>kabel5mtr 0,75</t>
  </si>
  <si>
    <t>b-295</t>
  </si>
  <si>
    <t>m/h 60 mtr</t>
  </si>
  <si>
    <t>total:1060000</t>
  </si>
  <si>
    <t xml:space="preserve">1,5m 8mtr </t>
  </si>
  <si>
    <t>b-235</t>
  </si>
  <si>
    <t>b-090</t>
  </si>
  <si>
    <t>kabe 2mtr</t>
  </si>
  <si>
    <t>kabel 1mtr lotus</t>
  </si>
  <si>
    <t>kabel 2x30 25mtr</t>
  </si>
  <si>
    <t>b-794</t>
  </si>
  <si>
    <t>lotus 1mtr</t>
  </si>
  <si>
    <t>b-643</t>
  </si>
  <si>
    <t>kabel 2x50 15mtr</t>
  </si>
  <si>
    <t>kabel 2x50 5mtr</t>
  </si>
  <si>
    <t>kabel ties ecer 5</t>
  </si>
  <si>
    <t>steker bini</t>
  </si>
  <si>
    <t>140000 H</t>
  </si>
  <si>
    <t>b-397</t>
  </si>
  <si>
    <t>NEWFIFA WALLFAN</t>
  </si>
  <si>
    <t>kabel 5mtr 2x1,5</t>
  </si>
  <si>
    <t>b-579</t>
  </si>
  <si>
    <t>total:522000</t>
  </si>
  <si>
    <t>b-593</t>
  </si>
  <si>
    <t>lotus 2x1,5</t>
  </si>
  <si>
    <t>8mtrr</t>
  </si>
  <si>
    <t>PHILIP 40W</t>
  </si>
  <si>
    <t>KIPAS BOSTRON</t>
  </si>
  <si>
    <t>KABEL12MTR</t>
  </si>
  <si>
    <t>b-799</t>
  </si>
  <si>
    <t>b-805</t>
  </si>
  <si>
    <t>WALLFAN INFICO 16 IN</t>
  </si>
  <si>
    <t>20800/h35</t>
  </si>
  <si>
    <t>servis 65000</t>
  </si>
  <si>
    <t>2x30 4mtr</t>
  </si>
  <si>
    <t>f keramik</t>
  </si>
  <si>
    <t>b-791</t>
  </si>
  <si>
    <t>b-798</t>
  </si>
  <si>
    <t>b-803</t>
  </si>
  <si>
    <t>S/F NEW VIVA</t>
  </si>
  <si>
    <t>ADVAN 821</t>
  </si>
  <si>
    <t>yundai kiapas celling 45w</t>
  </si>
  <si>
    <t>KISEKI CX 8D</t>
  </si>
  <si>
    <t>2x1,5 8mtr</t>
  </si>
  <si>
    <t>b-808</t>
  </si>
  <si>
    <t>b-811</t>
  </si>
  <si>
    <t>b-786</t>
  </si>
  <si>
    <t>4,5mtr lotus</t>
  </si>
  <si>
    <t>1,5m</t>
  </si>
  <si>
    <t>total:506000</t>
  </si>
  <si>
    <t>vonic kuning</t>
  </si>
  <si>
    <t>20mtr lotus</t>
  </si>
  <si>
    <t>kabel 3mtr</t>
  </si>
  <si>
    <t>kabel 4mtr</t>
  </si>
  <si>
    <t>2x50 20mtr</t>
  </si>
  <si>
    <t>kabel 1mtr</t>
  </si>
</sst>
</file>

<file path=xl/styles.xml><?xml version="1.0" encoding="utf-8"?>
<styleSheet xmlns="http://schemas.openxmlformats.org/spreadsheetml/2006/main">
  <numFmts count="1">
    <numFmt numFmtId="41" formatCode="_(* #,##0_);_(* \(#,##0\);_(* &quot;-&quot;_);_(@_)"/>
  </numFmts>
  <fonts count="6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Border="1"/>
    <xf numFmtId="14" fontId="0" fillId="0" borderId="0" xfId="0" applyNumberFormat="1"/>
    <xf numFmtId="14" fontId="0" fillId="0" borderId="0" xfId="0" applyNumberFormat="1" applyBorder="1"/>
    <xf numFmtId="0" fontId="0" fillId="0" borderId="0" xfId="0" applyNumberFormat="1"/>
    <xf numFmtId="0" fontId="0" fillId="0" borderId="0" xfId="0" applyNumberFormat="1" applyBorder="1"/>
    <xf numFmtId="41" fontId="0" fillId="0" borderId="0" xfId="1" applyFont="1"/>
    <xf numFmtId="41" fontId="0" fillId="0" borderId="0" xfId="1" applyFont="1" applyBorder="1"/>
    <xf numFmtId="41" fontId="0" fillId="0" borderId="0" xfId="1" applyNumberFormat="1" applyFont="1"/>
    <xf numFmtId="16" fontId="0" fillId="0" borderId="0" xfId="0" applyNumberFormat="1"/>
    <xf numFmtId="41" fontId="0" fillId="0" borderId="0" xfId="1" applyNumberFormat="1" applyFont="1" applyBorder="1"/>
    <xf numFmtId="0" fontId="5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</cellXfs>
  <cellStyles count="2">
    <cellStyle name="Comma [0]" xfId="1" builtinId="6"/>
    <cellStyle name="Normal" xfId="0" builtinId="0"/>
  </cellStyles>
  <dxfs count="5">
    <dxf>
      <numFmt numFmtId="0" formatCode="General"/>
    </dxf>
    <dxf>
      <numFmt numFmtId="33" formatCode="_(* #,##0_);_(* \(#,##0\);_(* &quot;-&quot;_);_(@_)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3:K911" totalsRowShown="0">
  <autoFilter ref="A3:K911">
    <filterColumn colId="10"/>
  </autoFilter>
  <tableColumns count="11">
    <tableColumn id="1" name="KODE BARANG"/>
    <tableColumn id="2" name="NAMA BARANG"/>
    <tableColumn id="3" name="HARGA BELI" dataCellStyle="Comma [0]"/>
    <tableColumn id="4" name="HARGA JUAL" dataCellStyle="Comma [0]"/>
    <tableColumn id="5" name="STOK AWAL"/>
    <tableColumn id="6" name="BARANG MASUK" dataDxfId="4">
      <calculatedColumnFormula>SUMIF(Table3[KODE BARANG],Table1[[#This Row],[KODE BARANG]],Table3[BARANG MASUK])</calculatedColumnFormula>
    </tableColumn>
    <tableColumn id="7" name="BARANG KELUAR" dataDxfId="3">
      <calculatedColumnFormula>SUMIF(Table5[KODE BARANG],Table1[[#This Row],[KODE BARANG]],Table5[BARANG KELUAR])</calculatedColumnFormula>
    </tableColumn>
    <tableColumn id="8" name="STOK AKHIR" dataDxfId="2">
      <calculatedColumnFormula>Table1[[#This Row],[STOK AWAL]]+Table1[[#This Row],[BARANG MASUK]]-Table1[[#This Row],[BARANG KELUAR]]</calculatedColumnFormula>
    </tableColumn>
    <tableColumn id="9" name="TOTAL PEMBELIAN" dataCellStyle="Comma [0]">
      <calculatedColumnFormula>Table1[[#This Row],[HARGA BELI]]*(Table1[[#This Row],[STOK AWAL]]+Table1[[#This Row],[BARANG MASUK]])</calculatedColumnFormula>
    </tableColumn>
    <tableColumn id="10" name="TOTAL PENJUALAN" dataCellStyle="Comma [0]">
      <calculatedColumnFormula>Table1[[#This Row],[HARGA JUAL]]*Table1[[#This Row],[BARANG KELUAR]]</calculatedColumnFormula>
    </tableColumn>
    <tableColumn id="11" name="LABA" dataDxfId="1" dataCellStyle="Comma [0]">
      <calculatedColumnFormula>Table1[[#This Row],[TOTAL PENJUALAN]]-(Table1[[#This Row],[HARGA BELI]]*Table1[[#This Row],[BARANG KELUAR]])</calculatedColumnFormula>
    </tableColumn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3:D733" totalsRowShown="0">
  <autoFilter ref="A3:D733"/>
  <tableColumns count="4">
    <tableColumn id="1" name="TANGGAL"/>
    <tableColumn id="2" name="KODE BARANG"/>
    <tableColumn id="3" name="NAMA BARANG" dataDxfId="0">
      <calculatedColumnFormula>VLOOKUP(Table3[[#This Row],[KODE BARANG]],Table1[[KODE BARANG]:[NAMA BARANG]],2,FALSE)</calculatedColumnFormula>
    </tableColumn>
    <tableColumn id="4" name="BARANG MASUK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3:D16079" totalsRowShown="0">
  <autoFilter ref="A3:D16079"/>
  <tableColumns count="4">
    <tableColumn id="1" name="TANGGAL"/>
    <tableColumn id="2" name="KODE BARANG"/>
    <tableColumn id="3" name="NAMA BARANG">
      <calculatedColumnFormula>VLOOKUP([KODE BARANG],Table1[[KODE BARANG]:[NAMA BARANG]],2,FALSE)</calculatedColumnFormula>
    </tableColumn>
    <tableColumn id="4" name="BARANG KELUAR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911"/>
  <sheetViews>
    <sheetView topLeftCell="A798" zoomScale="295" zoomScaleNormal="295" workbookViewId="0">
      <selection activeCell="B801" sqref="B801"/>
    </sheetView>
  </sheetViews>
  <sheetFormatPr defaultRowHeight="15"/>
  <cols>
    <col min="1" max="1" width="16" customWidth="1"/>
    <col min="2" max="2" width="33.140625" customWidth="1"/>
    <col min="3" max="3" width="13.7109375" bestFit="1" customWidth="1"/>
    <col min="4" max="4" width="14" customWidth="1"/>
    <col min="5" max="5" width="13.42578125" customWidth="1"/>
    <col min="6" max="6" width="17.5703125" customWidth="1"/>
    <col min="7" max="7" width="17.85546875" customWidth="1"/>
    <col min="8" max="8" width="13.5703125" customWidth="1"/>
    <col min="9" max="9" width="19.5703125" customWidth="1"/>
    <col min="10" max="10" width="18" customWidth="1"/>
    <col min="11" max="11" width="10.5703125" bestFit="1" customWidth="1"/>
  </cols>
  <sheetData>
    <row r="1" spans="1:11" ht="23.25">
      <c r="A1" s="11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</row>
    <row r="2" spans="1:11">
      <c r="I2" s="6"/>
      <c r="J2" s="6"/>
      <c r="K2" s="6"/>
    </row>
    <row r="3" spans="1:11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s="6" t="s">
        <v>19</v>
      </c>
      <c r="J3" s="6" t="s">
        <v>9</v>
      </c>
      <c r="K3" s="6" t="s">
        <v>10</v>
      </c>
    </row>
    <row r="4" spans="1:11">
      <c r="A4" t="s">
        <v>11</v>
      </c>
      <c r="B4" s="1" t="s">
        <v>543</v>
      </c>
      <c r="C4" s="7">
        <v>6000</v>
      </c>
      <c r="D4" s="7">
        <v>10000</v>
      </c>
      <c r="E4" s="1">
        <v>20</v>
      </c>
      <c r="F4" s="4">
        <f>SUMIF(Table3[KODE BARANG],Table1[[#This Row],[KODE BARANG]],Table3[BARANG MASUK])</f>
        <v>0</v>
      </c>
      <c r="G4" s="4">
        <f>SUMIF(Table5[KODE BARANG],Table1[[#This Row],[KODE BARANG]],Table5[BARANG KELUAR])</f>
        <v>47</v>
      </c>
      <c r="H4" s="4">
        <f>Table1[[#This Row],[STOK AWAL]]+Table1[[#This Row],[BARANG MASUK]]-Table1[[#This Row],[BARANG KELUAR]]</f>
        <v>-27</v>
      </c>
      <c r="I4" s="6">
        <f>Table1[[#This Row],[HARGA BELI]]*(Table1[[#This Row],[STOK AWAL]]+Table1[[#This Row],[BARANG MASUK]])</f>
        <v>120000</v>
      </c>
      <c r="J4" s="6">
        <f>Table1[[#This Row],[HARGA JUAL]]*Table1[[#This Row],[BARANG KELUAR]]</f>
        <v>470000</v>
      </c>
      <c r="K4" s="6">
        <f>Table1[[#This Row],[TOTAL PENJUALAN]]-(Table1[[#This Row],[HARGA BELI]]*Table1[[#This Row],[BARANG KELUAR]])</f>
        <v>188000</v>
      </c>
    </row>
    <row r="5" spans="1:11">
      <c r="A5" s="1" t="s">
        <v>12</v>
      </c>
      <c r="B5" s="1" t="s">
        <v>542</v>
      </c>
      <c r="C5" s="7">
        <v>10000</v>
      </c>
      <c r="D5" s="7">
        <v>13000</v>
      </c>
      <c r="E5" s="1">
        <v>12</v>
      </c>
      <c r="F5" s="5">
        <f>SUMIF(Table3[KODE BARANG],Table1[[#This Row],[KODE BARANG]],Table3[BARANG MASUK])</f>
        <v>49</v>
      </c>
      <c r="G5" s="5">
        <f>SUMIF(Table5[KODE BARANG],Table1[[#This Row],[KODE BARANG]],Table5[BARANG KELUAR])</f>
        <v>113</v>
      </c>
      <c r="H5" s="5">
        <f>Table1[[#This Row],[STOK AWAL]]+Table1[[#This Row],[BARANG MASUK]]-Table1[[#This Row],[BARANG KELUAR]]</f>
        <v>-52</v>
      </c>
      <c r="I5" s="7">
        <f>Table1[[#This Row],[HARGA BELI]]*(Table1[[#This Row],[STOK AWAL]]+Table1[[#This Row],[BARANG MASUK]])</f>
        <v>610000</v>
      </c>
      <c r="J5" s="7">
        <f>Table1[[#This Row],[HARGA JUAL]]*Table1[[#This Row],[BARANG KELUAR]]</f>
        <v>1469000</v>
      </c>
      <c r="K5" s="6">
        <f>Table1[[#This Row],[TOTAL PENJUALAN]]-(Table1[[#This Row],[HARGA BELI]]*Table1[[#This Row],[BARANG KELUAR]])</f>
        <v>339000</v>
      </c>
    </row>
    <row r="6" spans="1:11">
      <c r="A6" t="s">
        <v>13</v>
      </c>
      <c r="B6" s="1" t="s">
        <v>541</v>
      </c>
      <c r="C6" s="7">
        <v>13750</v>
      </c>
      <c r="D6" s="7">
        <v>20000</v>
      </c>
      <c r="E6" s="1">
        <v>12</v>
      </c>
      <c r="F6" s="4">
        <f>SUMIF(Table3[KODE BARANG],Table1[[#This Row],[KODE BARANG]],Table3[BARANG MASUK])</f>
        <v>36</v>
      </c>
      <c r="G6" s="4">
        <f>SUMIF(Table5[KODE BARANG],Table1[[#This Row],[KODE BARANG]],Table5[BARANG KELUAR])</f>
        <v>114</v>
      </c>
      <c r="H6" s="4">
        <f>Table1[[#This Row],[STOK AWAL]]+Table1[[#This Row],[BARANG MASUK]]-Table1[[#This Row],[BARANG KELUAR]]</f>
        <v>-66</v>
      </c>
      <c r="I6" s="6">
        <f>Table1[[#This Row],[HARGA BELI]]*(Table1[[#This Row],[STOK AWAL]]+Table1[[#This Row],[BARANG MASUK]])</f>
        <v>660000</v>
      </c>
      <c r="J6" s="6">
        <f>Table1[[#This Row],[HARGA JUAL]]*Table1[[#This Row],[BARANG KELUAR]]</f>
        <v>2280000</v>
      </c>
      <c r="K6" s="6">
        <f>Table1[[#This Row],[TOTAL PENJUALAN]]-(Table1[[#This Row],[HARGA BELI]]*Table1[[#This Row],[BARANG KELUAR]])</f>
        <v>712500</v>
      </c>
    </row>
    <row r="7" spans="1:11">
      <c r="A7" s="1" t="s">
        <v>14</v>
      </c>
      <c r="B7" t="s">
        <v>46</v>
      </c>
      <c r="C7" s="6">
        <v>17800</v>
      </c>
      <c r="D7" s="6">
        <v>25000</v>
      </c>
      <c r="E7">
        <v>12</v>
      </c>
      <c r="F7" s="4">
        <f>SUMIF(Table3[KODE BARANG],Table1[[#This Row],[KODE BARANG]],Table3[BARANG MASUK])</f>
        <v>34</v>
      </c>
      <c r="G7" s="4">
        <f>SUMIF(Table5[KODE BARANG],Table1[[#This Row],[KODE BARANG]],Table5[BARANG KELUAR])</f>
        <v>44</v>
      </c>
      <c r="H7" s="4">
        <f>Table1[[#This Row],[STOK AWAL]]+Table1[[#This Row],[BARANG MASUK]]-Table1[[#This Row],[BARANG KELUAR]]</f>
        <v>2</v>
      </c>
      <c r="I7" s="6">
        <f>Table1[[#This Row],[HARGA BELI]]*(Table1[[#This Row],[STOK AWAL]]+Table1[[#This Row],[BARANG MASUK]])</f>
        <v>818800</v>
      </c>
      <c r="J7" s="6">
        <f>Table1[[#This Row],[HARGA JUAL]]*Table1[[#This Row],[BARANG KELUAR]]</f>
        <v>1100000</v>
      </c>
      <c r="K7" s="6">
        <f>Table1[[#This Row],[TOTAL PENJUALAN]]-(Table1[[#This Row],[HARGA BELI]]*Table1[[#This Row],[BARANG KELUAR]])</f>
        <v>316800</v>
      </c>
    </row>
    <row r="8" spans="1:11">
      <c r="A8" t="s">
        <v>15</v>
      </c>
      <c r="B8" t="s">
        <v>47</v>
      </c>
      <c r="C8" s="6">
        <v>21500</v>
      </c>
      <c r="D8" s="6">
        <v>30000</v>
      </c>
      <c r="E8">
        <v>6</v>
      </c>
      <c r="F8" s="4">
        <f>SUMIF(Table3[KODE BARANG],Table1[[#This Row],[KODE BARANG]],Table3[BARANG MASUK])</f>
        <v>18</v>
      </c>
      <c r="G8" s="4">
        <f>SUMIF(Table5[KODE BARANG],Table1[[#This Row],[KODE BARANG]],Table5[BARANG KELUAR])</f>
        <v>25</v>
      </c>
      <c r="H8" s="4">
        <f>Table1[[#This Row],[STOK AWAL]]+Table1[[#This Row],[BARANG MASUK]]-Table1[[#This Row],[BARANG KELUAR]]</f>
        <v>-1</v>
      </c>
      <c r="I8" s="6">
        <f>Table1[[#This Row],[HARGA BELI]]*(Table1[[#This Row],[STOK AWAL]]+Table1[[#This Row],[BARANG MASUK]])</f>
        <v>516000</v>
      </c>
      <c r="J8" s="6">
        <f>Table1[[#This Row],[HARGA JUAL]]*Table1[[#This Row],[BARANG KELUAR]]</f>
        <v>750000</v>
      </c>
      <c r="K8" s="6">
        <f>Table1[[#This Row],[TOTAL PENJUALAN]]-(Table1[[#This Row],[HARGA BELI]]*Table1[[#This Row],[BARANG KELUAR]])</f>
        <v>212500</v>
      </c>
    </row>
    <row r="9" spans="1:11">
      <c r="A9" s="1" t="s">
        <v>20</v>
      </c>
      <c r="B9" t="s">
        <v>272</v>
      </c>
      <c r="C9" s="6">
        <v>25000</v>
      </c>
      <c r="D9" s="6">
        <v>35000</v>
      </c>
      <c r="E9">
        <v>6</v>
      </c>
      <c r="F9" s="5">
        <f>SUMIF(Table3[KODE BARANG],Table1[[#This Row],[KODE BARANG]],Table3[BARANG MASUK])</f>
        <v>30</v>
      </c>
      <c r="G9" s="5">
        <f>SUMIF(Table5[KODE BARANG],Table1[[#This Row],[KODE BARANG]],Table5[BARANG KELUAR])</f>
        <v>20</v>
      </c>
      <c r="H9" s="5">
        <f>Table1[[#This Row],[STOK AWAL]]+Table1[[#This Row],[BARANG MASUK]]-Table1[[#This Row],[BARANG KELUAR]]</f>
        <v>16</v>
      </c>
      <c r="I9" s="7">
        <f>Table1[[#This Row],[HARGA BELI]]*(Table1[[#This Row],[STOK AWAL]]+Table1[[#This Row],[BARANG MASUK]])</f>
        <v>900000</v>
      </c>
      <c r="J9" s="7">
        <f>Table1[[#This Row],[HARGA JUAL]]*Table1[[#This Row],[BARANG KELUAR]]</f>
        <v>700000</v>
      </c>
      <c r="K9" s="7">
        <f>Table1[[#This Row],[TOTAL PENJUALAN]]-(Table1[[#This Row],[HARGA BELI]]*Table1[[#This Row],[BARANG KELUAR]])</f>
        <v>200000</v>
      </c>
    </row>
    <row r="10" spans="1:11">
      <c r="A10" s="1" t="s">
        <v>21</v>
      </c>
      <c r="B10" t="s">
        <v>48</v>
      </c>
      <c r="C10" s="6">
        <v>6500</v>
      </c>
      <c r="D10" s="6">
        <v>10000</v>
      </c>
      <c r="E10">
        <v>12</v>
      </c>
      <c r="F10" s="5">
        <f>SUMIF(Table3[KODE BARANG],Table1[[#This Row],[KODE BARANG]],Table3[BARANG MASUK])</f>
        <v>59</v>
      </c>
      <c r="G10" s="5">
        <f>SUMIF(Table5[KODE BARANG],Table1[[#This Row],[KODE BARANG]],Table5[BARANG KELUAR])</f>
        <v>78</v>
      </c>
      <c r="H10" s="5">
        <f>Table1[[#This Row],[STOK AWAL]]+Table1[[#This Row],[BARANG MASUK]]-Table1[[#This Row],[BARANG KELUAR]]</f>
        <v>-7</v>
      </c>
      <c r="I10" s="7">
        <f>Table1[[#This Row],[HARGA BELI]]*(Table1[[#This Row],[STOK AWAL]]+Table1[[#This Row],[BARANG MASUK]])</f>
        <v>461500</v>
      </c>
      <c r="J10" s="7">
        <f>Table1[[#This Row],[HARGA JUAL]]*Table1[[#This Row],[BARANG KELUAR]]</f>
        <v>780000</v>
      </c>
      <c r="K10" s="7">
        <f>Table1[[#This Row],[TOTAL PENJUALAN]]-(Table1[[#This Row],[HARGA BELI]]*Table1[[#This Row],[BARANG KELUAR]])</f>
        <v>273000</v>
      </c>
    </row>
    <row r="11" spans="1:11">
      <c r="A11" s="1" t="s">
        <v>22</v>
      </c>
      <c r="B11" t="s">
        <v>49</v>
      </c>
      <c r="C11" s="6">
        <v>2500</v>
      </c>
      <c r="D11" s="6">
        <v>5000</v>
      </c>
      <c r="E11">
        <v>24</v>
      </c>
      <c r="F11" s="5">
        <f>SUMIF(Table3[KODE BARANG],Table1[[#This Row],[KODE BARANG]],Table3[BARANG MASUK])</f>
        <v>48</v>
      </c>
      <c r="G11" s="5">
        <f>SUMIF(Table5[KODE BARANG],Table1[[#This Row],[KODE BARANG]],Table5[BARANG KELUAR])</f>
        <v>53</v>
      </c>
      <c r="H11" s="5">
        <f>Table1[[#This Row],[STOK AWAL]]+Table1[[#This Row],[BARANG MASUK]]-Table1[[#This Row],[BARANG KELUAR]]</f>
        <v>19</v>
      </c>
      <c r="I11" s="7">
        <f>Table1[[#This Row],[HARGA BELI]]*(Table1[[#This Row],[STOK AWAL]]+Table1[[#This Row],[BARANG MASUK]])</f>
        <v>180000</v>
      </c>
      <c r="J11" s="7">
        <f>Table1[[#This Row],[HARGA JUAL]]*Table1[[#This Row],[BARANG KELUAR]]</f>
        <v>265000</v>
      </c>
      <c r="K11" s="7">
        <f>Table1[[#This Row],[TOTAL PENJUALAN]]-(Table1[[#This Row],[HARGA BELI]]*Table1[[#This Row],[BARANG KELUAR]])</f>
        <v>132500</v>
      </c>
    </row>
    <row r="12" spans="1:11">
      <c r="A12" s="1" t="s">
        <v>23</v>
      </c>
      <c r="B12" t="s">
        <v>50</v>
      </c>
      <c r="C12" s="6">
        <v>8500</v>
      </c>
      <c r="D12" s="6">
        <v>14000</v>
      </c>
      <c r="E12">
        <v>20</v>
      </c>
      <c r="F12" s="4">
        <f>SUMIF(Table3[KODE BARANG],Table1[[#This Row],[KODE BARANG]],Table3[BARANG MASUK])</f>
        <v>40</v>
      </c>
      <c r="G12" s="4">
        <f>SUMIF(Table5[KODE BARANG],Table1[[#This Row],[KODE BARANG]],Table5[BARANG KELUAR])</f>
        <v>48</v>
      </c>
      <c r="H12" s="4">
        <f>Table1[[#This Row],[STOK AWAL]]+Table1[[#This Row],[BARANG MASUK]]-Table1[[#This Row],[BARANG KELUAR]]</f>
        <v>12</v>
      </c>
      <c r="I12" s="6">
        <f>Table1[[#This Row],[HARGA BELI]]*(Table1[[#This Row],[STOK AWAL]]+Table1[[#This Row],[BARANG MASUK]])</f>
        <v>510000</v>
      </c>
      <c r="J12" s="6">
        <f>Table1[[#This Row],[HARGA JUAL]]*Table1[[#This Row],[BARANG KELUAR]]</f>
        <v>672000</v>
      </c>
      <c r="K12" s="6">
        <f>Table1[[#This Row],[TOTAL PENJUALAN]]-(Table1[[#This Row],[HARGA BELI]]*Table1[[#This Row],[BARANG KELUAR]])</f>
        <v>264000</v>
      </c>
    </row>
    <row r="13" spans="1:11">
      <c r="A13" s="1" t="s">
        <v>24</v>
      </c>
      <c r="B13" t="s">
        <v>51</v>
      </c>
      <c r="C13" s="6">
        <v>9850</v>
      </c>
      <c r="D13" s="6">
        <v>15000</v>
      </c>
      <c r="E13">
        <v>20</v>
      </c>
      <c r="F13" s="4">
        <f>SUMIF(Table3[KODE BARANG],Table1[[#This Row],[KODE BARANG]],Table3[BARANG MASUK])</f>
        <v>40</v>
      </c>
      <c r="G13" s="4">
        <f>SUMIF(Table5[KODE BARANG],Table1[[#This Row],[KODE BARANG]],Table5[BARANG KELUAR])</f>
        <v>61</v>
      </c>
      <c r="H13" s="4">
        <f>Table1[[#This Row],[STOK AWAL]]+Table1[[#This Row],[BARANG MASUK]]-Table1[[#This Row],[BARANG KELUAR]]</f>
        <v>-1</v>
      </c>
      <c r="I13" s="6">
        <f>Table1[[#This Row],[HARGA BELI]]*(Table1[[#This Row],[STOK AWAL]]+Table1[[#This Row],[BARANG MASUK]])</f>
        <v>591000</v>
      </c>
      <c r="J13" s="6">
        <f>Table1[[#This Row],[HARGA JUAL]]*Table1[[#This Row],[BARANG KELUAR]]</f>
        <v>915000</v>
      </c>
      <c r="K13" s="6">
        <f>Table1[[#This Row],[TOTAL PENJUALAN]]-(Table1[[#This Row],[HARGA BELI]]*Table1[[#This Row],[BARANG KELUAR]])</f>
        <v>314150</v>
      </c>
    </row>
    <row r="14" spans="1:11">
      <c r="A14" s="1" t="s">
        <v>25</v>
      </c>
      <c r="B14" t="s">
        <v>119</v>
      </c>
      <c r="C14" s="6">
        <v>9000</v>
      </c>
      <c r="D14" s="6">
        <v>13000</v>
      </c>
      <c r="E14">
        <v>20</v>
      </c>
      <c r="F14" s="4">
        <f>SUMIF(Table3[KODE BARANG],Table1[[#This Row],[KODE BARANG]],Table3[BARANG MASUK])</f>
        <v>0</v>
      </c>
      <c r="G14" s="4">
        <f>SUMIF(Table5[KODE BARANG],Table1[[#This Row],[KODE BARANG]],Table5[BARANG KELUAR])</f>
        <v>3</v>
      </c>
      <c r="H14" s="4">
        <f>Table1[[#This Row],[STOK AWAL]]+Table1[[#This Row],[BARANG MASUK]]-Table1[[#This Row],[BARANG KELUAR]]</f>
        <v>17</v>
      </c>
      <c r="I14" s="6">
        <f>Table1[[#This Row],[HARGA BELI]]*(Table1[[#This Row],[STOK AWAL]]+Table1[[#This Row],[BARANG MASUK]])</f>
        <v>180000</v>
      </c>
      <c r="J14" s="6">
        <f>Table1[[#This Row],[HARGA JUAL]]*Table1[[#This Row],[BARANG KELUAR]]</f>
        <v>39000</v>
      </c>
      <c r="K14" s="6">
        <f>Table1[[#This Row],[TOTAL PENJUALAN]]-(Table1[[#This Row],[HARGA BELI]]*Table1[[#This Row],[BARANG KELUAR]])</f>
        <v>12000</v>
      </c>
    </row>
    <row r="15" spans="1:11">
      <c r="A15" s="1" t="s">
        <v>26</v>
      </c>
      <c r="B15" t="s">
        <v>117</v>
      </c>
      <c r="C15" s="6">
        <v>9000</v>
      </c>
      <c r="D15" s="6">
        <v>14000</v>
      </c>
      <c r="E15">
        <v>20</v>
      </c>
      <c r="F15" s="4">
        <f>SUMIF(Table3[KODE BARANG],Table1[[#This Row],[KODE BARANG]],Table3[BARANG MASUK])</f>
        <v>20</v>
      </c>
      <c r="G15" s="4">
        <f>SUMIF(Table5[KODE BARANG],Table1[[#This Row],[KODE BARANG]],Table5[BARANG KELUAR])</f>
        <v>33</v>
      </c>
      <c r="H15" s="4">
        <f>Table1[[#This Row],[STOK AWAL]]+Table1[[#This Row],[BARANG MASUK]]-Table1[[#This Row],[BARANG KELUAR]]</f>
        <v>7</v>
      </c>
      <c r="I15" s="6">
        <f>Table1[[#This Row],[HARGA BELI]]*(Table1[[#This Row],[STOK AWAL]]+Table1[[#This Row],[BARANG MASUK]])</f>
        <v>360000</v>
      </c>
      <c r="J15" s="6">
        <f>Table1[[#This Row],[HARGA JUAL]]*Table1[[#This Row],[BARANG KELUAR]]</f>
        <v>462000</v>
      </c>
      <c r="K15" s="6">
        <f>Table1[[#This Row],[TOTAL PENJUALAN]]-(Table1[[#This Row],[HARGA BELI]]*Table1[[#This Row],[BARANG KELUAR]])</f>
        <v>165000</v>
      </c>
    </row>
    <row r="16" spans="1:11">
      <c r="A16" s="1" t="s">
        <v>27</v>
      </c>
      <c r="B16" t="s">
        <v>118</v>
      </c>
      <c r="C16" s="6">
        <v>9000</v>
      </c>
      <c r="D16" s="6">
        <v>15000</v>
      </c>
      <c r="E16">
        <v>20</v>
      </c>
      <c r="F16" s="4">
        <f>SUMIF(Table3[KODE BARANG],Table1[[#This Row],[KODE BARANG]],Table3[BARANG MASUK])</f>
        <v>0</v>
      </c>
      <c r="G16" s="4">
        <f>SUMIF(Table5[KODE BARANG],Table1[[#This Row],[KODE BARANG]],Table5[BARANG KELUAR])</f>
        <v>9</v>
      </c>
      <c r="H16" s="4">
        <f>Table1[[#This Row],[STOK AWAL]]+Table1[[#This Row],[BARANG MASUK]]-Table1[[#This Row],[BARANG KELUAR]]</f>
        <v>11</v>
      </c>
      <c r="I16" s="6">
        <f>Table1[[#This Row],[HARGA BELI]]*(Table1[[#This Row],[STOK AWAL]]+Table1[[#This Row],[BARANG MASUK]])</f>
        <v>180000</v>
      </c>
      <c r="J16" s="6">
        <f>Table1[[#This Row],[HARGA JUAL]]*Table1[[#This Row],[BARANG KELUAR]]</f>
        <v>135000</v>
      </c>
      <c r="K16" s="6">
        <f>Table1[[#This Row],[TOTAL PENJUALAN]]-(Table1[[#This Row],[HARGA BELI]]*Table1[[#This Row],[BARANG KELUAR]])</f>
        <v>54000</v>
      </c>
    </row>
    <row r="17" spans="1:11">
      <c r="A17" s="1" t="s">
        <v>28</v>
      </c>
      <c r="B17" t="s">
        <v>52</v>
      </c>
      <c r="C17" s="6">
        <v>450</v>
      </c>
      <c r="D17" s="6">
        <v>1000</v>
      </c>
      <c r="E17">
        <v>30</v>
      </c>
      <c r="F17" s="4">
        <f>SUMIF(Table3[KODE BARANG],Table1[[#This Row],[KODE BARANG]],Table3[BARANG MASUK])</f>
        <v>248</v>
      </c>
      <c r="G17" s="4">
        <f>SUMIF(Table5[KODE BARANG],Table1[[#This Row],[KODE BARANG]],Table5[BARANG KELUAR])</f>
        <v>90</v>
      </c>
      <c r="H17" s="4">
        <f>Table1[[#This Row],[STOK AWAL]]+Table1[[#This Row],[BARANG MASUK]]-Table1[[#This Row],[BARANG KELUAR]]</f>
        <v>188</v>
      </c>
      <c r="I17" s="6">
        <f>Table1[[#This Row],[HARGA BELI]]*(Table1[[#This Row],[STOK AWAL]]+Table1[[#This Row],[BARANG MASUK]])</f>
        <v>125100</v>
      </c>
      <c r="J17" s="6">
        <f>Table1[[#This Row],[HARGA JUAL]]*Table1[[#This Row],[BARANG KELUAR]]</f>
        <v>90000</v>
      </c>
      <c r="K17" s="6">
        <f>Table1[[#This Row],[TOTAL PENJUALAN]]-(Table1[[#This Row],[HARGA BELI]]*Table1[[#This Row],[BARANG KELUAR]])</f>
        <v>49500</v>
      </c>
    </row>
    <row r="18" spans="1:11">
      <c r="A18" s="1" t="s">
        <v>29</v>
      </c>
      <c r="B18" t="s">
        <v>53</v>
      </c>
      <c r="C18" s="6">
        <v>1500</v>
      </c>
      <c r="D18" s="6">
        <v>2000</v>
      </c>
      <c r="E18">
        <v>30</v>
      </c>
      <c r="F18" s="4">
        <f>SUMIF(Table3[KODE BARANG],Table1[[#This Row],[KODE BARANG]],Table3[BARANG MASUK])</f>
        <v>100</v>
      </c>
      <c r="G18" s="4">
        <f>SUMIF(Table5[KODE BARANG],Table1[[#This Row],[KODE BARANG]],Table5[BARANG KELUAR])</f>
        <v>105</v>
      </c>
      <c r="H18" s="4">
        <f>Table1[[#This Row],[STOK AWAL]]+Table1[[#This Row],[BARANG MASUK]]-Table1[[#This Row],[BARANG KELUAR]]</f>
        <v>25</v>
      </c>
      <c r="I18" s="6">
        <f>Table1[[#This Row],[HARGA BELI]]*(Table1[[#This Row],[STOK AWAL]]+Table1[[#This Row],[BARANG MASUK]])</f>
        <v>195000</v>
      </c>
      <c r="J18" s="6">
        <f>Table1[[#This Row],[HARGA JUAL]]*Table1[[#This Row],[BARANG KELUAR]]</f>
        <v>210000</v>
      </c>
      <c r="K18" s="6">
        <f>Table1[[#This Row],[TOTAL PENJUALAN]]-(Table1[[#This Row],[HARGA BELI]]*Table1[[#This Row],[BARANG KELUAR]])</f>
        <v>52500</v>
      </c>
    </row>
    <row r="19" spans="1:11">
      <c r="A19" s="1" t="s">
        <v>30</v>
      </c>
      <c r="B19" t="s">
        <v>54</v>
      </c>
      <c r="C19" s="6">
        <v>28000</v>
      </c>
      <c r="D19" s="6">
        <v>36000</v>
      </c>
      <c r="E19">
        <v>3</v>
      </c>
      <c r="F19" s="4">
        <f>SUMIF(Table3[KODE BARANG],Table1[[#This Row],[KODE BARANG]],Table3[BARANG MASUK])</f>
        <v>0</v>
      </c>
      <c r="G19" s="4">
        <f>SUMIF(Table5[KODE BARANG],Table1[[#This Row],[KODE BARANG]],Table5[BARANG KELUAR])</f>
        <v>0</v>
      </c>
      <c r="H19" s="4">
        <f>Table1[[#This Row],[STOK AWAL]]+Table1[[#This Row],[BARANG MASUK]]-Table1[[#This Row],[BARANG KELUAR]]</f>
        <v>3</v>
      </c>
      <c r="I19" s="6">
        <f>Table1[[#This Row],[HARGA BELI]]*(Table1[[#This Row],[STOK AWAL]]+Table1[[#This Row],[BARANG MASUK]])</f>
        <v>84000</v>
      </c>
      <c r="J19" s="6">
        <f>Table1[[#This Row],[HARGA JUAL]]*Table1[[#This Row],[BARANG KELUAR]]</f>
        <v>0</v>
      </c>
      <c r="K19" s="6">
        <f>Table1[[#This Row],[TOTAL PENJUALAN]]-(Table1[[#This Row],[HARGA BELI]]*Table1[[#This Row],[BARANG KELUAR]])</f>
        <v>0</v>
      </c>
    </row>
    <row r="20" spans="1:11">
      <c r="A20" s="1" t="s">
        <v>31</v>
      </c>
      <c r="B20" t="s">
        <v>55</v>
      </c>
      <c r="C20" s="6">
        <v>45000</v>
      </c>
      <c r="D20" s="6">
        <v>60000</v>
      </c>
      <c r="E20">
        <v>3</v>
      </c>
      <c r="F20" s="4">
        <f>SUMIF(Table3[KODE BARANG],Table1[[#This Row],[KODE BARANG]],Table3[BARANG MASUK])</f>
        <v>0</v>
      </c>
      <c r="G20" s="4">
        <f>SUMIF(Table5[KODE BARANG],Table1[[#This Row],[KODE BARANG]],Table5[BARANG KELUAR])</f>
        <v>0</v>
      </c>
      <c r="H20" s="4">
        <f>Table1[[#This Row],[STOK AWAL]]+Table1[[#This Row],[BARANG MASUK]]-Table1[[#This Row],[BARANG KELUAR]]</f>
        <v>3</v>
      </c>
      <c r="I20" s="6">
        <f>Table1[[#This Row],[HARGA BELI]]*(Table1[[#This Row],[STOK AWAL]]+Table1[[#This Row],[BARANG MASUK]])</f>
        <v>135000</v>
      </c>
      <c r="J20" s="6">
        <f>Table1[[#This Row],[HARGA JUAL]]*Table1[[#This Row],[BARANG KELUAR]]</f>
        <v>0</v>
      </c>
      <c r="K20" s="6">
        <f>Table1[[#This Row],[TOTAL PENJUALAN]]-(Table1[[#This Row],[HARGA BELI]]*Table1[[#This Row],[BARANG KELUAR]])</f>
        <v>0</v>
      </c>
    </row>
    <row r="21" spans="1:11">
      <c r="A21" s="1" t="s">
        <v>32</v>
      </c>
      <c r="B21" t="s">
        <v>56</v>
      </c>
      <c r="C21" s="6">
        <v>14500</v>
      </c>
      <c r="D21" s="6">
        <v>18000</v>
      </c>
      <c r="E21">
        <v>4</v>
      </c>
      <c r="F21" s="4">
        <f>SUMIF(Table3[KODE BARANG],Table1[[#This Row],[KODE BARANG]],Table3[BARANG MASUK])</f>
        <v>0</v>
      </c>
      <c r="G21" s="4">
        <f>SUMIF(Table5[KODE BARANG],Table1[[#This Row],[KODE BARANG]],Table5[BARANG KELUAR])</f>
        <v>4</v>
      </c>
      <c r="H21" s="4">
        <f>Table1[[#This Row],[STOK AWAL]]+Table1[[#This Row],[BARANG MASUK]]-Table1[[#This Row],[BARANG KELUAR]]</f>
        <v>0</v>
      </c>
      <c r="I21" s="6">
        <f>Table1[[#This Row],[HARGA BELI]]*(Table1[[#This Row],[STOK AWAL]]+Table1[[#This Row],[BARANG MASUK]])</f>
        <v>58000</v>
      </c>
      <c r="J21" s="6">
        <f>Table1[[#This Row],[HARGA JUAL]]*Table1[[#This Row],[BARANG KELUAR]]</f>
        <v>72000</v>
      </c>
      <c r="K21" s="6">
        <f>Table1[[#This Row],[TOTAL PENJUALAN]]-(Table1[[#This Row],[HARGA BELI]]*Table1[[#This Row],[BARANG KELUAR]])</f>
        <v>14000</v>
      </c>
    </row>
    <row r="22" spans="1:11">
      <c r="A22" s="1" t="s">
        <v>33</v>
      </c>
      <c r="B22" t="s">
        <v>57</v>
      </c>
      <c r="C22" s="6">
        <v>20000</v>
      </c>
      <c r="D22" s="6">
        <v>28000</v>
      </c>
      <c r="E22">
        <v>4</v>
      </c>
      <c r="F22" s="4">
        <f>SUMIF(Table3[KODE BARANG],Table1[[#This Row],[KODE BARANG]],Table3[BARANG MASUK])</f>
        <v>0</v>
      </c>
      <c r="G22" s="4">
        <f>SUMIF(Table5[KODE BARANG],Table1[[#This Row],[KODE BARANG]],Table5[BARANG KELUAR])</f>
        <v>4</v>
      </c>
      <c r="H22" s="4">
        <f>Table1[[#This Row],[STOK AWAL]]+Table1[[#This Row],[BARANG MASUK]]-Table1[[#This Row],[BARANG KELUAR]]</f>
        <v>0</v>
      </c>
      <c r="I22" s="6">
        <f>Table1[[#This Row],[HARGA BELI]]*(Table1[[#This Row],[STOK AWAL]]+Table1[[#This Row],[BARANG MASUK]])</f>
        <v>80000</v>
      </c>
      <c r="J22" s="6">
        <f>Table1[[#This Row],[HARGA JUAL]]*Table1[[#This Row],[BARANG KELUAR]]</f>
        <v>112000</v>
      </c>
      <c r="K22" s="6">
        <f>Table1[[#This Row],[TOTAL PENJUALAN]]-(Table1[[#This Row],[HARGA BELI]]*Table1[[#This Row],[BARANG KELUAR]])</f>
        <v>32000</v>
      </c>
    </row>
    <row r="23" spans="1:11">
      <c r="A23" s="1" t="s">
        <v>34</v>
      </c>
      <c r="B23" t="s">
        <v>58</v>
      </c>
      <c r="C23" s="6">
        <v>27000</v>
      </c>
      <c r="D23" s="6">
        <v>34000</v>
      </c>
      <c r="E23">
        <v>4</v>
      </c>
      <c r="F23" s="4">
        <f>SUMIF(Table3[KODE BARANG],Table1[[#This Row],[KODE BARANG]],Table3[BARANG MASUK])</f>
        <v>0</v>
      </c>
      <c r="G23" s="4">
        <f>SUMIF(Table5[KODE BARANG],Table1[[#This Row],[KODE BARANG]],Table5[BARANG KELUAR])</f>
        <v>2</v>
      </c>
      <c r="H23" s="4">
        <f>Table1[[#This Row],[STOK AWAL]]+Table1[[#This Row],[BARANG MASUK]]-Table1[[#This Row],[BARANG KELUAR]]</f>
        <v>2</v>
      </c>
      <c r="I23" s="6">
        <f>Table1[[#This Row],[HARGA BELI]]*(Table1[[#This Row],[STOK AWAL]]+Table1[[#This Row],[BARANG MASUK]])</f>
        <v>108000</v>
      </c>
      <c r="J23" s="6">
        <f>Table1[[#This Row],[HARGA JUAL]]*Table1[[#This Row],[BARANG KELUAR]]</f>
        <v>68000</v>
      </c>
      <c r="K23" s="6">
        <f>Table1[[#This Row],[TOTAL PENJUALAN]]-(Table1[[#This Row],[HARGA BELI]]*Table1[[#This Row],[BARANG KELUAR]])</f>
        <v>14000</v>
      </c>
    </row>
    <row r="24" spans="1:11">
      <c r="A24" s="1" t="s">
        <v>35</v>
      </c>
      <c r="B24" t="s">
        <v>59</v>
      </c>
      <c r="C24" s="6">
        <v>10000</v>
      </c>
      <c r="D24" s="6">
        <v>16000</v>
      </c>
      <c r="E24">
        <v>3</v>
      </c>
      <c r="F24" s="4">
        <f>SUMIF(Table3[KODE BARANG],Table1[[#This Row],[KODE BARANG]],Table3[BARANG MASUK])</f>
        <v>0</v>
      </c>
      <c r="G24" s="4">
        <f>SUMIF(Table5[KODE BARANG],Table1[[#This Row],[KODE BARANG]],Table5[BARANG KELUAR])</f>
        <v>6</v>
      </c>
      <c r="H24" s="4">
        <f>Table1[[#This Row],[STOK AWAL]]+Table1[[#This Row],[BARANG MASUK]]-Table1[[#This Row],[BARANG KELUAR]]</f>
        <v>-3</v>
      </c>
      <c r="I24" s="6">
        <f>Table1[[#This Row],[HARGA BELI]]*(Table1[[#This Row],[STOK AWAL]]+Table1[[#This Row],[BARANG MASUK]])</f>
        <v>30000</v>
      </c>
      <c r="J24" s="6">
        <f>Table1[[#This Row],[HARGA JUAL]]*Table1[[#This Row],[BARANG KELUAR]]</f>
        <v>96000</v>
      </c>
      <c r="K24" s="6">
        <f>Table1[[#This Row],[TOTAL PENJUALAN]]-(Table1[[#This Row],[HARGA BELI]]*Table1[[#This Row],[BARANG KELUAR]])</f>
        <v>36000</v>
      </c>
    </row>
    <row r="25" spans="1:11">
      <c r="A25" s="1" t="s">
        <v>36</v>
      </c>
      <c r="B25" t="s">
        <v>60</v>
      </c>
      <c r="C25" s="6">
        <v>12000</v>
      </c>
      <c r="D25" s="6">
        <v>20000</v>
      </c>
      <c r="E25">
        <v>3</v>
      </c>
      <c r="F25" s="4">
        <f>SUMIF(Table3[KODE BARANG],Table1[[#This Row],[KODE BARANG]],Table3[BARANG MASUK])</f>
        <v>0</v>
      </c>
      <c r="G25" s="4">
        <f>SUMIF(Table5[KODE BARANG],Table1[[#This Row],[KODE BARANG]],Table5[BARANG KELUAR])</f>
        <v>3</v>
      </c>
      <c r="H25" s="4">
        <f>Table1[[#This Row],[STOK AWAL]]+Table1[[#This Row],[BARANG MASUK]]-Table1[[#This Row],[BARANG KELUAR]]</f>
        <v>0</v>
      </c>
      <c r="I25" s="6">
        <f>Table1[[#This Row],[HARGA BELI]]*(Table1[[#This Row],[STOK AWAL]]+Table1[[#This Row],[BARANG MASUK]])</f>
        <v>36000</v>
      </c>
      <c r="J25" s="6">
        <f>Table1[[#This Row],[HARGA JUAL]]*Table1[[#This Row],[BARANG KELUAR]]</f>
        <v>60000</v>
      </c>
      <c r="K25" s="6">
        <f>Table1[[#This Row],[TOTAL PENJUALAN]]-(Table1[[#This Row],[HARGA BELI]]*Table1[[#This Row],[BARANG KELUAR]])</f>
        <v>24000</v>
      </c>
    </row>
    <row r="26" spans="1:11">
      <c r="A26" s="1" t="s">
        <v>37</v>
      </c>
      <c r="B26" t="s">
        <v>110</v>
      </c>
      <c r="C26" s="6">
        <v>35000</v>
      </c>
      <c r="D26" s="6">
        <v>55000</v>
      </c>
      <c r="E26">
        <v>3</v>
      </c>
      <c r="F26" s="4">
        <f>SUMIF(Table3[KODE BARANG],Table1[[#This Row],[KODE BARANG]],Table3[BARANG MASUK])</f>
        <v>0</v>
      </c>
      <c r="G26" s="4">
        <f>SUMIF(Table5[KODE BARANG],Table1[[#This Row],[KODE BARANG]],Table5[BARANG KELUAR])</f>
        <v>3</v>
      </c>
      <c r="H26" s="4">
        <f>Table1[[#This Row],[STOK AWAL]]+Table1[[#This Row],[BARANG MASUK]]-Table1[[#This Row],[BARANG KELUAR]]</f>
        <v>0</v>
      </c>
      <c r="I26" s="6">
        <f>Table1[[#This Row],[HARGA BELI]]*(Table1[[#This Row],[STOK AWAL]]+Table1[[#This Row],[BARANG MASUK]])</f>
        <v>105000</v>
      </c>
      <c r="J26" s="6">
        <f>Table1[[#This Row],[HARGA JUAL]]*Table1[[#This Row],[BARANG KELUAR]]</f>
        <v>165000</v>
      </c>
      <c r="K26" s="6">
        <f>Table1[[#This Row],[TOTAL PENJUALAN]]-(Table1[[#This Row],[HARGA BELI]]*Table1[[#This Row],[BARANG KELUAR]])</f>
        <v>60000</v>
      </c>
    </row>
    <row r="27" spans="1:11">
      <c r="A27" s="1" t="s">
        <v>38</v>
      </c>
      <c r="B27" t="s">
        <v>111</v>
      </c>
      <c r="C27" s="6">
        <v>8000</v>
      </c>
      <c r="D27" s="6">
        <v>12000</v>
      </c>
      <c r="E27">
        <v>5</v>
      </c>
      <c r="F27" s="4">
        <f>SUMIF(Table3[KODE BARANG],Table1[[#This Row],[KODE BARANG]],Table3[BARANG MASUK])</f>
        <v>0</v>
      </c>
      <c r="G27" s="4">
        <f>SUMIF(Table5[KODE BARANG],Table1[[#This Row],[KODE BARANG]],Table5[BARANG KELUAR])</f>
        <v>4</v>
      </c>
      <c r="H27" s="4">
        <f>Table1[[#This Row],[STOK AWAL]]+Table1[[#This Row],[BARANG MASUK]]-Table1[[#This Row],[BARANG KELUAR]]</f>
        <v>1</v>
      </c>
      <c r="I27" s="6">
        <f>Table1[[#This Row],[HARGA BELI]]*(Table1[[#This Row],[STOK AWAL]]+Table1[[#This Row],[BARANG MASUK]])</f>
        <v>40000</v>
      </c>
      <c r="J27" s="6">
        <f>Table1[[#This Row],[HARGA JUAL]]*Table1[[#This Row],[BARANG KELUAR]]</f>
        <v>48000</v>
      </c>
      <c r="K27" s="6">
        <f>Table1[[#This Row],[TOTAL PENJUALAN]]-(Table1[[#This Row],[HARGA BELI]]*Table1[[#This Row],[BARANG KELUAR]])</f>
        <v>16000</v>
      </c>
    </row>
    <row r="28" spans="1:11">
      <c r="A28" s="1" t="s">
        <v>39</v>
      </c>
      <c r="B28" t="s">
        <v>112</v>
      </c>
      <c r="C28" s="6">
        <v>13000</v>
      </c>
      <c r="D28" s="6">
        <v>20000</v>
      </c>
      <c r="E28">
        <v>5</v>
      </c>
      <c r="F28" s="4">
        <f>SUMIF(Table3[KODE BARANG],Table1[[#This Row],[KODE BARANG]],Table3[BARANG MASUK])</f>
        <v>0</v>
      </c>
      <c r="G28" s="4">
        <f>SUMIF(Table5[KODE BARANG],Table1[[#This Row],[KODE BARANG]],Table5[BARANG KELUAR])</f>
        <v>2</v>
      </c>
      <c r="H28" s="4">
        <f>Table1[[#This Row],[STOK AWAL]]+Table1[[#This Row],[BARANG MASUK]]-Table1[[#This Row],[BARANG KELUAR]]</f>
        <v>3</v>
      </c>
      <c r="I28" s="6">
        <f>Table1[[#This Row],[HARGA BELI]]*(Table1[[#This Row],[STOK AWAL]]+Table1[[#This Row],[BARANG MASUK]])</f>
        <v>65000</v>
      </c>
      <c r="J28" s="6">
        <f>Table1[[#This Row],[HARGA JUAL]]*Table1[[#This Row],[BARANG KELUAR]]</f>
        <v>40000</v>
      </c>
      <c r="K28" s="6">
        <f>Table1[[#This Row],[TOTAL PENJUALAN]]-(Table1[[#This Row],[HARGA BELI]]*Table1[[#This Row],[BARANG KELUAR]])</f>
        <v>14000</v>
      </c>
    </row>
    <row r="29" spans="1:11">
      <c r="A29" s="1" t="s">
        <v>40</v>
      </c>
      <c r="B29" t="s">
        <v>113</v>
      </c>
      <c r="C29" s="6">
        <v>50000</v>
      </c>
      <c r="D29" s="6">
        <v>75000</v>
      </c>
      <c r="E29">
        <v>2</v>
      </c>
      <c r="F29" s="4">
        <f>SUMIF(Table3[KODE BARANG],Table1[[#This Row],[KODE BARANG]],Table3[BARANG MASUK])</f>
        <v>0</v>
      </c>
      <c r="G29" s="4">
        <f>SUMIF(Table5[KODE BARANG],Table1[[#This Row],[KODE BARANG]],Table5[BARANG KELUAR])</f>
        <v>2</v>
      </c>
      <c r="H29" s="4">
        <f>Table1[[#This Row],[STOK AWAL]]+Table1[[#This Row],[BARANG MASUK]]-Table1[[#This Row],[BARANG KELUAR]]</f>
        <v>0</v>
      </c>
      <c r="I29" s="6">
        <f>Table1[[#This Row],[HARGA BELI]]*(Table1[[#This Row],[STOK AWAL]]+Table1[[#This Row],[BARANG MASUK]])</f>
        <v>100000</v>
      </c>
      <c r="J29" s="6">
        <f>Table1[[#This Row],[HARGA JUAL]]*Table1[[#This Row],[BARANG KELUAR]]</f>
        <v>150000</v>
      </c>
      <c r="K29" s="6">
        <f>Table1[[#This Row],[TOTAL PENJUALAN]]-(Table1[[#This Row],[HARGA BELI]]*Table1[[#This Row],[BARANG KELUAR]])</f>
        <v>50000</v>
      </c>
    </row>
    <row r="30" spans="1:11">
      <c r="A30" s="1" t="s">
        <v>41</v>
      </c>
      <c r="B30" t="s">
        <v>114</v>
      </c>
      <c r="C30" s="6">
        <v>55000</v>
      </c>
      <c r="D30" s="6">
        <v>85000</v>
      </c>
      <c r="E30">
        <v>2</v>
      </c>
      <c r="F30" s="4">
        <f>SUMIF(Table3[KODE BARANG],Table1[[#This Row],[KODE BARANG]],Table3[BARANG MASUK])</f>
        <v>0</v>
      </c>
      <c r="G30" s="4">
        <f>SUMIF(Table5[KODE BARANG],Table1[[#This Row],[KODE BARANG]],Table5[BARANG KELUAR])</f>
        <v>2</v>
      </c>
      <c r="H30" s="4">
        <f>Table1[[#This Row],[STOK AWAL]]+Table1[[#This Row],[BARANG MASUK]]-Table1[[#This Row],[BARANG KELUAR]]</f>
        <v>0</v>
      </c>
      <c r="I30" s="6">
        <f>Table1[[#This Row],[HARGA BELI]]*(Table1[[#This Row],[STOK AWAL]]+Table1[[#This Row],[BARANG MASUK]])</f>
        <v>110000</v>
      </c>
      <c r="J30" s="6">
        <f>Table1[[#This Row],[HARGA JUAL]]*Table1[[#This Row],[BARANG KELUAR]]</f>
        <v>170000</v>
      </c>
      <c r="K30" s="6">
        <f>Table1[[#This Row],[TOTAL PENJUALAN]]-(Table1[[#This Row],[HARGA BELI]]*Table1[[#This Row],[BARANG KELUAR]])</f>
        <v>60000</v>
      </c>
    </row>
    <row r="31" spans="1:11">
      <c r="A31" s="1" t="s">
        <v>42</v>
      </c>
      <c r="B31" t="s">
        <v>115</v>
      </c>
      <c r="C31" s="6">
        <v>75000</v>
      </c>
      <c r="D31" s="6">
        <v>95000</v>
      </c>
      <c r="E31">
        <v>2</v>
      </c>
      <c r="F31" s="4">
        <f>SUMIF(Table3[KODE BARANG],Table1[[#This Row],[KODE BARANG]],Table3[BARANG MASUK])</f>
        <v>0</v>
      </c>
      <c r="G31" s="4">
        <f>SUMIF(Table5[KODE BARANG],Table1[[#This Row],[KODE BARANG]],Table5[BARANG KELUAR])</f>
        <v>2</v>
      </c>
      <c r="H31" s="4">
        <f>Table1[[#This Row],[STOK AWAL]]+Table1[[#This Row],[BARANG MASUK]]-Table1[[#This Row],[BARANG KELUAR]]</f>
        <v>0</v>
      </c>
      <c r="I31" s="6">
        <f>Table1[[#This Row],[HARGA BELI]]*(Table1[[#This Row],[STOK AWAL]]+Table1[[#This Row],[BARANG MASUK]])</f>
        <v>150000</v>
      </c>
      <c r="J31" s="6">
        <f>Table1[[#This Row],[HARGA JUAL]]*Table1[[#This Row],[BARANG KELUAR]]</f>
        <v>190000</v>
      </c>
      <c r="K31" s="6">
        <f>Table1[[#This Row],[TOTAL PENJUALAN]]-(Table1[[#This Row],[HARGA BELI]]*Table1[[#This Row],[BARANG KELUAR]])</f>
        <v>40000</v>
      </c>
    </row>
    <row r="32" spans="1:11">
      <c r="A32" s="1" t="s">
        <v>43</v>
      </c>
      <c r="B32" t="s">
        <v>116</v>
      </c>
      <c r="C32" s="6">
        <v>130000</v>
      </c>
      <c r="D32" s="6">
        <v>165000</v>
      </c>
      <c r="E32">
        <v>2</v>
      </c>
      <c r="F32" s="4">
        <f>SUMIF(Table3[KODE BARANG],Table1[[#This Row],[KODE BARANG]],Table3[BARANG MASUK])</f>
        <v>0</v>
      </c>
      <c r="G32" s="4">
        <f>SUMIF(Table5[KODE BARANG],Table1[[#This Row],[KODE BARANG]],Table5[BARANG KELUAR])</f>
        <v>2</v>
      </c>
      <c r="H32" s="4">
        <f>Table1[[#This Row],[STOK AWAL]]+Table1[[#This Row],[BARANG MASUK]]-Table1[[#This Row],[BARANG KELUAR]]</f>
        <v>0</v>
      </c>
      <c r="I32" s="6">
        <f>Table1[[#This Row],[HARGA BELI]]*(Table1[[#This Row],[STOK AWAL]]+Table1[[#This Row],[BARANG MASUK]])</f>
        <v>260000</v>
      </c>
      <c r="J32" s="6">
        <f>Table1[[#This Row],[HARGA JUAL]]*Table1[[#This Row],[BARANG KELUAR]]</f>
        <v>330000</v>
      </c>
      <c r="K32" s="6">
        <f>Table1[[#This Row],[TOTAL PENJUALAN]]-(Table1[[#This Row],[HARGA BELI]]*Table1[[#This Row],[BARANG KELUAR]])</f>
        <v>70000</v>
      </c>
    </row>
    <row r="33" spans="1:11">
      <c r="A33" s="1" t="s">
        <v>44</v>
      </c>
      <c r="B33" t="s">
        <v>120</v>
      </c>
      <c r="C33" s="6">
        <v>4500</v>
      </c>
      <c r="D33" s="6">
        <v>10000</v>
      </c>
      <c r="E33">
        <v>20</v>
      </c>
      <c r="F33" s="4">
        <f>SUMIF(Table3[KODE BARANG],Table1[[#This Row],[KODE BARANG]],Table3[BARANG MASUK])</f>
        <v>0</v>
      </c>
      <c r="G33" s="4">
        <f>SUMIF(Table5[KODE BARANG],Table1[[#This Row],[KODE BARANG]],Table5[BARANG KELUAR])</f>
        <v>19</v>
      </c>
      <c r="H33" s="4">
        <f>Table1[[#This Row],[STOK AWAL]]+Table1[[#This Row],[BARANG MASUK]]-Table1[[#This Row],[BARANG KELUAR]]</f>
        <v>1</v>
      </c>
      <c r="I33" s="6">
        <f>Table1[[#This Row],[HARGA BELI]]*(Table1[[#This Row],[STOK AWAL]]+Table1[[#This Row],[BARANG MASUK]])</f>
        <v>90000</v>
      </c>
      <c r="J33" s="6">
        <f>Table1[[#This Row],[HARGA JUAL]]*Table1[[#This Row],[BARANG KELUAR]]</f>
        <v>190000</v>
      </c>
      <c r="K33" s="6">
        <f>Table1[[#This Row],[TOTAL PENJUALAN]]-(Table1[[#This Row],[HARGA BELI]]*Table1[[#This Row],[BARANG KELUAR]])</f>
        <v>104500</v>
      </c>
    </row>
    <row r="34" spans="1:11">
      <c r="A34" s="1" t="s">
        <v>45</v>
      </c>
      <c r="B34" t="s">
        <v>121</v>
      </c>
      <c r="C34" s="6">
        <v>6500</v>
      </c>
      <c r="D34" s="6">
        <v>12000</v>
      </c>
      <c r="E34">
        <v>20</v>
      </c>
      <c r="F34" s="4">
        <f>SUMIF(Table3[KODE BARANG],Table1[[#This Row],[KODE BARANG]],Table3[BARANG MASUK])</f>
        <v>0</v>
      </c>
      <c r="G34" s="4">
        <f>SUMIF(Table5[KODE BARANG],Table1[[#This Row],[KODE BARANG]],Table5[BARANG KELUAR])</f>
        <v>18</v>
      </c>
      <c r="H34" s="4">
        <f>Table1[[#This Row],[STOK AWAL]]+Table1[[#This Row],[BARANG MASUK]]-Table1[[#This Row],[BARANG KELUAR]]</f>
        <v>2</v>
      </c>
      <c r="I34" s="6">
        <f>Table1[[#This Row],[HARGA BELI]]*(Table1[[#This Row],[STOK AWAL]]+Table1[[#This Row],[BARANG MASUK]])</f>
        <v>130000</v>
      </c>
      <c r="J34" s="6">
        <f>Table1[[#This Row],[HARGA JUAL]]*Table1[[#This Row],[BARANG KELUAR]]</f>
        <v>216000</v>
      </c>
      <c r="K34" s="6">
        <f>Table1[[#This Row],[TOTAL PENJUALAN]]-(Table1[[#This Row],[HARGA BELI]]*Table1[[#This Row],[BARANG KELUAR]])</f>
        <v>99000</v>
      </c>
    </row>
    <row r="35" spans="1:11">
      <c r="A35" s="1" t="s">
        <v>61</v>
      </c>
      <c r="B35" t="s">
        <v>122</v>
      </c>
      <c r="C35" s="6">
        <v>9500</v>
      </c>
      <c r="D35" s="6">
        <v>14000</v>
      </c>
      <c r="E35">
        <v>20</v>
      </c>
      <c r="F35" s="4">
        <f>SUMIF(Table3[KODE BARANG],Table1[[#This Row],[KODE BARANG]],Table3[BARANG MASUK])</f>
        <v>0</v>
      </c>
      <c r="G35" s="4">
        <f>SUMIF(Table5[KODE BARANG],Table1[[#This Row],[KODE BARANG]],Table5[BARANG KELUAR])</f>
        <v>47</v>
      </c>
      <c r="H35" s="4">
        <f>Table1[[#This Row],[STOK AWAL]]+Table1[[#This Row],[BARANG MASUK]]-Table1[[#This Row],[BARANG KELUAR]]</f>
        <v>-27</v>
      </c>
      <c r="I35" s="6">
        <f>Table1[[#This Row],[HARGA BELI]]*(Table1[[#This Row],[STOK AWAL]]+Table1[[#This Row],[BARANG MASUK]])</f>
        <v>190000</v>
      </c>
      <c r="J35" s="6">
        <f>Table1[[#This Row],[HARGA JUAL]]*Table1[[#This Row],[BARANG KELUAR]]</f>
        <v>658000</v>
      </c>
      <c r="K35" s="6">
        <f>Table1[[#This Row],[TOTAL PENJUALAN]]-(Table1[[#This Row],[HARGA BELI]]*Table1[[#This Row],[BARANG KELUAR]])</f>
        <v>211500</v>
      </c>
    </row>
    <row r="36" spans="1:11">
      <c r="A36" s="1" t="s">
        <v>62</v>
      </c>
      <c r="B36" t="s">
        <v>123</v>
      </c>
      <c r="C36" s="6">
        <v>11500</v>
      </c>
      <c r="D36" s="6">
        <v>16000</v>
      </c>
      <c r="E36">
        <v>20</v>
      </c>
      <c r="F36" s="4">
        <f>SUMIF(Table3[KODE BARANG],Table1[[#This Row],[KODE BARANG]],Table3[BARANG MASUK])</f>
        <v>0</v>
      </c>
      <c r="G36" s="4">
        <f>SUMIF(Table5[KODE BARANG],Table1[[#This Row],[KODE BARANG]],Table5[BARANG KELUAR])</f>
        <v>47</v>
      </c>
      <c r="H36" s="4">
        <f>Table1[[#This Row],[STOK AWAL]]+Table1[[#This Row],[BARANG MASUK]]-Table1[[#This Row],[BARANG KELUAR]]</f>
        <v>-27</v>
      </c>
      <c r="I36" s="6">
        <f>Table1[[#This Row],[HARGA BELI]]*(Table1[[#This Row],[STOK AWAL]]+Table1[[#This Row],[BARANG MASUK]])</f>
        <v>230000</v>
      </c>
      <c r="J36" s="6">
        <f>Table1[[#This Row],[HARGA JUAL]]*Table1[[#This Row],[BARANG KELUAR]]</f>
        <v>752000</v>
      </c>
      <c r="K36" s="6">
        <f>Table1[[#This Row],[TOTAL PENJUALAN]]-(Table1[[#This Row],[HARGA BELI]]*Table1[[#This Row],[BARANG KELUAR]])</f>
        <v>211500</v>
      </c>
    </row>
    <row r="37" spans="1:11">
      <c r="A37" s="1" t="s">
        <v>63</v>
      </c>
      <c r="B37" t="s">
        <v>124</v>
      </c>
      <c r="C37" s="6">
        <v>13500</v>
      </c>
      <c r="D37" s="6">
        <v>30000</v>
      </c>
      <c r="E37">
        <v>20</v>
      </c>
      <c r="F37" s="4">
        <f>SUMIF(Table3[KODE BARANG],Table1[[#This Row],[KODE BARANG]],Table3[BARANG MASUK])</f>
        <v>0</v>
      </c>
      <c r="G37" s="4">
        <f>SUMIF(Table5[KODE BARANG],Table1[[#This Row],[KODE BARANG]],Table5[BARANG KELUAR])</f>
        <v>39</v>
      </c>
      <c r="H37" s="4">
        <f>Table1[[#This Row],[STOK AWAL]]+Table1[[#This Row],[BARANG MASUK]]-Table1[[#This Row],[BARANG KELUAR]]</f>
        <v>-19</v>
      </c>
      <c r="I37" s="6">
        <f>Table1[[#This Row],[HARGA BELI]]*(Table1[[#This Row],[STOK AWAL]]+Table1[[#This Row],[BARANG MASUK]])</f>
        <v>270000</v>
      </c>
      <c r="J37" s="6">
        <f>Table1[[#This Row],[HARGA JUAL]]*Table1[[#This Row],[BARANG KELUAR]]</f>
        <v>1170000</v>
      </c>
      <c r="K37" s="6">
        <f>Table1[[#This Row],[TOTAL PENJUALAN]]-(Table1[[#This Row],[HARGA BELI]]*Table1[[#This Row],[BARANG KELUAR]])</f>
        <v>643500</v>
      </c>
    </row>
    <row r="38" spans="1:11">
      <c r="A38" s="1" t="s">
        <v>64</v>
      </c>
      <c r="B38" t="s">
        <v>125</v>
      </c>
      <c r="C38" s="6">
        <v>15000</v>
      </c>
      <c r="D38" s="6">
        <v>22000</v>
      </c>
      <c r="E38">
        <v>3</v>
      </c>
      <c r="F38" s="4">
        <f>SUMIF(Table3[KODE BARANG],Table1[[#This Row],[KODE BARANG]],Table3[BARANG MASUK])</f>
        <v>0</v>
      </c>
      <c r="G38" s="4">
        <f>SUMIF(Table5[KODE BARANG],Table1[[#This Row],[KODE BARANG]],Table5[BARANG KELUAR])</f>
        <v>3</v>
      </c>
      <c r="H38" s="4">
        <f>Table1[[#This Row],[STOK AWAL]]+Table1[[#This Row],[BARANG MASUK]]-Table1[[#This Row],[BARANG KELUAR]]</f>
        <v>0</v>
      </c>
      <c r="I38" s="6">
        <f>Table1[[#This Row],[HARGA BELI]]*(Table1[[#This Row],[STOK AWAL]]+Table1[[#This Row],[BARANG MASUK]])</f>
        <v>45000</v>
      </c>
      <c r="J38" s="6">
        <f>Table1[[#This Row],[HARGA JUAL]]*Table1[[#This Row],[BARANG KELUAR]]</f>
        <v>66000</v>
      </c>
      <c r="K38" s="6">
        <f>Table1[[#This Row],[TOTAL PENJUALAN]]-(Table1[[#This Row],[HARGA BELI]]*Table1[[#This Row],[BARANG KELUAR]])</f>
        <v>21000</v>
      </c>
    </row>
    <row r="39" spans="1:11">
      <c r="A39" s="1" t="s">
        <v>65</v>
      </c>
      <c r="B39" t="s">
        <v>126</v>
      </c>
      <c r="C39" s="6">
        <v>17000</v>
      </c>
      <c r="D39" s="6">
        <v>25000</v>
      </c>
      <c r="E39">
        <v>3</v>
      </c>
      <c r="F39" s="4">
        <f>SUMIF(Table3[KODE BARANG],Table1[[#This Row],[KODE BARANG]],Table3[BARANG MASUK])</f>
        <v>0</v>
      </c>
      <c r="G39" s="4">
        <f>SUMIF(Table5[KODE BARANG],Table1[[#This Row],[KODE BARANG]],Table5[BARANG KELUAR])</f>
        <v>3</v>
      </c>
      <c r="H39" s="4">
        <f>Table1[[#This Row],[STOK AWAL]]+Table1[[#This Row],[BARANG MASUK]]-Table1[[#This Row],[BARANG KELUAR]]</f>
        <v>0</v>
      </c>
      <c r="I39" s="6">
        <f>Table1[[#This Row],[HARGA BELI]]*(Table1[[#This Row],[STOK AWAL]]+Table1[[#This Row],[BARANG MASUK]])</f>
        <v>51000</v>
      </c>
      <c r="J39" s="6">
        <f>Table1[[#This Row],[HARGA JUAL]]*Table1[[#This Row],[BARANG KELUAR]]</f>
        <v>75000</v>
      </c>
      <c r="K39" s="6">
        <f>Table1[[#This Row],[TOTAL PENJUALAN]]-(Table1[[#This Row],[HARGA BELI]]*Table1[[#This Row],[BARANG KELUAR]])</f>
        <v>24000</v>
      </c>
    </row>
    <row r="40" spans="1:11">
      <c r="A40" s="1" t="s">
        <v>66</v>
      </c>
      <c r="B40" t="s">
        <v>127</v>
      </c>
      <c r="C40" s="6">
        <v>18000</v>
      </c>
      <c r="D40" s="6">
        <v>28000</v>
      </c>
      <c r="E40">
        <v>3</v>
      </c>
      <c r="F40" s="4">
        <f>SUMIF(Table3[KODE BARANG],Table1[[#This Row],[KODE BARANG]],Table3[BARANG MASUK])</f>
        <v>0</v>
      </c>
      <c r="G40" s="4">
        <f>SUMIF(Table5[KODE BARANG],Table1[[#This Row],[KODE BARANG]],Table5[BARANG KELUAR])</f>
        <v>4</v>
      </c>
      <c r="H40" s="4">
        <f>Table1[[#This Row],[STOK AWAL]]+Table1[[#This Row],[BARANG MASUK]]-Table1[[#This Row],[BARANG KELUAR]]</f>
        <v>-1</v>
      </c>
      <c r="I40" s="6">
        <f>Table1[[#This Row],[HARGA BELI]]*(Table1[[#This Row],[STOK AWAL]]+Table1[[#This Row],[BARANG MASUK]])</f>
        <v>54000</v>
      </c>
      <c r="J40" s="6">
        <f>Table1[[#This Row],[HARGA JUAL]]*Table1[[#This Row],[BARANG KELUAR]]</f>
        <v>112000</v>
      </c>
      <c r="K40" s="6">
        <f>Table1[[#This Row],[TOTAL PENJUALAN]]-(Table1[[#This Row],[HARGA BELI]]*Table1[[#This Row],[BARANG KELUAR]])</f>
        <v>40000</v>
      </c>
    </row>
    <row r="41" spans="1:11">
      <c r="A41" s="1" t="s">
        <v>67</v>
      </c>
      <c r="B41" t="s">
        <v>128</v>
      </c>
      <c r="C41" s="6">
        <v>19000</v>
      </c>
      <c r="D41" s="6">
        <v>30000</v>
      </c>
      <c r="E41">
        <v>3</v>
      </c>
      <c r="F41" s="4">
        <f>SUMIF(Table3[KODE BARANG],Table1[[#This Row],[KODE BARANG]],Table3[BARANG MASUK])</f>
        <v>0</v>
      </c>
      <c r="G41" s="4">
        <f>SUMIF(Table5[KODE BARANG],Table1[[#This Row],[KODE BARANG]],Table5[BARANG KELUAR])</f>
        <v>0</v>
      </c>
      <c r="H41" s="4">
        <f>Table1[[#This Row],[STOK AWAL]]+Table1[[#This Row],[BARANG MASUK]]-Table1[[#This Row],[BARANG KELUAR]]</f>
        <v>3</v>
      </c>
      <c r="I41" s="6">
        <f>Table1[[#This Row],[HARGA BELI]]*(Table1[[#This Row],[STOK AWAL]]+Table1[[#This Row],[BARANG MASUK]])</f>
        <v>57000</v>
      </c>
      <c r="J41" s="6">
        <f>Table1[[#This Row],[HARGA JUAL]]*Table1[[#This Row],[BARANG KELUAR]]</f>
        <v>0</v>
      </c>
      <c r="K41" s="6">
        <f>Table1[[#This Row],[TOTAL PENJUALAN]]-(Table1[[#This Row],[HARGA BELI]]*Table1[[#This Row],[BARANG KELUAR]])</f>
        <v>0</v>
      </c>
    </row>
    <row r="42" spans="1:11">
      <c r="A42" s="1" t="s">
        <v>68</v>
      </c>
      <c r="B42" t="s">
        <v>130</v>
      </c>
      <c r="C42" s="6">
        <v>17000</v>
      </c>
      <c r="D42" s="6">
        <v>24000</v>
      </c>
      <c r="E42">
        <v>3</v>
      </c>
      <c r="F42" s="4">
        <f>SUMIF(Table3[KODE BARANG],Table1[[#This Row],[KODE BARANG]],Table3[BARANG MASUK])</f>
        <v>5</v>
      </c>
      <c r="G42" s="4">
        <f>SUMIF(Table5[KODE BARANG],Table1[[#This Row],[KODE BARANG]],Table5[BARANG KELUAR])</f>
        <v>14</v>
      </c>
      <c r="H42" s="4">
        <f>Table1[[#This Row],[STOK AWAL]]+Table1[[#This Row],[BARANG MASUK]]-Table1[[#This Row],[BARANG KELUAR]]</f>
        <v>-6</v>
      </c>
      <c r="I42" s="6">
        <f>Table1[[#This Row],[HARGA BELI]]*(Table1[[#This Row],[STOK AWAL]]+Table1[[#This Row],[BARANG MASUK]])</f>
        <v>136000</v>
      </c>
      <c r="J42" s="6">
        <f>Table1[[#This Row],[HARGA JUAL]]*Table1[[#This Row],[BARANG KELUAR]]</f>
        <v>336000</v>
      </c>
      <c r="K42" s="6">
        <f>Table1[[#This Row],[TOTAL PENJUALAN]]-(Table1[[#This Row],[HARGA BELI]]*Table1[[#This Row],[BARANG KELUAR]])</f>
        <v>98000</v>
      </c>
    </row>
    <row r="43" spans="1:11">
      <c r="A43" s="1" t="s">
        <v>69</v>
      </c>
      <c r="B43" t="s">
        <v>131</v>
      </c>
      <c r="C43" s="6">
        <v>16500</v>
      </c>
      <c r="D43" s="6">
        <v>26000</v>
      </c>
      <c r="E43">
        <v>3</v>
      </c>
      <c r="F43" s="4">
        <f>SUMIF(Table3[KODE BARANG],Table1[[#This Row],[KODE BARANG]],Table3[BARANG MASUK])</f>
        <v>6</v>
      </c>
      <c r="G43" s="4">
        <f>SUMIF(Table5[KODE BARANG],Table1[[#This Row],[KODE BARANG]],Table5[BARANG KELUAR])</f>
        <v>17</v>
      </c>
      <c r="H43" s="4">
        <f>Table1[[#This Row],[STOK AWAL]]+Table1[[#This Row],[BARANG MASUK]]-Table1[[#This Row],[BARANG KELUAR]]</f>
        <v>-8</v>
      </c>
      <c r="I43" s="6">
        <f>Table1[[#This Row],[HARGA BELI]]*(Table1[[#This Row],[STOK AWAL]]+Table1[[#This Row],[BARANG MASUK]])</f>
        <v>148500</v>
      </c>
      <c r="J43" s="6">
        <f>Table1[[#This Row],[HARGA JUAL]]*Table1[[#This Row],[BARANG KELUAR]]</f>
        <v>442000</v>
      </c>
      <c r="K43" s="6">
        <f>Table1[[#This Row],[TOTAL PENJUALAN]]-(Table1[[#This Row],[HARGA BELI]]*Table1[[#This Row],[BARANG KELUAR]])</f>
        <v>161500</v>
      </c>
    </row>
    <row r="44" spans="1:11">
      <c r="A44" s="1" t="s">
        <v>70</v>
      </c>
      <c r="B44" t="s">
        <v>132</v>
      </c>
      <c r="C44" s="6">
        <v>17500</v>
      </c>
      <c r="D44" s="6">
        <v>28000</v>
      </c>
      <c r="E44">
        <v>3</v>
      </c>
      <c r="F44" s="4">
        <f>SUMIF(Table3[KODE BARANG],Table1[[#This Row],[KODE BARANG]],Table3[BARANG MASUK])</f>
        <v>5</v>
      </c>
      <c r="G44" s="4">
        <f>SUMIF(Table5[KODE BARANG],Table1[[#This Row],[KODE BARANG]],Table5[BARANG KELUAR])</f>
        <v>14</v>
      </c>
      <c r="H44" s="4">
        <f>Table1[[#This Row],[STOK AWAL]]+Table1[[#This Row],[BARANG MASUK]]-Table1[[#This Row],[BARANG KELUAR]]</f>
        <v>-6</v>
      </c>
      <c r="I44" s="6">
        <f>Table1[[#This Row],[HARGA BELI]]*(Table1[[#This Row],[STOK AWAL]]+Table1[[#This Row],[BARANG MASUK]])</f>
        <v>140000</v>
      </c>
      <c r="J44" s="6">
        <f>Table1[[#This Row],[HARGA JUAL]]*Table1[[#This Row],[BARANG KELUAR]]</f>
        <v>392000</v>
      </c>
      <c r="K44" s="6">
        <f>Table1[[#This Row],[TOTAL PENJUALAN]]-(Table1[[#This Row],[HARGA BELI]]*Table1[[#This Row],[BARANG KELUAR]])</f>
        <v>147000</v>
      </c>
    </row>
    <row r="45" spans="1:11">
      <c r="A45" s="1" t="s">
        <v>71</v>
      </c>
      <c r="B45" t="s">
        <v>129</v>
      </c>
      <c r="C45" s="6">
        <v>20000</v>
      </c>
      <c r="D45" s="6">
        <v>30000</v>
      </c>
      <c r="E45">
        <v>3</v>
      </c>
      <c r="F45" s="4">
        <f>SUMIF(Table3[KODE BARANG],Table1[[#This Row],[KODE BARANG]],Table3[BARANG MASUK])</f>
        <v>0</v>
      </c>
      <c r="G45" s="4">
        <f>SUMIF(Table5[KODE BARANG],Table1[[#This Row],[KODE BARANG]],Table5[BARANG KELUAR])</f>
        <v>6</v>
      </c>
      <c r="H45" s="4">
        <f>Table1[[#This Row],[STOK AWAL]]+Table1[[#This Row],[BARANG MASUK]]-Table1[[#This Row],[BARANG KELUAR]]</f>
        <v>-3</v>
      </c>
      <c r="I45" s="6">
        <f>Table1[[#This Row],[HARGA BELI]]*(Table1[[#This Row],[STOK AWAL]]+Table1[[#This Row],[BARANG MASUK]])</f>
        <v>60000</v>
      </c>
      <c r="J45" s="6">
        <f>Table1[[#This Row],[HARGA JUAL]]*Table1[[#This Row],[BARANG KELUAR]]</f>
        <v>180000</v>
      </c>
      <c r="K45" s="6">
        <f>Table1[[#This Row],[TOTAL PENJUALAN]]-(Table1[[#This Row],[HARGA BELI]]*Table1[[#This Row],[BARANG KELUAR]])</f>
        <v>60000</v>
      </c>
    </row>
    <row r="46" spans="1:11">
      <c r="A46" s="1" t="s">
        <v>72</v>
      </c>
      <c r="B46" t="s">
        <v>133</v>
      </c>
      <c r="C46" s="6">
        <v>18500</v>
      </c>
      <c r="D46" s="6">
        <v>26000</v>
      </c>
      <c r="E46">
        <v>3</v>
      </c>
      <c r="F46" s="4">
        <f>SUMIF(Table3[KODE BARANG],Table1[[#This Row],[KODE BARANG]],Table3[BARANG MASUK])</f>
        <v>6</v>
      </c>
      <c r="G46" s="4">
        <f>SUMIF(Table5[KODE BARANG],Table1[[#This Row],[KODE BARANG]],Table5[BARANG KELUAR])</f>
        <v>14</v>
      </c>
      <c r="H46" s="4">
        <f>Table1[[#This Row],[STOK AWAL]]+Table1[[#This Row],[BARANG MASUK]]-Table1[[#This Row],[BARANG KELUAR]]</f>
        <v>-5</v>
      </c>
      <c r="I46" s="6">
        <f>Table1[[#This Row],[HARGA BELI]]*(Table1[[#This Row],[STOK AWAL]]+Table1[[#This Row],[BARANG MASUK]])</f>
        <v>166500</v>
      </c>
      <c r="J46" s="6">
        <f>Table1[[#This Row],[HARGA JUAL]]*Table1[[#This Row],[BARANG KELUAR]]</f>
        <v>364000</v>
      </c>
      <c r="K46" s="6">
        <f>Table1[[#This Row],[TOTAL PENJUALAN]]-(Table1[[#This Row],[HARGA BELI]]*Table1[[#This Row],[BARANG KELUAR]])</f>
        <v>105000</v>
      </c>
    </row>
    <row r="47" spans="1:11">
      <c r="A47" s="1" t="s">
        <v>73</v>
      </c>
      <c r="B47" t="s">
        <v>134</v>
      </c>
      <c r="C47" s="6">
        <v>21000</v>
      </c>
      <c r="D47" s="6">
        <v>28000</v>
      </c>
      <c r="E47">
        <v>3</v>
      </c>
      <c r="F47" s="4">
        <f>SUMIF(Table3[KODE BARANG],Table1[[#This Row],[KODE BARANG]],Table3[BARANG MASUK])</f>
        <v>0</v>
      </c>
      <c r="G47" s="4">
        <f>SUMIF(Table5[KODE BARANG],Table1[[#This Row],[KODE BARANG]],Table5[BARANG KELUAR])</f>
        <v>15</v>
      </c>
      <c r="H47" s="4">
        <f>Table1[[#This Row],[STOK AWAL]]+Table1[[#This Row],[BARANG MASUK]]-Table1[[#This Row],[BARANG KELUAR]]</f>
        <v>-12</v>
      </c>
      <c r="I47" s="6">
        <f>Table1[[#This Row],[HARGA BELI]]*(Table1[[#This Row],[STOK AWAL]]+Table1[[#This Row],[BARANG MASUK]])</f>
        <v>63000</v>
      </c>
      <c r="J47" s="6">
        <f>Table1[[#This Row],[HARGA JUAL]]*Table1[[#This Row],[BARANG KELUAR]]</f>
        <v>420000</v>
      </c>
      <c r="K47" s="6">
        <f>Table1[[#This Row],[TOTAL PENJUALAN]]-(Table1[[#This Row],[HARGA BELI]]*Table1[[#This Row],[BARANG KELUAR]])</f>
        <v>105000</v>
      </c>
    </row>
    <row r="48" spans="1:11">
      <c r="A48" s="1" t="s">
        <v>74</v>
      </c>
      <c r="B48" t="s">
        <v>135</v>
      </c>
      <c r="C48" s="6">
        <v>20500</v>
      </c>
      <c r="D48" s="6">
        <v>30000</v>
      </c>
      <c r="E48">
        <v>3</v>
      </c>
      <c r="F48" s="4">
        <f>SUMIF(Table3[KODE BARANG],Table1[[#This Row],[KODE BARANG]],Table3[BARANG MASUK])</f>
        <v>5</v>
      </c>
      <c r="G48" s="4">
        <f>SUMIF(Table5[KODE BARANG],Table1[[#This Row],[KODE BARANG]],Table5[BARANG KELUAR])</f>
        <v>11</v>
      </c>
      <c r="H48" s="4">
        <f>Table1[[#This Row],[STOK AWAL]]+Table1[[#This Row],[BARANG MASUK]]-Table1[[#This Row],[BARANG KELUAR]]</f>
        <v>-3</v>
      </c>
      <c r="I48" s="6">
        <f>Table1[[#This Row],[HARGA BELI]]*(Table1[[#This Row],[STOK AWAL]]+Table1[[#This Row],[BARANG MASUK]])</f>
        <v>164000</v>
      </c>
      <c r="J48" s="6">
        <f>Table1[[#This Row],[HARGA JUAL]]*Table1[[#This Row],[BARANG KELUAR]]</f>
        <v>330000</v>
      </c>
      <c r="K48" s="6">
        <f>Table1[[#This Row],[TOTAL PENJUALAN]]-(Table1[[#This Row],[HARGA BELI]]*Table1[[#This Row],[BARANG KELUAR]])</f>
        <v>104500</v>
      </c>
    </row>
    <row r="49" spans="1:11">
      <c r="A49" s="1" t="s">
        <v>75</v>
      </c>
      <c r="B49" t="s">
        <v>136</v>
      </c>
      <c r="C49" s="6">
        <v>23000</v>
      </c>
      <c r="D49" s="6">
        <v>32000</v>
      </c>
      <c r="E49">
        <v>3</v>
      </c>
      <c r="F49" s="4">
        <f>SUMIF(Table3[KODE BARANG],Table1[[#This Row],[KODE BARANG]],Table3[BARANG MASUK])</f>
        <v>0</v>
      </c>
      <c r="G49" s="4">
        <f>SUMIF(Table5[KODE BARANG],Table1[[#This Row],[KODE BARANG]],Table5[BARANG KELUAR])</f>
        <v>7</v>
      </c>
      <c r="H49" s="4">
        <f>Table1[[#This Row],[STOK AWAL]]+Table1[[#This Row],[BARANG MASUK]]-Table1[[#This Row],[BARANG KELUAR]]</f>
        <v>-4</v>
      </c>
      <c r="I49" s="6">
        <f>Table1[[#This Row],[HARGA BELI]]*(Table1[[#This Row],[STOK AWAL]]+Table1[[#This Row],[BARANG MASUK]])</f>
        <v>69000</v>
      </c>
      <c r="J49" s="6">
        <f>Table1[[#This Row],[HARGA JUAL]]*Table1[[#This Row],[BARANG KELUAR]]</f>
        <v>224000</v>
      </c>
      <c r="K49" s="6">
        <f>Table1[[#This Row],[TOTAL PENJUALAN]]-(Table1[[#This Row],[HARGA BELI]]*Table1[[#This Row],[BARANG KELUAR]])</f>
        <v>63000</v>
      </c>
    </row>
    <row r="50" spans="1:11">
      <c r="A50" s="1" t="s">
        <v>76</v>
      </c>
      <c r="B50" t="s">
        <v>371</v>
      </c>
      <c r="C50" s="6">
        <v>35000</v>
      </c>
      <c r="D50" s="6">
        <v>42000</v>
      </c>
      <c r="E50">
        <v>3</v>
      </c>
      <c r="F50" s="4">
        <f>SUMIF(Table3[KODE BARANG],Table1[[#This Row],[KODE BARANG]],Table3[BARANG MASUK])</f>
        <v>0</v>
      </c>
      <c r="G50" s="4">
        <f>SUMIF(Table5[KODE BARANG],Table1[[#This Row],[KODE BARANG]],Table5[BARANG KELUAR])</f>
        <v>3</v>
      </c>
      <c r="H50" s="4">
        <f>Table1[[#This Row],[STOK AWAL]]+Table1[[#This Row],[BARANG MASUK]]-Table1[[#This Row],[BARANG KELUAR]]</f>
        <v>0</v>
      </c>
      <c r="I50" s="6">
        <f>Table1[[#This Row],[HARGA BELI]]*(Table1[[#This Row],[STOK AWAL]]+Table1[[#This Row],[BARANG MASUK]])</f>
        <v>105000</v>
      </c>
      <c r="J50" s="6">
        <f>Table1[[#This Row],[HARGA JUAL]]*Table1[[#This Row],[BARANG KELUAR]]</f>
        <v>126000</v>
      </c>
      <c r="K50" s="6">
        <f>Table1[[#This Row],[TOTAL PENJUALAN]]-(Table1[[#This Row],[HARGA BELI]]*Table1[[#This Row],[BARANG KELUAR]])</f>
        <v>21000</v>
      </c>
    </row>
    <row r="51" spans="1:11">
      <c r="A51" s="1" t="s">
        <v>77</v>
      </c>
      <c r="B51" t="s">
        <v>372</v>
      </c>
      <c r="C51" s="6">
        <v>40000</v>
      </c>
      <c r="D51" s="6">
        <v>48000</v>
      </c>
      <c r="E51">
        <v>3</v>
      </c>
      <c r="F51" s="4">
        <f>SUMIF(Table3[KODE BARANG],Table1[[#This Row],[KODE BARANG]],Table3[BARANG MASUK])</f>
        <v>0</v>
      </c>
      <c r="G51" s="4">
        <f>SUMIF(Table5[KODE BARANG],Table1[[#This Row],[KODE BARANG]],Table5[BARANG KELUAR])</f>
        <v>3</v>
      </c>
      <c r="H51" s="4">
        <f>Table1[[#This Row],[STOK AWAL]]+Table1[[#This Row],[BARANG MASUK]]-Table1[[#This Row],[BARANG KELUAR]]</f>
        <v>0</v>
      </c>
      <c r="I51" s="6">
        <f>Table1[[#This Row],[HARGA BELI]]*(Table1[[#This Row],[STOK AWAL]]+Table1[[#This Row],[BARANG MASUK]])</f>
        <v>120000</v>
      </c>
      <c r="J51" s="6">
        <f>Table1[[#This Row],[HARGA JUAL]]*Table1[[#This Row],[BARANG KELUAR]]</f>
        <v>144000</v>
      </c>
      <c r="K51" s="6">
        <f>Table1[[#This Row],[TOTAL PENJUALAN]]-(Table1[[#This Row],[HARGA BELI]]*Table1[[#This Row],[BARANG KELUAR]])</f>
        <v>24000</v>
      </c>
    </row>
    <row r="52" spans="1:11">
      <c r="A52" s="1" t="s">
        <v>78</v>
      </c>
      <c r="B52" t="s">
        <v>373</v>
      </c>
      <c r="C52" s="6">
        <v>45000</v>
      </c>
      <c r="D52" s="6">
        <v>55000</v>
      </c>
      <c r="E52">
        <v>3</v>
      </c>
      <c r="F52" s="4">
        <f>SUMIF(Table3[KODE BARANG],Table1[[#This Row],[KODE BARANG]],Table3[BARANG MASUK])</f>
        <v>0</v>
      </c>
      <c r="G52" s="4">
        <f>SUMIF(Table5[KODE BARANG],Table1[[#This Row],[KODE BARANG]],Table5[BARANG KELUAR])</f>
        <v>3</v>
      </c>
      <c r="H52" s="4">
        <f>Table1[[#This Row],[STOK AWAL]]+Table1[[#This Row],[BARANG MASUK]]-Table1[[#This Row],[BARANG KELUAR]]</f>
        <v>0</v>
      </c>
      <c r="I52" s="6">
        <f>Table1[[#This Row],[HARGA BELI]]*(Table1[[#This Row],[STOK AWAL]]+Table1[[#This Row],[BARANG MASUK]])</f>
        <v>135000</v>
      </c>
      <c r="J52" s="6">
        <f>Table1[[#This Row],[HARGA JUAL]]*Table1[[#This Row],[BARANG KELUAR]]</f>
        <v>165000</v>
      </c>
      <c r="K52" s="6">
        <f>Table1[[#This Row],[TOTAL PENJUALAN]]-(Table1[[#This Row],[HARGA BELI]]*Table1[[#This Row],[BARANG KELUAR]])</f>
        <v>30000</v>
      </c>
    </row>
    <row r="53" spans="1:11">
      <c r="A53" s="1" t="s">
        <v>79</v>
      </c>
      <c r="B53" t="s">
        <v>137</v>
      </c>
      <c r="C53" s="6">
        <v>22542</v>
      </c>
      <c r="D53" s="6">
        <v>26500</v>
      </c>
      <c r="E53">
        <v>6</v>
      </c>
      <c r="F53" s="4">
        <f>SUMIF(Table3[KODE BARANG],Table1[[#This Row],[KODE BARANG]],Table3[BARANG MASUK])</f>
        <v>0</v>
      </c>
      <c r="G53" s="4">
        <f>SUMIF(Table5[KODE BARANG],Table1[[#This Row],[KODE BARANG]],Table5[BARANG KELUAR])</f>
        <v>6</v>
      </c>
      <c r="H53" s="4">
        <f>Table1[[#This Row],[STOK AWAL]]+Table1[[#This Row],[BARANG MASUK]]-Table1[[#This Row],[BARANG KELUAR]]</f>
        <v>0</v>
      </c>
      <c r="I53" s="6">
        <f>Table1[[#This Row],[HARGA BELI]]*(Table1[[#This Row],[STOK AWAL]]+Table1[[#This Row],[BARANG MASUK]])</f>
        <v>135252</v>
      </c>
      <c r="J53" s="6">
        <f>Table1[[#This Row],[HARGA JUAL]]*Table1[[#This Row],[BARANG KELUAR]]</f>
        <v>159000</v>
      </c>
      <c r="K53" s="6">
        <f>Table1[[#This Row],[TOTAL PENJUALAN]]-(Table1[[#This Row],[HARGA BELI]]*Table1[[#This Row],[BARANG KELUAR]])</f>
        <v>23748</v>
      </c>
    </row>
    <row r="54" spans="1:11">
      <c r="A54" s="1" t="s">
        <v>80</v>
      </c>
      <c r="B54" t="s">
        <v>138</v>
      </c>
      <c r="C54" s="6">
        <v>24199</v>
      </c>
      <c r="D54" s="6">
        <v>28500</v>
      </c>
      <c r="E54">
        <v>6</v>
      </c>
      <c r="F54" s="4">
        <f>SUMIF(Table3[KODE BARANG],Table1[[#This Row],[KODE BARANG]],Table3[BARANG MASUK])</f>
        <v>0</v>
      </c>
      <c r="G54" s="4">
        <f>SUMIF(Table5[KODE BARANG],Table1[[#This Row],[KODE BARANG]],Table5[BARANG KELUAR])</f>
        <v>0</v>
      </c>
      <c r="H54" s="4">
        <f>Table1[[#This Row],[STOK AWAL]]+Table1[[#This Row],[BARANG MASUK]]-Table1[[#This Row],[BARANG KELUAR]]</f>
        <v>6</v>
      </c>
      <c r="I54" s="6">
        <f>Table1[[#This Row],[HARGA BELI]]*(Table1[[#This Row],[STOK AWAL]]+Table1[[#This Row],[BARANG MASUK]])</f>
        <v>145194</v>
      </c>
      <c r="J54" s="6">
        <f>Table1[[#This Row],[HARGA JUAL]]*Table1[[#This Row],[BARANG KELUAR]]</f>
        <v>0</v>
      </c>
      <c r="K54" s="6">
        <f>Table1[[#This Row],[TOTAL PENJUALAN]]-(Table1[[#This Row],[HARGA BELI]]*Table1[[#This Row],[BARANG KELUAR]])</f>
        <v>0</v>
      </c>
    </row>
    <row r="55" spans="1:11">
      <c r="A55" s="1" t="s">
        <v>81</v>
      </c>
      <c r="B55" t="s">
        <v>139</v>
      </c>
      <c r="C55" s="6">
        <v>26188</v>
      </c>
      <c r="D55" s="6">
        <v>30500</v>
      </c>
      <c r="E55">
        <v>6</v>
      </c>
      <c r="F55" s="4">
        <f>SUMIF(Table3[KODE BARANG],Table1[[#This Row],[KODE BARANG]],Table3[BARANG MASUK])</f>
        <v>0</v>
      </c>
      <c r="G55" s="4">
        <f>SUMIF(Table5[KODE BARANG],Table1[[#This Row],[KODE BARANG]],Table5[BARANG KELUAR])</f>
        <v>3</v>
      </c>
      <c r="H55" s="4">
        <f>Table1[[#This Row],[STOK AWAL]]+Table1[[#This Row],[BARANG MASUK]]-Table1[[#This Row],[BARANG KELUAR]]</f>
        <v>3</v>
      </c>
      <c r="I55" s="6">
        <f>Table1[[#This Row],[HARGA BELI]]*(Table1[[#This Row],[STOK AWAL]]+Table1[[#This Row],[BARANG MASUK]])</f>
        <v>157128</v>
      </c>
      <c r="J55" s="6">
        <f>Table1[[#This Row],[HARGA JUAL]]*Table1[[#This Row],[BARANG KELUAR]]</f>
        <v>91500</v>
      </c>
      <c r="K55" s="6">
        <f>Table1[[#This Row],[TOTAL PENJUALAN]]-(Table1[[#This Row],[HARGA BELI]]*Table1[[#This Row],[BARANG KELUAR]])</f>
        <v>12936</v>
      </c>
    </row>
    <row r="56" spans="1:11">
      <c r="A56" s="1" t="s">
        <v>82</v>
      </c>
      <c r="B56" t="s">
        <v>140</v>
      </c>
      <c r="C56" s="6">
        <v>32487</v>
      </c>
      <c r="D56" s="6">
        <v>38500</v>
      </c>
      <c r="E56">
        <v>6</v>
      </c>
      <c r="F56" s="4">
        <f>SUMIF(Table3[KODE BARANG],Table1[[#This Row],[KODE BARANG]],Table3[BARANG MASUK])</f>
        <v>0</v>
      </c>
      <c r="G56" s="4">
        <f>SUMIF(Table5[KODE BARANG],Table1[[#This Row],[KODE BARANG]],Table5[BARANG KELUAR])</f>
        <v>1</v>
      </c>
      <c r="H56" s="4">
        <f>Table1[[#This Row],[STOK AWAL]]+Table1[[#This Row],[BARANG MASUK]]-Table1[[#This Row],[BARANG KELUAR]]</f>
        <v>5</v>
      </c>
      <c r="I56" s="6">
        <f>Table1[[#This Row],[HARGA BELI]]*(Table1[[#This Row],[STOK AWAL]]+Table1[[#This Row],[BARANG MASUK]])</f>
        <v>194922</v>
      </c>
      <c r="J56" s="6">
        <f>Table1[[#This Row],[HARGA JUAL]]*Table1[[#This Row],[BARANG KELUAR]]</f>
        <v>38500</v>
      </c>
      <c r="K56" s="6">
        <f>Table1[[#This Row],[TOTAL PENJUALAN]]-(Table1[[#This Row],[HARGA BELI]]*Table1[[#This Row],[BARANG KELUAR]])</f>
        <v>6013</v>
      </c>
    </row>
    <row r="57" spans="1:11">
      <c r="A57" s="1" t="s">
        <v>83</v>
      </c>
      <c r="B57" t="s">
        <v>141</v>
      </c>
      <c r="C57" s="6">
        <v>36133</v>
      </c>
      <c r="D57" s="6">
        <v>42500</v>
      </c>
      <c r="E57">
        <v>6</v>
      </c>
      <c r="F57" s="4">
        <f>SUMIF(Table3[KODE BARANG],Table1[[#This Row],[KODE BARANG]],Table3[BARANG MASUK])</f>
        <v>0</v>
      </c>
      <c r="G57" s="4">
        <f>SUMIF(Table5[KODE BARANG],Table1[[#This Row],[KODE BARANG]],Table5[BARANG KELUAR])</f>
        <v>1</v>
      </c>
      <c r="H57" s="4">
        <f>Table1[[#This Row],[STOK AWAL]]+Table1[[#This Row],[BARANG MASUK]]-Table1[[#This Row],[BARANG KELUAR]]</f>
        <v>5</v>
      </c>
      <c r="I57" s="6">
        <f>Table1[[#This Row],[HARGA BELI]]*(Table1[[#This Row],[STOK AWAL]]+Table1[[#This Row],[BARANG MASUK]])</f>
        <v>216798</v>
      </c>
      <c r="J57" s="6">
        <f>Table1[[#This Row],[HARGA JUAL]]*Table1[[#This Row],[BARANG KELUAR]]</f>
        <v>42500</v>
      </c>
      <c r="K57" s="6">
        <f>Table1[[#This Row],[TOTAL PENJUALAN]]-(Table1[[#This Row],[HARGA BELI]]*Table1[[#This Row],[BARANG KELUAR]])</f>
        <v>6367</v>
      </c>
    </row>
    <row r="58" spans="1:11">
      <c r="A58" s="1" t="s">
        <v>84</v>
      </c>
      <c r="B58" t="s">
        <v>142</v>
      </c>
      <c r="C58" s="6">
        <v>43095</v>
      </c>
      <c r="D58" s="6">
        <v>60500</v>
      </c>
      <c r="E58">
        <v>6</v>
      </c>
      <c r="F58" s="4">
        <f>SUMIF(Table3[KODE BARANG],Table1[[#This Row],[KODE BARANG]],Table3[BARANG MASUK])</f>
        <v>0</v>
      </c>
      <c r="G58" s="4">
        <f>SUMIF(Table5[KODE BARANG],Table1[[#This Row],[KODE BARANG]],Table5[BARANG KELUAR])</f>
        <v>8</v>
      </c>
      <c r="H58" s="4">
        <f>Table1[[#This Row],[STOK AWAL]]+Table1[[#This Row],[BARANG MASUK]]-Table1[[#This Row],[BARANG KELUAR]]</f>
        <v>-2</v>
      </c>
      <c r="I58" s="6">
        <f>Table1[[#This Row],[HARGA BELI]]*(Table1[[#This Row],[STOK AWAL]]+Table1[[#This Row],[BARANG MASUK]])</f>
        <v>258570</v>
      </c>
      <c r="J58" s="6">
        <f>Table1[[#This Row],[HARGA JUAL]]*Table1[[#This Row],[BARANG KELUAR]]</f>
        <v>484000</v>
      </c>
      <c r="K58" s="6">
        <f>Table1[[#This Row],[TOTAL PENJUALAN]]-(Table1[[#This Row],[HARGA BELI]]*Table1[[#This Row],[BARANG KELUAR]])</f>
        <v>139240</v>
      </c>
    </row>
    <row r="59" spans="1:11">
      <c r="A59" s="1" t="s">
        <v>85</v>
      </c>
      <c r="B59" t="s">
        <v>143</v>
      </c>
      <c r="C59" s="6">
        <v>44752</v>
      </c>
      <c r="D59" s="6">
        <v>63000</v>
      </c>
      <c r="E59">
        <v>6</v>
      </c>
      <c r="F59" s="4">
        <f>SUMIF(Table3[KODE BARANG],Table1[[#This Row],[KODE BARANG]],Table3[BARANG MASUK])</f>
        <v>0</v>
      </c>
      <c r="G59" s="4">
        <f>SUMIF(Table5[KODE BARANG],Table1[[#This Row],[KODE BARANG]],Table5[BARANG KELUAR])</f>
        <v>1</v>
      </c>
      <c r="H59" s="4">
        <f>Table1[[#This Row],[STOK AWAL]]+Table1[[#This Row],[BARANG MASUK]]-Table1[[#This Row],[BARANG KELUAR]]</f>
        <v>5</v>
      </c>
      <c r="I59" s="6">
        <f>Table1[[#This Row],[HARGA BELI]]*(Table1[[#This Row],[STOK AWAL]]+Table1[[#This Row],[BARANG MASUK]])</f>
        <v>268512</v>
      </c>
      <c r="J59" s="6">
        <f>Table1[[#This Row],[HARGA JUAL]]*Table1[[#This Row],[BARANG KELUAR]]</f>
        <v>63000</v>
      </c>
      <c r="K59" s="6">
        <f>Table1[[#This Row],[TOTAL PENJUALAN]]-(Table1[[#This Row],[HARGA BELI]]*Table1[[#This Row],[BARANG KELUAR]])</f>
        <v>18248</v>
      </c>
    </row>
    <row r="60" spans="1:11">
      <c r="A60" s="1" t="s">
        <v>86</v>
      </c>
      <c r="B60" t="s">
        <v>144</v>
      </c>
      <c r="C60" s="6">
        <v>45438</v>
      </c>
      <c r="D60" s="6">
        <v>64000</v>
      </c>
      <c r="E60">
        <v>6</v>
      </c>
      <c r="F60" s="4">
        <f>SUMIF(Table3[KODE BARANG],Table1[[#This Row],[KODE BARANG]],Table3[BARANG MASUK])</f>
        <v>0</v>
      </c>
      <c r="G60" s="4">
        <f>SUMIF(Table5[KODE BARANG],Table1[[#This Row],[KODE BARANG]],Table5[BARANG KELUAR])</f>
        <v>0</v>
      </c>
      <c r="H60" s="4">
        <f>Table1[[#This Row],[STOK AWAL]]+Table1[[#This Row],[BARANG MASUK]]-Table1[[#This Row],[BARANG KELUAR]]</f>
        <v>6</v>
      </c>
      <c r="I60" s="6">
        <f>Table1[[#This Row],[HARGA BELI]]*(Table1[[#This Row],[STOK AWAL]]+Table1[[#This Row],[BARANG MASUK]])</f>
        <v>272628</v>
      </c>
      <c r="J60" s="6">
        <f>Table1[[#This Row],[HARGA JUAL]]*Table1[[#This Row],[BARANG KELUAR]]</f>
        <v>0</v>
      </c>
      <c r="K60" s="6">
        <f>Table1[[#This Row],[TOTAL PENJUALAN]]-(Table1[[#This Row],[HARGA BELI]]*Table1[[#This Row],[BARANG KELUAR]])</f>
        <v>0</v>
      </c>
    </row>
    <row r="61" spans="1:11">
      <c r="A61" s="1" t="s">
        <v>87</v>
      </c>
      <c r="B61" t="s">
        <v>145</v>
      </c>
      <c r="C61" s="6">
        <v>48730</v>
      </c>
      <c r="D61" s="6">
        <v>68500</v>
      </c>
      <c r="E61">
        <v>6</v>
      </c>
      <c r="F61" s="4">
        <f>SUMIF(Table3[KODE BARANG],Table1[[#This Row],[KODE BARANG]],Table3[BARANG MASUK])</f>
        <v>0</v>
      </c>
      <c r="G61" s="4">
        <f>SUMIF(Table5[KODE BARANG],Table1[[#This Row],[KODE BARANG]],Table5[BARANG KELUAR])</f>
        <v>5</v>
      </c>
      <c r="H61" s="4">
        <f>Table1[[#This Row],[STOK AWAL]]+Table1[[#This Row],[BARANG MASUK]]-Table1[[#This Row],[BARANG KELUAR]]</f>
        <v>1</v>
      </c>
      <c r="I61" s="6">
        <f>Table1[[#This Row],[HARGA BELI]]*(Table1[[#This Row],[STOK AWAL]]+Table1[[#This Row],[BARANG MASUK]])</f>
        <v>292380</v>
      </c>
      <c r="J61" s="6">
        <f>Table1[[#This Row],[HARGA JUAL]]*Table1[[#This Row],[BARANG KELUAR]]</f>
        <v>342500</v>
      </c>
      <c r="K61" s="6">
        <f>Table1[[#This Row],[TOTAL PENJUALAN]]-(Table1[[#This Row],[HARGA BELI]]*Table1[[#This Row],[BARANG KELUAR]])</f>
        <v>98850</v>
      </c>
    </row>
    <row r="62" spans="1:11">
      <c r="A62" s="1" t="s">
        <v>88</v>
      </c>
      <c r="B62" t="s">
        <v>146</v>
      </c>
      <c r="C62" s="6">
        <v>51714</v>
      </c>
      <c r="D62" s="6">
        <v>72500</v>
      </c>
      <c r="E62">
        <v>6</v>
      </c>
      <c r="F62" s="4">
        <f>SUMIF(Table3[KODE BARANG],Table1[[#This Row],[KODE BARANG]],Table3[BARANG MASUK])</f>
        <v>0</v>
      </c>
      <c r="G62" s="4">
        <f>SUMIF(Table5[KODE BARANG],Table1[[#This Row],[KODE BARANG]],Table5[BARANG KELUAR])</f>
        <v>0</v>
      </c>
      <c r="H62" s="4">
        <f>Table1[[#This Row],[STOK AWAL]]+Table1[[#This Row],[BARANG MASUK]]-Table1[[#This Row],[BARANG KELUAR]]</f>
        <v>6</v>
      </c>
      <c r="I62" s="6">
        <f>Table1[[#This Row],[HARGA BELI]]*(Table1[[#This Row],[STOK AWAL]]+Table1[[#This Row],[BARANG MASUK]])</f>
        <v>310284</v>
      </c>
      <c r="J62" s="6">
        <f>Table1[[#This Row],[HARGA JUAL]]*Table1[[#This Row],[BARANG KELUAR]]</f>
        <v>0</v>
      </c>
      <c r="K62" s="6">
        <f>Table1[[#This Row],[TOTAL PENJUALAN]]-(Table1[[#This Row],[HARGA BELI]]*Table1[[#This Row],[BARANG KELUAR]])</f>
        <v>0</v>
      </c>
    </row>
    <row r="63" spans="1:11">
      <c r="A63" s="1" t="s">
        <v>89</v>
      </c>
      <c r="B63" t="s">
        <v>147</v>
      </c>
      <c r="C63" s="6">
        <v>55048</v>
      </c>
      <c r="D63" s="6">
        <v>78500</v>
      </c>
      <c r="E63">
        <v>6</v>
      </c>
      <c r="F63" s="4">
        <f>SUMIF(Table3[KODE BARANG],Table1[[#This Row],[KODE BARANG]],Table3[BARANG MASUK])</f>
        <v>0</v>
      </c>
      <c r="G63" s="4">
        <f>SUMIF(Table5[KODE BARANG],Table1[[#This Row],[KODE BARANG]],Table5[BARANG KELUAR])</f>
        <v>0</v>
      </c>
      <c r="H63" s="4">
        <f>Table1[[#This Row],[STOK AWAL]]+Table1[[#This Row],[BARANG MASUK]]-Table1[[#This Row],[BARANG KELUAR]]</f>
        <v>6</v>
      </c>
      <c r="I63" s="6">
        <f>Table1[[#This Row],[HARGA BELI]]*(Table1[[#This Row],[STOK AWAL]]+Table1[[#This Row],[BARANG MASUK]])</f>
        <v>330288</v>
      </c>
      <c r="J63" s="6">
        <f>Table1[[#This Row],[HARGA JUAL]]*Table1[[#This Row],[BARANG KELUAR]]</f>
        <v>0</v>
      </c>
      <c r="K63" s="6">
        <f>Table1[[#This Row],[TOTAL PENJUALAN]]-(Table1[[#This Row],[HARGA BELI]]*Table1[[#This Row],[BARANG KELUAR]])</f>
        <v>0</v>
      </c>
    </row>
    <row r="64" spans="1:11">
      <c r="A64" s="1" t="s">
        <v>90</v>
      </c>
      <c r="B64" t="s">
        <v>1813</v>
      </c>
      <c r="C64" s="6">
        <v>17500</v>
      </c>
      <c r="D64" s="6">
        <v>30000</v>
      </c>
      <c r="E64">
        <v>3</v>
      </c>
      <c r="F64" s="4">
        <f>SUMIF(Table3[KODE BARANG],Table1[[#This Row],[KODE BARANG]],Table3[BARANG MASUK])</f>
        <v>11</v>
      </c>
      <c r="G64" s="4">
        <f>SUMIF(Table5[KODE BARANG],Table1[[#This Row],[KODE BARANG]],Table5[BARANG KELUAR])</f>
        <v>12</v>
      </c>
      <c r="H64" s="4">
        <f>Table1[[#This Row],[STOK AWAL]]+Table1[[#This Row],[BARANG MASUK]]-Table1[[#This Row],[BARANG KELUAR]]</f>
        <v>2</v>
      </c>
      <c r="I64" s="6">
        <f>Table1[[#This Row],[HARGA BELI]]*(Table1[[#This Row],[STOK AWAL]]+Table1[[#This Row],[BARANG MASUK]])</f>
        <v>245000</v>
      </c>
      <c r="J64" s="6">
        <f>Table1[[#This Row],[HARGA JUAL]]*Table1[[#This Row],[BARANG KELUAR]]</f>
        <v>360000</v>
      </c>
      <c r="K64" s="6">
        <f>Table1[[#This Row],[TOTAL PENJUALAN]]-(Table1[[#This Row],[HARGA BELI]]*Table1[[#This Row],[BARANG KELUAR]])</f>
        <v>150000</v>
      </c>
    </row>
    <row r="65" spans="1:11">
      <c r="A65" s="1" t="s">
        <v>91</v>
      </c>
      <c r="B65" t="s">
        <v>1814</v>
      </c>
      <c r="C65" s="6">
        <v>27000</v>
      </c>
      <c r="D65" s="6">
        <v>40000</v>
      </c>
      <c r="E65">
        <v>3</v>
      </c>
      <c r="F65" s="4">
        <f>SUMIF(Table3[KODE BARANG],Table1[[#This Row],[KODE BARANG]],Table3[BARANG MASUK])</f>
        <v>11</v>
      </c>
      <c r="G65" s="4">
        <f>SUMIF(Table5[KODE BARANG],Table1[[#This Row],[KODE BARANG]],Table5[BARANG KELUAR])</f>
        <v>14</v>
      </c>
      <c r="H65" s="4">
        <f>Table1[[#This Row],[STOK AWAL]]+Table1[[#This Row],[BARANG MASUK]]-Table1[[#This Row],[BARANG KELUAR]]</f>
        <v>0</v>
      </c>
      <c r="I65" s="6">
        <f>Table1[[#This Row],[HARGA BELI]]*(Table1[[#This Row],[STOK AWAL]]+Table1[[#This Row],[BARANG MASUK]])</f>
        <v>378000</v>
      </c>
      <c r="J65" s="6">
        <f>Table1[[#This Row],[HARGA JUAL]]*Table1[[#This Row],[BARANG KELUAR]]</f>
        <v>560000</v>
      </c>
      <c r="K65" s="6">
        <f>Table1[[#This Row],[TOTAL PENJUALAN]]-(Table1[[#This Row],[HARGA BELI]]*Table1[[#This Row],[BARANG KELUAR]])</f>
        <v>182000</v>
      </c>
    </row>
    <row r="66" spans="1:11">
      <c r="A66" s="1" t="s">
        <v>92</v>
      </c>
      <c r="B66" t="s">
        <v>1815</v>
      </c>
      <c r="C66" s="6">
        <v>33000</v>
      </c>
      <c r="D66" s="6">
        <v>45000</v>
      </c>
      <c r="E66">
        <v>3</v>
      </c>
      <c r="F66" s="4">
        <f>SUMIF(Table3[KODE BARANG],Table1[[#This Row],[KODE BARANG]],Table3[BARANG MASUK])</f>
        <v>8</v>
      </c>
      <c r="G66" s="4">
        <f>SUMIF(Table5[KODE BARANG],Table1[[#This Row],[KODE BARANG]],Table5[BARANG KELUAR])</f>
        <v>11</v>
      </c>
      <c r="H66" s="4">
        <f>Table1[[#This Row],[STOK AWAL]]+Table1[[#This Row],[BARANG MASUK]]-Table1[[#This Row],[BARANG KELUAR]]</f>
        <v>0</v>
      </c>
      <c r="I66" s="6">
        <f>Table1[[#This Row],[HARGA BELI]]*(Table1[[#This Row],[STOK AWAL]]+Table1[[#This Row],[BARANG MASUK]])</f>
        <v>363000</v>
      </c>
      <c r="J66" s="6">
        <f>Table1[[#This Row],[HARGA JUAL]]*Table1[[#This Row],[BARANG KELUAR]]</f>
        <v>495000</v>
      </c>
      <c r="K66" s="6">
        <f>Table1[[#This Row],[TOTAL PENJUALAN]]-(Table1[[#This Row],[HARGA BELI]]*Table1[[#This Row],[BARANG KELUAR]])</f>
        <v>132000</v>
      </c>
    </row>
    <row r="67" spans="1:11">
      <c r="A67" s="1" t="s">
        <v>93</v>
      </c>
      <c r="B67" t="s">
        <v>220</v>
      </c>
      <c r="C67" s="6">
        <v>5250</v>
      </c>
      <c r="D67" s="6">
        <v>10000</v>
      </c>
      <c r="E67">
        <v>24</v>
      </c>
      <c r="F67" s="4">
        <f>SUMIF(Table3[KODE BARANG],Table1[[#This Row],[KODE BARANG]],Table3[BARANG MASUK])</f>
        <v>24</v>
      </c>
      <c r="G67" s="4">
        <f>SUMIF(Table5[KODE BARANG],Table1[[#This Row],[KODE BARANG]],Table5[BARANG KELUAR])</f>
        <v>19</v>
      </c>
      <c r="H67" s="4">
        <f>Table1[[#This Row],[STOK AWAL]]+Table1[[#This Row],[BARANG MASUK]]-Table1[[#This Row],[BARANG KELUAR]]</f>
        <v>29</v>
      </c>
      <c r="I67" s="6">
        <f>Table1[[#This Row],[HARGA BELI]]*(Table1[[#This Row],[STOK AWAL]]+Table1[[#This Row],[BARANG MASUK]])</f>
        <v>252000</v>
      </c>
      <c r="J67" s="6">
        <f>Table1[[#This Row],[HARGA JUAL]]*Table1[[#This Row],[BARANG KELUAR]]</f>
        <v>190000</v>
      </c>
      <c r="K67" s="6">
        <f>Table1[[#This Row],[TOTAL PENJUALAN]]-(Table1[[#This Row],[HARGA BELI]]*Table1[[#This Row],[BARANG KELUAR]])</f>
        <v>90250</v>
      </c>
    </row>
    <row r="68" spans="1:11">
      <c r="A68" s="1" t="s">
        <v>94</v>
      </c>
      <c r="B68" t="s">
        <v>221</v>
      </c>
      <c r="C68" s="6">
        <v>5250</v>
      </c>
      <c r="D68" s="6">
        <v>10000</v>
      </c>
      <c r="E68">
        <v>24</v>
      </c>
      <c r="F68" s="4">
        <f>SUMIF(Table3[KODE BARANG],Table1[[#This Row],[KODE BARANG]],Table3[BARANG MASUK])</f>
        <v>0</v>
      </c>
      <c r="G68" s="4">
        <f>SUMIF(Table5[KODE BARANG],Table1[[#This Row],[KODE BARANG]],Table5[BARANG KELUAR])</f>
        <v>31</v>
      </c>
      <c r="H68" s="4">
        <f>Table1[[#This Row],[STOK AWAL]]+Table1[[#This Row],[BARANG MASUK]]-Table1[[#This Row],[BARANG KELUAR]]</f>
        <v>-7</v>
      </c>
      <c r="I68" s="6">
        <f>Table1[[#This Row],[HARGA BELI]]*(Table1[[#This Row],[STOK AWAL]]+Table1[[#This Row],[BARANG MASUK]])</f>
        <v>126000</v>
      </c>
      <c r="J68" s="6">
        <f>Table1[[#This Row],[HARGA JUAL]]*Table1[[#This Row],[BARANG KELUAR]]</f>
        <v>310000</v>
      </c>
      <c r="K68" s="6">
        <f>Table1[[#This Row],[TOTAL PENJUALAN]]-(Table1[[#This Row],[HARGA BELI]]*Table1[[#This Row],[BARANG KELUAR]])</f>
        <v>147250</v>
      </c>
    </row>
    <row r="69" spans="1:11">
      <c r="A69" s="1" t="s">
        <v>95</v>
      </c>
      <c r="B69" t="s">
        <v>222</v>
      </c>
      <c r="C69" s="6">
        <v>5250</v>
      </c>
      <c r="D69" s="6">
        <v>10000</v>
      </c>
      <c r="E69">
        <v>24</v>
      </c>
      <c r="F69" s="4">
        <f>SUMIF(Table3[KODE BARANG],Table1[[#This Row],[KODE BARANG]],Table3[BARANG MASUK])</f>
        <v>24</v>
      </c>
      <c r="G69" s="4">
        <f>SUMIF(Table5[KODE BARANG],Table1[[#This Row],[KODE BARANG]],Table5[BARANG KELUAR])</f>
        <v>27</v>
      </c>
      <c r="H69" s="4">
        <f>Table1[[#This Row],[STOK AWAL]]+Table1[[#This Row],[BARANG MASUK]]-Table1[[#This Row],[BARANG KELUAR]]</f>
        <v>21</v>
      </c>
      <c r="I69" s="6">
        <f>Table1[[#This Row],[HARGA BELI]]*(Table1[[#This Row],[STOK AWAL]]+Table1[[#This Row],[BARANG MASUK]])</f>
        <v>252000</v>
      </c>
      <c r="J69" s="6">
        <f>Table1[[#This Row],[HARGA JUAL]]*Table1[[#This Row],[BARANG KELUAR]]</f>
        <v>270000</v>
      </c>
      <c r="K69" s="6">
        <f>Table1[[#This Row],[TOTAL PENJUALAN]]-(Table1[[#This Row],[HARGA BELI]]*Table1[[#This Row],[BARANG KELUAR]])</f>
        <v>128250</v>
      </c>
    </row>
    <row r="70" spans="1:11">
      <c r="A70" s="1" t="s">
        <v>96</v>
      </c>
      <c r="B70" t="s">
        <v>223</v>
      </c>
      <c r="C70" s="6">
        <v>15525</v>
      </c>
      <c r="D70" s="6">
        <v>22500</v>
      </c>
      <c r="E70">
        <v>12</v>
      </c>
      <c r="F70" s="4">
        <f>SUMIF(Table3[KODE BARANG],Table1[[#This Row],[KODE BARANG]],Table3[BARANG MASUK])</f>
        <v>0</v>
      </c>
      <c r="G70" s="4">
        <f>SUMIF(Table5[KODE BARANG],Table1[[#This Row],[KODE BARANG]],Table5[BARANG KELUAR])</f>
        <v>12</v>
      </c>
      <c r="H70" s="4">
        <f>Table1[[#This Row],[STOK AWAL]]+Table1[[#This Row],[BARANG MASUK]]-Table1[[#This Row],[BARANG KELUAR]]</f>
        <v>0</v>
      </c>
      <c r="I70" s="6">
        <f>Table1[[#This Row],[HARGA BELI]]*(Table1[[#This Row],[STOK AWAL]]+Table1[[#This Row],[BARANG MASUK]])</f>
        <v>186300</v>
      </c>
      <c r="J70" s="6">
        <f>Table1[[#This Row],[HARGA JUAL]]*Table1[[#This Row],[BARANG KELUAR]]</f>
        <v>270000</v>
      </c>
      <c r="K70" s="6">
        <f>Table1[[#This Row],[TOTAL PENJUALAN]]-(Table1[[#This Row],[HARGA BELI]]*Table1[[#This Row],[BARANG KELUAR]])</f>
        <v>83700</v>
      </c>
    </row>
    <row r="71" spans="1:11">
      <c r="A71" s="1" t="s">
        <v>97</v>
      </c>
      <c r="B71" t="s">
        <v>224</v>
      </c>
      <c r="C71" s="6">
        <v>19237</v>
      </c>
      <c r="D71" s="6">
        <v>27500</v>
      </c>
      <c r="E71">
        <v>12</v>
      </c>
      <c r="F71" s="4">
        <f>SUMIF(Table3[KODE BARANG],Table1[[#This Row],[KODE BARANG]],Table3[BARANG MASUK])</f>
        <v>36</v>
      </c>
      <c r="G71" s="4">
        <f>SUMIF(Table5[KODE BARANG],Table1[[#This Row],[KODE BARANG]],Table5[BARANG KELUAR])</f>
        <v>112</v>
      </c>
      <c r="H71" s="4">
        <f>Table1[[#This Row],[STOK AWAL]]+Table1[[#This Row],[BARANG MASUK]]-Table1[[#This Row],[BARANG KELUAR]]</f>
        <v>-64</v>
      </c>
      <c r="I71" s="6">
        <f>Table1[[#This Row],[HARGA BELI]]*(Table1[[#This Row],[STOK AWAL]]+Table1[[#This Row],[BARANG MASUK]])</f>
        <v>923376</v>
      </c>
      <c r="J71" s="6">
        <f>Table1[[#This Row],[HARGA JUAL]]*Table1[[#This Row],[BARANG KELUAR]]</f>
        <v>3080000</v>
      </c>
      <c r="K71" s="6">
        <f>Table1[[#This Row],[TOTAL PENJUALAN]]-(Table1[[#This Row],[HARGA BELI]]*Table1[[#This Row],[BARANG KELUAR]])</f>
        <v>925456</v>
      </c>
    </row>
    <row r="72" spans="1:11">
      <c r="A72" s="1" t="s">
        <v>98</v>
      </c>
      <c r="B72" t="s">
        <v>225</v>
      </c>
      <c r="C72" s="6">
        <v>21000</v>
      </c>
      <c r="D72" s="6">
        <v>31500</v>
      </c>
      <c r="E72">
        <v>12</v>
      </c>
      <c r="F72" s="4">
        <f>SUMIF(Table3[KODE BARANG],Table1[[#This Row],[KODE BARANG]],Table3[BARANG MASUK])</f>
        <v>24</v>
      </c>
      <c r="G72" s="4">
        <f>SUMIF(Table5[KODE BARANG],Table1[[#This Row],[KODE BARANG]],Table5[BARANG KELUAR])</f>
        <v>60</v>
      </c>
      <c r="H72" s="4">
        <f>Table1[[#This Row],[STOK AWAL]]+Table1[[#This Row],[BARANG MASUK]]-Table1[[#This Row],[BARANG KELUAR]]</f>
        <v>-24</v>
      </c>
      <c r="I72" s="6">
        <f>Table1[[#This Row],[HARGA BELI]]*(Table1[[#This Row],[STOK AWAL]]+Table1[[#This Row],[BARANG MASUK]])</f>
        <v>756000</v>
      </c>
      <c r="J72" s="6">
        <f>Table1[[#This Row],[HARGA JUAL]]*Table1[[#This Row],[BARANG KELUAR]]</f>
        <v>1890000</v>
      </c>
      <c r="K72" s="6">
        <f>Table1[[#This Row],[TOTAL PENJUALAN]]-(Table1[[#This Row],[HARGA BELI]]*Table1[[#This Row],[BARANG KELUAR]])</f>
        <v>630000</v>
      </c>
    </row>
    <row r="73" spans="1:11">
      <c r="A73" s="1" t="s">
        <v>99</v>
      </c>
      <c r="B73" t="s">
        <v>226</v>
      </c>
      <c r="C73" s="6">
        <v>21937</v>
      </c>
      <c r="D73" s="6">
        <v>38000</v>
      </c>
      <c r="E73">
        <v>12</v>
      </c>
      <c r="F73" s="4">
        <f>SUMIF(Table3[KODE BARANG],Table1[[#This Row],[KODE BARANG]],Table3[BARANG MASUK])</f>
        <v>12</v>
      </c>
      <c r="G73" s="4">
        <f>SUMIF(Table5[KODE BARANG],Table1[[#This Row],[KODE BARANG]],Table5[BARANG KELUAR])</f>
        <v>74</v>
      </c>
      <c r="H73" s="4">
        <f>Table1[[#This Row],[STOK AWAL]]+Table1[[#This Row],[BARANG MASUK]]-Table1[[#This Row],[BARANG KELUAR]]</f>
        <v>-50</v>
      </c>
      <c r="I73" s="6">
        <f>Table1[[#This Row],[HARGA BELI]]*(Table1[[#This Row],[STOK AWAL]]+Table1[[#This Row],[BARANG MASUK]])</f>
        <v>526488</v>
      </c>
      <c r="J73" s="6">
        <f>Table1[[#This Row],[HARGA JUAL]]*Table1[[#This Row],[BARANG KELUAR]]</f>
        <v>2812000</v>
      </c>
      <c r="K73" s="6">
        <f>Table1[[#This Row],[TOTAL PENJUALAN]]-(Table1[[#This Row],[HARGA BELI]]*Table1[[#This Row],[BARANG KELUAR]])</f>
        <v>1188662</v>
      </c>
    </row>
    <row r="74" spans="1:11">
      <c r="A74" s="1" t="s">
        <v>100</v>
      </c>
      <c r="B74" t="s">
        <v>227</v>
      </c>
      <c r="C74" s="6">
        <v>26325</v>
      </c>
      <c r="D74" s="6">
        <v>49000</v>
      </c>
      <c r="E74">
        <v>12</v>
      </c>
      <c r="F74" s="4">
        <f>SUMIF(Table3[KODE BARANG],Table1[[#This Row],[KODE BARANG]],Table3[BARANG MASUK])</f>
        <v>24</v>
      </c>
      <c r="G74" s="4">
        <f>SUMIF(Table5[KODE BARANG],Table1[[#This Row],[KODE BARANG]],Table5[BARANG KELUAR])</f>
        <v>69</v>
      </c>
      <c r="H74" s="4">
        <f>Table1[[#This Row],[STOK AWAL]]+Table1[[#This Row],[BARANG MASUK]]-Table1[[#This Row],[BARANG KELUAR]]</f>
        <v>-33</v>
      </c>
      <c r="I74" s="6">
        <f>Table1[[#This Row],[HARGA BELI]]*(Table1[[#This Row],[STOK AWAL]]+Table1[[#This Row],[BARANG MASUK]])</f>
        <v>947700</v>
      </c>
      <c r="J74" s="6">
        <f>Table1[[#This Row],[HARGA JUAL]]*Table1[[#This Row],[BARANG KELUAR]]</f>
        <v>3381000</v>
      </c>
      <c r="K74" s="6">
        <f>Table1[[#This Row],[TOTAL PENJUALAN]]-(Table1[[#This Row],[HARGA BELI]]*Table1[[#This Row],[BARANG KELUAR]])</f>
        <v>1564575</v>
      </c>
    </row>
    <row r="75" spans="1:11">
      <c r="A75" s="1" t="s">
        <v>101</v>
      </c>
      <c r="B75" t="s">
        <v>228</v>
      </c>
      <c r="C75" s="6">
        <v>33750</v>
      </c>
      <c r="D75" s="6">
        <v>58000</v>
      </c>
      <c r="E75">
        <v>12</v>
      </c>
      <c r="F75" s="4">
        <f>SUMIF(Table3[KODE BARANG],Table1[[#This Row],[KODE BARANG]],Table3[BARANG MASUK])</f>
        <v>0</v>
      </c>
      <c r="G75" s="4">
        <f>SUMIF(Table5[KODE BARANG],Table1[[#This Row],[KODE BARANG]],Table5[BARANG KELUAR])</f>
        <v>0</v>
      </c>
      <c r="H75" s="4">
        <f>Table1[[#This Row],[STOK AWAL]]+Table1[[#This Row],[BARANG MASUK]]-Table1[[#This Row],[BARANG KELUAR]]</f>
        <v>12</v>
      </c>
      <c r="I75" s="6">
        <f>Table1[[#This Row],[HARGA BELI]]*(Table1[[#This Row],[STOK AWAL]]+Table1[[#This Row],[BARANG MASUK]])</f>
        <v>405000</v>
      </c>
      <c r="J75" s="6">
        <f>Table1[[#This Row],[HARGA JUAL]]*Table1[[#This Row],[BARANG KELUAR]]</f>
        <v>0</v>
      </c>
      <c r="K75" s="6">
        <f>Table1[[#This Row],[TOTAL PENJUALAN]]-(Table1[[#This Row],[HARGA BELI]]*Table1[[#This Row],[BARANG KELUAR]])</f>
        <v>0</v>
      </c>
    </row>
    <row r="76" spans="1:11">
      <c r="A76" s="1" t="s">
        <v>102</v>
      </c>
      <c r="B76" t="s">
        <v>229</v>
      </c>
      <c r="C76" s="6">
        <v>27712</v>
      </c>
      <c r="D76" s="6">
        <v>40000</v>
      </c>
      <c r="E76">
        <v>6</v>
      </c>
      <c r="F76" s="4">
        <f>SUMIF(Table3[KODE BARANG],Table1[[#This Row],[KODE BARANG]],Table3[BARANG MASUK])</f>
        <v>0</v>
      </c>
      <c r="G76" s="4">
        <f>SUMIF(Table5[KODE BARANG],Table1[[#This Row],[KODE BARANG]],Table5[BARANG KELUAR])</f>
        <v>6</v>
      </c>
      <c r="H76" s="4">
        <f>Table1[[#This Row],[STOK AWAL]]+Table1[[#This Row],[BARANG MASUK]]-Table1[[#This Row],[BARANG KELUAR]]</f>
        <v>0</v>
      </c>
      <c r="I76" s="6">
        <f>Table1[[#This Row],[HARGA BELI]]*(Table1[[#This Row],[STOK AWAL]]+Table1[[#This Row],[BARANG MASUK]])</f>
        <v>166272</v>
      </c>
      <c r="J76" s="6">
        <f>Table1[[#This Row],[HARGA JUAL]]*Table1[[#This Row],[BARANG KELUAR]]</f>
        <v>240000</v>
      </c>
      <c r="K76" s="6">
        <f>Table1[[#This Row],[TOTAL PENJUALAN]]-(Table1[[#This Row],[HARGA BELI]]*Table1[[#This Row],[BARANG KELUAR]])</f>
        <v>73728</v>
      </c>
    </row>
    <row r="77" spans="1:11">
      <c r="A77" s="1" t="s">
        <v>103</v>
      </c>
      <c r="B77" t="s">
        <v>1893</v>
      </c>
      <c r="C77" s="6">
        <v>31725</v>
      </c>
      <c r="D77" s="6">
        <v>46000</v>
      </c>
      <c r="E77">
        <v>6</v>
      </c>
      <c r="F77" s="4">
        <f>SUMIF(Table3[KODE BARANG],Table1[[#This Row],[KODE BARANG]],Table3[BARANG MASUK])</f>
        <v>0</v>
      </c>
      <c r="G77" s="4">
        <f>SUMIF(Table5[KODE BARANG],Table1[[#This Row],[KODE BARANG]],Table5[BARANG KELUAR])</f>
        <v>10</v>
      </c>
      <c r="H77" s="4">
        <f>Table1[[#This Row],[STOK AWAL]]+Table1[[#This Row],[BARANG MASUK]]-Table1[[#This Row],[BARANG KELUAR]]</f>
        <v>-4</v>
      </c>
      <c r="I77" s="6">
        <f>Table1[[#This Row],[HARGA BELI]]*(Table1[[#This Row],[STOK AWAL]]+Table1[[#This Row],[BARANG MASUK]])</f>
        <v>190350</v>
      </c>
      <c r="J77" s="6">
        <f>Table1[[#This Row],[HARGA JUAL]]*Table1[[#This Row],[BARANG KELUAR]]</f>
        <v>460000</v>
      </c>
      <c r="K77" s="6">
        <f>Table1[[#This Row],[TOTAL PENJUALAN]]-(Table1[[#This Row],[HARGA BELI]]*Table1[[#This Row],[BARANG KELUAR]])</f>
        <v>142750</v>
      </c>
    </row>
    <row r="78" spans="1:11">
      <c r="A78" s="1" t="s">
        <v>104</v>
      </c>
      <c r="B78" t="s">
        <v>230</v>
      </c>
      <c r="C78" s="6">
        <v>36112</v>
      </c>
      <c r="D78" s="6">
        <v>52000</v>
      </c>
      <c r="E78">
        <v>6</v>
      </c>
      <c r="F78" s="4">
        <f>SUMIF(Table3[KODE BARANG],Table1[[#This Row],[KODE BARANG]],Table3[BARANG MASUK])</f>
        <v>12</v>
      </c>
      <c r="G78" s="4">
        <f>SUMIF(Table5[KODE BARANG],Table1[[#This Row],[KODE BARANG]],Table5[BARANG KELUAR])</f>
        <v>16</v>
      </c>
      <c r="H78" s="4">
        <f>Table1[[#This Row],[STOK AWAL]]+Table1[[#This Row],[BARANG MASUK]]-Table1[[#This Row],[BARANG KELUAR]]</f>
        <v>2</v>
      </c>
      <c r="I78" s="6">
        <f>Table1[[#This Row],[HARGA BELI]]*(Table1[[#This Row],[STOK AWAL]]+Table1[[#This Row],[BARANG MASUK]])</f>
        <v>650016</v>
      </c>
      <c r="J78" s="6">
        <f>Table1[[#This Row],[HARGA JUAL]]*Table1[[#This Row],[BARANG KELUAR]]</f>
        <v>832000</v>
      </c>
      <c r="K78" s="6">
        <f>Table1[[#This Row],[TOTAL PENJUALAN]]-(Table1[[#This Row],[HARGA BELI]]*Table1[[#This Row],[BARANG KELUAR]])</f>
        <v>254208</v>
      </c>
    </row>
    <row r="79" spans="1:11">
      <c r="A79" s="1" t="s">
        <v>105</v>
      </c>
      <c r="B79" t="s">
        <v>231</v>
      </c>
      <c r="C79" s="6">
        <v>40837</v>
      </c>
      <c r="D79" s="6">
        <v>59000</v>
      </c>
      <c r="E79">
        <v>6</v>
      </c>
      <c r="F79" s="4">
        <f>SUMIF(Table3[KODE BARANG],Table1[[#This Row],[KODE BARANG]],Table3[BARANG MASUK])</f>
        <v>6</v>
      </c>
      <c r="G79" s="4">
        <f>SUMIF(Table5[KODE BARANG],Table1[[#This Row],[KODE BARANG]],Table5[BARANG KELUAR])</f>
        <v>6</v>
      </c>
      <c r="H79" s="4">
        <f>Table1[[#This Row],[STOK AWAL]]+Table1[[#This Row],[BARANG MASUK]]-Table1[[#This Row],[BARANG KELUAR]]</f>
        <v>6</v>
      </c>
      <c r="I79" s="6">
        <f>Table1[[#This Row],[HARGA BELI]]*(Table1[[#This Row],[STOK AWAL]]+Table1[[#This Row],[BARANG MASUK]])</f>
        <v>490044</v>
      </c>
      <c r="J79" s="6">
        <f>Table1[[#This Row],[HARGA JUAL]]*Table1[[#This Row],[BARANG KELUAR]]</f>
        <v>354000</v>
      </c>
      <c r="K79" s="6">
        <f>Table1[[#This Row],[TOTAL PENJUALAN]]-(Table1[[#This Row],[HARGA BELI]]*Table1[[#This Row],[BARANG KELUAR]])</f>
        <v>108978</v>
      </c>
    </row>
    <row r="80" spans="1:11">
      <c r="A80" s="1" t="s">
        <v>106</v>
      </c>
      <c r="B80" t="s">
        <v>232</v>
      </c>
      <c r="C80" s="6">
        <v>49275</v>
      </c>
      <c r="D80" s="6">
        <v>71500</v>
      </c>
      <c r="E80">
        <v>6</v>
      </c>
      <c r="F80" s="4">
        <f>SUMIF(Table3[KODE BARANG],Table1[[#This Row],[KODE BARANG]],Table3[BARANG MASUK])</f>
        <v>12</v>
      </c>
      <c r="G80" s="4">
        <f>SUMIF(Table5[KODE BARANG],Table1[[#This Row],[KODE BARANG]],Table5[BARANG KELUAR])</f>
        <v>22</v>
      </c>
      <c r="H80" s="4">
        <f>Table1[[#This Row],[STOK AWAL]]+Table1[[#This Row],[BARANG MASUK]]-Table1[[#This Row],[BARANG KELUAR]]</f>
        <v>-4</v>
      </c>
      <c r="I80" s="6">
        <f>Table1[[#This Row],[HARGA BELI]]*(Table1[[#This Row],[STOK AWAL]]+Table1[[#This Row],[BARANG MASUK]])</f>
        <v>886950</v>
      </c>
      <c r="J80" s="6">
        <f>Table1[[#This Row],[HARGA JUAL]]*Table1[[#This Row],[BARANG KELUAR]]</f>
        <v>1573000</v>
      </c>
      <c r="K80" s="6">
        <f>Table1[[#This Row],[TOTAL PENJUALAN]]-(Table1[[#This Row],[HARGA BELI]]*Table1[[#This Row],[BARANG KELUAR]])</f>
        <v>488950</v>
      </c>
    </row>
    <row r="81" spans="1:11">
      <c r="A81" s="1" t="s">
        <v>107</v>
      </c>
      <c r="B81" t="s">
        <v>233</v>
      </c>
      <c r="C81" s="6">
        <v>56362</v>
      </c>
      <c r="D81" s="6">
        <v>81500</v>
      </c>
      <c r="E81">
        <v>6</v>
      </c>
      <c r="F81" s="4">
        <f>SUMIF(Table3[KODE BARANG],Table1[[#This Row],[KODE BARANG]],Table3[BARANG MASUK])</f>
        <v>30</v>
      </c>
      <c r="G81" s="4">
        <f>SUMIF(Table5[KODE BARANG],Table1[[#This Row],[KODE BARANG]],Table5[BARANG KELUAR])</f>
        <v>35</v>
      </c>
      <c r="H81" s="4">
        <f>Table1[[#This Row],[STOK AWAL]]+Table1[[#This Row],[BARANG MASUK]]-Table1[[#This Row],[BARANG KELUAR]]</f>
        <v>1</v>
      </c>
      <c r="I81" s="6">
        <f>Table1[[#This Row],[HARGA BELI]]*(Table1[[#This Row],[STOK AWAL]]+Table1[[#This Row],[BARANG MASUK]])</f>
        <v>2029032</v>
      </c>
      <c r="J81" s="6">
        <f>Table1[[#This Row],[HARGA JUAL]]*Table1[[#This Row],[BARANG KELUAR]]</f>
        <v>2852500</v>
      </c>
      <c r="K81" s="6">
        <f>Table1[[#This Row],[TOTAL PENJUALAN]]-(Table1[[#This Row],[HARGA BELI]]*Table1[[#This Row],[BARANG KELUAR]])</f>
        <v>879830</v>
      </c>
    </row>
    <row r="82" spans="1:11">
      <c r="A82" s="1" t="s">
        <v>108</v>
      </c>
      <c r="B82" t="s">
        <v>234</v>
      </c>
      <c r="C82" s="6">
        <v>77962</v>
      </c>
      <c r="D82" s="6">
        <v>113000</v>
      </c>
      <c r="E82">
        <v>6</v>
      </c>
      <c r="F82" s="4">
        <f>SUMIF(Table3[KODE BARANG],Table1[[#This Row],[KODE BARANG]],Table3[BARANG MASUK])</f>
        <v>18</v>
      </c>
      <c r="G82" s="4">
        <f>SUMIF(Table5[KODE BARANG],Table1[[#This Row],[KODE BARANG]],Table5[BARANG KELUAR])</f>
        <v>39</v>
      </c>
      <c r="H82" s="4">
        <f>Table1[[#This Row],[STOK AWAL]]+Table1[[#This Row],[BARANG MASUK]]-Table1[[#This Row],[BARANG KELUAR]]</f>
        <v>-15</v>
      </c>
      <c r="I82" s="6">
        <f>Table1[[#This Row],[HARGA BELI]]*(Table1[[#This Row],[STOK AWAL]]+Table1[[#This Row],[BARANG MASUK]])</f>
        <v>1871088</v>
      </c>
      <c r="J82" s="6">
        <f>Table1[[#This Row],[HARGA JUAL]]*Table1[[#This Row],[BARANG KELUAR]]</f>
        <v>4407000</v>
      </c>
      <c r="K82" s="6">
        <f>Table1[[#This Row],[TOTAL PENJUALAN]]-(Table1[[#This Row],[HARGA BELI]]*Table1[[#This Row],[BARANG KELUAR]])</f>
        <v>1366482</v>
      </c>
    </row>
    <row r="83" spans="1:11">
      <c r="A83" s="1" t="s">
        <v>109</v>
      </c>
      <c r="B83" t="s">
        <v>235</v>
      </c>
      <c r="C83" s="6">
        <v>30166</v>
      </c>
      <c r="D83" s="6">
        <v>42500</v>
      </c>
      <c r="E83">
        <v>6</v>
      </c>
      <c r="F83" s="4">
        <f>SUMIF(Table3[KODE BARANG],Table1[[#This Row],[KODE BARANG]],Table3[BARANG MASUK])</f>
        <v>0</v>
      </c>
      <c r="G83" s="4">
        <f>SUMIF(Table5[KODE BARANG],Table1[[#This Row],[KODE BARANG]],Table5[BARANG KELUAR])</f>
        <v>4</v>
      </c>
      <c r="H83" s="4">
        <f>Table1[[#This Row],[STOK AWAL]]+Table1[[#This Row],[BARANG MASUK]]-Table1[[#This Row],[BARANG KELUAR]]</f>
        <v>2</v>
      </c>
      <c r="I83" s="6">
        <f>Table1[[#This Row],[HARGA BELI]]*(Table1[[#This Row],[STOK AWAL]]+Table1[[#This Row],[BARANG MASUK]])</f>
        <v>180996</v>
      </c>
      <c r="J83" s="6">
        <f>Table1[[#This Row],[HARGA JUAL]]*Table1[[#This Row],[BARANG KELUAR]]</f>
        <v>170000</v>
      </c>
      <c r="K83" s="6">
        <f>Table1[[#This Row],[TOTAL PENJUALAN]]-(Table1[[#This Row],[HARGA BELI]]*Table1[[#This Row],[BARANG KELUAR]])</f>
        <v>49336</v>
      </c>
    </row>
    <row r="84" spans="1:11">
      <c r="A84" s="1" t="s">
        <v>148</v>
      </c>
      <c r="B84" t="s">
        <v>236</v>
      </c>
      <c r="C84" s="6">
        <v>32818</v>
      </c>
      <c r="D84" s="6">
        <v>46000</v>
      </c>
      <c r="E84">
        <v>6</v>
      </c>
      <c r="F84" s="4">
        <f>SUMIF(Table3[KODE BARANG],Table1[[#This Row],[KODE BARANG]],Table3[BARANG MASUK])</f>
        <v>0</v>
      </c>
      <c r="G84" s="4">
        <f>SUMIF(Table5[KODE BARANG],Table1[[#This Row],[KODE BARANG]],Table5[BARANG KELUAR])</f>
        <v>4</v>
      </c>
      <c r="H84" s="4">
        <f>Table1[[#This Row],[STOK AWAL]]+Table1[[#This Row],[BARANG MASUK]]-Table1[[#This Row],[BARANG KELUAR]]</f>
        <v>2</v>
      </c>
      <c r="I84" s="6">
        <f>Table1[[#This Row],[HARGA BELI]]*(Table1[[#This Row],[STOK AWAL]]+Table1[[#This Row],[BARANG MASUK]])</f>
        <v>196908</v>
      </c>
      <c r="J84" s="6">
        <f>Table1[[#This Row],[HARGA JUAL]]*Table1[[#This Row],[BARANG KELUAR]]</f>
        <v>184000</v>
      </c>
      <c r="K84" s="6">
        <f>Table1[[#This Row],[TOTAL PENJUALAN]]-(Table1[[#This Row],[HARGA BELI]]*Table1[[#This Row],[BARANG KELUAR]])</f>
        <v>52728</v>
      </c>
    </row>
    <row r="85" spans="1:11">
      <c r="A85" s="1" t="s">
        <v>149</v>
      </c>
      <c r="B85" t="s">
        <v>237</v>
      </c>
      <c r="C85" s="6">
        <v>36796</v>
      </c>
      <c r="D85" s="6">
        <v>51500</v>
      </c>
      <c r="E85">
        <v>6</v>
      </c>
      <c r="F85" s="4">
        <f>SUMIF(Table3[KODE BARANG],Table1[[#This Row],[KODE BARANG]],Table3[BARANG MASUK])</f>
        <v>0</v>
      </c>
      <c r="G85" s="4">
        <f>SUMIF(Table5[KODE BARANG],Table1[[#This Row],[KODE BARANG]],Table5[BARANG KELUAR])</f>
        <v>1</v>
      </c>
      <c r="H85" s="4">
        <f>Table1[[#This Row],[STOK AWAL]]+Table1[[#This Row],[BARANG MASUK]]-Table1[[#This Row],[BARANG KELUAR]]</f>
        <v>5</v>
      </c>
      <c r="I85" s="6">
        <f>Table1[[#This Row],[HARGA BELI]]*(Table1[[#This Row],[STOK AWAL]]+Table1[[#This Row],[BARANG MASUK]])</f>
        <v>220776</v>
      </c>
      <c r="J85" s="6">
        <f>Table1[[#This Row],[HARGA JUAL]]*Table1[[#This Row],[BARANG KELUAR]]</f>
        <v>51500</v>
      </c>
      <c r="K85" s="6">
        <f>Table1[[#This Row],[TOTAL PENJUALAN]]-(Table1[[#This Row],[HARGA BELI]]*Table1[[#This Row],[BARANG KELUAR]])</f>
        <v>14704</v>
      </c>
    </row>
    <row r="86" spans="1:11">
      <c r="A86" s="1" t="s">
        <v>150</v>
      </c>
      <c r="B86" t="s">
        <v>238</v>
      </c>
      <c r="C86" s="6">
        <v>38785</v>
      </c>
      <c r="D86" s="6">
        <v>54500</v>
      </c>
      <c r="E86">
        <v>6</v>
      </c>
      <c r="F86" s="4">
        <f>SUMIF(Table3[KODE BARANG],Table1[[#This Row],[KODE BARANG]],Table3[BARANG MASUK])</f>
        <v>0</v>
      </c>
      <c r="G86" s="4">
        <f>SUMIF(Table5[KODE BARANG],Table1[[#This Row],[KODE BARANG]],Table5[BARANG KELUAR])</f>
        <v>1</v>
      </c>
      <c r="H86" s="4">
        <f>Table1[[#This Row],[STOK AWAL]]+Table1[[#This Row],[BARANG MASUK]]-Table1[[#This Row],[BARANG KELUAR]]</f>
        <v>5</v>
      </c>
      <c r="I86" s="6">
        <f>Table1[[#This Row],[HARGA BELI]]*(Table1[[#This Row],[STOK AWAL]]+Table1[[#This Row],[BARANG MASUK]])</f>
        <v>232710</v>
      </c>
      <c r="J86" s="6">
        <f>Table1[[#This Row],[HARGA JUAL]]*Table1[[#This Row],[BARANG KELUAR]]</f>
        <v>54500</v>
      </c>
      <c r="K86" s="6">
        <f>Table1[[#This Row],[TOTAL PENJUALAN]]-(Table1[[#This Row],[HARGA BELI]]*Table1[[#This Row],[BARANG KELUAR]])</f>
        <v>15715</v>
      </c>
    </row>
    <row r="87" spans="1:11">
      <c r="A87" s="1" t="s">
        <v>151</v>
      </c>
      <c r="B87" t="s">
        <v>239</v>
      </c>
      <c r="C87" s="6">
        <v>41106</v>
      </c>
      <c r="D87" s="6">
        <v>57500</v>
      </c>
      <c r="E87">
        <v>6</v>
      </c>
      <c r="F87" s="4">
        <f>SUMIF(Table3[KODE BARANG],Table1[[#This Row],[KODE BARANG]],Table3[BARANG MASUK])</f>
        <v>0</v>
      </c>
      <c r="G87" s="4">
        <f>SUMIF(Table5[KODE BARANG],Table1[[#This Row],[KODE BARANG]],Table5[BARANG KELUAR])</f>
        <v>5</v>
      </c>
      <c r="H87" s="4">
        <f>Table1[[#This Row],[STOK AWAL]]+Table1[[#This Row],[BARANG MASUK]]-Table1[[#This Row],[BARANG KELUAR]]</f>
        <v>1</v>
      </c>
      <c r="I87" s="6">
        <f>Table1[[#This Row],[HARGA BELI]]*(Table1[[#This Row],[STOK AWAL]]+Table1[[#This Row],[BARANG MASUK]])</f>
        <v>246636</v>
      </c>
      <c r="J87" s="6">
        <f>Table1[[#This Row],[HARGA JUAL]]*Table1[[#This Row],[BARANG KELUAR]]</f>
        <v>287500</v>
      </c>
      <c r="K87" s="6">
        <f>Table1[[#This Row],[TOTAL PENJUALAN]]-(Table1[[#This Row],[HARGA BELI]]*Table1[[#This Row],[BARANG KELUAR]])</f>
        <v>81970</v>
      </c>
    </row>
    <row r="88" spans="1:11">
      <c r="A88" s="1" t="s">
        <v>152</v>
      </c>
      <c r="B88" t="s">
        <v>240</v>
      </c>
      <c r="C88" s="6">
        <v>48730</v>
      </c>
      <c r="D88" s="6">
        <v>68500</v>
      </c>
      <c r="E88">
        <v>6</v>
      </c>
      <c r="F88" s="4">
        <f>SUMIF(Table3[KODE BARANG],Table1[[#This Row],[KODE BARANG]],Table3[BARANG MASUK])</f>
        <v>0</v>
      </c>
      <c r="G88" s="4">
        <f>SUMIF(Table5[KODE BARANG],Table1[[#This Row],[KODE BARANG]],Table5[BARANG KELUAR])</f>
        <v>5</v>
      </c>
      <c r="H88" s="4">
        <f>Table1[[#This Row],[STOK AWAL]]+Table1[[#This Row],[BARANG MASUK]]-Table1[[#This Row],[BARANG KELUAR]]</f>
        <v>1</v>
      </c>
      <c r="I88" s="6">
        <f>Table1[[#This Row],[HARGA BELI]]*(Table1[[#This Row],[STOK AWAL]]+Table1[[#This Row],[BARANG MASUK]])</f>
        <v>292380</v>
      </c>
      <c r="J88" s="6">
        <f>Table1[[#This Row],[HARGA JUAL]]*Table1[[#This Row],[BARANG KELUAR]]</f>
        <v>342500</v>
      </c>
      <c r="K88" s="6">
        <f>Table1[[#This Row],[TOTAL PENJUALAN]]-(Table1[[#This Row],[HARGA BELI]]*Table1[[#This Row],[BARANG KELUAR]])</f>
        <v>98850</v>
      </c>
    </row>
    <row r="89" spans="1:11">
      <c r="A89" s="1" t="s">
        <v>153</v>
      </c>
      <c r="B89" t="s">
        <v>241</v>
      </c>
      <c r="C89" s="6">
        <v>75000</v>
      </c>
      <c r="D89" s="6">
        <v>85000</v>
      </c>
      <c r="E89">
        <v>3</v>
      </c>
      <c r="F89" s="4">
        <f>SUMIF(Table3[KODE BARANG],Table1[[#This Row],[KODE BARANG]],Table3[BARANG MASUK])</f>
        <v>2</v>
      </c>
      <c r="G89" s="4">
        <f>SUMIF(Table5[KODE BARANG],Table1[[#This Row],[KODE BARANG]],Table5[BARANG KELUAR])</f>
        <v>3</v>
      </c>
      <c r="H89" s="4">
        <f>Table1[[#This Row],[STOK AWAL]]+Table1[[#This Row],[BARANG MASUK]]-Table1[[#This Row],[BARANG KELUAR]]</f>
        <v>2</v>
      </c>
      <c r="I89" s="6">
        <f>Table1[[#This Row],[HARGA BELI]]*(Table1[[#This Row],[STOK AWAL]]+Table1[[#This Row],[BARANG MASUK]])</f>
        <v>375000</v>
      </c>
      <c r="J89" s="6">
        <f>Table1[[#This Row],[HARGA JUAL]]*Table1[[#This Row],[BARANG KELUAR]]</f>
        <v>255000</v>
      </c>
      <c r="K89" s="6">
        <f>Table1[[#This Row],[TOTAL PENJUALAN]]-(Table1[[#This Row],[HARGA BELI]]*Table1[[#This Row],[BARANG KELUAR]])</f>
        <v>30000</v>
      </c>
    </row>
    <row r="90" spans="1:11">
      <c r="A90" s="1" t="s">
        <v>154</v>
      </c>
      <c r="B90" t="s">
        <v>242</v>
      </c>
      <c r="C90" s="6">
        <v>68000</v>
      </c>
      <c r="D90" s="6">
        <v>80000</v>
      </c>
      <c r="E90">
        <v>3</v>
      </c>
      <c r="F90" s="4">
        <f>SUMIF(Table3[KODE BARANG],Table1[[#This Row],[KODE BARANG]],Table3[BARANG MASUK])</f>
        <v>17</v>
      </c>
      <c r="G90" s="4">
        <f>SUMIF(Table5[KODE BARANG],Table1[[#This Row],[KODE BARANG]],Table5[BARANG KELUAR])</f>
        <v>16</v>
      </c>
      <c r="H90" s="4">
        <f>Table1[[#This Row],[STOK AWAL]]+Table1[[#This Row],[BARANG MASUK]]-Table1[[#This Row],[BARANG KELUAR]]</f>
        <v>4</v>
      </c>
      <c r="I90" s="6">
        <f>Table1[[#This Row],[HARGA BELI]]*(Table1[[#This Row],[STOK AWAL]]+Table1[[#This Row],[BARANG MASUK]])</f>
        <v>1360000</v>
      </c>
      <c r="J90" s="6">
        <f>Table1[[#This Row],[HARGA JUAL]]*Table1[[#This Row],[BARANG KELUAR]]</f>
        <v>1280000</v>
      </c>
      <c r="K90" s="6">
        <f>Table1[[#This Row],[TOTAL PENJUALAN]]-(Table1[[#This Row],[HARGA BELI]]*Table1[[#This Row],[BARANG KELUAR]])</f>
        <v>192000</v>
      </c>
    </row>
    <row r="91" spans="1:11">
      <c r="A91" s="1" t="s">
        <v>155</v>
      </c>
      <c r="B91" t="s">
        <v>243</v>
      </c>
      <c r="C91" s="6">
        <v>53000</v>
      </c>
      <c r="D91" s="6">
        <v>65000</v>
      </c>
      <c r="E91">
        <v>3</v>
      </c>
      <c r="F91" s="4">
        <f>SUMIF(Table3[KODE BARANG],Table1[[#This Row],[KODE BARANG]],Table3[BARANG MASUK])</f>
        <v>0</v>
      </c>
      <c r="G91" s="4">
        <f>SUMIF(Table5[KODE BARANG],Table1[[#This Row],[KODE BARANG]],Table5[BARANG KELUAR])</f>
        <v>0</v>
      </c>
      <c r="H91" s="4">
        <f>Table1[[#This Row],[STOK AWAL]]+Table1[[#This Row],[BARANG MASUK]]-Table1[[#This Row],[BARANG KELUAR]]</f>
        <v>3</v>
      </c>
      <c r="I91" s="6">
        <f>Table1[[#This Row],[HARGA BELI]]*(Table1[[#This Row],[STOK AWAL]]+Table1[[#This Row],[BARANG MASUK]])</f>
        <v>159000</v>
      </c>
      <c r="J91" s="6">
        <f>Table1[[#This Row],[HARGA JUAL]]*Table1[[#This Row],[BARANG KELUAR]]</f>
        <v>0</v>
      </c>
      <c r="K91" s="6">
        <f>Table1[[#This Row],[TOTAL PENJUALAN]]-(Table1[[#This Row],[HARGA BELI]]*Table1[[#This Row],[BARANG KELUAR]])</f>
        <v>0</v>
      </c>
    </row>
    <row r="92" spans="1:11">
      <c r="A92" s="1" t="s">
        <v>156</v>
      </c>
      <c r="B92" t="s">
        <v>244</v>
      </c>
      <c r="C92" s="6">
        <v>75000</v>
      </c>
      <c r="D92" s="6">
        <v>85000</v>
      </c>
      <c r="E92">
        <v>3</v>
      </c>
      <c r="F92" s="4">
        <f>SUMIF(Table3[KODE BARANG],Table1[[#This Row],[KODE BARANG]],Table3[BARANG MASUK])</f>
        <v>5</v>
      </c>
      <c r="G92" s="4">
        <f>SUMIF(Table5[KODE BARANG],Table1[[#This Row],[KODE BARANG]],Table5[BARANG KELUAR])</f>
        <v>14</v>
      </c>
      <c r="H92" s="4">
        <f>Table1[[#This Row],[STOK AWAL]]+Table1[[#This Row],[BARANG MASUK]]-Table1[[#This Row],[BARANG KELUAR]]</f>
        <v>-6</v>
      </c>
      <c r="I92" s="6">
        <f>Table1[[#This Row],[HARGA BELI]]*(Table1[[#This Row],[STOK AWAL]]+Table1[[#This Row],[BARANG MASUK]])</f>
        <v>600000</v>
      </c>
      <c r="J92" s="6">
        <f>Table1[[#This Row],[HARGA JUAL]]*Table1[[#This Row],[BARANG KELUAR]]</f>
        <v>1190000</v>
      </c>
      <c r="K92" s="6">
        <f>Table1[[#This Row],[TOTAL PENJUALAN]]-(Table1[[#This Row],[HARGA BELI]]*Table1[[#This Row],[BARANG KELUAR]])</f>
        <v>140000</v>
      </c>
    </row>
    <row r="93" spans="1:11">
      <c r="A93" s="1" t="s">
        <v>157</v>
      </c>
      <c r="B93" t="s">
        <v>245</v>
      </c>
      <c r="C93" s="6">
        <v>12000</v>
      </c>
      <c r="D93" s="6">
        <v>14000</v>
      </c>
      <c r="E93">
        <v>4</v>
      </c>
      <c r="F93" s="4">
        <f>SUMIF(Table3[KODE BARANG],Table1[[#This Row],[KODE BARANG]],Table3[BARANG MASUK])</f>
        <v>6</v>
      </c>
      <c r="G93" s="4">
        <f>SUMIF(Table5[KODE BARANG],Table1[[#This Row],[KODE BARANG]],Table5[BARANG KELUAR])</f>
        <v>1</v>
      </c>
      <c r="H93" s="4">
        <f>Table1[[#This Row],[STOK AWAL]]+Table1[[#This Row],[BARANG MASUK]]-Table1[[#This Row],[BARANG KELUAR]]</f>
        <v>9</v>
      </c>
      <c r="I93" s="6">
        <f>Table1[[#This Row],[HARGA BELI]]*(Table1[[#This Row],[STOK AWAL]]+Table1[[#This Row],[BARANG MASUK]])</f>
        <v>120000</v>
      </c>
      <c r="J93" s="6">
        <f>Table1[[#This Row],[HARGA JUAL]]*Table1[[#This Row],[BARANG KELUAR]]</f>
        <v>14000</v>
      </c>
      <c r="K93" s="6">
        <f>Table1[[#This Row],[TOTAL PENJUALAN]]-(Table1[[#This Row],[HARGA BELI]]*Table1[[#This Row],[BARANG KELUAR]])</f>
        <v>2000</v>
      </c>
    </row>
    <row r="94" spans="1:11">
      <c r="A94" s="1" t="s">
        <v>158</v>
      </c>
      <c r="B94" t="s">
        <v>246</v>
      </c>
      <c r="C94" s="6">
        <v>9000</v>
      </c>
      <c r="D94" s="6">
        <v>12000</v>
      </c>
      <c r="E94">
        <v>4</v>
      </c>
      <c r="F94" s="4">
        <f>SUMIF(Table3[KODE BARANG],Table1[[#This Row],[KODE BARANG]],Table3[BARANG MASUK])</f>
        <v>6</v>
      </c>
      <c r="G94" s="4">
        <f>SUMIF(Table5[KODE BARANG],Table1[[#This Row],[KODE BARANG]],Table5[BARANG KELUAR])</f>
        <v>6</v>
      </c>
      <c r="H94" s="4">
        <f>Table1[[#This Row],[STOK AWAL]]+Table1[[#This Row],[BARANG MASUK]]-Table1[[#This Row],[BARANG KELUAR]]</f>
        <v>4</v>
      </c>
      <c r="I94" s="6">
        <f>Table1[[#This Row],[HARGA BELI]]*(Table1[[#This Row],[STOK AWAL]]+Table1[[#This Row],[BARANG MASUK]])</f>
        <v>90000</v>
      </c>
      <c r="J94" s="6">
        <f>Table1[[#This Row],[HARGA JUAL]]*Table1[[#This Row],[BARANG KELUAR]]</f>
        <v>72000</v>
      </c>
      <c r="K94" s="6">
        <f>Table1[[#This Row],[TOTAL PENJUALAN]]-(Table1[[#This Row],[HARGA BELI]]*Table1[[#This Row],[BARANG KELUAR]])</f>
        <v>18000</v>
      </c>
    </row>
    <row r="95" spans="1:11">
      <c r="A95" s="1" t="s">
        <v>159</v>
      </c>
      <c r="B95" t="s">
        <v>247</v>
      </c>
      <c r="C95" s="6">
        <v>9000</v>
      </c>
      <c r="D95" s="6">
        <v>12000</v>
      </c>
      <c r="E95">
        <v>6</v>
      </c>
      <c r="F95" s="4">
        <f>SUMIF(Table3[KODE BARANG],Table1[[#This Row],[KODE BARANG]],Table3[BARANG MASUK])</f>
        <v>0</v>
      </c>
      <c r="G95" s="4">
        <f>SUMIF(Table5[KODE BARANG],Table1[[#This Row],[KODE BARANG]],Table5[BARANG KELUAR])</f>
        <v>1</v>
      </c>
      <c r="H95" s="4">
        <f>Table1[[#This Row],[STOK AWAL]]+Table1[[#This Row],[BARANG MASUK]]-Table1[[#This Row],[BARANG KELUAR]]</f>
        <v>5</v>
      </c>
      <c r="I95" s="6">
        <f>Table1[[#This Row],[HARGA BELI]]*(Table1[[#This Row],[STOK AWAL]]+Table1[[#This Row],[BARANG MASUK]])</f>
        <v>54000</v>
      </c>
      <c r="J95" s="6">
        <f>Table1[[#This Row],[HARGA JUAL]]*Table1[[#This Row],[BARANG KELUAR]]</f>
        <v>12000</v>
      </c>
      <c r="K95" s="6">
        <f>Table1[[#This Row],[TOTAL PENJUALAN]]-(Table1[[#This Row],[HARGA BELI]]*Table1[[#This Row],[BARANG KELUAR]])</f>
        <v>3000</v>
      </c>
    </row>
    <row r="96" spans="1:11">
      <c r="A96" s="1" t="s">
        <v>160</v>
      </c>
      <c r="B96" t="s">
        <v>248</v>
      </c>
      <c r="C96" s="6">
        <v>85000</v>
      </c>
      <c r="D96" s="6">
        <v>100000</v>
      </c>
      <c r="E96">
        <v>2</v>
      </c>
      <c r="F96" s="4">
        <f>SUMIF(Table3[KODE BARANG],Table1[[#This Row],[KODE BARANG]],Table3[BARANG MASUK])</f>
        <v>1</v>
      </c>
      <c r="G96" s="4">
        <f>SUMIF(Table5[KODE BARANG],Table1[[#This Row],[KODE BARANG]],Table5[BARANG KELUAR])</f>
        <v>3</v>
      </c>
      <c r="H96" s="4">
        <f>Table1[[#This Row],[STOK AWAL]]+Table1[[#This Row],[BARANG MASUK]]-Table1[[#This Row],[BARANG KELUAR]]</f>
        <v>0</v>
      </c>
      <c r="I96" s="6">
        <f>Table1[[#This Row],[HARGA BELI]]*(Table1[[#This Row],[STOK AWAL]]+Table1[[#This Row],[BARANG MASUK]])</f>
        <v>255000</v>
      </c>
      <c r="J96" s="6">
        <f>Table1[[#This Row],[HARGA JUAL]]*Table1[[#This Row],[BARANG KELUAR]]</f>
        <v>300000</v>
      </c>
      <c r="K96" s="6">
        <f>Table1[[#This Row],[TOTAL PENJUALAN]]-(Table1[[#This Row],[HARGA BELI]]*Table1[[#This Row],[BARANG KELUAR]])</f>
        <v>45000</v>
      </c>
    </row>
    <row r="97" spans="1:11">
      <c r="A97" s="1" t="s">
        <v>161</v>
      </c>
      <c r="B97" t="s">
        <v>374</v>
      </c>
      <c r="C97" s="6">
        <v>45000</v>
      </c>
      <c r="D97" s="6">
        <v>65000</v>
      </c>
      <c r="E97">
        <v>3</v>
      </c>
      <c r="F97" s="4">
        <f>SUMIF(Table3[KODE BARANG],Table1[[#This Row],[KODE BARANG]],Table3[BARANG MASUK])</f>
        <v>8</v>
      </c>
      <c r="G97" s="4">
        <f>SUMIF(Table5[KODE BARANG],Table1[[#This Row],[KODE BARANG]],Table5[BARANG KELUAR])</f>
        <v>10</v>
      </c>
      <c r="H97" s="4">
        <f>Table1[[#This Row],[STOK AWAL]]+Table1[[#This Row],[BARANG MASUK]]-Table1[[#This Row],[BARANG KELUAR]]</f>
        <v>1</v>
      </c>
      <c r="I97" s="6">
        <f>Table1[[#This Row],[HARGA BELI]]*(Table1[[#This Row],[STOK AWAL]]+Table1[[#This Row],[BARANG MASUK]])</f>
        <v>495000</v>
      </c>
      <c r="J97" s="6">
        <f>Table1[[#This Row],[HARGA JUAL]]*Table1[[#This Row],[BARANG KELUAR]]</f>
        <v>650000</v>
      </c>
      <c r="K97" s="6">
        <f>Table1[[#This Row],[TOTAL PENJUALAN]]-(Table1[[#This Row],[HARGA BELI]]*Table1[[#This Row],[BARANG KELUAR]])</f>
        <v>200000</v>
      </c>
    </row>
    <row r="98" spans="1:11">
      <c r="A98" s="1" t="s">
        <v>162</v>
      </c>
      <c r="B98" t="s">
        <v>249</v>
      </c>
      <c r="C98" s="6">
        <v>42500</v>
      </c>
      <c r="D98" s="6">
        <v>55000</v>
      </c>
      <c r="E98">
        <v>3</v>
      </c>
      <c r="F98" s="4">
        <f>SUMIF(Table3[KODE BARANG],Table1[[#This Row],[KODE BARANG]],Table3[BARANG MASUK])</f>
        <v>0</v>
      </c>
      <c r="G98" s="4">
        <f>SUMIF(Table5[KODE BARANG],Table1[[#This Row],[KODE BARANG]],Table5[BARANG KELUAR])</f>
        <v>3</v>
      </c>
      <c r="H98" s="4">
        <f>Table1[[#This Row],[STOK AWAL]]+Table1[[#This Row],[BARANG MASUK]]-Table1[[#This Row],[BARANG KELUAR]]</f>
        <v>0</v>
      </c>
      <c r="I98" s="6">
        <f>Table1[[#This Row],[HARGA BELI]]*(Table1[[#This Row],[STOK AWAL]]+Table1[[#This Row],[BARANG MASUK]])</f>
        <v>127500</v>
      </c>
      <c r="J98" s="6">
        <f>Table1[[#This Row],[HARGA JUAL]]*Table1[[#This Row],[BARANG KELUAR]]</f>
        <v>165000</v>
      </c>
      <c r="K98" s="6">
        <f>Table1[[#This Row],[TOTAL PENJUALAN]]-(Table1[[#This Row],[HARGA BELI]]*Table1[[#This Row],[BARANG KELUAR]])</f>
        <v>37500</v>
      </c>
    </row>
    <row r="99" spans="1:11">
      <c r="A99" s="1" t="s">
        <v>163</v>
      </c>
      <c r="B99" t="s">
        <v>250</v>
      </c>
      <c r="C99" s="6">
        <v>299000</v>
      </c>
      <c r="D99" s="6">
        <v>380000</v>
      </c>
      <c r="E99">
        <v>1</v>
      </c>
      <c r="F99" s="4">
        <f>SUMIF(Table3[KODE BARANG],Table1[[#This Row],[KODE BARANG]],Table3[BARANG MASUK])</f>
        <v>0</v>
      </c>
      <c r="G99" s="4">
        <f>SUMIF(Table5[KODE BARANG],Table1[[#This Row],[KODE BARANG]],Table5[BARANG KELUAR])</f>
        <v>0</v>
      </c>
      <c r="H99" s="4">
        <f>Table1[[#This Row],[STOK AWAL]]+Table1[[#This Row],[BARANG MASUK]]-Table1[[#This Row],[BARANG KELUAR]]</f>
        <v>1</v>
      </c>
      <c r="I99" s="6">
        <f>Table1[[#This Row],[HARGA BELI]]*(Table1[[#This Row],[STOK AWAL]]+Table1[[#This Row],[BARANG MASUK]])</f>
        <v>299000</v>
      </c>
      <c r="J99" s="6">
        <f>Table1[[#This Row],[HARGA JUAL]]*Table1[[#This Row],[BARANG KELUAR]]</f>
        <v>0</v>
      </c>
      <c r="K99" s="6">
        <f>Table1[[#This Row],[TOTAL PENJUALAN]]-(Table1[[#This Row],[HARGA BELI]]*Table1[[#This Row],[BARANG KELUAR]])</f>
        <v>0</v>
      </c>
    </row>
    <row r="100" spans="1:11">
      <c r="A100" s="1" t="s">
        <v>164</v>
      </c>
      <c r="B100" t="s">
        <v>251</v>
      </c>
      <c r="C100" s="6">
        <v>293000</v>
      </c>
      <c r="D100" s="6">
        <v>340000</v>
      </c>
      <c r="E100">
        <v>1</v>
      </c>
      <c r="F100" s="4">
        <f>SUMIF(Table3[KODE BARANG],Table1[[#This Row],[KODE BARANG]],Table3[BARANG MASUK])</f>
        <v>0</v>
      </c>
      <c r="G100" s="4">
        <f>SUMIF(Table5[KODE BARANG],Table1[[#This Row],[KODE BARANG]],Table5[BARANG KELUAR])</f>
        <v>0</v>
      </c>
      <c r="H100" s="4">
        <f>Table1[[#This Row],[STOK AWAL]]+Table1[[#This Row],[BARANG MASUK]]-Table1[[#This Row],[BARANG KELUAR]]</f>
        <v>1</v>
      </c>
      <c r="I100" s="6">
        <f>Table1[[#This Row],[HARGA BELI]]*(Table1[[#This Row],[STOK AWAL]]+Table1[[#This Row],[BARANG MASUK]])</f>
        <v>293000</v>
      </c>
      <c r="J100" s="6">
        <f>Table1[[#This Row],[HARGA JUAL]]*Table1[[#This Row],[BARANG KELUAR]]</f>
        <v>0</v>
      </c>
      <c r="K100" s="6">
        <f>Table1[[#This Row],[TOTAL PENJUALAN]]-(Table1[[#This Row],[HARGA BELI]]*Table1[[#This Row],[BARANG KELUAR]])</f>
        <v>0</v>
      </c>
    </row>
    <row r="101" spans="1:11">
      <c r="A101" s="1" t="s">
        <v>165</v>
      </c>
      <c r="B101" t="s">
        <v>252</v>
      </c>
      <c r="C101" s="6">
        <v>23000</v>
      </c>
      <c r="D101" s="6">
        <v>30000</v>
      </c>
      <c r="E101">
        <v>2</v>
      </c>
      <c r="F101" s="4">
        <f>SUMIF(Table3[KODE BARANG],Table1[[#This Row],[KODE BARANG]],Table3[BARANG MASUK])</f>
        <v>0</v>
      </c>
      <c r="G101" s="4">
        <f>SUMIF(Table5[KODE BARANG],Table1[[#This Row],[KODE BARANG]],Table5[BARANG KELUAR])</f>
        <v>1</v>
      </c>
      <c r="H101" s="4">
        <f>Table1[[#This Row],[STOK AWAL]]+Table1[[#This Row],[BARANG MASUK]]-Table1[[#This Row],[BARANG KELUAR]]</f>
        <v>1</v>
      </c>
      <c r="I101" s="6">
        <f>Table1[[#This Row],[HARGA BELI]]*(Table1[[#This Row],[STOK AWAL]]+Table1[[#This Row],[BARANG MASUK]])</f>
        <v>46000</v>
      </c>
      <c r="J101" s="6">
        <f>Table1[[#This Row],[HARGA JUAL]]*Table1[[#This Row],[BARANG KELUAR]]</f>
        <v>30000</v>
      </c>
      <c r="K101" s="6">
        <f>Table1[[#This Row],[TOTAL PENJUALAN]]-(Table1[[#This Row],[HARGA BELI]]*Table1[[#This Row],[BARANG KELUAR]])</f>
        <v>7000</v>
      </c>
    </row>
    <row r="102" spans="1:11">
      <c r="A102" s="1" t="s">
        <v>166</v>
      </c>
      <c r="B102" t="s">
        <v>253</v>
      </c>
      <c r="C102" s="6">
        <v>14000</v>
      </c>
      <c r="D102" s="6">
        <v>25000</v>
      </c>
      <c r="E102">
        <v>2</v>
      </c>
      <c r="F102" s="4">
        <f>SUMIF(Table3[KODE BARANG],Table1[[#This Row],[KODE BARANG]],Table3[BARANG MASUK])</f>
        <v>0</v>
      </c>
      <c r="G102" s="4">
        <f>SUMIF(Table5[KODE BARANG],Table1[[#This Row],[KODE BARANG]],Table5[BARANG KELUAR])</f>
        <v>2</v>
      </c>
      <c r="H102" s="4">
        <f>Table1[[#This Row],[STOK AWAL]]+Table1[[#This Row],[BARANG MASUK]]-Table1[[#This Row],[BARANG KELUAR]]</f>
        <v>0</v>
      </c>
      <c r="I102" s="6">
        <f>Table1[[#This Row],[HARGA BELI]]*(Table1[[#This Row],[STOK AWAL]]+Table1[[#This Row],[BARANG MASUK]])</f>
        <v>28000</v>
      </c>
      <c r="J102" s="6">
        <f>Table1[[#This Row],[HARGA JUAL]]*Table1[[#This Row],[BARANG KELUAR]]</f>
        <v>50000</v>
      </c>
      <c r="K102" s="6">
        <f>Table1[[#This Row],[TOTAL PENJUALAN]]-(Table1[[#This Row],[HARGA BELI]]*Table1[[#This Row],[BARANG KELUAR]])</f>
        <v>22000</v>
      </c>
    </row>
    <row r="103" spans="1:11">
      <c r="A103" s="1" t="s">
        <v>167</v>
      </c>
      <c r="B103" t="s">
        <v>254</v>
      </c>
      <c r="C103" s="6">
        <v>23500</v>
      </c>
      <c r="D103" s="6">
        <v>30000</v>
      </c>
      <c r="E103">
        <v>2</v>
      </c>
      <c r="F103" s="4">
        <f>SUMIF(Table3[KODE BARANG],Table1[[#This Row],[KODE BARANG]],Table3[BARANG MASUK])</f>
        <v>0</v>
      </c>
      <c r="G103" s="4">
        <f>SUMIF(Table5[KODE BARANG],Table1[[#This Row],[KODE BARANG]],Table5[BARANG KELUAR])</f>
        <v>2</v>
      </c>
      <c r="H103" s="4">
        <f>Table1[[#This Row],[STOK AWAL]]+Table1[[#This Row],[BARANG MASUK]]-Table1[[#This Row],[BARANG KELUAR]]</f>
        <v>0</v>
      </c>
      <c r="I103" s="6">
        <f>Table1[[#This Row],[HARGA BELI]]*(Table1[[#This Row],[STOK AWAL]]+Table1[[#This Row],[BARANG MASUK]])</f>
        <v>47000</v>
      </c>
      <c r="J103" s="6">
        <f>Table1[[#This Row],[HARGA JUAL]]*Table1[[#This Row],[BARANG KELUAR]]</f>
        <v>60000</v>
      </c>
      <c r="K103" s="6">
        <f>Table1[[#This Row],[TOTAL PENJUALAN]]-(Table1[[#This Row],[HARGA BELI]]*Table1[[#This Row],[BARANG KELUAR]])</f>
        <v>13000</v>
      </c>
    </row>
    <row r="104" spans="1:11">
      <c r="A104" s="1" t="s">
        <v>168</v>
      </c>
      <c r="B104" t="s">
        <v>255</v>
      </c>
      <c r="C104" s="6">
        <v>11750</v>
      </c>
      <c r="D104" s="6">
        <v>14000</v>
      </c>
      <c r="E104">
        <v>24</v>
      </c>
      <c r="F104" s="4">
        <f>SUMIF(Table3[KODE BARANG],Table1[[#This Row],[KODE BARANG]],Table3[BARANG MASUK])</f>
        <v>0</v>
      </c>
      <c r="G104" s="4">
        <f>SUMIF(Table5[KODE BARANG],Table1[[#This Row],[KODE BARANG]],Table5[BARANG KELUAR])</f>
        <v>20</v>
      </c>
      <c r="H104" s="4">
        <f>Table1[[#This Row],[STOK AWAL]]+Table1[[#This Row],[BARANG MASUK]]-Table1[[#This Row],[BARANG KELUAR]]</f>
        <v>4</v>
      </c>
      <c r="I104" s="6">
        <f>Table1[[#This Row],[HARGA BELI]]*(Table1[[#This Row],[STOK AWAL]]+Table1[[#This Row],[BARANG MASUK]])</f>
        <v>282000</v>
      </c>
      <c r="J104" s="6">
        <f>Table1[[#This Row],[HARGA JUAL]]*Table1[[#This Row],[BARANG KELUAR]]</f>
        <v>280000</v>
      </c>
      <c r="K104" s="6">
        <f>Table1[[#This Row],[TOTAL PENJUALAN]]-(Table1[[#This Row],[HARGA BELI]]*Table1[[#This Row],[BARANG KELUAR]])</f>
        <v>45000</v>
      </c>
    </row>
    <row r="105" spans="1:11">
      <c r="A105" s="1" t="s">
        <v>169</v>
      </c>
      <c r="B105" t="s">
        <v>256</v>
      </c>
      <c r="C105" s="6">
        <v>19000</v>
      </c>
      <c r="D105" s="6">
        <v>23000</v>
      </c>
      <c r="E105">
        <v>12</v>
      </c>
      <c r="F105" s="4">
        <f>SUMIF(Table3[KODE BARANG],Table1[[#This Row],[KODE BARANG]],Table3[BARANG MASUK])</f>
        <v>0</v>
      </c>
      <c r="G105" s="4">
        <f>SUMIF(Table5[KODE BARANG],Table1[[#This Row],[KODE BARANG]],Table5[BARANG KELUAR])</f>
        <v>21</v>
      </c>
      <c r="H105" s="4">
        <f>Table1[[#This Row],[STOK AWAL]]+Table1[[#This Row],[BARANG MASUK]]-Table1[[#This Row],[BARANG KELUAR]]</f>
        <v>-9</v>
      </c>
      <c r="I105" s="6">
        <f>Table1[[#This Row],[HARGA BELI]]*(Table1[[#This Row],[STOK AWAL]]+Table1[[#This Row],[BARANG MASUK]])</f>
        <v>228000</v>
      </c>
      <c r="J105" s="6">
        <f>Table1[[#This Row],[HARGA JUAL]]*Table1[[#This Row],[BARANG KELUAR]]</f>
        <v>483000</v>
      </c>
      <c r="K105" s="6">
        <f>Table1[[#This Row],[TOTAL PENJUALAN]]-(Table1[[#This Row],[HARGA BELI]]*Table1[[#This Row],[BARANG KELUAR]])</f>
        <v>84000</v>
      </c>
    </row>
    <row r="106" spans="1:11">
      <c r="A106" s="1" t="s">
        <v>170</v>
      </c>
      <c r="B106" t="s">
        <v>257</v>
      </c>
      <c r="C106" s="6">
        <v>45000</v>
      </c>
      <c r="D106" s="6">
        <v>55000</v>
      </c>
      <c r="E106">
        <v>2</v>
      </c>
      <c r="F106" s="4">
        <f>SUMIF(Table3[KODE BARANG],Table1[[#This Row],[KODE BARANG]],Table3[BARANG MASUK])</f>
        <v>0</v>
      </c>
      <c r="G106" s="4">
        <f>SUMIF(Table5[KODE BARANG],Table1[[#This Row],[KODE BARANG]],Table5[BARANG KELUAR])</f>
        <v>1</v>
      </c>
      <c r="H106" s="4">
        <f>Table1[[#This Row],[STOK AWAL]]+Table1[[#This Row],[BARANG MASUK]]-Table1[[#This Row],[BARANG KELUAR]]</f>
        <v>1</v>
      </c>
      <c r="I106" s="6">
        <f>Table1[[#This Row],[HARGA BELI]]*(Table1[[#This Row],[STOK AWAL]]+Table1[[#This Row],[BARANG MASUK]])</f>
        <v>90000</v>
      </c>
      <c r="J106" s="6">
        <f>Table1[[#This Row],[HARGA JUAL]]*Table1[[#This Row],[BARANG KELUAR]]</f>
        <v>55000</v>
      </c>
      <c r="K106" s="6">
        <f>Table1[[#This Row],[TOTAL PENJUALAN]]-(Table1[[#This Row],[HARGA BELI]]*Table1[[#This Row],[BARANG KELUAR]])</f>
        <v>10000</v>
      </c>
    </row>
    <row r="107" spans="1:11">
      <c r="A107" s="1" t="s">
        <v>171</v>
      </c>
      <c r="B107" t="s">
        <v>258</v>
      </c>
      <c r="C107" s="6">
        <v>5500</v>
      </c>
      <c r="D107" s="6">
        <v>8000</v>
      </c>
      <c r="E107">
        <v>5</v>
      </c>
      <c r="F107" s="4">
        <f>SUMIF(Table3[KODE BARANG],Table1[[#This Row],[KODE BARANG]],Table3[BARANG MASUK])</f>
        <v>0</v>
      </c>
      <c r="G107" s="4">
        <f>SUMIF(Table5[KODE BARANG],Table1[[#This Row],[KODE BARANG]],Table5[BARANG KELUAR])</f>
        <v>5</v>
      </c>
      <c r="H107" s="4">
        <f>Table1[[#This Row],[STOK AWAL]]+Table1[[#This Row],[BARANG MASUK]]-Table1[[#This Row],[BARANG KELUAR]]</f>
        <v>0</v>
      </c>
      <c r="I107" s="6">
        <f>Table1[[#This Row],[HARGA BELI]]*(Table1[[#This Row],[STOK AWAL]]+Table1[[#This Row],[BARANG MASUK]])</f>
        <v>27500</v>
      </c>
      <c r="J107" s="6">
        <f>Table1[[#This Row],[HARGA JUAL]]*Table1[[#This Row],[BARANG KELUAR]]</f>
        <v>40000</v>
      </c>
      <c r="K107" s="6">
        <f>Table1[[#This Row],[TOTAL PENJUALAN]]-(Table1[[#This Row],[HARGA BELI]]*Table1[[#This Row],[BARANG KELUAR]])</f>
        <v>12500</v>
      </c>
    </row>
    <row r="108" spans="1:11">
      <c r="A108" s="1" t="s">
        <v>172</v>
      </c>
      <c r="B108" t="s">
        <v>259</v>
      </c>
      <c r="C108" s="6">
        <v>4590</v>
      </c>
      <c r="D108" s="6">
        <v>7000</v>
      </c>
      <c r="E108">
        <v>10</v>
      </c>
      <c r="F108" s="4">
        <f>SUMIF(Table3[KODE BARANG],Table1[[#This Row],[KODE BARANG]],Table3[BARANG MASUK])</f>
        <v>0</v>
      </c>
      <c r="G108" s="4">
        <f>SUMIF(Table5[KODE BARANG],Table1[[#This Row],[KODE BARANG]],Table5[BARANG KELUAR])</f>
        <v>8</v>
      </c>
      <c r="H108" s="4">
        <f>Table1[[#This Row],[STOK AWAL]]+Table1[[#This Row],[BARANG MASUK]]-Table1[[#This Row],[BARANG KELUAR]]</f>
        <v>2</v>
      </c>
      <c r="I108" s="6">
        <f>Table1[[#This Row],[HARGA BELI]]*(Table1[[#This Row],[STOK AWAL]]+Table1[[#This Row],[BARANG MASUK]])</f>
        <v>45900</v>
      </c>
      <c r="J108" s="6">
        <f>Table1[[#This Row],[HARGA JUAL]]*Table1[[#This Row],[BARANG KELUAR]]</f>
        <v>56000</v>
      </c>
      <c r="K108" s="6">
        <f>Table1[[#This Row],[TOTAL PENJUALAN]]-(Table1[[#This Row],[HARGA BELI]]*Table1[[#This Row],[BARANG KELUAR]])</f>
        <v>19280</v>
      </c>
    </row>
    <row r="109" spans="1:11">
      <c r="A109" s="1" t="s">
        <v>173</v>
      </c>
      <c r="B109" t="s">
        <v>271</v>
      </c>
      <c r="C109" s="6">
        <v>35000</v>
      </c>
      <c r="D109" s="6">
        <v>50000</v>
      </c>
      <c r="E109">
        <v>2</v>
      </c>
      <c r="F109" s="4">
        <f>SUMIF(Table3[KODE BARANG],Table1[[#This Row],[KODE BARANG]],Table3[BARANG MASUK])</f>
        <v>0</v>
      </c>
      <c r="G109" s="4">
        <f>SUMIF(Table5[KODE BARANG],Table1[[#This Row],[KODE BARANG]],Table5[BARANG KELUAR])</f>
        <v>0</v>
      </c>
      <c r="H109" s="4">
        <f>Table1[[#This Row],[STOK AWAL]]+Table1[[#This Row],[BARANG MASUK]]-Table1[[#This Row],[BARANG KELUAR]]</f>
        <v>2</v>
      </c>
      <c r="I109" s="6">
        <f>Table1[[#This Row],[HARGA BELI]]*(Table1[[#This Row],[STOK AWAL]]+Table1[[#This Row],[BARANG MASUK]])</f>
        <v>70000</v>
      </c>
      <c r="J109" s="6">
        <f>Table1[[#This Row],[HARGA JUAL]]*Table1[[#This Row],[BARANG KELUAR]]</f>
        <v>0</v>
      </c>
      <c r="K109" s="6">
        <f>Table1[[#This Row],[TOTAL PENJUALAN]]-(Table1[[#This Row],[HARGA BELI]]*Table1[[#This Row],[BARANG KELUAR]])</f>
        <v>0</v>
      </c>
    </row>
    <row r="110" spans="1:11">
      <c r="A110" s="1" t="s">
        <v>174</v>
      </c>
      <c r="B110" t="s">
        <v>270</v>
      </c>
      <c r="C110" s="6">
        <v>45000</v>
      </c>
      <c r="D110" s="6">
        <v>60000</v>
      </c>
      <c r="E110">
        <v>2</v>
      </c>
      <c r="F110" s="4">
        <f>SUMIF(Table3[KODE BARANG],Table1[[#This Row],[KODE BARANG]],Table3[BARANG MASUK])</f>
        <v>0</v>
      </c>
      <c r="G110" s="4">
        <f>SUMIF(Table5[KODE BARANG],Table1[[#This Row],[KODE BARANG]],Table5[BARANG KELUAR])</f>
        <v>2</v>
      </c>
      <c r="H110" s="4">
        <f>Table1[[#This Row],[STOK AWAL]]+Table1[[#This Row],[BARANG MASUK]]-Table1[[#This Row],[BARANG KELUAR]]</f>
        <v>0</v>
      </c>
      <c r="I110" s="6">
        <f>Table1[[#This Row],[HARGA BELI]]*(Table1[[#This Row],[STOK AWAL]]+Table1[[#This Row],[BARANG MASUK]])</f>
        <v>90000</v>
      </c>
      <c r="J110" s="6">
        <f>Table1[[#This Row],[HARGA JUAL]]*Table1[[#This Row],[BARANG KELUAR]]</f>
        <v>120000</v>
      </c>
      <c r="K110" s="6">
        <f>Table1[[#This Row],[TOTAL PENJUALAN]]-(Table1[[#This Row],[HARGA BELI]]*Table1[[#This Row],[BARANG KELUAR]])</f>
        <v>30000</v>
      </c>
    </row>
    <row r="111" spans="1:11">
      <c r="A111" s="1" t="s">
        <v>175</v>
      </c>
      <c r="B111" t="s">
        <v>260</v>
      </c>
      <c r="C111" s="6">
        <v>600000</v>
      </c>
      <c r="D111" s="6">
        <v>700000</v>
      </c>
      <c r="E111">
        <v>1</v>
      </c>
      <c r="F111" s="4">
        <f>SUMIF(Table3[KODE BARANG],Table1[[#This Row],[KODE BARANG]],Table3[BARANG MASUK])</f>
        <v>0</v>
      </c>
      <c r="G111" s="4">
        <f>SUMIF(Table5[KODE BARANG],Table1[[#This Row],[KODE BARANG]],Table5[BARANG KELUAR])</f>
        <v>1</v>
      </c>
      <c r="H111" s="4">
        <f>Table1[[#This Row],[STOK AWAL]]+Table1[[#This Row],[BARANG MASUK]]-Table1[[#This Row],[BARANG KELUAR]]</f>
        <v>0</v>
      </c>
      <c r="I111" s="6">
        <f>Table1[[#This Row],[HARGA BELI]]*(Table1[[#This Row],[STOK AWAL]]+Table1[[#This Row],[BARANG MASUK]])</f>
        <v>600000</v>
      </c>
      <c r="J111" s="6">
        <f>Table1[[#This Row],[HARGA JUAL]]*Table1[[#This Row],[BARANG KELUAR]]</f>
        <v>700000</v>
      </c>
      <c r="K111" s="6">
        <f>Table1[[#This Row],[TOTAL PENJUALAN]]-(Table1[[#This Row],[HARGA BELI]]*Table1[[#This Row],[BARANG KELUAR]])</f>
        <v>100000</v>
      </c>
    </row>
    <row r="112" spans="1:11">
      <c r="A112" s="1" t="s">
        <v>176</v>
      </c>
      <c r="B112" t="s">
        <v>261</v>
      </c>
      <c r="C112" s="6">
        <v>310000</v>
      </c>
      <c r="D112" s="6">
        <v>380000</v>
      </c>
      <c r="E112">
        <v>1</v>
      </c>
      <c r="F112" s="4">
        <f>SUMIF(Table3[KODE BARANG],Table1[[#This Row],[KODE BARANG]],Table3[BARANG MASUK])</f>
        <v>0</v>
      </c>
      <c r="G112" s="4">
        <f>SUMIF(Table5[KODE BARANG],Table1[[#This Row],[KODE BARANG]],Table5[BARANG KELUAR])</f>
        <v>0</v>
      </c>
      <c r="H112" s="4">
        <f>Table1[[#This Row],[STOK AWAL]]+Table1[[#This Row],[BARANG MASUK]]-Table1[[#This Row],[BARANG KELUAR]]</f>
        <v>1</v>
      </c>
      <c r="I112" s="6">
        <f>Table1[[#This Row],[HARGA BELI]]*(Table1[[#This Row],[STOK AWAL]]+Table1[[#This Row],[BARANG MASUK]])</f>
        <v>310000</v>
      </c>
      <c r="J112" s="6">
        <f>Table1[[#This Row],[HARGA JUAL]]*Table1[[#This Row],[BARANG KELUAR]]</f>
        <v>0</v>
      </c>
      <c r="K112" s="6">
        <f>Table1[[#This Row],[TOTAL PENJUALAN]]-(Table1[[#This Row],[HARGA BELI]]*Table1[[#This Row],[BARANG KELUAR]])</f>
        <v>0</v>
      </c>
    </row>
    <row r="113" spans="1:11">
      <c r="A113" s="1" t="s">
        <v>177</v>
      </c>
      <c r="B113" t="s">
        <v>262</v>
      </c>
      <c r="C113" s="6">
        <v>215000</v>
      </c>
      <c r="D113" s="6">
        <v>285000</v>
      </c>
      <c r="E113">
        <v>1</v>
      </c>
      <c r="F113" s="4">
        <f>SUMIF(Table3[KODE BARANG],Table1[[#This Row],[KODE BARANG]],Table3[BARANG MASUK])</f>
        <v>0</v>
      </c>
      <c r="G113" s="4">
        <f>SUMIF(Table5[KODE BARANG],Table1[[#This Row],[KODE BARANG]],Table5[BARANG KELUAR])</f>
        <v>2</v>
      </c>
      <c r="H113" s="4">
        <f>Table1[[#This Row],[STOK AWAL]]+Table1[[#This Row],[BARANG MASUK]]-Table1[[#This Row],[BARANG KELUAR]]</f>
        <v>-1</v>
      </c>
      <c r="I113" s="6">
        <f>Table1[[#This Row],[HARGA BELI]]*(Table1[[#This Row],[STOK AWAL]]+Table1[[#This Row],[BARANG MASUK]])</f>
        <v>215000</v>
      </c>
      <c r="J113" s="6">
        <f>Table1[[#This Row],[HARGA JUAL]]*Table1[[#This Row],[BARANG KELUAR]]</f>
        <v>570000</v>
      </c>
      <c r="K113" s="6">
        <f>Table1[[#This Row],[TOTAL PENJUALAN]]-(Table1[[#This Row],[HARGA BELI]]*Table1[[#This Row],[BARANG KELUAR]])</f>
        <v>140000</v>
      </c>
    </row>
    <row r="114" spans="1:11">
      <c r="A114" s="1" t="s">
        <v>178</v>
      </c>
      <c r="B114" t="s">
        <v>263</v>
      </c>
      <c r="C114" s="6">
        <v>170000</v>
      </c>
      <c r="D114" s="6">
        <v>210000</v>
      </c>
      <c r="E114">
        <v>1</v>
      </c>
      <c r="F114" s="4">
        <f>SUMIF(Table3[KODE BARANG],Table1[[#This Row],[KODE BARANG]],Table3[BARANG MASUK])</f>
        <v>5</v>
      </c>
      <c r="G114" s="4">
        <f>SUMIF(Table5[KODE BARANG],Table1[[#This Row],[KODE BARANG]],Table5[BARANG KELUAR])</f>
        <v>6</v>
      </c>
      <c r="H114" s="4">
        <f>Table1[[#This Row],[STOK AWAL]]+Table1[[#This Row],[BARANG MASUK]]-Table1[[#This Row],[BARANG KELUAR]]</f>
        <v>0</v>
      </c>
      <c r="I114" s="6">
        <f>Table1[[#This Row],[HARGA BELI]]*(Table1[[#This Row],[STOK AWAL]]+Table1[[#This Row],[BARANG MASUK]])</f>
        <v>1020000</v>
      </c>
      <c r="J114" s="6">
        <f>Table1[[#This Row],[HARGA JUAL]]*Table1[[#This Row],[BARANG KELUAR]]</f>
        <v>1260000</v>
      </c>
      <c r="K114" s="6">
        <f>Table1[[#This Row],[TOTAL PENJUALAN]]-(Table1[[#This Row],[HARGA BELI]]*Table1[[#This Row],[BARANG KELUAR]])</f>
        <v>240000</v>
      </c>
    </row>
    <row r="115" spans="1:11">
      <c r="A115" s="1" t="s">
        <v>179</v>
      </c>
      <c r="B115" t="s">
        <v>375</v>
      </c>
      <c r="C115" s="6">
        <v>120000</v>
      </c>
      <c r="D115" s="6">
        <v>150000</v>
      </c>
      <c r="E115">
        <v>2</v>
      </c>
      <c r="F115" s="4">
        <f>SUMIF(Table3[KODE BARANG],Table1[[#This Row],[KODE BARANG]],Table3[BARANG MASUK])</f>
        <v>5</v>
      </c>
      <c r="G115" s="4">
        <f>SUMIF(Table5[KODE BARANG],Table1[[#This Row],[KODE BARANG]],Table5[BARANG KELUAR])</f>
        <v>18</v>
      </c>
      <c r="H115" s="4">
        <f>Table1[[#This Row],[STOK AWAL]]+Table1[[#This Row],[BARANG MASUK]]-Table1[[#This Row],[BARANG KELUAR]]</f>
        <v>-11</v>
      </c>
      <c r="I115" s="6">
        <f>Table1[[#This Row],[HARGA BELI]]*(Table1[[#This Row],[STOK AWAL]]+Table1[[#This Row],[BARANG MASUK]])</f>
        <v>840000</v>
      </c>
      <c r="J115" s="6">
        <f>Table1[[#This Row],[HARGA JUAL]]*Table1[[#This Row],[BARANG KELUAR]]</f>
        <v>2700000</v>
      </c>
      <c r="K115" s="6">
        <f>Table1[[#This Row],[TOTAL PENJUALAN]]-(Table1[[#This Row],[HARGA BELI]]*Table1[[#This Row],[BARANG KELUAR]])</f>
        <v>540000</v>
      </c>
    </row>
    <row r="116" spans="1:11">
      <c r="A116" s="1" t="s">
        <v>180</v>
      </c>
      <c r="B116" t="s">
        <v>264</v>
      </c>
      <c r="C116" s="6">
        <v>120000</v>
      </c>
      <c r="D116" s="6">
        <v>170000</v>
      </c>
      <c r="E116">
        <v>2</v>
      </c>
      <c r="F116" s="4">
        <f>SUMIF(Table3[KODE BARANG],Table1[[#This Row],[KODE BARANG]],Table3[BARANG MASUK])</f>
        <v>8</v>
      </c>
      <c r="G116" s="4">
        <f>SUMIF(Table5[KODE BARANG],Table1[[#This Row],[KODE BARANG]],Table5[BARANG KELUAR])</f>
        <v>26</v>
      </c>
      <c r="H116" s="4">
        <f>Table1[[#This Row],[STOK AWAL]]+Table1[[#This Row],[BARANG MASUK]]-Table1[[#This Row],[BARANG KELUAR]]</f>
        <v>-16</v>
      </c>
      <c r="I116" s="6">
        <f>Table1[[#This Row],[HARGA BELI]]*(Table1[[#This Row],[STOK AWAL]]+Table1[[#This Row],[BARANG MASUK]])</f>
        <v>1200000</v>
      </c>
      <c r="J116" s="6">
        <f>Table1[[#This Row],[HARGA JUAL]]*Table1[[#This Row],[BARANG KELUAR]]</f>
        <v>4420000</v>
      </c>
      <c r="K116" s="6">
        <f>Table1[[#This Row],[TOTAL PENJUALAN]]-(Table1[[#This Row],[HARGA BELI]]*Table1[[#This Row],[BARANG KELUAR]])</f>
        <v>1300000</v>
      </c>
    </row>
    <row r="117" spans="1:11">
      <c r="A117" s="1" t="s">
        <v>181</v>
      </c>
      <c r="B117" t="s">
        <v>265</v>
      </c>
      <c r="C117" s="6">
        <v>120000</v>
      </c>
      <c r="D117" s="6">
        <v>175000</v>
      </c>
      <c r="E117">
        <v>2</v>
      </c>
      <c r="F117" s="4">
        <f>SUMIF(Table3[KODE BARANG],Table1[[#This Row],[KODE BARANG]],Table3[BARANG MASUK])</f>
        <v>42</v>
      </c>
      <c r="G117" s="4">
        <f>SUMIF(Table5[KODE BARANG],Table1[[#This Row],[KODE BARANG]],Table5[BARANG KELUAR])</f>
        <v>46</v>
      </c>
      <c r="H117" s="4">
        <f>Table1[[#This Row],[STOK AWAL]]+Table1[[#This Row],[BARANG MASUK]]-Table1[[#This Row],[BARANG KELUAR]]</f>
        <v>-2</v>
      </c>
      <c r="I117" s="6">
        <f>Table1[[#This Row],[HARGA BELI]]*(Table1[[#This Row],[STOK AWAL]]+Table1[[#This Row],[BARANG MASUK]])</f>
        <v>5280000</v>
      </c>
      <c r="J117" s="6">
        <f>Table1[[#This Row],[HARGA JUAL]]*Table1[[#This Row],[BARANG KELUAR]]</f>
        <v>8050000</v>
      </c>
      <c r="K117" s="6">
        <f>Table1[[#This Row],[TOTAL PENJUALAN]]-(Table1[[#This Row],[HARGA BELI]]*Table1[[#This Row],[BARANG KELUAR]])</f>
        <v>2530000</v>
      </c>
    </row>
    <row r="118" spans="1:11">
      <c r="A118" s="1" t="s">
        <v>182</v>
      </c>
      <c r="B118" t="s">
        <v>266</v>
      </c>
      <c r="C118" s="6">
        <v>120000</v>
      </c>
      <c r="D118" s="6">
        <v>160000</v>
      </c>
      <c r="E118">
        <v>2</v>
      </c>
      <c r="F118" s="4">
        <f>SUMIF(Table3[KODE BARANG],Table1[[#This Row],[KODE BARANG]],Table3[BARANG MASUK])</f>
        <v>0</v>
      </c>
      <c r="G118" s="4">
        <f>SUMIF(Table5[KODE BARANG],Table1[[#This Row],[KODE BARANG]],Table5[BARANG KELUAR])</f>
        <v>1</v>
      </c>
      <c r="H118" s="4">
        <f>Table1[[#This Row],[STOK AWAL]]+Table1[[#This Row],[BARANG MASUK]]-Table1[[#This Row],[BARANG KELUAR]]</f>
        <v>1</v>
      </c>
      <c r="I118" s="6">
        <f>Table1[[#This Row],[HARGA BELI]]*(Table1[[#This Row],[STOK AWAL]]+Table1[[#This Row],[BARANG MASUK]])</f>
        <v>240000</v>
      </c>
      <c r="J118" s="6">
        <f>Table1[[#This Row],[HARGA JUAL]]*Table1[[#This Row],[BARANG KELUAR]]</f>
        <v>160000</v>
      </c>
      <c r="K118" s="6">
        <f>Table1[[#This Row],[TOTAL PENJUALAN]]-(Table1[[#This Row],[HARGA BELI]]*Table1[[#This Row],[BARANG KELUAR]])</f>
        <v>40000</v>
      </c>
    </row>
    <row r="119" spans="1:11">
      <c r="A119" s="1" t="s">
        <v>183</v>
      </c>
      <c r="B119" t="s">
        <v>267</v>
      </c>
      <c r="C119" s="6">
        <v>47500</v>
      </c>
      <c r="D119" s="6">
        <v>60000</v>
      </c>
      <c r="E119">
        <v>3</v>
      </c>
      <c r="F119" s="4">
        <f>SUMIF(Table3[KODE BARANG],Table1[[#This Row],[KODE BARANG]],Table3[BARANG MASUK])</f>
        <v>7</v>
      </c>
      <c r="G119" s="4">
        <f>SUMIF(Table5[KODE BARANG],Table1[[#This Row],[KODE BARANG]],Table5[BARANG KELUAR])</f>
        <v>7</v>
      </c>
      <c r="H119" s="4">
        <f>Table1[[#This Row],[STOK AWAL]]+Table1[[#This Row],[BARANG MASUK]]-Table1[[#This Row],[BARANG KELUAR]]</f>
        <v>3</v>
      </c>
      <c r="I119" s="6">
        <f>Table1[[#This Row],[HARGA BELI]]*(Table1[[#This Row],[STOK AWAL]]+Table1[[#This Row],[BARANG MASUK]])</f>
        <v>475000</v>
      </c>
      <c r="J119" s="6">
        <f>Table1[[#This Row],[HARGA JUAL]]*Table1[[#This Row],[BARANG KELUAR]]</f>
        <v>420000</v>
      </c>
      <c r="K119" s="6">
        <f>Table1[[#This Row],[TOTAL PENJUALAN]]-(Table1[[#This Row],[HARGA BELI]]*Table1[[#This Row],[BARANG KELUAR]])</f>
        <v>87500</v>
      </c>
    </row>
    <row r="120" spans="1:11">
      <c r="A120" s="1" t="s">
        <v>184</v>
      </c>
      <c r="B120" t="s">
        <v>268</v>
      </c>
      <c r="C120" s="6">
        <v>40000</v>
      </c>
      <c r="D120" s="6">
        <v>55000</v>
      </c>
      <c r="E120">
        <v>3</v>
      </c>
      <c r="F120" s="4">
        <f>SUMIF(Table3[KODE BARANG],Table1[[#This Row],[KODE BARANG]],Table3[BARANG MASUK])</f>
        <v>0</v>
      </c>
      <c r="G120" s="4">
        <f>SUMIF(Table5[KODE BARANG],Table1[[#This Row],[KODE BARANG]],Table5[BARANG KELUAR])</f>
        <v>5</v>
      </c>
      <c r="H120" s="4">
        <f>Table1[[#This Row],[STOK AWAL]]+Table1[[#This Row],[BARANG MASUK]]-Table1[[#This Row],[BARANG KELUAR]]</f>
        <v>-2</v>
      </c>
      <c r="I120" s="6">
        <f>Table1[[#This Row],[HARGA BELI]]*(Table1[[#This Row],[STOK AWAL]]+Table1[[#This Row],[BARANG MASUK]])</f>
        <v>120000</v>
      </c>
      <c r="J120" s="6">
        <f>Table1[[#This Row],[HARGA JUAL]]*Table1[[#This Row],[BARANG KELUAR]]</f>
        <v>275000</v>
      </c>
      <c r="K120" s="6">
        <f>Table1[[#This Row],[TOTAL PENJUALAN]]-(Table1[[#This Row],[HARGA BELI]]*Table1[[#This Row],[BARANG KELUAR]])</f>
        <v>75000</v>
      </c>
    </row>
    <row r="121" spans="1:11">
      <c r="A121" s="1" t="s">
        <v>185</v>
      </c>
      <c r="B121" t="s">
        <v>269</v>
      </c>
      <c r="C121" s="6">
        <v>9000</v>
      </c>
      <c r="D121" s="6">
        <v>12000</v>
      </c>
      <c r="E121">
        <v>5</v>
      </c>
      <c r="F121" s="4">
        <f>SUMIF(Table3[KODE BARANG],Table1[[#This Row],[KODE BARANG]],Table3[BARANG MASUK])</f>
        <v>0</v>
      </c>
      <c r="G121" s="4">
        <f>SUMIF(Table5[KODE BARANG],Table1[[#This Row],[KODE BARANG]],Table5[BARANG KELUAR])</f>
        <v>4</v>
      </c>
      <c r="H121" s="4">
        <f>Table1[[#This Row],[STOK AWAL]]+Table1[[#This Row],[BARANG MASUK]]-Table1[[#This Row],[BARANG KELUAR]]</f>
        <v>1</v>
      </c>
      <c r="I121" s="6">
        <f>Table1[[#This Row],[HARGA BELI]]*(Table1[[#This Row],[STOK AWAL]]+Table1[[#This Row],[BARANG MASUK]])</f>
        <v>45000</v>
      </c>
      <c r="J121" s="6">
        <f>Table1[[#This Row],[HARGA JUAL]]*Table1[[#This Row],[BARANG KELUAR]]</f>
        <v>48000</v>
      </c>
      <c r="K121" s="6">
        <f>Table1[[#This Row],[TOTAL PENJUALAN]]-(Table1[[#This Row],[HARGA BELI]]*Table1[[#This Row],[BARANG KELUAR]])</f>
        <v>12000</v>
      </c>
    </row>
    <row r="122" spans="1:11">
      <c r="A122" s="1" t="s">
        <v>186</v>
      </c>
      <c r="B122" t="s">
        <v>273</v>
      </c>
      <c r="C122" s="6">
        <v>70000</v>
      </c>
      <c r="D122" s="6">
        <v>85000</v>
      </c>
      <c r="E122">
        <v>3</v>
      </c>
      <c r="F122" s="4">
        <f>SUMIF(Table3[KODE BARANG],Table1[[#This Row],[KODE BARANG]],Table3[BARANG MASUK])</f>
        <v>0</v>
      </c>
      <c r="G122" s="4">
        <f>SUMIF(Table5[KODE BARANG],Table1[[#This Row],[KODE BARANG]],Table5[BARANG KELUAR])</f>
        <v>3</v>
      </c>
      <c r="H122" s="4">
        <f>Table1[[#This Row],[STOK AWAL]]+Table1[[#This Row],[BARANG MASUK]]-Table1[[#This Row],[BARANG KELUAR]]</f>
        <v>0</v>
      </c>
      <c r="I122" s="6">
        <f>Table1[[#This Row],[HARGA BELI]]*(Table1[[#This Row],[STOK AWAL]]+Table1[[#This Row],[BARANG MASUK]])</f>
        <v>210000</v>
      </c>
      <c r="J122" s="6">
        <f>Table1[[#This Row],[HARGA JUAL]]*Table1[[#This Row],[BARANG KELUAR]]</f>
        <v>255000</v>
      </c>
      <c r="K122" s="6">
        <f>Table1[[#This Row],[TOTAL PENJUALAN]]-(Table1[[#This Row],[HARGA BELI]]*Table1[[#This Row],[BARANG KELUAR]])</f>
        <v>45000</v>
      </c>
    </row>
    <row r="123" spans="1:11">
      <c r="A123" s="1" t="s">
        <v>187</v>
      </c>
      <c r="B123" t="s">
        <v>274</v>
      </c>
      <c r="C123" s="6">
        <v>47500</v>
      </c>
      <c r="D123" s="6">
        <v>85000</v>
      </c>
      <c r="E123">
        <v>5</v>
      </c>
      <c r="F123" s="4">
        <f>SUMIF(Table3[KODE BARANG],Table1[[#This Row],[KODE BARANG]],Table3[BARANG MASUK])</f>
        <v>0</v>
      </c>
      <c r="G123" s="4">
        <f>SUMIF(Table5[KODE BARANG],Table1[[#This Row],[KODE BARANG]],Table5[BARANG KELUAR])</f>
        <v>5</v>
      </c>
      <c r="H123" s="4">
        <f>Table1[[#This Row],[STOK AWAL]]+Table1[[#This Row],[BARANG MASUK]]-Table1[[#This Row],[BARANG KELUAR]]</f>
        <v>0</v>
      </c>
      <c r="I123" s="6">
        <f>Table1[[#This Row],[HARGA BELI]]*(Table1[[#This Row],[STOK AWAL]]+Table1[[#This Row],[BARANG MASUK]])</f>
        <v>237500</v>
      </c>
      <c r="J123" s="6">
        <f>Table1[[#This Row],[HARGA JUAL]]*Table1[[#This Row],[BARANG KELUAR]]</f>
        <v>425000</v>
      </c>
      <c r="K123" s="6">
        <f>Table1[[#This Row],[TOTAL PENJUALAN]]-(Table1[[#This Row],[HARGA BELI]]*Table1[[#This Row],[BARANG KELUAR]])</f>
        <v>187500</v>
      </c>
    </row>
    <row r="124" spans="1:11">
      <c r="A124" s="1" t="s">
        <v>188</v>
      </c>
      <c r="B124" t="s">
        <v>275</v>
      </c>
      <c r="C124" s="6">
        <v>30000</v>
      </c>
      <c r="D124" s="6">
        <v>45000</v>
      </c>
      <c r="E124">
        <v>5</v>
      </c>
      <c r="F124" s="4">
        <f>SUMIF(Table3[KODE BARANG],Table1[[#This Row],[KODE BARANG]],Table3[BARANG MASUK])</f>
        <v>0</v>
      </c>
      <c r="G124" s="4">
        <f>SUMIF(Table5[KODE BARANG],Table1[[#This Row],[KODE BARANG]],Table5[BARANG KELUAR])</f>
        <v>5</v>
      </c>
      <c r="H124" s="4">
        <f>Table1[[#This Row],[STOK AWAL]]+Table1[[#This Row],[BARANG MASUK]]-Table1[[#This Row],[BARANG KELUAR]]</f>
        <v>0</v>
      </c>
      <c r="I124" s="6">
        <f>Table1[[#This Row],[HARGA BELI]]*(Table1[[#This Row],[STOK AWAL]]+Table1[[#This Row],[BARANG MASUK]])</f>
        <v>150000</v>
      </c>
      <c r="J124" s="6">
        <f>Table1[[#This Row],[HARGA JUAL]]*Table1[[#This Row],[BARANG KELUAR]]</f>
        <v>225000</v>
      </c>
      <c r="K124" s="6">
        <f>Table1[[#This Row],[TOTAL PENJUALAN]]-(Table1[[#This Row],[HARGA BELI]]*Table1[[#This Row],[BARANG KELUAR]])</f>
        <v>75000</v>
      </c>
    </row>
    <row r="125" spans="1:11">
      <c r="A125" s="1" t="s">
        <v>189</v>
      </c>
      <c r="B125" t="s">
        <v>276</v>
      </c>
      <c r="C125" s="6">
        <v>45000</v>
      </c>
      <c r="D125" s="6">
        <v>75000</v>
      </c>
      <c r="E125">
        <v>5</v>
      </c>
      <c r="F125" s="4">
        <f>SUMIF(Table3[KODE BARANG],Table1[[#This Row],[KODE BARANG]],Table3[BARANG MASUK])</f>
        <v>5</v>
      </c>
      <c r="G125" s="4">
        <f>SUMIF(Table5[KODE BARANG],Table1[[#This Row],[KODE BARANG]],Table5[BARANG KELUAR])</f>
        <v>10</v>
      </c>
      <c r="H125" s="4">
        <f>Table1[[#This Row],[STOK AWAL]]+Table1[[#This Row],[BARANG MASUK]]-Table1[[#This Row],[BARANG KELUAR]]</f>
        <v>0</v>
      </c>
      <c r="I125" s="6">
        <f>Table1[[#This Row],[HARGA BELI]]*(Table1[[#This Row],[STOK AWAL]]+Table1[[#This Row],[BARANG MASUK]])</f>
        <v>450000</v>
      </c>
      <c r="J125" s="6">
        <f>Table1[[#This Row],[HARGA JUAL]]*Table1[[#This Row],[BARANG KELUAR]]</f>
        <v>750000</v>
      </c>
      <c r="K125" s="6">
        <f>Table1[[#This Row],[TOTAL PENJUALAN]]-(Table1[[#This Row],[HARGA BELI]]*Table1[[#This Row],[BARANG KELUAR]])</f>
        <v>300000</v>
      </c>
    </row>
    <row r="126" spans="1:11">
      <c r="A126" s="1" t="s">
        <v>190</v>
      </c>
      <c r="B126" t="s">
        <v>277</v>
      </c>
      <c r="C126" s="6">
        <v>6000</v>
      </c>
      <c r="D126" s="6">
        <v>10000</v>
      </c>
      <c r="E126">
        <v>10</v>
      </c>
      <c r="F126" s="4">
        <f>SUMIF(Table3[KODE BARANG],Table1[[#This Row],[KODE BARANG]],Table3[BARANG MASUK])</f>
        <v>0</v>
      </c>
      <c r="G126" s="4">
        <f>SUMIF(Table5[KODE BARANG],Table1[[#This Row],[KODE BARANG]],Table5[BARANG KELUAR])</f>
        <v>10</v>
      </c>
      <c r="H126" s="4">
        <f>Table1[[#This Row],[STOK AWAL]]+Table1[[#This Row],[BARANG MASUK]]-Table1[[#This Row],[BARANG KELUAR]]</f>
        <v>0</v>
      </c>
      <c r="I126" s="6">
        <f>Table1[[#This Row],[HARGA BELI]]*(Table1[[#This Row],[STOK AWAL]]+Table1[[#This Row],[BARANG MASUK]])</f>
        <v>60000</v>
      </c>
      <c r="J126" s="6">
        <f>Table1[[#This Row],[HARGA JUAL]]*Table1[[#This Row],[BARANG KELUAR]]</f>
        <v>100000</v>
      </c>
      <c r="K126" s="6">
        <f>Table1[[#This Row],[TOTAL PENJUALAN]]-(Table1[[#This Row],[HARGA BELI]]*Table1[[#This Row],[BARANG KELUAR]])</f>
        <v>40000</v>
      </c>
    </row>
    <row r="127" spans="1:11">
      <c r="A127" s="1" t="s">
        <v>191</v>
      </c>
      <c r="B127" t="s">
        <v>278</v>
      </c>
      <c r="C127" s="6">
        <v>8000</v>
      </c>
      <c r="D127" s="6">
        <v>12000</v>
      </c>
      <c r="E127">
        <v>10</v>
      </c>
      <c r="F127" s="4">
        <f>SUMIF(Table3[KODE BARANG],Table1[[#This Row],[KODE BARANG]],Table3[BARANG MASUK])</f>
        <v>30</v>
      </c>
      <c r="G127" s="4">
        <f>SUMIF(Table5[KODE BARANG],Table1[[#This Row],[KODE BARANG]],Table5[BARANG KELUAR])</f>
        <v>33</v>
      </c>
      <c r="H127" s="4">
        <f>Table1[[#This Row],[STOK AWAL]]+Table1[[#This Row],[BARANG MASUK]]-Table1[[#This Row],[BARANG KELUAR]]</f>
        <v>7</v>
      </c>
      <c r="I127" s="6">
        <f>Table1[[#This Row],[HARGA BELI]]*(Table1[[#This Row],[STOK AWAL]]+Table1[[#This Row],[BARANG MASUK]])</f>
        <v>320000</v>
      </c>
      <c r="J127" s="6">
        <f>Table1[[#This Row],[HARGA JUAL]]*Table1[[#This Row],[BARANG KELUAR]]</f>
        <v>396000</v>
      </c>
      <c r="K127" s="6">
        <f>Table1[[#This Row],[TOTAL PENJUALAN]]-(Table1[[#This Row],[HARGA BELI]]*Table1[[#This Row],[BARANG KELUAR]])</f>
        <v>132000</v>
      </c>
    </row>
    <row r="128" spans="1:11">
      <c r="A128" s="1" t="s">
        <v>192</v>
      </c>
      <c r="B128" t="s">
        <v>279</v>
      </c>
      <c r="C128" s="6">
        <v>9000</v>
      </c>
      <c r="D128" s="6">
        <v>15000</v>
      </c>
      <c r="E128">
        <v>10</v>
      </c>
      <c r="F128" s="4">
        <f>SUMIF(Table3[KODE BARANG],Table1[[#This Row],[KODE BARANG]],Table3[BARANG MASUK])</f>
        <v>10</v>
      </c>
      <c r="G128" s="4">
        <f>SUMIF(Table5[KODE BARANG],Table1[[#This Row],[KODE BARANG]],Table5[BARANG KELUAR])</f>
        <v>8</v>
      </c>
      <c r="H128" s="4">
        <f>Table1[[#This Row],[STOK AWAL]]+Table1[[#This Row],[BARANG MASUK]]-Table1[[#This Row],[BARANG KELUAR]]</f>
        <v>12</v>
      </c>
      <c r="I128" s="6">
        <f>Table1[[#This Row],[HARGA BELI]]*(Table1[[#This Row],[STOK AWAL]]+Table1[[#This Row],[BARANG MASUK]])</f>
        <v>180000</v>
      </c>
      <c r="J128" s="6">
        <f>Table1[[#This Row],[HARGA JUAL]]*Table1[[#This Row],[BARANG KELUAR]]</f>
        <v>120000</v>
      </c>
      <c r="K128" s="6">
        <f>Table1[[#This Row],[TOTAL PENJUALAN]]-(Table1[[#This Row],[HARGA BELI]]*Table1[[#This Row],[BARANG KELUAR]])</f>
        <v>48000</v>
      </c>
    </row>
    <row r="129" spans="1:11">
      <c r="A129" s="1" t="s">
        <v>193</v>
      </c>
      <c r="B129" t="s">
        <v>280</v>
      </c>
      <c r="C129" s="6">
        <v>12500</v>
      </c>
      <c r="D129" s="6">
        <v>20000</v>
      </c>
      <c r="E129">
        <v>10</v>
      </c>
      <c r="F129" s="4">
        <f>SUMIF(Table3[KODE BARANG],Table1[[#This Row],[KODE BARANG]],Table3[BARANG MASUK])</f>
        <v>10</v>
      </c>
      <c r="G129" s="4">
        <f>SUMIF(Table5[KODE BARANG],Table1[[#This Row],[KODE BARANG]],Table5[BARANG KELUAR])</f>
        <v>39</v>
      </c>
      <c r="H129" s="4">
        <f>Table1[[#This Row],[STOK AWAL]]+Table1[[#This Row],[BARANG MASUK]]-Table1[[#This Row],[BARANG KELUAR]]</f>
        <v>-19</v>
      </c>
      <c r="I129" s="6">
        <f>Table1[[#This Row],[HARGA BELI]]*(Table1[[#This Row],[STOK AWAL]]+Table1[[#This Row],[BARANG MASUK]])</f>
        <v>250000</v>
      </c>
      <c r="J129" s="6">
        <f>Table1[[#This Row],[HARGA JUAL]]*Table1[[#This Row],[BARANG KELUAR]]</f>
        <v>780000</v>
      </c>
      <c r="K129" s="6">
        <f>Table1[[#This Row],[TOTAL PENJUALAN]]-(Table1[[#This Row],[HARGA BELI]]*Table1[[#This Row],[BARANG KELUAR]])</f>
        <v>292500</v>
      </c>
    </row>
    <row r="130" spans="1:11">
      <c r="A130" s="1" t="s">
        <v>194</v>
      </c>
      <c r="B130" t="s">
        <v>281</v>
      </c>
      <c r="C130" s="6">
        <v>85000</v>
      </c>
      <c r="D130" s="6">
        <v>125000</v>
      </c>
      <c r="E130">
        <v>2</v>
      </c>
      <c r="F130" s="4">
        <f>SUMIF(Table3[KODE BARANG],Table1[[#This Row],[KODE BARANG]],Table3[BARANG MASUK])</f>
        <v>0</v>
      </c>
      <c r="G130" s="4">
        <f>SUMIF(Table5[KODE BARANG],Table1[[#This Row],[KODE BARANG]],Table5[BARANG KELUAR])</f>
        <v>0</v>
      </c>
      <c r="H130" s="4">
        <f>Table1[[#This Row],[STOK AWAL]]+Table1[[#This Row],[BARANG MASUK]]-Table1[[#This Row],[BARANG KELUAR]]</f>
        <v>2</v>
      </c>
      <c r="I130" s="6">
        <f>Table1[[#This Row],[HARGA BELI]]*(Table1[[#This Row],[STOK AWAL]]+Table1[[#This Row],[BARANG MASUK]])</f>
        <v>170000</v>
      </c>
      <c r="J130" s="6">
        <f>Table1[[#This Row],[HARGA JUAL]]*Table1[[#This Row],[BARANG KELUAR]]</f>
        <v>0</v>
      </c>
      <c r="K130" s="6">
        <f>Table1[[#This Row],[TOTAL PENJUALAN]]-(Table1[[#This Row],[HARGA BELI]]*Table1[[#This Row],[BARANG KELUAR]])</f>
        <v>0</v>
      </c>
    </row>
    <row r="131" spans="1:11">
      <c r="A131" s="1" t="s">
        <v>195</v>
      </c>
      <c r="B131" t="s">
        <v>282</v>
      </c>
      <c r="C131" s="6">
        <v>45000</v>
      </c>
      <c r="D131" s="6">
        <v>60000</v>
      </c>
      <c r="E131">
        <v>2</v>
      </c>
      <c r="F131" s="4">
        <f>SUMIF(Table3[KODE BARANG],Table1[[#This Row],[KODE BARANG]],Table3[BARANG MASUK])</f>
        <v>3</v>
      </c>
      <c r="G131" s="4">
        <f>SUMIF(Table5[KODE BARANG],Table1[[#This Row],[KODE BARANG]],Table5[BARANG KELUAR])</f>
        <v>5</v>
      </c>
      <c r="H131" s="4">
        <f>Table1[[#This Row],[STOK AWAL]]+Table1[[#This Row],[BARANG MASUK]]-Table1[[#This Row],[BARANG KELUAR]]</f>
        <v>0</v>
      </c>
      <c r="I131" s="6">
        <f>Table1[[#This Row],[HARGA BELI]]*(Table1[[#This Row],[STOK AWAL]]+Table1[[#This Row],[BARANG MASUK]])</f>
        <v>225000</v>
      </c>
      <c r="J131" s="6">
        <f>Table1[[#This Row],[HARGA JUAL]]*Table1[[#This Row],[BARANG KELUAR]]</f>
        <v>300000</v>
      </c>
      <c r="K131" s="6">
        <f>Table1[[#This Row],[TOTAL PENJUALAN]]-(Table1[[#This Row],[HARGA BELI]]*Table1[[#This Row],[BARANG KELUAR]])</f>
        <v>75000</v>
      </c>
    </row>
    <row r="132" spans="1:11">
      <c r="A132" s="1" t="s">
        <v>196</v>
      </c>
      <c r="B132" t="s">
        <v>283</v>
      </c>
      <c r="C132" s="6">
        <v>85000</v>
      </c>
      <c r="D132" s="6">
        <v>100000</v>
      </c>
      <c r="E132">
        <v>1</v>
      </c>
      <c r="F132" s="4">
        <f>SUMIF(Table3[KODE BARANG],Table1[[#This Row],[KODE BARANG]],Table3[BARANG MASUK])</f>
        <v>7</v>
      </c>
      <c r="G132" s="4">
        <f>SUMIF(Table5[KODE BARANG],Table1[[#This Row],[KODE BARANG]],Table5[BARANG KELUAR])</f>
        <v>8</v>
      </c>
      <c r="H132" s="4">
        <f>Table1[[#This Row],[STOK AWAL]]+Table1[[#This Row],[BARANG MASUK]]-Table1[[#This Row],[BARANG KELUAR]]</f>
        <v>0</v>
      </c>
      <c r="I132" s="6">
        <f>Table1[[#This Row],[HARGA BELI]]*(Table1[[#This Row],[STOK AWAL]]+Table1[[#This Row],[BARANG MASUK]])</f>
        <v>680000</v>
      </c>
      <c r="J132" s="6">
        <f>Table1[[#This Row],[HARGA JUAL]]*Table1[[#This Row],[BARANG KELUAR]]</f>
        <v>800000</v>
      </c>
      <c r="K132" s="6">
        <f>Table1[[#This Row],[TOTAL PENJUALAN]]-(Table1[[#This Row],[HARGA BELI]]*Table1[[#This Row],[BARANG KELUAR]])</f>
        <v>120000</v>
      </c>
    </row>
    <row r="133" spans="1:11">
      <c r="A133" s="1" t="s">
        <v>197</v>
      </c>
      <c r="B133" t="s">
        <v>284</v>
      </c>
      <c r="C133" s="6">
        <v>90000</v>
      </c>
      <c r="D133" s="6">
        <v>100000</v>
      </c>
      <c r="E133">
        <v>1</v>
      </c>
      <c r="F133" s="4">
        <f>SUMIF(Table3[KODE BARANG],Table1[[#This Row],[KODE BARANG]],Table3[BARANG MASUK])</f>
        <v>0</v>
      </c>
      <c r="G133" s="4">
        <f>SUMIF(Table5[KODE BARANG],Table1[[#This Row],[KODE BARANG]],Table5[BARANG KELUAR])</f>
        <v>1</v>
      </c>
      <c r="H133" s="4">
        <f>Table1[[#This Row],[STOK AWAL]]+Table1[[#This Row],[BARANG MASUK]]-Table1[[#This Row],[BARANG KELUAR]]</f>
        <v>0</v>
      </c>
      <c r="I133" s="6">
        <f>Table1[[#This Row],[HARGA BELI]]*(Table1[[#This Row],[STOK AWAL]]+Table1[[#This Row],[BARANG MASUK]])</f>
        <v>90000</v>
      </c>
      <c r="J133" s="6">
        <f>Table1[[#This Row],[HARGA JUAL]]*Table1[[#This Row],[BARANG KELUAR]]</f>
        <v>100000</v>
      </c>
      <c r="K133" s="6">
        <f>Table1[[#This Row],[TOTAL PENJUALAN]]-(Table1[[#This Row],[HARGA BELI]]*Table1[[#This Row],[BARANG KELUAR]])</f>
        <v>10000</v>
      </c>
    </row>
    <row r="134" spans="1:11">
      <c r="A134" s="1" t="s">
        <v>198</v>
      </c>
      <c r="B134" t="s">
        <v>285</v>
      </c>
      <c r="C134" s="6">
        <v>85000</v>
      </c>
      <c r="D134" s="6">
        <v>100000</v>
      </c>
      <c r="E134">
        <v>1</v>
      </c>
      <c r="F134" s="4">
        <f>SUMIF(Table3[KODE BARANG],Table1[[#This Row],[KODE BARANG]],Table3[BARANG MASUK])</f>
        <v>0</v>
      </c>
      <c r="G134" s="4">
        <f>SUMIF(Table5[KODE BARANG],Table1[[#This Row],[KODE BARANG]],Table5[BARANG KELUAR])</f>
        <v>1</v>
      </c>
      <c r="H134" s="4">
        <f>Table1[[#This Row],[STOK AWAL]]+Table1[[#This Row],[BARANG MASUK]]-Table1[[#This Row],[BARANG KELUAR]]</f>
        <v>0</v>
      </c>
      <c r="I134" s="6">
        <f>Table1[[#This Row],[HARGA BELI]]*(Table1[[#This Row],[STOK AWAL]]+Table1[[#This Row],[BARANG MASUK]])</f>
        <v>85000</v>
      </c>
      <c r="J134" s="6">
        <f>Table1[[#This Row],[HARGA JUAL]]*Table1[[#This Row],[BARANG KELUAR]]</f>
        <v>100000</v>
      </c>
      <c r="K134" s="6">
        <f>Table1[[#This Row],[TOTAL PENJUALAN]]-(Table1[[#This Row],[HARGA BELI]]*Table1[[#This Row],[BARANG KELUAR]])</f>
        <v>15000</v>
      </c>
    </row>
    <row r="135" spans="1:11">
      <c r="A135" s="1" t="s">
        <v>199</v>
      </c>
      <c r="B135" t="s">
        <v>293</v>
      </c>
      <c r="C135" s="6">
        <v>13000</v>
      </c>
      <c r="D135" s="6">
        <v>18000</v>
      </c>
      <c r="E135">
        <v>10</v>
      </c>
      <c r="F135" s="4">
        <f>SUMIF(Table3[KODE BARANG],Table1[[#This Row],[KODE BARANG]],Table3[BARANG MASUK])</f>
        <v>0</v>
      </c>
      <c r="G135" s="4">
        <f>SUMIF(Table5[KODE BARANG],Table1[[#This Row],[KODE BARANG]],Table5[BARANG KELUAR])</f>
        <v>4</v>
      </c>
      <c r="H135" s="4">
        <f>Table1[[#This Row],[STOK AWAL]]+Table1[[#This Row],[BARANG MASUK]]-Table1[[#This Row],[BARANG KELUAR]]</f>
        <v>6</v>
      </c>
      <c r="I135" s="6">
        <f>Table1[[#This Row],[HARGA BELI]]*(Table1[[#This Row],[STOK AWAL]]+Table1[[#This Row],[BARANG MASUK]])</f>
        <v>130000</v>
      </c>
      <c r="J135" s="6">
        <f>Table1[[#This Row],[HARGA JUAL]]*Table1[[#This Row],[BARANG KELUAR]]</f>
        <v>72000</v>
      </c>
      <c r="K135" s="6">
        <f>Table1[[#This Row],[TOTAL PENJUALAN]]-(Table1[[#This Row],[HARGA BELI]]*Table1[[#This Row],[BARANG KELUAR]])</f>
        <v>20000</v>
      </c>
    </row>
    <row r="136" spans="1:11">
      <c r="A136" s="1" t="s">
        <v>200</v>
      </c>
      <c r="B136" t="s">
        <v>292</v>
      </c>
      <c r="C136" s="6">
        <v>15750</v>
      </c>
      <c r="D136" s="6">
        <v>20000</v>
      </c>
      <c r="E136">
        <v>10</v>
      </c>
      <c r="F136" s="4">
        <f>SUMIF(Table3[KODE BARANG],Table1[[#This Row],[KODE BARANG]],Table3[BARANG MASUK])</f>
        <v>20</v>
      </c>
      <c r="G136" s="4">
        <f>SUMIF(Table5[KODE BARANG],Table1[[#This Row],[KODE BARANG]],Table5[BARANG KELUAR])</f>
        <v>20</v>
      </c>
      <c r="H136" s="4">
        <f>Table1[[#This Row],[STOK AWAL]]+Table1[[#This Row],[BARANG MASUK]]-Table1[[#This Row],[BARANG KELUAR]]</f>
        <v>10</v>
      </c>
      <c r="I136" s="6">
        <f>Table1[[#This Row],[HARGA BELI]]*(Table1[[#This Row],[STOK AWAL]]+Table1[[#This Row],[BARANG MASUK]])</f>
        <v>472500</v>
      </c>
      <c r="J136" s="6">
        <f>Table1[[#This Row],[HARGA JUAL]]*Table1[[#This Row],[BARANG KELUAR]]</f>
        <v>400000</v>
      </c>
      <c r="K136" s="6">
        <f>Table1[[#This Row],[TOTAL PENJUALAN]]-(Table1[[#This Row],[HARGA BELI]]*Table1[[#This Row],[BARANG KELUAR]])</f>
        <v>85000</v>
      </c>
    </row>
    <row r="137" spans="1:11">
      <c r="A137" s="1" t="s">
        <v>201</v>
      </c>
      <c r="B137" t="s">
        <v>291</v>
      </c>
      <c r="C137" s="6">
        <v>17000</v>
      </c>
      <c r="D137" s="6">
        <v>24000</v>
      </c>
      <c r="E137">
        <v>10</v>
      </c>
      <c r="F137" s="4">
        <f>SUMIF(Table3[KODE BARANG],Table1[[#This Row],[KODE BARANG]],Table3[BARANG MASUK])</f>
        <v>10</v>
      </c>
      <c r="G137" s="4">
        <f>SUMIF(Table5[KODE BARANG],Table1[[#This Row],[KODE BARANG]],Table5[BARANG KELUAR])</f>
        <v>20</v>
      </c>
      <c r="H137" s="4">
        <f>Table1[[#This Row],[STOK AWAL]]+Table1[[#This Row],[BARANG MASUK]]-Table1[[#This Row],[BARANG KELUAR]]</f>
        <v>0</v>
      </c>
      <c r="I137" s="6">
        <f>Table1[[#This Row],[HARGA BELI]]*(Table1[[#This Row],[STOK AWAL]]+Table1[[#This Row],[BARANG MASUK]])</f>
        <v>340000</v>
      </c>
      <c r="J137" s="6">
        <f>Table1[[#This Row],[HARGA JUAL]]*Table1[[#This Row],[BARANG KELUAR]]</f>
        <v>480000</v>
      </c>
      <c r="K137" s="6">
        <f>Table1[[#This Row],[TOTAL PENJUALAN]]-(Table1[[#This Row],[HARGA BELI]]*Table1[[#This Row],[BARANG KELUAR]])</f>
        <v>140000</v>
      </c>
    </row>
    <row r="138" spans="1:11">
      <c r="A138" s="1" t="s">
        <v>202</v>
      </c>
      <c r="B138" t="s">
        <v>290</v>
      </c>
      <c r="C138" s="6">
        <v>23000</v>
      </c>
      <c r="D138" s="6">
        <v>28000</v>
      </c>
      <c r="E138">
        <v>10</v>
      </c>
      <c r="F138" s="4">
        <f>SUMIF(Table3[KODE BARANG],Table1[[#This Row],[KODE BARANG]],Table3[BARANG MASUK])</f>
        <v>0</v>
      </c>
      <c r="G138" s="4">
        <f>SUMIF(Table5[KODE BARANG],Table1[[#This Row],[KODE BARANG]],Table5[BARANG KELUAR])</f>
        <v>9</v>
      </c>
      <c r="H138" s="4">
        <f>Table1[[#This Row],[STOK AWAL]]+Table1[[#This Row],[BARANG MASUK]]-Table1[[#This Row],[BARANG KELUAR]]</f>
        <v>1</v>
      </c>
      <c r="I138" s="6">
        <f>Table1[[#This Row],[HARGA BELI]]*(Table1[[#This Row],[STOK AWAL]]+Table1[[#This Row],[BARANG MASUK]])</f>
        <v>230000</v>
      </c>
      <c r="J138" s="6">
        <f>Table1[[#This Row],[HARGA JUAL]]*Table1[[#This Row],[BARANG KELUAR]]</f>
        <v>252000</v>
      </c>
      <c r="K138" s="6">
        <f>Table1[[#This Row],[TOTAL PENJUALAN]]-(Table1[[#This Row],[HARGA BELI]]*Table1[[#This Row],[BARANG KELUAR]])</f>
        <v>45000</v>
      </c>
    </row>
    <row r="139" spans="1:11">
      <c r="A139" s="1" t="s">
        <v>203</v>
      </c>
      <c r="B139" t="s">
        <v>289</v>
      </c>
      <c r="C139" s="6">
        <v>26500</v>
      </c>
      <c r="D139" s="6">
        <v>32000</v>
      </c>
      <c r="E139">
        <v>10</v>
      </c>
      <c r="F139" s="4">
        <f>SUMIF(Table3[KODE BARANG],Table1[[#This Row],[KODE BARANG]],Table3[BARANG MASUK])</f>
        <v>50</v>
      </c>
      <c r="G139" s="4">
        <f>SUMIF(Table5[KODE BARANG],Table1[[#This Row],[KODE BARANG]],Table5[BARANG KELUAR])</f>
        <v>74</v>
      </c>
      <c r="H139" s="4">
        <f>Table1[[#This Row],[STOK AWAL]]+Table1[[#This Row],[BARANG MASUK]]-Table1[[#This Row],[BARANG KELUAR]]</f>
        <v>-14</v>
      </c>
      <c r="I139" s="6">
        <f>Table1[[#This Row],[HARGA BELI]]*(Table1[[#This Row],[STOK AWAL]]+Table1[[#This Row],[BARANG MASUK]])</f>
        <v>1590000</v>
      </c>
      <c r="J139" s="6">
        <f>Table1[[#This Row],[HARGA JUAL]]*Table1[[#This Row],[BARANG KELUAR]]</f>
        <v>2368000</v>
      </c>
      <c r="K139" s="6">
        <f>Table1[[#This Row],[TOTAL PENJUALAN]]-(Table1[[#This Row],[HARGA BELI]]*Table1[[#This Row],[BARANG KELUAR]])</f>
        <v>407000</v>
      </c>
    </row>
    <row r="140" spans="1:11">
      <c r="A140" s="1" t="s">
        <v>204</v>
      </c>
      <c r="B140" t="s">
        <v>288</v>
      </c>
      <c r="C140" s="6">
        <v>34000</v>
      </c>
      <c r="D140" s="6">
        <v>40000</v>
      </c>
      <c r="E140">
        <v>10</v>
      </c>
      <c r="F140" s="4">
        <f>SUMIF(Table3[KODE BARANG],Table1[[#This Row],[KODE BARANG]],Table3[BARANG MASUK])</f>
        <v>80</v>
      </c>
      <c r="G140" s="4">
        <f>SUMIF(Table5[KODE BARANG],Table1[[#This Row],[KODE BARANG]],Table5[BARANG KELUAR])</f>
        <v>83</v>
      </c>
      <c r="H140" s="4">
        <f>Table1[[#This Row],[STOK AWAL]]+Table1[[#This Row],[BARANG MASUK]]-Table1[[#This Row],[BARANG KELUAR]]</f>
        <v>7</v>
      </c>
      <c r="I140" s="6">
        <f>Table1[[#This Row],[HARGA BELI]]*(Table1[[#This Row],[STOK AWAL]]+Table1[[#This Row],[BARANG MASUK]])</f>
        <v>3060000</v>
      </c>
      <c r="J140" s="6">
        <f>Table1[[#This Row],[HARGA JUAL]]*Table1[[#This Row],[BARANG KELUAR]]</f>
        <v>3320000</v>
      </c>
      <c r="K140" s="6">
        <f>Table1[[#This Row],[TOTAL PENJUALAN]]-(Table1[[#This Row],[HARGA BELI]]*Table1[[#This Row],[BARANG KELUAR]])</f>
        <v>498000</v>
      </c>
    </row>
    <row r="141" spans="1:11">
      <c r="A141" s="1" t="s">
        <v>205</v>
      </c>
      <c r="B141" t="s">
        <v>287</v>
      </c>
      <c r="C141" s="6">
        <v>50000</v>
      </c>
      <c r="D141" s="6">
        <v>65000</v>
      </c>
      <c r="E141">
        <v>10</v>
      </c>
      <c r="F141" s="4">
        <f>SUMIF(Table3[KODE BARANG],Table1[[#This Row],[KODE BARANG]],Table3[BARANG MASUK])</f>
        <v>10</v>
      </c>
      <c r="G141" s="4">
        <f>SUMIF(Table5[KODE BARANG],Table1[[#This Row],[KODE BARANG]],Table5[BARANG KELUAR])</f>
        <v>21</v>
      </c>
      <c r="H141" s="4">
        <f>Table1[[#This Row],[STOK AWAL]]+Table1[[#This Row],[BARANG MASUK]]-Table1[[#This Row],[BARANG KELUAR]]</f>
        <v>-1</v>
      </c>
      <c r="I141" s="6">
        <f>Table1[[#This Row],[HARGA BELI]]*(Table1[[#This Row],[STOK AWAL]]+Table1[[#This Row],[BARANG MASUK]])</f>
        <v>1000000</v>
      </c>
      <c r="J141" s="6">
        <f>Table1[[#This Row],[HARGA JUAL]]*Table1[[#This Row],[BARANG KELUAR]]</f>
        <v>1365000</v>
      </c>
      <c r="K141" s="6">
        <f>Table1[[#This Row],[TOTAL PENJUALAN]]-(Table1[[#This Row],[HARGA BELI]]*Table1[[#This Row],[BARANG KELUAR]])</f>
        <v>315000</v>
      </c>
    </row>
    <row r="142" spans="1:11">
      <c r="A142" s="1" t="s">
        <v>206</v>
      </c>
      <c r="B142" t="s">
        <v>286</v>
      </c>
      <c r="C142" s="6">
        <v>10620</v>
      </c>
      <c r="D142" s="6">
        <v>12000</v>
      </c>
      <c r="E142">
        <v>10</v>
      </c>
      <c r="F142" s="4">
        <f>SUMIF(Table3[KODE BARANG],Table1[[#This Row],[KODE BARANG]],Table3[BARANG MASUK])</f>
        <v>0</v>
      </c>
      <c r="G142" s="4">
        <f>SUMIF(Table5[KODE BARANG],Table1[[#This Row],[KODE BARANG]],Table5[BARANG KELUAR])</f>
        <v>2</v>
      </c>
      <c r="H142" s="4">
        <f>Table1[[#This Row],[STOK AWAL]]+Table1[[#This Row],[BARANG MASUK]]-Table1[[#This Row],[BARANG KELUAR]]</f>
        <v>8</v>
      </c>
      <c r="I142" s="6">
        <f>Table1[[#This Row],[HARGA BELI]]*(Table1[[#This Row],[STOK AWAL]]+Table1[[#This Row],[BARANG MASUK]])</f>
        <v>106200</v>
      </c>
      <c r="J142" s="6">
        <f>Table1[[#This Row],[HARGA JUAL]]*Table1[[#This Row],[BARANG KELUAR]]</f>
        <v>24000</v>
      </c>
      <c r="K142" s="6">
        <f>Table1[[#This Row],[TOTAL PENJUALAN]]-(Table1[[#This Row],[HARGA BELI]]*Table1[[#This Row],[BARANG KELUAR]])</f>
        <v>2760</v>
      </c>
    </row>
    <row r="143" spans="1:11">
      <c r="A143" s="1" t="s">
        <v>207</v>
      </c>
      <c r="B143" t="s">
        <v>294</v>
      </c>
      <c r="C143" s="6">
        <v>15000</v>
      </c>
      <c r="D143" s="6">
        <v>18000</v>
      </c>
      <c r="E143">
        <v>6</v>
      </c>
      <c r="F143" s="4">
        <f>SUMIF(Table3[KODE BARANG],Table1[[#This Row],[KODE BARANG]],Table3[BARANG MASUK])</f>
        <v>28</v>
      </c>
      <c r="G143" s="4">
        <f>SUMIF(Table5[KODE BARANG],Table1[[#This Row],[KODE BARANG]],Table5[BARANG KELUAR])</f>
        <v>17</v>
      </c>
      <c r="H143" s="4">
        <f>Table1[[#This Row],[STOK AWAL]]+Table1[[#This Row],[BARANG MASUK]]-Table1[[#This Row],[BARANG KELUAR]]</f>
        <v>17</v>
      </c>
      <c r="I143" s="6">
        <f>Table1[[#This Row],[HARGA BELI]]*(Table1[[#This Row],[STOK AWAL]]+Table1[[#This Row],[BARANG MASUK]])</f>
        <v>510000</v>
      </c>
      <c r="J143" s="6">
        <f>Table1[[#This Row],[HARGA JUAL]]*Table1[[#This Row],[BARANG KELUAR]]</f>
        <v>306000</v>
      </c>
      <c r="K143" s="6">
        <f>Table1[[#This Row],[TOTAL PENJUALAN]]-(Table1[[#This Row],[HARGA BELI]]*Table1[[#This Row],[BARANG KELUAR]])</f>
        <v>51000</v>
      </c>
    </row>
    <row r="144" spans="1:11">
      <c r="A144" s="1" t="s">
        <v>208</v>
      </c>
      <c r="B144" t="s">
        <v>358</v>
      </c>
      <c r="C144" s="6">
        <v>27000</v>
      </c>
      <c r="D144" s="6">
        <v>35000</v>
      </c>
      <c r="E144">
        <v>3</v>
      </c>
      <c r="F144" s="4">
        <f>SUMIF(Table3[KODE BARANG],Table1[[#This Row],[KODE BARANG]],Table3[BARANG MASUK])</f>
        <v>5</v>
      </c>
      <c r="G144" s="4">
        <f>SUMIF(Table5[KODE BARANG],Table1[[#This Row],[KODE BARANG]],Table5[BARANG KELUAR])</f>
        <v>7</v>
      </c>
      <c r="H144" s="4">
        <f>Table1[[#This Row],[STOK AWAL]]+Table1[[#This Row],[BARANG MASUK]]-Table1[[#This Row],[BARANG KELUAR]]</f>
        <v>1</v>
      </c>
      <c r="I144" s="6">
        <f>Table1[[#This Row],[HARGA BELI]]*(Table1[[#This Row],[STOK AWAL]]+Table1[[#This Row],[BARANG MASUK]])</f>
        <v>216000</v>
      </c>
      <c r="J144" s="6">
        <f>Table1[[#This Row],[HARGA JUAL]]*Table1[[#This Row],[BARANG KELUAR]]</f>
        <v>245000</v>
      </c>
      <c r="K144" s="6">
        <f>Table1[[#This Row],[TOTAL PENJUALAN]]-(Table1[[#This Row],[HARGA BELI]]*Table1[[#This Row],[BARANG KELUAR]])</f>
        <v>56000</v>
      </c>
    </row>
    <row r="145" spans="1:11">
      <c r="A145" s="1" t="s">
        <v>209</v>
      </c>
      <c r="B145" t="s">
        <v>359</v>
      </c>
      <c r="C145" s="6">
        <v>28000</v>
      </c>
      <c r="D145" s="6">
        <v>40000</v>
      </c>
      <c r="E145">
        <v>3</v>
      </c>
      <c r="F145" s="4">
        <f>SUMIF(Table3[KODE BARANG],Table1[[#This Row],[KODE BARANG]],Table3[BARANG MASUK])</f>
        <v>2</v>
      </c>
      <c r="G145" s="4">
        <f>SUMIF(Table5[KODE BARANG],Table1[[#This Row],[KODE BARANG]],Table5[BARANG KELUAR])</f>
        <v>6</v>
      </c>
      <c r="H145" s="4">
        <f>Table1[[#This Row],[STOK AWAL]]+Table1[[#This Row],[BARANG MASUK]]-Table1[[#This Row],[BARANG KELUAR]]</f>
        <v>-1</v>
      </c>
      <c r="I145" s="6">
        <f>Table1[[#This Row],[HARGA BELI]]*(Table1[[#This Row],[STOK AWAL]]+Table1[[#This Row],[BARANG MASUK]])</f>
        <v>140000</v>
      </c>
      <c r="J145" s="6">
        <f>Table1[[#This Row],[HARGA JUAL]]*Table1[[#This Row],[BARANG KELUAR]]</f>
        <v>240000</v>
      </c>
      <c r="K145" s="6">
        <f>Table1[[#This Row],[TOTAL PENJUALAN]]-(Table1[[#This Row],[HARGA BELI]]*Table1[[#This Row],[BARANG KELUAR]])</f>
        <v>72000</v>
      </c>
    </row>
    <row r="146" spans="1:11">
      <c r="A146" s="1" t="s">
        <v>210</v>
      </c>
      <c r="B146" t="s">
        <v>295</v>
      </c>
      <c r="C146" s="6">
        <v>27000</v>
      </c>
      <c r="D146" s="6">
        <v>35000</v>
      </c>
      <c r="E146">
        <v>2</v>
      </c>
      <c r="F146" s="4">
        <f>SUMIF(Table3[KODE BARANG],Table1[[#This Row],[KODE BARANG]],Table3[BARANG MASUK])</f>
        <v>2</v>
      </c>
      <c r="G146" s="4">
        <f>SUMIF(Table5[KODE BARANG],Table1[[#This Row],[KODE BARANG]],Table5[BARANG KELUAR])</f>
        <v>4</v>
      </c>
      <c r="H146" s="4">
        <f>Table1[[#This Row],[STOK AWAL]]+Table1[[#This Row],[BARANG MASUK]]-Table1[[#This Row],[BARANG KELUAR]]</f>
        <v>0</v>
      </c>
      <c r="I146" s="6">
        <f>Table1[[#This Row],[HARGA BELI]]*(Table1[[#This Row],[STOK AWAL]]+Table1[[#This Row],[BARANG MASUK]])</f>
        <v>108000</v>
      </c>
      <c r="J146" s="6">
        <f>Table1[[#This Row],[HARGA JUAL]]*Table1[[#This Row],[BARANG KELUAR]]</f>
        <v>140000</v>
      </c>
      <c r="K146" s="6">
        <f>Table1[[#This Row],[TOTAL PENJUALAN]]-(Table1[[#This Row],[HARGA BELI]]*Table1[[#This Row],[BARANG KELUAR]])</f>
        <v>32000</v>
      </c>
    </row>
    <row r="147" spans="1:11">
      <c r="A147" s="1" t="s">
        <v>211</v>
      </c>
      <c r="B147" t="s">
        <v>296</v>
      </c>
      <c r="C147" s="6">
        <v>3500</v>
      </c>
      <c r="D147" s="6">
        <v>7000</v>
      </c>
      <c r="E147">
        <v>24</v>
      </c>
      <c r="F147" s="4">
        <f>SUMIF(Table3[KODE BARANG],Table1[[#This Row],[KODE BARANG]],Table3[BARANG MASUK])</f>
        <v>168</v>
      </c>
      <c r="G147" s="4">
        <f>SUMIF(Table5[KODE BARANG],Table1[[#This Row],[KODE BARANG]],Table5[BARANG KELUAR])</f>
        <v>171</v>
      </c>
      <c r="H147" s="4">
        <f>Table1[[#This Row],[STOK AWAL]]+Table1[[#This Row],[BARANG MASUK]]-Table1[[#This Row],[BARANG KELUAR]]</f>
        <v>21</v>
      </c>
      <c r="I147" s="6">
        <f>Table1[[#This Row],[HARGA BELI]]*(Table1[[#This Row],[STOK AWAL]]+Table1[[#This Row],[BARANG MASUK]])</f>
        <v>672000</v>
      </c>
      <c r="J147" s="6">
        <f>Table1[[#This Row],[HARGA JUAL]]*Table1[[#This Row],[BARANG KELUAR]]</f>
        <v>1197000</v>
      </c>
      <c r="K147" s="6">
        <f>Table1[[#This Row],[TOTAL PENJUALAN]]-(Table1[[#This Row],[HARGA BELI]]*Table1[[#This Row],[BARANG KELUAR]])</f>
        <v>598500</v>
      </c>
    </row>
    <row r="148" spans="1:11">
      <c r="A148" s="1" t="s">
        <v>212</v>
      </c>
      <c r="B148" t="s">
        <v>297</v>
      </c>
      <c r="C148" s="6">
        <v>3500</v>
      </c>
      <c r="D148" s="6">
        <v>7000</v>
      </c>
      <c r="E148">
        <v>24</v>
      </c>
      <c r="F148" s="4">
        <f>SUMIF(Table3[KODE BARANG],Table1[[#This Row],[KODE BARANG]],Table3[BARANG MASUK])</f>
        <v>192</v>
      </c>
      <c r="G148" s="4">
        <f>SUMIF(Table5[KODE BARANG],Table1[[#This Row],[KODE BARANG]],Table5[BARANG KELUAR])</f>
        <v>105</v>
      </c>
      <c r="H148" s="4">
        <f>Table1[[#This Row],[STOK AWAL]]+Table1[[#This Row],[BARANG MASUK]]-Table1[[#This Row],[BARANG KELUAR]]</f>
        <v>111</v>
      </c>
      <c r="I148" s="6">
        <f>Table1[[#This Row],[HARGA BELI]]*(Table1[[#This Row],[STOK AWAL]]+Table1[[#This Row],[BARANG MASUK]])</f>
        <v>756000</v>
      </c>
      <c r="J148" s="6">
        <f>Table1[[#This Row],[HARGA JUAL]]*Table1[[#This Row],[BARANG KELUAR]]</f>
        <v>735000</v>
      </c>
      <c r="K148" s="6">
        <f>Table1[[#This Row],[TOTAL PENJUALAN]]-(Table1[[#This Row],[HARGA BELI]]*Table1[[#This Row],[BARANG KELUAR]])</f>
        <v>367500</v>
      </c>
    </row>
    <row r="149" spans="1:11">
      <c r="A149" s="1" t="s">
        <v>213</v>
      </c>
      <c r="B149" t="s">
        <v>298</v>
      </c>
      <c r="C149" s="6">
        <v>1750</v>
      </c>
      <c r="D149" s="6">
        <v>5000</v>
      </c>
      <c r="E149">
        <v>48</v>
      </c>
      <c r="F149" s="4">
        <f>SUMIF(Table3[KODE BARANG],Table1[[#This Row],[KODE BARANG]],Table3[BARANG MASUK])</f>
        <v>240</v>
      </c>
      <c r="G149" s="4">
        <f>SUMIF(Table5[KODE BARANG],Table1[[#This Row],[KODE BARANG]],Table5[BARANG KELUAR])</f>
        <v>260</v>
      </c>
      <c r="H149" s="4">
        <f>Table1[[#This Row],[STOK AWAL]]+Table1[[#This Row],[BARANG MASUK]]-Table1[[#This Row],[BARANG KELUAR]]</f>
        <v>28</v>
      </c>
      <c r="I149" s="6">
        <f>Table1[[#This Row],[HARGA BELI]]*(Table1[[#This Row],[STOK AWAL]]+Table1[[#This Row],[BARANG MASUK]])</f>
        <v>504000</v>
      </c>
      <c r="J149" s="6">
        <f>Table1[[#This Row],[HARGA JUAL]]*Table1[[#This Row],[BARANG KELUAR]]</f>
        <v>1300000</v>
      </c>
      <c r="K149" s="6">
        <f>Table1[[#This Row],[TOTAL PENJUALAN]]-(Table1[[#This Row],[HARGA BELI]]*Table1[[#This Row],[BARANG KELUAR]])</f>
        <v>845000</v>
      </c>
    </row>
    <row r="150" spans="1:11">
      <c r="A150" s="1" t="s">
        <v>214</v>
      </c>
      <c r="B150" t="s">
        <v>527</v>
      </c>
      <c r="C150" s="6">
        <v>8500</v>
      </c>
      <c r="D150" s="6">
        <v>10000</v>
      </c>
      <c r="E150">
        <v>12</v>
      </c>
      <c r="F150" s="4">
        <f>SUMIF(Table3[KODE BARANG],Table1[[#This Row],[KODE BARANG]],Table3[BARANG MASUK])</f>
        <v>48</v>
      </c>
      <c r="G150" s="4">
        <f>SUMIF(Table5[KODE BARANG],Table1[[#This Row],[KODE BARANG]],Table5[BARANG KELUAR])</f>
        <v>25</v>
      </c>
      <c r="H150" s="4">
        <f>Table1[[#This Row],[STOK AWAL]]+Table1[[#This Row],[BARANG MASUK]]-Table1[[#This Row],[BARANG KELUAR]]</f>
        <v>35</v>
      </c>
      <c r="I150" s="6">
        <f>Table1[[#This Row],[HARGA BELI]]*(Table1[[#This Row],[STOK AWAL]]+Table1[[#This Row],[BARANG MASUK]])</f>
        <v>510000</v>
      </c>
      <c r="J150" s="6">
        <f>Table1[[#This Row],[HARGA JUAL]]*Table1[[#This Row],[BARANG KELUAR]]</f>
        <v>250000</v>
      </c>
      <c r="K150" s="6">
        <f>Table1[[#This Row],[TOTAL PENJUALAN]]-(Table1[[#This Row],[HARGA BELI]]*Table1[[#This Row],[BARANG KELUAR]])</f>
        <v>37500</v>
      </c>
    </row>
    <row r="151" spans="1:11">
      <c r="A151" s="1" t="s">
        <v>215</v>
      </c>
      <c r="B151" t="s">
        <v>299</v>
      </c>
      <c r="C151" s="6">
        <v>1900</v>
      </c>
      <c r="D151" s="6">
        <v>5000</v>
      </c>
      <c r="E151">
        <v>24</v>
      </c>
      <c r="F151" s="4">
        <f>SUMIF(Table3[KODE BARANG],Table1[[#This Row],[KODE BARANG]],Table3[BARANG MASUK])</f>
        <v>0</v>
      </c>
      <c r="G151" s="4">
        <f>SUMIF(Table5[KODE BARANG],Table1[[#This Row],[KODE BARANG]],Table5[BARANG KELUAR])</f>
        <v>22</v>
      </c>
      <c r="H151" s="4">
        <f>Table1[[#This Row],[STOK AWAL]]+Table1[[#This Row],[BARANG MASUK]]-Table1[[#This Row],[BARANG KELUAR]]</f>
        <v>2</v>
      </c>
      <c r="I151" s="6">
        <f>Table1[[#This Row],[HARGA BELI]]*(Table1[[#This Row],[STOK AWAL]]+Table1[[#This Row],[BARANG MASUK]])</f>
        <v>45600</v>
      </c>
      <c r="J151" s="6">
        <f>Table1[[#This Row],[HARGA JUAL]]*Table1[[#This Row],[BARANG KELUAR]]</f>
        <v>110000</v>
      </c>
      <c r="K151" s="6">
        <f>Table1[[#This Row],[TOTAL PENJUALAN]]-(Table1[[#This Row],[HARGA BELI]]*Table1[[#This Row],[BARANG KELUAR]])</f>
        <v>68200</v>
      </c>
    </row>
    <row r="152" spans="1:11">
      <c r="A152" s="1" t="s">
        <v>216</v>
      </c>
      <c r="B152" t="s">
        <v>300</v>
      </c>
      <c r="C152" s="6">
        <v>17000</v>
      </c>
      <c r="D152" s="6">
        <v>20000</v>
      </c>
      <c r="E152">
        <v>6</v>
      </c>
      <c r="F152" s="4">
        <f>SUMIF(Table3[KODE BARANG],Table1[[#This Row],[KODE BARANG]],Table3[BARANG MASUK])</f>
        <v>48</v>
      </c>
      <c r="G152" s="4">
        <f>SUMIF(Table5[KODE BARANG],Table1[[#This Row],[KODE BARANG]],Table5[BARANG KELUAR])</f>
        <v>15</v>
      </c>
      <c r="H152" s="4">
        <f>Table1[[#This Row],[STOK AWAL]]+Table1[[#This Row],[BARANG MASUK]]-Table1[[#This Row],[BARANG KELUAR]]</f>
        <v>39</v>
      </c>
      <c r="I152" s="6">
        <f>Table1[[#This Row],[HARGA BELI]]*(Table1[[#This Row],[STOK AWAL]]+Table1[[#This Row],[BARANG MASUK]])</f>
        <v>918000</v>
      </c>
      <c r="J152" s="6">
        <f>Table1[[#This Row],[HARGA JUAL]]*Table1[[#This Row],[BARANG KELUAR]]</f>
        <v>300000</v>
      </c>
      <c r="K152" s="6">
        <f>Table1[[#This Row],[TOTAL PENJUALAN]]-(Table1[[#This Row],[HARGA BELI]]*Table1[[#This Row],[BARANG KELUAR]])</f>
        <v>45000</v>
      </c>
    </row>
    <row r="153" spans="1:11">
      <c r="A153" s="1" t="s">
        <v>217</v>
      </c>
      <c r="B153" t="s">
        <v>301</v>
      </c>
      <c r="C153" s="6">
        <v>12000</v>
      </c>
      <c r="D153" s="6">
        <v>15000</v>
      </c>
      <c r="E153">
        <v>12</v>
      </c>
      <c r="F153" s="4">
        <f>SUMIF(Table3[KODE BARANG],Table1[[#This Row],[KODE BARANG]],Table3[BARANG MASUK])</f>
        <v>48</v>
      </c>
      <c r="G153" s="4">
        <f>SUMIF(Table5[KODE BARANG],Table1[[#This Row],[KODE BARANG]],Table5[BARANG KELUAR])</f>
        <v>19</v>
      </c>
      <c r="H153" s="4">
        <f>Table1[[#This Row],[STOK AWAL]]+Table1[[#This Row],[BARANG MASUK]]-Table1[[#This Row],[BARANG KELUAR]]</f>
        <v>41</v>
      </c>
      <c r="I153" s="6">
        <f>Table1[[#This Row],[HARGA BELI]]*(Table1[[#This Row],[STOK AWAL]]+Table1[[#This Row],[BARANG MASUK]])</f>
        <v>720000</v>
      </c>
      <c r="J153" s="6">
        <f>Table1[[#This Row],[HARGA JUAL]]*Table1[[#This Row],[BARANG KELUAR]]</f>
        <v>285000</v>
      </c>
      <c r="K153" s="6">
        <f>Table1[[#This Row],[TOTAL PENJUALAN]]-(Table1[[#This Row],[HARGA BELI]]*Table1[[#This Row],[BARANG KELUAR]])</f>
        <v>57000</v>
      </c>
    </row>
    <row r="154" spans="1:11">
      <c r="A154" s="1" t="s">
        <v>218</v>
      </c>
      <c r="B154" t="s">
        <v>302</v>
      </c>
      <c r="C154" s="6">
        <v>2200</v>
      </c>
      <c r="D154" s="6">
        <v>5000</v>
      </c>
      <c r="E154">
        <v>24</v>
      </c>
      <c r="F154" s="4">
        <f>SUMIF(Table3[KODE BARANG],Table1[[#This Row],[KODE BARANG]],Table3[BARANG MASUK])</f>
        <v>0</v>
      </c>
      <c r="G154" s="4">
        <f>SUMIF(Table5[KODE BARANG],Table1[[#This Row],[KODE BARANG]],Table5[BARANG KELUAR])</f>
        <v>0</v>
      </c>
      <c r="H154" s="4">
        <f>Table1[[#This Row],[STOK AWAL]]+Table1[[#This Row],[BARANG MASUK]]-Table1[[#This Row],[BARANG KELUAR]]</f>
        <v>24</v>
      </c>
      <c r="I154" s="6">
        <f>Table1[[#This Row],[HARGA BELI]]*(Table1[[#This Row],[STOK AWAL]]+Table1[[#This Row],[BARANG MASUK]])</f>
        <v>52800</v>
      </c>
      <c r="J154" s="6">
        <f>Table1[[#This Row],[HARGA JUAL]]*Table1[[#This Row],[BARANG KELUAR]]</f>
        <v>0</v>
      </c>
      <c r="K154" s="6">
        <f>Table1[[#This Row],[TOTAL PENJUALAN]]-(Table1[[#This Row],[HARGA BELI]]*Table1[[#This Row],[BARANG KELUAR]])</f>
        <v>0</v>
      </c>
    </row>
    <row r="155" spans="1:11">
      <c r="A155" s="1" t="s">
        <v>219</v>
      </c>
      <c r="B155" t="s">
        <v>303</v>
      </c>
      <c r="C155" s="6">
        <v>2000</v>
      </c>
      <c r="D155" s="6">
        <v>5000</v>
      </c>
      <c r="E155">
        <v>24</v>
      </c>
      <c r="F155" s="4">
        <f>SUMIF(Table3[KODE BARANG],Table1[[#This Row],[KODE BARANG]],Table3[BARANG MASUK])</f>
        <v>24</v>
      </c>
      <c r="G155" s="4">
        <f>SUMIF(Table5[KODE BARANG],Table1[[#This Row],[KODE BARANG]],Table5[BARANG KELUAR])</f>
        <v>274</v>
      </c>
      <c r="H155" s="4">
        <f>Table1[[#This Row],[STOK AWAL]]+Table1[[#This Row],[BARANG MASUK]]-Table1[[#This Row],[BARANG KELUAR]]</f>
        <v>-226</v>
      </c>
      <c r="I155" s="6">
        <f>Table1[[#This Row],[HARGA BELI]]*(Table1[[#This Row],[STOK AWAL]]+Table1[[#This Row],[BARANG MASUK]])</f>
        <v>96000</v>
      </c>
      <c r="J155" s="6">
        <f>Table1[[#This Row],[HARGA JUAL]]*Table1[[#This Row],[BARANG KELUAR]]</f>
        <v>1370000</v>
      </c>
      <c r="K155" s="6">
        <f>Table1[[#This Row],[TOTAL PENJUALAN]]-(Table1[[#This Row],[HARGA BELI]]*Table1[[#This Row],[BARANG KELUAR]])</f>
        <v>822000</v>
      </c>
    </row>
    <row r="156" spans="1:11">
      <c r="A156" s="1" t="s">
        <v>304</v>
      </c>
      <c r="B156" t="s">
        <v>319</v>
      </c>
      <c r="C156" s="6">
        <v>3500</v>
      </c>
      <c r="D156" s="6">
        <v>5000</v>
      </c>
      <c r="E156">
        <v>6</v>
      </c>
      <c r="F156" s="4">
        <f>SUMIF(Table3[KODE BARANG],Table1[[#This Row],[KODE BARANG]],Table3[BARANG MASUK])</f>
        <v>48</v>
      </c>
      <c r="G156" s="4">
        <f>SUMIF(Table5[KODE BARANG],Table1[[#This Row],[KODE BARANG]],Table5[BARANG KELUAR])</f>
        <v>39</v>
      </c>
      <c r="H156" s="4">
        <f>Table1[[#This Row],[STOK AWAL]]+Table1[[#This Row],[BARANG MASUK]]-Table1[[#This Row],[BARANG KELUAR]]</f>
        <v>15</v>
      </c>
      <c r="I156" s="6">
        <f>Table1[[#This Row],[HARGA BELI]]*(Table1[[#This Row],[STOK AWAL]]+Table1[[#This Row],[BARANG MASUK]])</f>
        <v>189000</v>
      </c>
      <c r="J156" s="6">
        <f>Table1[[#This Row],[HARGA JUAL]]*Table1[[#This Row],[BARANG KELUAR]]</f>
        <v>195000</v>
      </c>
      <c r="K156" s="6">
        <f>Table1[[#This Row],[TOTAL PENJUALAN]]-(Table1[[#This Row],[HARGA BELI]]*Table1[[#This Row],[BARANG KELUAR]])</f>
        <v>58500</v>
      </c>
    </row>
    <row r="157" spans="1:11">
      <c r="A157" s="1" t="s">
        <v>305</v>
      </c>
      <c r="B157" t="s">
        <v>981</v>
      </c>
      <c r="C157" s="6">
        <v>9000</v>
      </c>
      <c r="D157" s="6">
        <v>12000</v>
      </c>
      <c r="E157">
        <v>24</v>
      </c>
      <c r="F157" s="4">
        <f>SUMIF(Table3[KODE BARANG],Table1[[#This Row],[KODE BARANG]],Table3[BARANG MASUK])</f>
        <v>48</v>
      </c>
      <c r="G157" s="4">
        <f>SUMIF(Table5[KODE BARANG],Table1[[#This Row],[KODE BARANG]],Table5[BARANG KELUAR])</f>
        <v>80</v>
      </c>
      <c r="H157" s="4">
        <f>Table1[[#This Row],[STOK AWAL]]+Table1[[#This Row],[BARANG MASUK]]-Table1[[#This Row],[BARANG KELUAR]]</f>
        <v>-8</v>
      </c>
      <c r="I157" s="6">
        <f>Table1[[#This Row],[HARGA BELI]]*(Table1[[#This Row],[STOK AWAL]]+Table1[[#This Row],[BARANG MASUK]])</f>
        <v>648000</v>
      </c>
      <c r="J157" s="6">
        <f>Table1[[#This Row],[HARGA JUAL]]*Table1[[#This Row],[BARANG KELUAR]]</f>
        <v>960000</v>
      </c>
      <c r="K157" s="6">
        <f>Table1[[#This Row],[TOTAL PENJUALAN]]-(Table1[[#This Row],[HARGA BELI]]*Table1[[#This Row],[BARANG KELUAR]])</f>
        <v>240000</v>
      </c>
    </row>
    <row r="158" spans="1:11">
      <c r="A158" s="1" t="s">
        <v>306</v>
      </c>
      <c r="B158" t="s">
        <v>320</v>
      </c>
      <c r="C158" s="6">
        <v>8500</v>
      </c>
      <c r="D158" s="6">
        <v>12000</v>
      </c>
      <c r="E158">
        <v>10</v>
      </c>
      <c r="F158" s="4">
        <f>SUMIF(Table3[KODE BARANG],Table1[[#This Row],[KODE BARANG]],Table3[BARANG MASUK])</f>
        <v>0</v>
      </c>
      <c r="G158" s="4">
        <f>SUMIF(Table5[KODE BARANG],Table1[[#This Row],[KODE BARANG]],Table5[BARANG KELUAR])</f>
        <v>12</v>
      </c>
      <c r="H158" s="4">
        <f>Table1[[#This Row],[STOK AWAL]]+Table1[[#This Row],[BARANG MASUK]]-Table1[[#This Row],[BARANG KELUAR]]</f>
        <v>-2</v>
      </c>
      <c r="I158" s="6">
        <f>Table1[[#This Row],[HARGA BELI]]*(Table1[[#This Row],[STOK AWAL]]+Table1[[#This Row],[BARANG MASUK]])</f>
        <v>85000</v>
      </c>
      <c r="J158" s="6">
        <f>Table1[[#This Row],[HARGA JUAL]]*Table1[[#This Row],[BARANG KELUAR]]</f>
        <v>144000</v>
      </c>
      <c r="K158" s="6">
        <f>Table1[[#This Row],[TOTAL PENJUALAN]]-(Table1[[#This Row],[HARGA BELI]]*Table1[[#This Row],[BARANG KELUAR]])</f>
        <v>42000</v>
      </c>
    </row>
    <row r="159" spans="1:11">
      <c r="A159" s="1" t="s">
        <v>307</v>
      </c>
      <c r="B159" t="s">
        <v>321</v>
      </c>
      <c r="C159" s="6">
        <v>10500</v>
      </c>
      <c r="D159" s="6">
        <v>14000</v>
      </c>
      <c r="E159">
        <v>10</v>
      </c>
      <c r="F159" s="4">
        <f>SUMIF(Table3[KODE BARANG],Table1[[#This Row],[KODE BARANG]],Table3[BARANG MASUK])</f>
        <v>110</v>
      </c>
      <c r="G159" s="4">
        <f>SUMIF(Table5[KODE BARANG],Table1[[#This Row],[KODE BARANG]],Table5[BARANG KELUAR])</f>
        <v>197</v>
      </c>
      <c r="H159" s="4">
        <f>Table1[[#This Row],[STOK AWAL]]+Table1[[#This Row],[BARANG MASUK]]-Table1[[#This Row],[BARANG KELUAR]]</f>
        <v>-77</v>
      </c>
      <c r="I159" s="6">
        <f>Table1[[#This Row],[HARGA BELI]]*(Table1[[#This Row],[STOK AWAL]]+Table1[[#This Row],[BARANG MASUK]])</f>
        <v>1260000</v>
      </c>
      <c r="J159" s="6">
        <f>Table1[[#This Row],[HARGA JUAL]]*Table1[[#This Row],[BARANG KELUAR]]</f>
        <v>2758000</v>
      </c>
      <c r="K159" s="6">
        <f>Table1[[#This Row],[TOTAL PENJUALAN]]-(Table1[[#This Row],[HARGA BELI]]*Table1[[#This Row],[BARANG KELUAR]])</f>
        <v>689500</v>
      </c>
    </row>
    <row r="160" spans="1:11">
      <c r="A160" s="1" t="s">
        <v>308</v>
      </c>
      <c r="B160" t="s">
        <v>322</v>
      </c>
      <c r="C160" s="6">
        <v>11000</v>
      </c>
      <c r="D160" s="6">
        <v>16000</v>
      </c>
      <c r="E160">
        <v>10</v>
      </c>
      <c r="F160" s="4">
        <f>SUMIF(Table3[KODE BARANG],Table1[[#This Row],[KODE BARANG]],Table3[BARANG MASUK])</f>
        <v>130</v>
      </c>
      <c r="G160" s="4">
        <f>SUMIF(Table5[KODE BARANG],Table1[[#This Row],[KODE BARANG]],Table5[BARANG KELUAR])</f>
        <v>161</v>
      </c>
      <c r="H160" s="4">
        <f>Table1[[#This Row],[STOK AWAL]]+Table1[[#This Row],[BARANG MASUK]]-Table1[[#This Row],[BARANG KELUAR]]</f>
        <v>-21</v>
      </c>
      <c r="I160" s="6">
        <f>Table1[[#This Row],[HARGA BELI]]*(Table1[[#This Row],[STOK AWAL]]+Table1[[#This Row],[BARANG MASUK]])</f>
        <v>1540000</v>
      </c>
      <c r="J160" s="6">
        <f>Table1[[#This Row],[HARGA JUAL]]*Table1[[#This Row],[BARANG KELUAR]]</f>
        <v>2576000</v>
      </c>
      <c r="K160" s="6">
        <f>Table1[[#This Row],[TOTAL PENJUALAN]]-(Table1[[#This Row],[HARGA BELI]]*Table1[[#This Row],[BARANG KELUAR]])</f>
        <v>805000</v>
      </c>
    </row>
    <row r="161" spans="1:11">
      <c r="A161" s="1" t="s">
        <v>309</v>
      </c>
      <c r="B161" t="s">
        <v>323</v>
      </c>
      <c r="C161" s="6">
        <v>11500</v>
      </c>
      <c r="D161" s="6">
        <v>18000</v>
      </c>
      <c r="E161">
        <v>10</v>
      </c>
      <c r="F161" s="4">
        <f>SUMIF(Table3[KODE BARANG],Table1[[#This Row],[KODE BARANG]],Table3[BARANG MASUK])</f>
        <v>0</v>
      </c>
      <c r="G161" s="4">
        <f>SUMIF(Table5[KODE BARANG],Table1[[#This Row],[KODE BARANG]],Table5[BARANG KELUAR])</f>
        <v>11</v>
      </c>
      <c r="H161" s="4">
        <f>Table1[[#This Row],[STOK AWAL]]+Table1[[#This Row],[BARANG MASUK]]-Table1[[#This Row],[BARANG KELUAR]]</f>
        <v>-1</v>
      </c>
      <c r="I161" s="6">
        <f>Table1[[#This Row],[HARGA BELI]]*(Table1[[#This Row],[STOK AWAL]]+Table1[[#This Row],[BARANG MASUK]])</f>
        <v>115000</v>
      </c>
      <c r="J161" s="6">
        <f>Table1[[#This Row],[HARGA JUAL]]*Table1[[#This Row],[BARANG KELUAR]]</f>
        <v>198000</v>
      </c>
      <c r="K161" s="6">
        <f>Table1[[#This Row],[TOTAL PENJUALAN]]-(Table1[[#This Row],[HARGA BELI]]*Table1[[#This Row],[BARANG KELUAR]])</f>
        <v>71500</v>
      </c>
    </row>
    <row r="162" spans="1:11">
      <c r="A162" s="1" t="s">
        <v>310</v>
      </c>
      <c r="B162" t="s">
        <v>324</v>
      </c>
      <c r="C162" s="6">
        <v>13000</v>
      </c>
      <c r="D162" s="6">
        <v>22000</v>
      </c>
      <c r="E162">
        <v>10</v>
      </c>
      <c r="F162" s="4">
        <f>SUMIF(Table3[KODE BARANG],Table1[[#This Row],[KODE BARANG]],Table3[BARANG MASUK])</f>
        <v>180</v>
      </c>
      <c r="G162" s="4">
        <f>SUMIF(Table5[KODE BARANG],Table1[[#This Row],[KODE BARANG]],Table5[BARANG KELUAR])</f>
        <v>226</v>
      </c>
      <c r="H162" s="4">
        <f>Table1[[#This Row],[STOK AWAL]]+Table1[[#This Row],[BARANG MASUK]]-Table1[[#This Row],[BARANG KELUAR]]</f>
        <v>-36</v>
      </c>
      <c r="I162" s="6">
        <f>Table1[[#This Row],[HARGA BELI]]*(Table1[[#This Row],[STOK AWAL]]+Table1[[#This Row],[BARANG MASUK]])</f>
        <v>2470000</v>
      </c>
      <c r="J162" s="6">
        <f>Table1[[#This Row],[HARGA JUAL]]*Table1[[#This Row],[BARANG KELUAR]]</f>
        <v>4972000</v>
      </c>
      <c r="K162" s="6">
        <f>Table1[[#This Row],[TOTAL PENJUALAN]]-(Table1[[#This Row],[HARGA BELI]]*Table1[[#This Row],[BARANG KELUAR]])</f>
        <v>2034000</v>
      </c>
    </row>
    <row r="163" spans="1:11">
      <c r="A163" s="1" t="s">
        <v>1216</v>
      </c>
      <c r="B163" t="s">
        <v>325</v>
      </c>
      <c r="C163" s="6">
        <v>16500</v>
      </c>
      <c r="D163" s="6">
        <v>24000</v>
      </c>
      <c r="E163">
        <v>10</v>
      </c>
      <c r="F163" s="4">
        <f>SUMIF(Table3[KODE BARANG],Table1[[#This Row],[KODE BARANG]],Table3[BARANG MASUK])</f>
        <v>70</v>
      </c>
      <c r="G163" s="4">
        <f>SUMIF(Table5[KODE BARANG],Table1[[#This Row],[KODE BARANG]],Table5[BARANG KELUAR])</f>
        <v>90</v>
      </c>
      <c r="H163" s="4">
        <f>Table1[[#This Row],[STOK AWAL]]+Table1[[#This Row],[BARANG MASUK]]-Table1[[#This Row],[BARANG KELUAR]]</f>
        <v>-10</v>
      </c>
      <c r="I163" s="6">
        <f>Table1[[#This Row],[HARGA BELI]]*(Table1[[#This Row],[STOK AWAL]]+Table1[[#This Row],[BARANG MASUK]])</f>
        <v>1320000</v>
      </c>
      <c r="J163" s="6">
        <f>Table1[[#This Row],[HARGA JUAL]]*Table1[[#This Row],[BARANG KELUAR]]</f>
        <v>2160000</v>
      </c>
      <c r="K163" s="6">
        <f>Table1[[#This Row],[TOTAL PENJUALAN]]-(Table1[[#This Row],[HARGA BELI]]*Table1[[#This Row],[BARANG KELUAR]])</f>
        <v>675000</v>
      </c>
    </row>
    <row r="164" spans="1:11">
      <c r="A164" s="1" t="s">
        <v>312</v>
      </c>
      <c r="B164" t="s">
        <v>326</v>
      </c>
      <c r="C164" s="6">
        <v>21000</v>
      </c>
      <c r="D164" s="6">
        <v>30000</v>
      </c>
      <c r="E164">
        <v>10</v>
      </c>
      <c r="F164" s="4">
        <f>SUMIF(Table3[KODE BARANG],Table1[[#This Row],[KODE BARANG]],Table3[BARANG MASUK])</f>
        <v>100</v>
      </c>
      <c r="G164" s="4">
        <f>SUMIF(Table5[KODE BARANG],Table1[[#This Row],[KODE BARANG]],Table5[BARANG KELUAR])</f>
        <v>166</v>
      </c>
      <c r="H164" s="4">
        <f>Table1[[#This Row],[STOK AWAL]]+Table1[[#This Row],[BARANG MASUK]]-Table1[[#This Row],[BARANG KELUAR]]</f>
        <v>-56</v>
      </c>
      <c r="I164" s="6">
        <f>Table1[[#This Row],[HARGA BELI]]*(Table1[[#This Row],[STOK AWAL]]+Table1[[#This Row],[BARANG MASUK]])</f>
        <v>2310000</v>
      </c>
      <c r="J164" s="6">
        <f>Table1[[#This Row],[HARGA JUAL]]*Table1[[#This Row],[BARANG KELUAR]]</f>
        <v>4980000</v>
      </c>
      <c r="K164" s="6">
        <f>Table1[[#This Row],[TOTAL PENJUALAN]]-(Table1[[#This Row],[HARGA BELI]]*Table1[[#This Row],[BARANG KELUAR]])</f>
        <v>1494000</v>
      </c>
    </row>
    <row r="165" spans="1:11">
      <c r="A165" s="1" t="s">
        <v>313</v>
      </c>
      <c r="B165" t="s">
        <v>327</v>
      </c>
      <c r="C165" s="6">
        <v>7000</v>
      </c>
      <c r="D165" s="6">
        <v>10000</v>
      </c>
      <c r="E165">
        <v>10</v>
      </c>
      <c r="F165" s="4">
        <f>SUMIF(Table3[KODE BARANG],Table1[[#This Row],[KODE BARANG]],Table3[BARANG MASUK])</f>
        <v>0</v>
      </c>
      <c r="G165" s="4">
        <f>SUMIF(Table5[KODE BARANG],Table1[[#This Row],[KODE BARANG]],Table5[BARANG KELUAR])</f>
        <v>7</v>
      </c>
      <c r="H165" s="4">
        <f>Table1[[#This Row],[STOK AWAL]]+Table1[[#This Row],[BARANG MASUK]]-Table1[[#This Row],[BARANG KELUAR]]</f>
        <v>3</v>
      </c>
      <c r="I165" s="6">
        <f>Table1[[#This Row],[HARGA BELI]]*(Table1[[#This Row],[STOK AWAL]]+Table1[[#This Row],[BARANG MASUK]])</f>
        <v>70000</v>
      </c>
      <c r="J165" s="6">
        <f>Table1[[#This Row],[HARGA JUAL]]*Table1[[#This Row],[BARANG KELUAR]]</f>
        <v>70000</v>
      </c>
      <c r="K165" s="6">
        <f>Table1[[#This Row],[TOTAL PENJUALAN]]-(Table1[[#This Row],[HARGA BELI]]*Table1[[#This Row],[BARANG KELUAR]])</f>
        <v>21000</v>
      </c>
    </row>
    <row r="166" spans="1:11">
      <c r="A166" s="1" t="s">
        <v>314</v>
      </c>
      <c r="B166" t="s">
        <v>360</v>
      </c>
      <c r="C166" s="6">
        <v>170000</v>
      </c>
      <c r="D166" s="6">
        <v>210000</v>
      </c>
      <c r="E166">
        <v>2</v>
      </c>
      <c r="F166" s="4">
        <f>SUMIF(Table3[KODE BARANG],Table1[[#This Row],[KODE BARANG]],Table3[BARANG MASUK])</f>
        <v>3</v>
      </c>
      <c r="G166" s="4">
        <f>SUMIF(Table5[KODE BARANG],Table1[[#This Row],[KODE BARANG]],Table5[BARANG KELUAR])</f>
        <v>4</v>
      </c>
      <c r="H166" s="4">
        <f>Table1[[#This Row],[STOK AWAL]]+Table1[[#This Row],[BARANG MASUK]]-Table1[[#This Row],[BARANG KELUAR]]</f>
        <v>1</v>
      </c>
      <c r="I166" s="6">
        <f>Table1[[#This Row],[HARGA BELI]]*(Table1[[#This Row],[STOK AWAL]]+Table1[[#This Row],[BARANG MASUK]])</f>
        <v>850000</v>
      </c>
      <c r="J166" s="6">
        <f>Table1[[#This Row],[HARGA JUAL]]*Table1[[#This Row],[BARANG KELUAR]]</f>
        <v>840000</v>
      </c>
      <c r="K166" s="6">
        <f>Table1[[#This Row],[TOTAL PENJUALAN]]-(Table1[[#This Row],[HARGA BELI]]*Table1[[#This Row],[BARANG KELUAR]])</f>
        <v>160000</v>
      </c>
    </row>
    <row r="167" spans="1:11">
      <c r="A167" s="1" t="s">
        <v>315</v>
      </c>
      <c r="B167" t="s">
        <v>361</v>
      </c>
      <c r="C167" s="6">
        <v>285000</v>
      </c>
      <c r="D167" s="6">
        <v>340000</v>
      </c>
      <c r="E167">
        <v>1</v>
      </c>
      <c r="F167" s="4">
        <f>SUMIF(Table3[KODE BARANG],Table1[[#This Row],[KODE BARANG]],Table3[BARANG MASUK])</f>
        <v>10</v>
      </c>
      <c r="G167" s="4">
        <f>SUMIF(Table5[KODE BARANG],Table1[[#This Row],[KODE BARANG]],Table5[BARANG KELUAR])</f>
        <v>4</v>
      </c>
      <c r="H167" s="4">
        <f>Table1[[#This Row],[STOK AWAL]]+Table1[[#This Row],[BARANG MASUK]]-Table1[[#This Row],[BARANG KELUAR]]</f>
        <v>7</v>
      </c>
      <c r="I167" s="6">
        <f>Table1[[#This Row],[HARGA BELI]]*(Table1[[#This Row],[STOK AWAL]]+Table1[[#This Row],[BARANG MASUK]])</f>
        <v>3135000</v>
      </c>
      <c r="J167" s="6">
        <f>Table1[[#This Row],[HARGA JUAL]]*Table1[[#This Row],[BARANG KELUAR]]</f>
        <v>1360000</v>
      </c>
      <c r="K167" s="6">
        <f>Table1[[#This Row],[TOTAL PENJUALAN]]-(Table1[[#This Row],[HARGA BELI]]*Table1[[#This Row],[BARANG KELUAR]])</f>
        <v>220000</v>
      </c>
    </row>
    <row r="168" spans="1:11">
      <c r="A168" s="1" t="s">
        <v>316</v>
      </c>
      <c r="B168" t="s">
        <v>362</v>
      </c>
      <c r="C168" s="6">
        <v>240000</v>
      </c>
      <c r="D168" s="6">
        <v>260000</v>
      </c>
      <c r="E168">
        <v>4</v>
      </c>
      <c r="F168" s="4">
        <f>SUMIF(Table3[KODE BARANG],Table1[[#This Row],[KODE BARANG]],Table3[BARANG MASUK])</f>
        <v>5</v>
      </c>
      <c r="G168" s="4">
        <f>SUMIF(Table5[KODE BARANG],Table1[[#This Row],[KODE BARANG]],Table5[BARANG KELUAR])</f>
        <v>8</v>
      </c>
      <c r="H168" s="4">
        <f>Table1[[#This Row],[STOK AWAL]]+Table1[[#This Row],[BARANG MASUK]]-Table1[[#This Row],[BARANG KELUAR]]</f>
        <v>1</v>
      </c>
      <c r="I168" s="6">
        <f>Table1[[#This Row],[HARGA BELI]]*(Table1[[#This Row],[STOK AWAL]]+Table1[[#This Row],[BARANG MASUK]])</f>
        <v>2160000</v>
      </c>
      <c r="J168" s="6">
        <f>Table1[[#This Row],[HARGA JUAL]]*Table1[[#This Row],[BARANG KELUAR]]</f>
        <v>2080000</v>
      </c>
      <c r="K168" s="6">
        <f>Table1[[#This Row],[TOTAL PENJUALAN]]-(Table1[[#This Row],[HARGA BELI]]*Table1[[#This Row],[BARANG KELUAR]])</f>
        <v>160000</v>
      </c>
    </row>
    <row r="169" spans="1:11">
      <c r="A169" s="1" t="s">
        <v>317</v>
      </c>
      <c r="B169" t="s">
        <v>363</v>
      </c>
      <c r="C169" s="6">
        <v>145000</v>
      </c>
      <c r="D169" s="6">
        <v>165000</v>
      </c>
      <c r="E169">
        <v>4</v>
      </c>
      <c r="F169" s="4">
        <f>SUMIF(Table3[KODE BARANG],Table1[[#This Row],[KODE BARANG]],Table3[BARANG MASUK])</f>
        <v>4</v>
      </c>
      <c r="G169" s="4">
        <f>SUMIF(Table5[KODE BARANG],Table1[[#This Row],[KODE BARANG]],Table5[BARANG KELUAR])</f>
        <v>16</v>
      </c>
      <c r="H169" s="4">
        <f>Table1[[#This Row],[STOK AWAL]]+Table1[[#This Row],[BARANG MASUK]]-Table1[[#This Row],[BARANG KELUAR]]</f>
        <v>-8</v>
      </c>
      <c r="I169" s="6">
        <f>Table1[[#This Row],[HARGA BELI]]*(Table1[[#This Row],[STOK AWAL]]+Table1[[#This Row],[BARANG MASUK]])</f>
        <v>1160000</v>
      </c>
      <c r="J169" s="6">
        <f>Table1[[#This Row],[HARGA JUAL]]*Table1[[#This Row],[BARANG KELUAR]]</f>
        <v>2640000</v>
      </c>
      <c r="K169" s="6">
        <f>Table1[[#This Row],[TOTAL PENJUALAN]]-(Table1[[#This Row],[HARGA BELI]]*Table1[[#This Row],[BARANG KELUAR]])</f>
        <v>320000</v>
      </c>
    </row>
    <row r="170" spans="1:11">
      <c r="A170" s="1" t="s">
        <v>318</v>
      </c>
      <c r="B170" t="s">
        <v>364</v>
      </c>
      <c r="C170" s="6">
        <v>57000</v>
      </c>
      <c r="D170" s="6">
        <v>68000</v>
      </c>
      <c r="E170">
        <v>2</v>
      </c>
      <c r="F170" s="4">
        <f>SUMIF(Table3[KODE BARANG],Table1[[#This Row],[KODE BARANG]],Table3[BARANG MASUK])</f>
        <v>5</v>
      </c>
      <c r="G170" s="4">
        <f>SUMIF(Table5[KODE BARANG],Table1[[#This Row],[KODE BARANG]],Table5[BARANG KELUAR])</f>
        <v>9</v>
      </c>
      <c r="H170" s="4">
        <f>Table1[[#This Row],[STOK AWAL]]+Table1[[#This Row],[BARANG MASUK]]-Table1[[#This Row],[BARANG KELUAR]]</f>
        <v>-2</v>
      </c>
      <c r="I170" s="6">
        <f>Table1[[#This Row],[HARGA BELI]]*(Table1[[#This Row],[STOK AWAL]]+Table1[[#This Row],[BARANG MASUK]])</f>
        <v>399000</v>
      </c>
      <c r="J170" s="6">
        <f>Table1[[#This Row],[HARGA JUAL]]*Table1[[#This Row],[BARANG KELUAR]]</f>
        <v>612000</v>
      </c>
      <c r="K170" s="6">
        <f>Table1[[#This Row],[TOTAL PENJUALAN]]-(Table1[[#This Row],[HARGA BELI]]*Table1[[#This Row],[BARANG KELUAR]])</f>
        <v>99000</v>
      </c>
    </row>
    <row r="171" spans="1:11">
      <c r="A171" s="1" t="s">
        <v>328</v>
      </c>
      <c r="B171" t="s">
        <v>365</v>
      </c>
      <c r="C171" s="6">
        <v>90000</v>
      </c>
      <c r="D171" s="6">
        <v>130000</v>
      </c>
      <c r="E171">
        <v>1</v>
      </c>
      <c r="F171" s="4">
        <f>SUMIF(Table3[KODE BARANG],Table1[[#This Row],[KODE BARANG]],Table3[BARANG MASUK])</f>
        <v>2</v>
      </c>
      <c r="G171" s="4">
        <f>SUMIF(Table5[KODE BARANG],Table1[[#This Row],[KODE BARANG]],Table5[BARANG KELUAR])</f>
        <v>0</v>
      </c>
      <c r="H171" s="4">
        <f>Table1[[#This Row],[STOK AWAL]]+Table1[[#This Row],[BARANG MASUK]]-Table1[[#This Row],[BARANG KELUAR]]</f>
        <v>3</v>
      </c>
      <c r="I171" s="6">
        <f>Table1[[#This Row],[HARGA BELI]]*(Table1[[#This Row],[STOK AWAL]]+Table1[[#This Row],[BARANG MASUK]])</f>
        <v>270000</v>
      </c>
      <c r="J171" s="6">
        <f>Table1[[#This Row],[HARGA JUAL]]*Table1[[#This Row],[BARANG KELUAR]]</f>
        <v>0</v>
      </c>
      <c r="K171" s="6">
        <f>Table1[[#This Row],[TOTAL PENJUALAN]]-(Table1[[#This Row],[HARGA BELI]]*Table1[[#This Row],[BARANG KELUAR]])</f>
        <v>0</v>
      </c>
    </row>
    <row r="172" spans="1:11">
      <c r="A172" s="1" t="s">
        <v>329</v>
      </c>
      <c r="B172" t="s">
        <v>366</v>
      </c>
      <c r="C172" s="6">
        <v>120000</v>
      </c>
      <c r="D172" s="6">
        <v>150000</v>
      </c>
      <c r="E172">
        <v>1</v>
      </c>
      <c r="F172" s="4">
        <f>SUMIF(Table3[KODE BARANG],Table1[[#This Row],[KODE BARANG]],Table3[BARANG MASUK])</f>
        <v>2</v>
      </c>
      <c r="G172" s="4">
        <f>SUMIF(Table5[KODE BARANG],Table1[[#This Row],[KODE BARANG]],Table5[BARANG KELUAR])</f>
        <v>0</v>
      </c>
      <c r="H172" s="4">
        <f>Table1[[#This Row],[STOK AWAL]]+Table1[[#This Row],[BARANG MASUK]]-Table1[[#This Row],[BARANG KELUAR]]</f>
        <v>3</v>
      </c>
      <c r="I172" s="6">
        <f>Table1[[#This Row],[HARGA BELI]]*(Table1[[#This Row],[STOK AWAL]]+Table1[[#This Row],[BARANG MASUK]])</f>
        <v>360000</v>
      </c>
      <c r="J172" s="6">
        <f>Table1[[#This Row],[HARGA JUAL]]*Table1[[#This Row],[BARANG KELUAR]]</f>
        <v>0</v>
      </c>
      <c r="K172" s="6">
        <f>Table1[[#This Row],[TOTAL PENJUALAN]]-(Table1[[#This Row],[HARGA BELI]]*Table1[[#This Row],[BARANG KELUAR]])</f>
        <v>0</v>
      </c>
    </row>
    <row r="173" spans="1:11">
      <c r="A173" s="1" t="s">
        <v>330</v>
      </c>
      <c r="B173" t="s">
        <v>367</v>
      </c>
      <c r="C173" s="6">
        <v>27000</v>
      </c>
      <c r="D173" s="6">
        <v>50000</v>
      </c>
      <c r="E173">
        <v>3</v>
      </c>
      <c r="F173" s="4">
        <f>SUMIF(Table3[KODE BARANG],Table1[[#This Row],[KODE BARANG]],Table3[BARANG MASUK])</f>
        <v>8</v>
      </c>
      <c r="G173" s="4">
        <f>SUMIF(Table5[KODE BARANG],Table1[[#This Row],[KODE BARANG]],Table5[BARANG KELUAR])</f>
        <v>9</v>
      </c>
      <c r="H173" s="4">
        <f>Table1[[#This Row],[STOK AWAL]]+Table1[[#This Row],[BARANG MASUK]]-Table1[[#This Row],[BARANG KELUAR]]</f>
        <v>2</v>
      </c>
      <c r="I173" s="6">
        <f>Table1[[#This Row],[HARGA BELI]]*(Table1[[#This Row],[STOK AWAL]]+Table1[[#This Row],[BARANG MASUK]])</f>
        <v>297000</v>
      </c>
      <c r="J173" s="6">
        <f>Table1[[#This Row],[HARGA JUAL]]*Table1[[#This Row],[BARANG KELUAR]]</f>
        <v>450000</v>
      </c>
      <c r="K173" s="6">
        <f>Table1[[#This Row],[TOTAL PENJUALAN]]-(Table1[[#This Row],[HARGA BELI]]*Table1[[#This Row],[BARANG KELUAR]])</f>
        <v>207000</v>
      </c>
    </row>
    <row r="174" spans="1:11">
      <c r="A174" s="1" t="s">
        <v>331</v>
      </c>
      <c r="B174" t="s">
        <v>368</v>
      </c>
      <c r="C174" s="6">
        <v>53000</v>
      </c>
      <c r="D174" s="6">
        <v>70000</v>
      </c>
      <c r="E174">
        <v>3</v>
      </c>
      <c r="F174" s="4">
        <f>SUMIF(Table3[KODE BARANG],Table1[[#This Row],[KODE BARANG]],Table3[BARANG MASUK])</f>
        <v>6</v>
      </c>
      <c r="G174" s="4">
        <f>SUMIF(Table5[KODE BARANG],Table1[[#This Row],[KODE BARANG]],Table5[BARANG KELUAR])</f>
        <v>3</v>
      </c>
      <c r="H174" s="4">
        <f>Table1[[#This Row],[STOK AWAL]]+Table1[[#This Row],[BARANG MASUK]]-Table1[[#This Row],[BARANG KELUAR]]</f>
        <v>6</v>
      </c>
      <c r="I174" s="6">
        <f>Table1[[#This Row],[HARGA BELI]]*(Table1[[#This Row],[STOK AWAL]]+Table1[[#This Row],[BARANG MASUK]])</f>
        <v>477000</v>
      </c>
      <c r="J174" s="6">
        <f>Table1[[#This Row],[HARGA JUAL]]*Table1[[#This Row],[BARANG KELUAR]]</f>
        <v>210000</v>
      </c>
      <c r="K174" s="6">
        <f>Table1[[#This Row],[TOTAL PENJUALAN]]-(Table1[[#This Row],[HARGA BELI]]*Table1[[#This Row],[BARANG KELUAR]])</f>
        <v>51000</v>
      </c>
    </row>
    <row r="175" spans="1:11">
      <c r="A175" s="1" t="s">
        <v>332</v>
      </c>
      <c r="B175" t="s">
        <v>369</v>
      </c>
      <c r="C175" s="6">
        <v>4100</v>
      </c>
      <c r="D175" s="6">
        <v>6000</v>
      </c>
      <c r="E175">
        <v>50</v>
      </c>
      <c r="F175" s="4">
        <f>SUMIF(Table3[KODE BARANG],Table1[[#This Row],[KODE BARANG]],Table3[BARANG MASUK])</f>
        <v>0</v>
      </c>
      <c r="G175" s="4">
        <f>SUMIF(Table5[KODE BARANG],Table1[[#This Row],[KODE BARANG]],Table5[BARANG KELUAR])</f>
        <v>30</v>
      </c>
      <c r="H175" s="4">
        <f>Table1[[#This Row],[STOK AWAL]]+Table1[[#This Row],[BARANG MASUK]]-Table1[[#This Row],[BARANG KELUAR]]</f>
        <v>20</v>
      </c>
      <c r="I175" s="6">
        <f>Table1[[#This Row],[HARGA BELI]]*(Table1[[#This Row],[STOK AWAL]]+Table1[[#This Row],[BARANG MASUK]])</f>
        <v>205000</v>
      </c>
      <c r="J175" s="6">
        <f>Table1[[#This Row],[HARGA JUAL]]*Table1[[#This Row],[BARANG KELUAR]]</f>
        <v>180000</v>
      </c>
      <c r="K175" s="6">
        <f>Table1[[#This Row],[TOTAL PENJUALAN]]-(Table1[[#This Row],[HARGA BELI]]*Table1[[#This Row],[BARANG KELUAR]])</f>
        <v>57000</v>
      </c>
    </row>
    <row r="176" spans="1:11">
      <c r="A176" s="1" t="s">
        <v>333</v>
      </c>
      <c r="B176" t="s">
        <v>550</v>
      </c>
      <c r="C176" s="6">
        <v>95000</v>
      </c>
      <c r="D176" s="6">
        <v>110000</v>
      </c>
      <c r="E176">
        <v>1</v>
      </c>
      <c r="F176" s="4">
        <f>SUMIF(Table3[KODE BARANG],Table1[[#This Row],[KODE BARANG]],Table3[BARANG MASUK])</f>
        <v>2</v>
      </c>
      <c r="G176" s="4">
        <f>SUMIF(Table5[KODE BARANG],Table1[[#This Row],[KODE BARANG]],Table5[BARANG KELUAR])</f>
        <v>1</v>
      </c>
      <c r="H176" s="4">
        <f>Table1[[#This Row],[STOK AWAL]]+Table1[[#This Row],[BARANG MASUK]]-Table1[[#This Row],[BARANG KELUAR]]</f>
        <v>2</v>
      </c>
      <c r="I176" s="6">
        <f>Table1[[#This Row],[HARGA BELI]]*(Table1[[#This Row],[STOK AWAL]]+Table1[[#This Row],[BARANG MASUK]])</f>
        <v>285000</v>
      </c>
      <c r="J176" s="6">
        <f>Table1[[#This Row],[HARGA JUAL]]*Table1[[#This Row],[BARANG KELUAR]]</f>
        <v>110000</v>
      </c>
      <c r="K176" s="6">
        <f>Table1[[#This Row],[TOTAL PENJUALAN]]-(Table1[[#This Row],[HARGA BELI]]*Table1[[#This Row],[BARANG KELUAR]])</f>
        <v>15000</v>
      </c>
    </row>
    <row r="177" spans="1:11">
      <c r="A177" s="1" t="s">
        <v>334</v>
      </c>
      <c r="B177" t="s">
        <v>370</v>
      </c>
      <c r="C177" s="6">
        <v>115000</v>
      </c>
      <c r="D177" s="6">
        <v>130000</v>
      </c>
      <c r="E177">
        <v>1</v>
      </c>
      <c r="F177" s="4">
        <f>SUMIF(Table3[KODE BARANG],Table1[[#This Row],[KODE BARANG]],Table3[BARANG MASUK])</f>
        <v>0</v>
      </c>
      <c r="G177" s="4">
        <f>SUMIF(Table5[KODE BARANG],Table1[[#This Row],[KODE BARANG]],Table5[BARANG KELUAR])</f>
        <v>1</v>
      </c>
      <c r="H177" s="4">
        <f>Table1[[#This Row],[STOK AWAL]]+Table1[[#This Row],[BARANG MASUK]]-Table1[[#This Row],[BARANG KELUAR]]</f>
        <v>0</v>
      </c>
      <c r="I177" s="6">
        <f>Table1[[#This Row],[HARGA BELI]]*(Table1[[#This Row],[STOK AWAL]]+Table1[[#This Row],[BARANG MASUK]])</f>
        <v>115000</v>
      </c>
      <c r="J177" s="6">
        <f>Table1[[#This Row],[HARGA JUAL]]*Table1[[#This Row],[BARANG KELUAR]]</f>
        <v>130000</v>
      </c>
      <c r="K177" s="6">
        <f>Table1[[#This Row],[TOTAL PENJUALAN]]-(Table1[[#This Row],[HARGA BELI]]*Table1[[#This Row],[BARANG KELUAR]])</f>
        <v>15000</v>
      </c>
    </row>
    <row r="178" spans="1:11">
      <c r="A178" s="1" t="s">
        <v>335</v>
      </c>
      <c r="B178" t="s">
        <v>377</v>
      </c>
      <c r="C178" s="6">
        <v>2250</v>
      </c>
      <c r="D178" s="6">
        <v>3500</v>
      </c>
      <c r="E178">
        <v>24</v>
      </c>
      <c r="F178" s="4">
        <f>SUMIF(Table3[KODE BARANG],Table1[[#This Row],[KODE BARANG]],Table3[BARANG MASUK])</f>
        <v>0</v>
      </c>
      <c r="G178" s="4">
        <f>SUMIF(Table5[KODE BARANG],Table1[[#This Row],[KODE BARANG]],Table5[BARANG KELUAR])</f>
        <v>22</v>
      </c>
      <c r="H178" s="4">
        <f>Table1[[#This Row],[STOK AWAL]]+Table1[[#This Row],[BARANG MASUK]]-Table1[[#This Row],[BARANG KELUAR]]</f>
        <v>2</v>
      </c>
      <c r="I178" s="6">
        <f>Table1[[#This Row],[HARGA BELI]]*(Table1[[#This Row],[STOK AWAL]]+Table1[[#This Row],[BARANG MASUK]])</f>
        <v>54000</v>
      </c>
      <c r="J178" s="6">
        <f>Table1[[#This Row],[HARGA JUAL]]*Table1[[#This Row],[BARANG KELUAR]]</f>
        <v>77000</v>
      </c>
      <c r="K178" s="6">
        <f>Table1[[#This Row],[TOTAL PENJUALAN]]-(Table1[[#This Row],[HARGA BELI]]*Table1[[#This Row],[BARANG KELUAR]])</f>
        <v>27500</v>
      </c>
    </row>
    <row r="179" spans="1:11">
      <c r="A179" s="1" t="s">
        <v>336</v>
      </c>
      <c r="B179" t="s">
        <v>378</v>
      </c>
      <c r="C179" s="6">
        <v>1800</v>
      </c>
      <c r="D179" s="6">
        <v>2500</v>
      </c>
      <c r="E179">
        <v>24</v>
      </c>
      <c r="F179" s="4">
        <f>SUMIF(Table3[KODE BARANG],Table1[[#This Row],[KODE BARANG]],Table3[BARANG MASUK])</f>
        <v>0</v>
      </c>
      <c r="G179" s="4">
        <f>SUMIF(Table5[KODE BARANG],Table1[[#This Row],[KODE BARANG]],Table5[BARANG KELUAR])</f>
        <v>4</v>
      </c>
      <c r="H179" s="4">
        <f>Table1[[#This Row],[STOK AWAL]]+Table1[[#This Row],[BARANG MASUK]]-Table1[[#This Row],[BARANG KELUAR]]</f>
        <v>20</v>
      </c>
      <c r="I179" s="6">
        <f>Table1[[#This Row],[HARGA BELI]]*(Table1[[#This Row],[STOK AWAL]]+Table1[[#This Row],[BARANG MASUK]])</f>
        <v>43200</v>
      </c>
      <c r="J179" s="6">
        <f>Table1[[#This Row],[HARGA JUAL]]*Table1[[#This Row],[BARANG KELUAR]]</f>
        <v>10000</v>
      </c>
      <c r="K179" s="6">
        <f>Table1[[#This Row],[TOTAL PENJUALAN]]-(Table1[[#This Row],[HARGA BELI]]*Table1[[#This Row],[BARANG KELUAR]])</f>
        <v>2800</v>
      </c>
    </row>
    <row r="180" spans="1:11">
      <c r="A180" s="1" t="s">
        <v>337</v>
      </c>
      <c r="B180" t="s">
        <v>379</v>
      </c>
      <c r="C180" s="6">
        <v>6350</v>
      </c>
      <c r="D180" s="6">
        <v>8000</v>
      </c>
      <c r="E180">
        <v>12</v>
      </c>
      <c r="F180" s="4">
        <f>SUMIF(Table3[KODE BARANG],Table1[[#This Row],[KODE BARANG]],Table3[BARANG MASUK])</f>
        <v>0</v>
      </c>
      <c r="G180" s="4">
        <f>SUMIF(Table5[KODE BARANG],Table1[[#This Row],[KODE BARANG]],Table5[BARANG KELUAR])</f>
        <v>12</v>
      </c>
      <c r="H180" s="4">
        <f>Table1[[#This Row],[STOK AWAL]]+Table1[[#This Row],[BARANG MASUK]]-Table1[[#This Row],[BARANG KELUAR]]</f>
        <v>0</v>
      </c>
      <c r="I180" s="6">
        <f>Table1[[#This Row],[HARGA BELI]]*(Table1[[#This Row],[STOK AWAL]]+Table1[[#This Row],[BARANG MASUK]])</f>
        <v>76200</v>
      </c>
      <c r="J180" s="6">
        <f>Table1[[#This Row],[HARGA JUAL]]*Table1[[#This Row],[BARANG KELUAR]]</f>
        <v>96000</v>
      </c>
      <c r="K180" s="6">
        <f>Table1[[#This Row],[TOTAL PENJUALAN]]-(Table1[[#This Row],[HARGA BELI]]*Table1[[#This Row],[BARANG KELUAR]])</f>
        <v>19800</v>
      </c>
    </row>
    <row r="181" spans="1:11">
      <c r="A181" s="1" t="s">
        <v>338</v>
      </c>
      <c r="B181" t="s">
        <v>380</v>
      </c>
      <c r="C181" s="6">
        <v>24000</v>
      </c>
      <c r="D181" s="6">
        <v>30000</v>
      </c>
      <c r="E181">
        <v>10</v>
      </c>
      <c r="F181" s="4">
        <f>SUMIF(Table3[KODE BARANG],Table1[[#This Row],[KODE BARANG]],Table3[BARANG MASUK])</f>
        <v>0</v>
      </c>
      <c r="G181" s="4">
        <f>SUMIF(Table5[KODE BARANG],Table1[[#This Row],[KODE BARANG]],Table5[BARANG KELUAR])</f>
        <v>2</v>
      </c>
      <c r="H181" s="4">
        <f>Table1[[#This Row],[STOK AWAL]]+Table1[[#This Row],[BARANG MASUK]]-Table1[[#This Row],[BARANG KELUAR]]</f>
        <v>8</v>
      </c>
      <c r="I181" s="6">
        <f>Table1[[#This Row],[HARGA BELI]]*(Table1[[#This Row],[STOK AWAL]]+Table1[[#This Row],[BARANG MASUK]])</f>
        <v>240000</v>
      </c>
      <c r="J181" s="6">
        <f>Table1[[#This Row],[HARGA JUAL]]*Table1[[#This Row],[BARANG KELUAR]]</f>
        <v>60000</v>
      </c>
      <c r="K181" s="6">
        <f>Table1[[#This Row],[TOTAL PENJUALAN]]-(Table1[[#This Row],[HARGA BELI]]*Table1[[#This Row],[BARANG KELUAR]])</f>
        <v>12000</v>
      </c>
    </row>
    <row r="182" spans="1:11">
      <c r="A182" s="1" t="s">
        <v>339</v>
      </c>
      <c r="B182" t="s">
        <v>381</v>
      </c>
      <c r="C182" s="6">
        <v>7500</v>
      </c>
      <c r="D182" s="6">
        <v>10000</v>
      </c>
      <c r="E182">
        <v>15</v>
      </c>
      <c r="F182" s="4">
        <f>SUMIF(Table3[KODE BARANG],Table1[[#This Row],[KODE BARANG]],Table3[BARANG MASUK])</f>
        <v>0</v>
      </c>
      <c r="G182" s="4">
        <f>SUMIF(Table5[KODE BARANG],Table1[[#This Row],[KODE BARANG]],Table5[BARANG KELUAR])</f>
        <v>10</v>
      </c>
      <c r="H182" s="4">
        <f>Table1[[#This Row],[STOK AWAL]]+Table1[[#This Row],[BARANG MASUK]]-Table1[[#This Row],[BARANG KELUAR]]</f>
        <v>5</v>
      </c>
      <c r="I182" s="6">
        <f>Table1[[#This Row],[HARGA BELI]]*(Table1[[#This Row],[STOK AWAL]]+Table1[[#This Row],[BARANG MASUK]])</f>
        <v>112500</v>
      </c>
      <c r="J182" s="6">
        <f>Table1[[#This Row],[HARGA JUAL]]*Table1[[#This Row],[BARANG KELUAR]]</f>
        <v>100000</v>
      </c>
      <c r="K182" s="6">
        <f>Table1[[#This Row],[TOTAL PENJUALAN]]-(Table1[[#This Row],[HARGA BELI]]*Table1[[#This Row],[BARANG KELUAR]])</f>
        <v>25000</v>
      </c>
    </row>
    <row r="183" spans="1:11">
      <c r="A183" s="1" t="s">
        <v>340</v>
      </c>
      <c r="B183" t="s">
        <v>1027</v>
      </c>
      <c r="C183" s="6">
        <v>6000</v>
      </c>
      <c r="D183" s="6">
        <v>10000</v>
      </c>
      <c r="E183">
        <v>15</v>
      </c>
      <c r="F183" s="4">
        <f>SUMIF(Table3[KODE BARANG],Table1[[#This Row],[KODE BARANG]],Table3[BARANG MASUK])</f>
        <v>0</v>
      </c>
      <c r="G183" s="4">
        <f>SUMIF(Table5[KODE BARANG],Table1[[#This Row],[KODE BARANG]],Table5[BARANG KELUAR])</f>
        <v>17</v>
      </c>
      <c r="H183" s="4">
        <f>Table1[[#This Row],[STOK AWAL]]+Table1[[#This Row],[BARANG MASUK]]-Table1[[#This Row],[BARANG KELUAR]]</f>
        <v>-2</v>
      </c>
      <c r="I183" s="6">
        <f>Table1[[#This Row],[HARGA BELI]]*(Table1[[#This Row],[STOK AWAL]]+Table1[[#This Row],[BARANG MASUK]])</f>
        <v>90000</v>
      </c>
      <c r="J183" s="6">
        <f>Table1[[#This Row],[HARGA JUAL]]*Table1[[#This Row],[BARANG KELUAR]]</f>
        <v>170000</v>
      </c>
      <c r="K183" s="6">
        <f>Table1[[#This Row],[TOTAL PENJUALAN]]-(Table1[[#This Row],[HARGA BELI]]*Table1[[#This Row],[BARANG KELUAR]])</f>
        <v>68000</v>
      </c>
    </row>
    <row r="184" spans="1:11">
      <c r="A184" s="1" t="s">
        <v>341</v>
      </c>
      <c r="B184" t="s">
        <v>382</v>
      </c>
      <c r="C184" s="6">
        <v>8500</v>
      </c>
      <c r="D184" s="6">
        <v>10000</v>
      </c>
      <c r="E184">
        <v>15</v>
      </c>
      <c r="F184" s="4">
        <f>SUMIF(Table3[KODE BARANG],Table1[[#This Row],[KODE BARANG]],Table3[BARANG MASUK])</f>
        <v>0</v>
      </c>
      <c r="G184" s="4">
        <f>SUMIF(Table5[KODE BARANG],Table1[[#This Row],[KODE BARANG]],Table5[BARANG KELUAR])</f>
        <v>14</v>
      </c>
      <c r="H184" s="4">
        <f>Table1[[#This Row],[STOK AWAL]]+Table1[[#This Row],[BARANG MASUK]]-Table1[[#This Row],[BARANG KELUAR]]</f>
        <v>1</v>
      </c>
      <c r="I184" s="6">
        <f>Table1[[#This Row],[HARGA BELI]]*(Table1[[#This Row],[STOK AWAL]]+Table1[[#This Row],[BARANG MASUK]])</f>
        <v>127500</v>
      </c>
      <c r="J184" s="6">
        <f>Table1[[#This Row],[HARGA JUAL]]*Table1[[#This Row],[BARANG KELUAR]]</f>
        <v>140000</v>
      </c>
      <c r="K184" s="6">
        <f>Table1[[#This Row],[TOTAL PENJUALAN]]-(Table1[[#This Row],[HARGA BELI]]*Table1[[#This Row],[BARANG KELUAR]])</f>
        <v>21000</v>
      </c>
    </row>
    <row r="185" spans="1:11">
      <c r="A185" s="1" t="s">
        <v>342</v>
      </c>
      <c r="B185" t="s">
        <v>384</v>
      </c>
      <c r="C185" s="6">
        <v>7500</v>
      </c>
      <c r="D185" s="6">
        <v>10000</v>
      </c>
      <c r="E185">
        <v>20</v>
      </c>
      <c r="F185" s="4">
        <f>SUMIF(Table3[KODE BARANG],Table1[[#This Row],[KODE BARANG]],Table3[BARANG MASUK])</f>
        <v>0</v>
      </c>
      <c r="G185" s="4">
        <f>SUMIF(Table5[KODE BARANG],Table1[[#This Row],[KODE BARANG]],Table5[BARANG KELUAR])</f>
        <v>12</v>
      </c>
      <c r="H185" s="4">
        <f>Table1[[#This Row],[STOK AWAL]]+Table1[[#This Row],[BARANG MASUK]]-Table1[[#This Row],[BARANG KELUAR]]</f>
        <v>8</v>
      </c>
      <c r="I185" s="6">
        <f>Table1[[#This Row],[HARGA BELI]]*(Table1[[#This Row],[STOK AWAL]]+Table1[[#This Row],[BARANG MASUK]])</f>
        <v>150000</v>
      </c>
      <c r="J185" s="6">
        <f>Table1[[#This Row],[HARGA JUAL]]*Table1[[#This Row],[BARANG KELUAR]]</f>
        <v>120000</v>
      </c>
      <c r="K185" s="6">
        <f>Table1[[#This Row],[TOTAL PENJUALAN]]-(Table1[[#This Row],[HARGA BELI]]*Table1[[#This Row],[BARANG KELUAR]])</f>
        <v>30000</v>
      </c>
    </row>
    <row r="186" spans="1:11">
      <c r="A186" s="1" t="s">
        <v>343</v>
      </c>
      <c r="B186" t="s">
        <v>383</v>
      </c>
      <c r="C186" s="6">
        <v>7000</v>
      </c>
      <c r="D186" s="6">
        <v>10000</v>
      </c>
      <c r="E186">
        <v>20</v>
      </c>
      <c r="F186" s="4">
        <f>SUMIF(Table3[KODE BARANG],Table1[[#This Row],[KODE BARANG]],Table3[BARANG MASUK])</f>
        <v>0</v>
      </c>
      <c r="G186" s="4">
        <f>SUMIF(Table5[KODE BARANG],Table1[[#This Row],[KODE BARANG]],Table5[BARANG KELUAR])</f>
        <v>4</v>
      </c>
      <c r="H186" s="4">
        <f>Table1[[#This Row],[STOK AWAL]]+Table1[[#This Row],[BARANG MASUK]]-Table1[[#This Row],[BARANG KELUAR]]</f>
        <v>16</v>
      </c>
      <c r="I186" s="6">
        <f>Table1[[#This Row],[HARGA BELI]]*(Table1[[#This Row],[STOK AWAL]]+Table1[[#This Row],[BARANG MASUK]])</f>
        <v>140000</v>
      </c>
      <c r="J186" s="6">
        <f>Table1[[#This Row],[HARGA JUAL]]*Table1[[#This Row],[BARANG KELUAR]]</f>
        <v>40000</v>
      </c>
      <c r="K186" s="6">
        <f>Table1[[#This Row],[TOTAL PENJUALAN]]-(Table1[[#This Row],[HARGA BELI]]*Table1[[#This Row],[BARANG KELUAR]])</f>
        <v>12000</v>
      </c>
    </row>
    <row r="187" spans="1:11">
      <c r="A187" s="1" t="s">
        <v>344</v>
      </c>
      <c r="B187" t="s">
        <v>385</v>
      </c>
      <c r="C187" s="6">
        <v>5700</v>
      </c>
      <c r="D187" s="6">
        <v>8000</v>
      </c>
      <c r="E187">
        <v>20</v>
      </c>
      <c r="F187" s="4">
        <f>SUMIF(Table3[KODE BARANG],Table1[[#This Row],[KODE BARANG]],Table3[BARANG MASUK])</f>
        <v>0</v>
      </c>
      <c r="G187" s="4">
        <f>SUMIF(Table5[KODE BARANG],Table1[[#This Row],[KODE BARANG]],Table5[BARANG KELUAR])</f>
        <v>7</v>
      </c>
      <c r="H187" s="4">
        <f>Table1[[#This Row],[STOK AWAL]]+Table1[[#This Row],[BARANG MASUK]]-Table1[[#This Row],[BARANG KELUAR]]</f>
        <v>13</v>
      </c>
      <c r="I187" s="6">
        <f>Table1[[#This Row],[HARGA BELI]]*(Table1[[#This Row],[STOK AWAL]]+Table1[[#This Row],[BARANG MASUK]])</f>
        <v>114000</v>
      </c>
      <c r="J187" s="6">
        <f>Table1[[#This Row],[HARGA JUAL]]*Table1[[#This Row],[BARANG KELUAR]]</f>
        <v>56000</v>
      </c>
      <c r="K187" s="6">
        <f>Table1[[#This Row],[TOTAL PENJUALAN]]-(Table1[[#This Row],[HARGA BELI]]*Table1[[#This Row],[BARANG KELUAR]])</f>
        <v>16100</v>
      </c>
    </row>
    <row r="188" spans="1:11">
      <c r="A188" s="1" t="s">
        <v>345</v>
      </c>
      <c r="B188" t="s">
        <v>386</v>
      </c>
      <c r="C188" s="6">
        <v>5700</v>
      </c>
      <c r="D188" s="6">
        <v>10000</v>
      </c>
      <c r="E188">
        <v>24</v>
      </c>
      <c r="F188" s="4">
        <f>SUMIF(Table3[KODE BARANG],Table1[[#This Row],[KODE BARANG]],Table3[BARANG MASUK])</f>
        <v>0</v>
      </c>
      <c r="G188" s="4">
        <f>SUMIF(Table5[KODE BARANG],Table1[[#This Row],[KODE BARANG]],Table5[BARANG KELUAR])</f>
        <v>16</v>
      </c>
      <c r="H188" s="4">
        <f>Table1[[#This Row],[STOK AWAL]]+Table1[[#This Row],[BARANG MASUK]]-Table1[[#This Row],[BARANG KELUAR]]</f>
        <v>8</v>
      </c>
      <c r="I188" s="6">
        <f>Table1[[#This Row],[HARGA BELI]]*(Table1[[#This Row],[STOK AWAL]]+Table1[[#This Row],[BARANG MASUK]])</f>
        <v>136800</v>
      </c>
      <c r="J188" s="6">
        <f>Table1[[#This Row],[HARGA JUAL]]*Table1[[#This Row],[BARANG KELUAR]]</f>
        <v>160000</v>
      </c>
      <c r="K188" s="6">
        <f>Table1[[#This Row],[TOTAL PENJUALAN]]-(Table1[[#This Row],[HARGA BELI]]*Table1[[#This Row],[BARANG KELUAR]])</f>
        <v>68800</v>
      </c>
    </row>
    <row r="189" spans="1:11">
      <c r="A189" s="1" t="s">
        <v>346</v>
      </c>
      <c r="B189" t="s">
        <v>387</v>
      </c>
      <c r="C189" s="6">
        <v>6000</v>
      </c>
      <c r="D189" s="6">
        <v>10000</v>
      </c>
      <c r="E189">
        <v>24</v>
      </c>
      <c r="F189" s="4">
        <f>SUMIF(Table3[KODE BARANG],Table1[[#This Row],[KODE BARANG]],Table3[BARANG MASUK])</f>
        <v>0</v>
      </c>
      <c r="G189" s="4">
        <f>SUMIF(Table5[KODE BARANG],Table1[[#This Row],[KODE BARANG]],Table5[BARANG KELUAR])</f>
        <v>4</v>
      </c>
      <c r="H189" s="4">
        <f>Table1[[#This Row],[STOK AWAL]]+Table1[[#This Row],[BARANG MASUK]]-Table1[[#This Row],[BARANG KELUAR]]</f>
        <v>20</v>
      </c>
      <c r="I189" s="6">
        <f>Table1[[#This Row],[HARGA BELI]]*(Table1[[#This Row],[STOK AWAL]]+Table1[[#This Row],[BARANG MASUK]])</f>
        <v>144000</v>
      </c>
      <c r="J189" s="6">
        <f>Table1[[#This Row],[HARGA JUAL]]*Table1[[#This Row],[BARANG KELUAR]]</f>
        <v>40000</v>
      </c>
      <c r="K189" s="6">
        <f>Table1[[#This Row],[TOTAL PENJUALAN]]-(Table1[[#This Row],[HARGA BELI]]*Table1[[#This Row],[BARANG KELUAR]])</f>
        <v>16000</v>
      </c>
    </row>
    <row r="190" spans="1:11">
      <c r="A190" s="1" t="s">
        <v>347</v>
      </c>
      <c r="B190" t="s">
        <v>388</v>
      </c>
      <c r="C190" s="6">
        <v>57000</v>
      </c>
      <c r="D190" s="6">
        <v>65000</v>
      </c>
      <c r="E190">
        <v>3</v>
      </c>
      <c r="F190" s="4">
        <f>SUMIF(Table3[KODE BARANG],Table1[[#This Row],[KODE BARANG]],Table3[BARANG MASUK])</f>
        <v>6</v>
      </c>
      <c r="G190" s="4">
        <f>SUMIF(Table5[KODE BARANG],Table1[[#This Row],[KODE BARANG]],Table5[BARANG KELUAR])</f>
        <v>20</v>
      </c>
      <c r="H190" s="4">
        <f>Table1[[#This Row],[STOK AWAL]]+Table1[[#This Row],[BARANG MASUK]]-Table1[[#This Row],[BARANG KELUAR]]</f>
        <v>-11</v>
      </c>
      <c r="I190" s="6">
        <f>Table1[[#This Row],[HARGA BELI]]*(Table1[[#This Row],[STOK AWAL]]+Table1[[#This Row],[BARANG MASUK]])</f>
        <v>513000</v>
      </c>
      <c r="J190" s="6">
        <f>Table1[[#This Row],[HARGA JUAL]]*Table1[[#This Row],[BARANG KELUAR]]</f>
        <v>1300000</v>
      </c>
      <c r="K190" s="6">
        <f>Table1[[#This Row],[TOTAL PENJUALAN]]-(Table1[[#This Row],[HARGA BELI]]*Table1[[#This Row],[BARANG KELUAR]])</f>
        <v>160000</v>
      </c>
    </row>
    <row r="191" spans="1:11">
      <c r="A191" s="1" t="s">
        <v>348</v>
      </c>
      <c r="B191" t="s">
        <v>389</v>
      </c>
      <c r="C191" s="6">
        <v>7700</v>
      </c>
      <c r="D191" s="6">
        <v>15000</v>
      </c>
      <c r="E191">
        <v>10</v>
      </c>
      <c r="F191" s="4">
        <f>SUMIF(Table3[KODE BARANG],Table1[[#This Row],[KODE BARANG]],Table3[BARANG MASUK])</f>
        <v>0</v>
      </c>
      <c r="G191" s="4">
        <f>SUMIF(Table5[KODE BARANG],Table1[[#This Row],[KODE BARANG]],Table5[BARANG KELUAR])</f>
        <v>10</v>
      </c>
      <c r="H191" s="4">
        <f>Table1[[#This Row],[STOK AWAL]]+Table1[[#This Row],[BARANG MASUK]]-Table1[[#This Row],[BARANG KELUAR]]</f>
        <v>0</v>
      </c>
      <c r="I191" s="6">
        <f>Table1[[#This Row],[HARGA BELI]]*(Table1[[#This Row],[STOK AWAL]]+Table1[[#This Row],[BARANG MASUK]])</f>
        <v>77000</v>
      </c>
      <c r="J191" s="6">
        <f>Table1[[#This Row],[HARGA JUAL]]*Table1[[#This Row],[BARANG KELUAR]]</f>
        <v>150000</v>
      </c>
      <c r="K191" s="6">
        <f>Table1[[#This Row],[TOTAL PENJUALAN]]-(Table1[[#This Row],[HARGA BELI]]*Table1[[#This Row],[BARANG KELUAR]])</f>
        <v>73000</v>
      </c>
    </row>
    <row r="192" spans="1:11">
      <c r="A192" s="1" t="s">
        <v>349</v>
      </c>
      <c r="B192" t="s">
        <v>475</v>
      </c>
      <c r="C192" s="6">
        <v>101500</v>
      </c>
      <c r="D192" s="6">
        <v>110000</v>
      </c>
      <c r="E192">
        <v>2</v>
      </c>
      <c r="F192" s="4">
        <f>SUMIF(Table3[KODE BARANG],Table1[[#This Row],[KODE BARANG]],Table3[BARANG MASUK])</f>
        <v>0</v>
      </c>
      <c r="G192" s="4">
        <f>SUMIF(Table5[KODE BARANG],Table1[[#This Row],[KODE BARANG]],Table5[BARANG KELUAR])</f>
        <v>2</v>
      </c>
      <c r="H192" s="4">
        <f>Table1[[#This Row],[STOK AWAL]]+Table1[[#This Row],[BARANG MASUK]]-Table1[[#This Row],[BARANG KELUAR]]</f>
        <v>0</v>
      </c>
      <c r="I192" s="6">
        <f>Table1[[#This Row],[HARGA BELI]]*(Table1[[#This Row],[STOK AWAL]]+Table1[[#This Row],[BARANG MASUK]])</f>
        <v>203000</v>
      </c>
      <c r="J192" s="6">
        <f>Table1[[#This Row],[HARGA JUAL]]*Table1[[#This Row],[BARANG KELUAR]]</f>
        <v>220000</v>
      </c>
      <c r="K192" s="6">
        <f>Table1[[#This Row],[TOTAL PENJUALAN]]-(Table1[[#This Row],[HARGA BELI]]*Table1[[#This Row],[BARANG KELUAR]])</f>
        <v>17000</v>
      </c>
    </row>
    <row r="193" spans="1:11">
      <c r="A193" s="1" t="s">
        <v>350</v>
      </c>
      <c r="B193" t="s">
        <v>476</v>
      </c>
      <c r="C193" s="6">
        <v>89000</v>
      </c>
      <c r="D193" s="6">
        <v>100000</v>
      </c>
      <c r="E193">
        <v>2</v>
      </c>
      <c r="F193" s="4">
        <f>SUMIF(Table3[KODE BARANG],Table1[[#This Row],[KODE BARANG]],Table3[BARANG MASUK])</f>
        <v>0</v>
      </c>
      <c r="G193" s="4">
        <f>SUMIF(Table5[KODE BARANG],Table1[[#This Row],[KODE BARANG]],Table5[BARANG KELUAR])</f>
        <v>1</v>
      </c>
      <c r="H193" s="4">
        <f>Table1[[#This Row],[STOK AWAL]]+Table1[[#This Row],[BARANG MASUK]]-Table1[[#This Row],[BARANG KELUAR]]</f>
        <v>1</v>
      </c>
      <c r="I193" s="6">
        <f>Table1[[#This Row],[HARGA BELI]]*(Table1[[#This Row],[STOK AWAL]]+Table1[[#This Row],[BARANG MASUK]])</f>
        <v>178000</v>
      </c>
      <c r="J193" s="6">
        <f>Table1[[#This Row],[HARGA JUAL]]*Table1[[#This Row],[BARANG KELUAR]]</f>
        <v>100000</v>
      </c>
      <c r="K193" s="6">
        <f>Table1[[#This Row],[TOTAL PENJUALAN]]-(Table1[[#This Row],[HARGA BELI]]*Table1[[#This Row],[BARANG KELUAR]])</f>
        <v>11000</v>
      </c>
    </row>
    <row r="194" spans="1:11">
      <c r="A194" s="1" t="s">
        <v>351</v>
      </c>
      <c r="B194" t="s">
        <v>477</v>
      </c>
      <c r="C194" s="6">
        <v>77100</v>
      </c>
      <c r="D194" s="6">
        <v>85000</v>
      </c>
      <c r="E194">
        <v>4</v>
      </c>
      <c r="F194" s="4">
        <f>SUMIF(Table3[KODE BARANG],Table1[[#This Row],[KODE BARANG]],Table3[BARANG MASUK])</f>
        <v>0</v>
      </c>
      <c r="G194" s="4">
        <f>SUMIF(Table5[KODE BARANG],Table1[[#This Row],[KODE BARANG]],Table5[BARANG KELUAR])</f>
        <v>2</v>
      </c>
      <c r="H194" s="4">
        <f>Table1[[#This Row],[STOK AWAL]]+Table1[[#This Row],[BARANG MASUK]]-Table1[[#This Row],[BARANG KELUAR]]</f>
        <v>2</v>
      </c>
      <c r="I194" s="6">
        <f>Table1[[#This Row],[HARGA BELI]]*(Table1[[#This Row],[STOK AWAL]]+Table1[[#This Row],[BARANG MASUK]])</f>
        <v>308400</v>
      </c>
      <c r="J194" s="6">
        <f>Table1[[#This Row],[HARGA JUAL]]*Table1[[#This Row],[BARANG KELUAR]]</f>
        <v>170000</v>
      </c>
      <c r="K194" s="6">
        <f>Table1[[#This Row],[TOTAL PENJUALAN]]-(Table1[[#This Row],[HARGA BELI]]*Table1[[#This Row],[BARANG KELUAR]])</f>
        <v>15800</v>
      </c>
    </row>
    <row r="195" spans="1:11">
      <c r="A195" s="1" t="s">
        <v>352</v>
      </c>
      <c r="B195" t="s">
        <v>478</v>
      </c>
      <c r="C195" s="6">
        <v>55850</v>
      </c>
      <c r="D195" s="6">
        <v>65000</v>
      </c>
      <c r="E195">
        <v>4</v>
      </c>
      <c r="F195" s="4">
        <f>SUMIF(Table3[KODE BARANG],Table1[[#This Row],[KODE BARANG]],Table3[BARANG MASUK])</f>
        <v>0</v>
      </c>
      <c r="G195" s="4">
        <f>SUMIF(Table5[KODE BARANG],Table1[[#This Row],[KODE BARANG]],Table5[BARANG KELUAR])</f>
        <v>4</v>
      </c>
      <c r="H195" s="4">
        <f>Table1[[#This Row],[STOK AWAL]]+Table1[[#This Row],[BARANG MASUK]]-Table1[[#This Row],[BARANG KELUAR]]</f>
        <v>0</v>
      </c>
      <c r="I195" s="6">
        <f>Table1[[#This Row],[HARGA BELI]]*(Table1[[#This Row],[STOK AWAL]]+Table1[[#This Row],[BARANG MASUK]])</f>
        <v>223400</v>
      </c>
      <c r="J195" s="6">
        <f>Table1[[#This Row],[HARGA JUAL]]*Table1[[#This Row],[BARANG KELUAR]]</f>
        <v>260000</v>
      </c>
      <c r="K195" s="6">
        <f>Table1[[#This Row],[TOTAL PENJUALAN]]-(Table1[[#This Row],[HARGA BELI]]*Table1[[#This Row],[BARANG KELUAR]])</f>
        <v>36600</v>
      </c>
    </row>
    <row r="196" spans="1:11">
      <c r="A196" s="1" t="s">
        <v>353</v>
      </c>
      <c r="B196" t="s">
        <v>390</v>
      </c>
      <c r="C196" s="6">
        <v>43500</v>
      </c>
      <c r="D196" s="6">
        <v>53000</v>
      </c>
      <c r="E196">
        <v>4</v>
      </c>
      <c r="F196" s="4">
        <f>SUMIF(Table3[KODE BARANG],Table1[[#This Row],[KODE BARANG]],Table3[BARANG MASUK])</f>
        <v>0</v>
      </c>
      <c r="G196" s="4">
        <f>SUMIF(Table5[KODE BARANG],Table1[[#This Row],[KODE BARANG]],Table5[BARANG KELUAR])</f>
        <v>3</v>
      </c>
      <c r="H196" s="4">
        <f>Table1[[#This Row],[STOK AWAL]]+Table1[[#This Row],[BARANG MASUK]]-Table1[[#This Row],[BARANG KELUAR]]</f>
        <v>1</v>
      </c>
      <c r="I196" s="6">
        <f>Table1[[#This Row],[HARGA BELI]]*(Table1[[#This Row],[STOK AWAL]]+Table1[[#This Row],[BARANG MASUK]])</f>
        <v>174000</v>
      </c>
      <c r="J196" s="6">
        <f>Table1[[#This Row],[HARGA JUAL]]*Table1[[#This Row],[BARANG KELUAR]]</f>
        <v>159000</v>
      </c>
      <c r="K196" s="6">
        <f>Table1[[#This Row],[TOTAL PENJUALAN]]-(Table1[[#This Row],[HARGA BELI]]*Table1[[#This Row],[BARANG KELUAR]])</f>
        <v>28500</v>
      </c>
    </row>
    <row r="197" spans="1:11">
      <c r="A197" s="1" t="s">
        <v>354</v>
      </c>
      <c r="B197" t="s">
        <v>391</v>
      </c>
      <c r="C197" s="6">
        <v>35800</v>
      </c>
      <c r="D197" s="6">
        <v>43000</v>
      </c>
      <c r="E197">
        <v>4</v>
      </c>
      <c r="F197" s="4">
        <f>SUMIF(Table3[KODE BARANG],Table1[[#This Row],[KODE BARANG]],Table3[BARANG MASUK])</f>
        <v>0</v>
      </c>
      <c r="G197" s="4">
        <f>SUMIF(Table5[KODE BARANG],Table1[[#This Row],[KODE BARANG]],Table5[BARANG KELUAR])</f>
        <v>2</v>
      </c>
      <c r="H197" s="4">
        <f>Table1[[#This Row],[STOK AWAL]]+Table1[[#This Row],[BARANG MASUK]]-Table1[[#This Row],[BARANG KELUAR]]</f>
        <v>2</v>
      </c>
      <c r="I197" s="6">
        <f>Table1[[#This Row],[HARGA BELI]]*(Table1[[#This Row],[STOK AWAL]]+Table1[[#This Row],[BARANG MASUK]])</f>
        <v>143200</v>
      </c>
      <c r="J197" s="6">
        <f>Table1[[#This Row],[HARGA JUAL]]*Table1[[#This Row],[BARANG KELUAR]]</f>
        <v>86000</v>
      </c>
      <c r="K197" s="6">
        <f>Table1[[#This Row],[TOTAL PENJUALAN]]-(Table1[[#This Row],[HARGA BELI]]*Table1[[#This Row],[BARANG KELUAR]])</f>
        <v>14400</v>
      </c>
    </row>
    <row r="198" spans="1:11">
      <c r="A198" s="1" t="s">
        <v>355</v>
      </c>
      <c r="B198" t="s">
        <v>486</v>
      </c>
      <c r="C198" s="6">
        <v>29600</v>
      </c>
      <c r="D198" s="6">
        <v>34000</v>
      </c>
      <c r="E198">
        <v>4</v>
      </c>
      <c r="F198" s="4">
        <f>SUMIF(Table3[KODE BARANG],Table1[[#This Row],[KODE BARANG]],Table3[BARANG MASUK])</f>
        <v>2</v>
      </c>
      <c r="G198" s="4">
        <f>SUMIF(Table5[KODE BARANG],Table1[[#This Row],[KODE BARANG]],Table5[BARANG KELUAR])</f>
        <v>5</v>
      </c>
      <c r="H198" s="4">
        <f>Table1[[#This Row],[STOK AWAL]]+Table1[[#This Row],[BARANG MASUK]]-Table1[[#This Row],[BARANG KELUAR]]</f>
        <v>1</v>
      </c>
      <c r="I198" s="6">
        <f>Table1[[#This Row],[HARGA BELI]]*(Table1[[#This Row],[STOK AWAL]]+Table1[[#This Row],[BARANG MASUK]])</f>
        <v>177600</v>
      </c>
      <c r="J198" s="6">
        <f>Table1[[#This Row],[HARGA JUAL]]*Table1[[#This Row],[BARANG KELUAR]]</f>
        <v>170000</v>
      </c>
      <c r="K198" s="6">
        <f>Table1[[#This Row],[TOTAL PENJUALAN]]-(Table1[[#This Row],[HARGA BELI]]*Table1[[#This Row],[BARANG KELUAR]])</f>
        <v>22000</v>
      </c>
    </row>
    <row r="199" spans="1:11">
      <c r="A199" s="1" t="s">
        <v>356</v>
      </c>
      <c r="B199" t="s">
        <v>392</v>
      </c>
      <c r="C199" s="6">
        <v>29600</v>
      </c>
      <c r="D199" s="6">
        <v>33000</v>
      </c>
      <c r="E199">
        <v>4</v>
      </c>
      <c r="F199" s="4">
        <f>SUMIF(Table3[KODE BARANG],Table1[[#This Row],[KODE BARANG]],Table3[BARANG MASUK])</f>
        <v>0</v>
      </c>
      <c r="G199" s="4">
        <f>SUMIF(Table5[KODE BARANG],Table1[[#This Row],[KODE BARANG]],Table5[BARANG KELUAR])</f>
        <v>3</v>
      </c>
      <c r="H199" s="4">
        <f>Table1[[#This Row],[STOK AWAL]]+Table1[[#This Row],[BARANG MASUK]]-Table1[[#This Row],[BARANG KELUAR]]</f>
        <v>1</v>
      </c>
      <c r="I199" s="6">
        <f>Table1[[#This Row],[HARGA BELI]]*(Table1[[#This Row],[STOK AWAL]]+Table1[[#This Row],[BARANG MASUK]])</f>
        <v>118400</v>
      </c>
      <c r="J199" s="6">
        <f>Table1[[#This Row],[HARGA JUAL]]*Table1[[#This Row],[BARANG KELUAR]]</f>
        <v>99000</v>
      </c>
      <c r="K199" s="6">
        <f>Table1[[#This Row],[TOTAL PENJUALAN]]-(Table1[[#This Row],[HARGA BELI]]*Table1[[#This Row],[BARANG KELUAR]])</f>
        <v>10200</v>
      </c>
    </row>
    <row r="200" spans="1:11">
      <c r="A200" s="1" t="s">
        <v>357</v>
      </c>
      <c r="B200" t="s">
        <v>479</v>
      </c>
      <c r="C200" s="6">
        <v>26300</v>
      </c>
      <c r="D200" s="6">
        <v>32000</v>
      </c>
      <c r="E200">
        <v>4</v>
      </c>
      <c r="F200" s="4">
        <f>SUMIF(Table3[KODE BARANG],Table1[[#This Row],[KODE BARANG]],Table3[BARANG MASUK])</f>
        <v>0</v>
      </c>
      <c r="G200" s="4">
        <f>SUMIF(Table5[KODE BARANG],Table1[[#This Row],[KODE BARANG]],Table5[BARANG KELUAR])</f>
        <v>0</v>
      </c>
      <c r="H200" s="4">
        <f>Table1[[#This Row],[STOK AWAL]]+Table1[[#This Row],[BARANG MASUK]]-Table1[[#This Row],[BARANG KELUAR]]</f>
        <v>4</v>
      </c>
      <c r="I200" s="6">
        <f>Table1[[#This Row],[HARGA BELI]]*(Table1[[#This Row],[STOK AWAL]]+Table1[[#This Row],[BARANG MASUK]])</f>
        <v>105200</v>
      </c>
      <c r="J200" s="6">
        <f>Table1[[#This Row],[HARGA JUAL]]*Table1[[#This Row],[BARANG KELUAR]]</f>
        <v>0</v>
      </c>
      <c r="K200" s="6">
        <f>Table1[[#This Row],[TOTAL PENJUALAN]]-(Table1[[#This Row],[HARGA BELI]]*Table1[[#This Row],[BARANG KELUAR]])</f>
        <v>0</v>
      </c>
    </row>
    <row r="201" spans="1:11">
      <c r="A201" s="1" t="s">
        <v>393</v>
      </c>
      <c r="B201" t="s">
        <v>480</v>
      </c>
      <c r="C201" s="6">
        <v>23800</v>
      </c>
      <c r="D201" s="6">
        <v>31000</v>
      </c>
      <c r="E201">
        <v>4</v>
      </c>
      <c r="F201" s="4">
        <f>SUMIF(Table3[KODE BARANG],Table1[[#This Row],[KODE BARANG]],Table3[BARANG MASUK])</f>
        <v>2</v>
      </c>
      <c r="G201" s="4">
        <f>SUMIF(Table5[KODE BARANG],Table1[[#This Row],[KODE BARANG]],Table5[BARANG KELUAR])</f>
        <v>4</v>
      </c>
      <c r="H201" s="4">
        <f>Table1[[#This Row],[STOK AWAL]]+Table1[[#This Row],[BARANG MASUK]]-Table1[[#This Row],[BARANG KELUAR]]</f>
        <v>2</v>
      </c>
      <c r="I201" s="6">
        <f>Table1[[#This Row],[HARGA BELI]]*(Table1[[#This Row],[STOK AWAL]]+Table1[[#This Row],[BARANG MASUK]])</f>
        <v>142800</v>
      </c>
      <c r="J201" s="6">
        <f>Table1[[#This Row],[HARGA JUAL]]*Table1[[#This Row],[BARANG KELUAR]]</f>
        <v>124000</v>
      </c>
      <c r="K201" s="8">
        <f>Table1[[#This Row],[TOTAL PENJUALAN]]-(Table1[[#This Row],[HARGA BELI]]*Table1[[#This Row],[BARANG KELUAR]])</f>
        <v>28800</v>
      </c>
    </row>
    <row r="202" spans="1:11">
      <c r="A202" s="1" t="s">
        <v>394</v>
      </c>
      <c r="B202" t="s">
        <v>481</v>
      </c>
      <c r="C202" s="6">
        <v>22800</v>
      </c>
      <c r="D202" s="6">
        <v>30000</v>
      </c>
      <c r="E202">
        <v>4</v>
      </c>
      <c r="F202" s="4">
        <f>SUMIF(Table3[KODE BARANG],Table1[[#This Row],[KODE BARANG]],Table3[BARANG MASUK])</f>
        <v>0</v>
      </c>
      <c r="G202" s="4">
        <f>SUMIF(Table5[KODE BARANG],Table1[[#This Row],[KODE BARANG]],Table5[BARANG KELUAR])</f>
        <v>2</v>
      </c>
      <c r="H202" s="4">
        <f>Table1[[#This Row],[STOK AWAL]]+Table1[[#This Row],[BARANG MASUK]]-Table1[[#This Row],[BARANG KELUAR]]</f>
        <v>2</v>
      </c>
      <c r="I202" s="6">
        <f>Table1[[#This Row],[HARGA BELI]]*(Table1[[#This Row],[STOK AWAL]]+Table1[[#This Row],[BARANG MASUK]])</f>
        <v>91200</v>
      </c>
      <c r="J202" s="6">
        <f>Table1[[#This Row],[HARGA JUAL]]*Table1[[#This Row],[BARANG KELUAR]]</f>
        <v>60000</v>
      </c>
      <c r="K202" s="8">
        <f>Table1[[#This Row],[TOTAL PENJUALAN]]-(Table1[[#This Row],[HARGA BELI]]*Table1[[#This Row],[BARANG KELUAR]])</f>
        <v>14400</v>
      </c>
    </row>
    <row r="203" spans="1:11">
      <c r="A203" s="1" t="s">
        <v>395</v>
      </c>
      <c r="B203" t="s">
        <v>482</v>
      </c>
      <c r="C203" s="6">
        <v>20800</v>
      </c>
      <c r="D203" s="6">
        <v>27000</v>
      </c>
      <c r="E203">
        <v>4</v>
      </c>
      <c r="F203" s="4">
        <f>SUMIF(Table3[KODE BARANG],Table1[[#This Row],[KODE BARANG]],Table3[BARANG MASUK])</f>
        <v>0</v>
      </c>
      <c r="G203" s="4">
        <f>SUMIF(Table5[KODE BARANG],Table1[[#This Row],[KODE BARANG]],Table5[BARANG KELUAR])</f>
        <v>1</v>
      </c>
      <c r="H203" s="4">
        <f>Table1[[#This Row],[STOK AWAL]]+Table1[[#This Row],[BARANG MASUK]]-Table1[[#This Row],[BARANG KELUAR]]</f>
        <v>3</v>
      </c>
      <c r="I203" s="6">
        <f>Table1[[#This Row],[HARGA BELI]]*(Table1[[#This Row],[STOK AWAL]]+Table1[[#This Row],[BARANG MASUK]])</f>
        <v>83200</v>
      </c>
      <c r="J203" s="6">
        <f>Table1[[#This Row],[HARGA JUAL]]*Table1[[#This Row],[BARANG KELUAR]]</f>
        <v>27000</v>
      </c>
      <c r="K203" s="8">
        <f>Table1[[#This Row],[TOTAL PENJUALAN]]-(Table1[[#This Row],[HARGA BELI]]*Table1[[#This Row],[BARANG KELUAR]])</f>
        <v>6200</v>
      </c>
    </row>
    <row r="204" spans="1:11">
      <c r="A204" s="1" t="s">
        <v>396</v>
      </c>
      <c r="B204" t="s">
        <v>483</v>
      </c>
      <c r="C204" s="6">
        <v>16700</v>
      </c>
      <c r="D204" s="6">
        <v>23000</v>
      </c>
      <c r="E204">
        <v>4</v>
      </c>
      <c r="F204" s="4">
        <f>SUMIF(Table3[KODE BARANG],Table1[[#This Row],[KODE BARANG]],Table3[BARANG MASUK])</f>
        <v>0</v>
      </c>
      <c r="G204" s="4">
        <f>SUMIF(Table5[KODE BARANG],Table1[[#This Row],[KODE BARANG]],Table5[BARANG KELUAR])</f>
        <v>4</v>
      </c>
      <c r="H204" s="4">
        <f>Table1[[#This Row],[STOK AWAL]]+Table1[[#This Row],[BARANG MASUK]]-Table1[[#This Row],[BARANG KELUAR]]</f>
        <v>0</v>
      </c>
      <c r="I204" s="6">
        <f>Table1[[#This Row],[HARGA BELI]]*(Table1[[#This Row],[STOK AWAL]]+Table1[[#This Row],[BARANG MASUK]])</f>
        <v>66800</v>
      </c>
      <c r="J204" s="6">
        <f>Table1[[#This Row],[HARGA JUAL]]*Table1[[#This Row],[BARANG KELUAR]]</f>
        <v>92000</v>
      </c>
      <c r="K204" s="8">
        <f>Table1[[#This Row],[TOTAL PENJUALAN]]-(Table1[[#This Row],[HARGA BELI]]*Table1[[#This Row],[BARANG KELUAR]])</f>
        <v>25200</v>
      </c>
    </row>
    <row r="205" spans="1:11">
      <c r="A205" s="1" t="s">
        <v>397</v>
      </c>
      <c r="B205" t="s">
        <v>484</v>
      </c>
      <c r="C205" s="6">
        <v>17100</v>
      </c>
      <c r="D205" s="6">
        <v>24000</v>
      </c>
      <c r="E205">
        <v>4</v>
      </c>
      <c r="F205" s="4">
        <f>SUMIF(Table3[KODE BARANG],Table1[[#This Row],[KODE BARANG]],Table3[BARANG MASUK])</f>
        <v>0</v>
      </c>
      <c r="G205" s="4">
        <f>SUMIF(Table5[KODE BARANG],Table1[[#This Row],[KODE BARANG]],Table5[BARANG KELUAR])</f>
        <v>4</v>
      </c>
      <c r="H205" s="4">
        <f>Table1[[#This Row],[STOK AWAL]]+Table1[[#This Row],[BARANG MASUK]]-Table1[[#This Row],[BARANG KELUAR]]</f>
        <v>0</v>
      </c>
      <c r="I205" s="6">
        <f>Table1[[#This Row],[HARGA BELI]]*(Table1[[#This Row],[STOK AWAL]]+Table1[[#This Row],[BARANG MASUK]])</f>
        <v>68400</v>
      </c>
      <c r="J205" s="6">
        <f>Table1[[#This Row],[HARGA JUAL]]*Table1[[#This Row],[BARANG KELUAR]]</f>
        <v>96000</v>
      </c>
      <c r="K205" s="8">
        <f>Table1[[#This Row],[TOTAL PENJUALAN]]-(Table1[[#This Row],[HARGA BELI]]*Table1[[#This Row],[BARANG KELUAR]])</f>
        <v>27600</v>
      </c>
    </row>
    <row r="206" spans="1:11">
      <c r="A206" s="1" t="s">
        <v>398</v>
      </c>
      <c r="B206" t="s">
        <v>485</v>
      </c>
      <c r="C206" s="6">
        <v>12300</v>
      </c>
      <c r="D206" s="6">
        <v>15000</v>
      </c>
      <c r="E206">
        <v>4</v>
      </c>
      <c r="F206" s="4">
        <f>SUMIF(Table3[KODE BARANG],Table1[[#This Row],[KODE BARANG]],Table3[BARANG MASUK])</f>
        <v>0</v>
      </c>
      <c r="G206" s="4">
        <f>SUMIF(Table5[KODE BARANG],Table1[[#This Row],[KODE BARANG]],Table5[BARANG KELUAR])</f>
        <v>4</v>
      </c>
      <c r="H206" s="4">
        <f>Table1[[#This Row],[STOK AWAL]]+Table1[[#This Row],[BARANG MASUK]]-Table1[[#This Row],[BARANG KELUAR]]</f>
        <v>0</v>
      </c>
      <c r="I206" s="6">
        <f>Table1[[#This Row],[HARGA BELI]]*(Table1[[#This Row],[STOK AWAL]]+Table1[[#This Row],[BARANG MASUK]])</f>
        <v>49200</v>
      </c>
      <c r="J206" s="6">
        <f>Table1[[#This Row],[HARGA JUAL]]*Table1[[#This Row],[BARANG KELUAR]]</f>
        <v>60000</v>
      </c>
      <c r="K206" s="8">
        <f>Table1[[#This Row],[TOTAL PENJUALAN]]-(Table1[[#This Row],[HARGA BELI]]*Table1[[#This Row],[BARANG KELUAR]])</f>
        <v>10800</v>
      </c>
    </row>
    <row r="207" spans="1:11">
      <c r="A207" s="1" t="s">
        <v>399</v>
      </c>
      <c r="B207" t="s">
        <v>487</v>
      </c>
      <c r="C207" s="6">
        <v>10000</v>
      </c>
      <c r="D207" s="6">
        <v>12000</v>
      </c>
      <c r="E207">
        <v>3</v>
      </c>
      <c r="F207" s="4">
        <f>SUMIF(Table3[KODE BARANG],Table1[[#This Row],[KODE BARANG]],Table3[BARANG MASUK])</f>
        <v>0</v>
      </c>
      <c r="G207" s="4">
        <f>SUMIF(Table5[KODE BARANG],Table1[[#This Row],[KODE BARANG]],Table5[BARANG KELUAR])</f>
        <v>10</v>
      </c>
      <c r="H207" s="4">
        <f>Table1[[#This Row],[STOK AWAL]]+Table1[[#This Row],[BARANG MASUK]]-Table1[[#This Row],[BARANG KELUAR]]</f>
        <v>-7</v>
      </c>
      <c r="I207" s="6">
        <f>Table1[[#This Row],[HARGA BELI]]*(Table1[[#This Row],[STOK AWAL]]+Table1[[#This Row],[BARANG MASUK]])</f>
        <v>30000</v>
      </c>
      <c r="J207" s="6">
        <f>Table1[[#This Row],[HARGA JUAL]]*Table1[[#This Row],[BARANG KELUAR]]</f>
        <v>120000</v>
      </c>
      <c r="K207" s="8">
        <f>Table1[[#This Row],[TOTAL PENJUALAN]]-(Table1[[#This Row],[HARGA BELI]]*Table1[[#This Row],[BARANG KELUAR]])</f>
        <v>20000</v>
      </c>
    </row>
    <row r="208" spans="1:11">
      <c r="A208" s="1" t="s">
        <v>400</v>
      </c>
      <c r="B208" t="s">
        <v>488</v>
      </c>
      <c r="C208" s="6">
        <v>7000</v>
      </c>
      <c r="D208" s="6">
        <v>10000</v>
      </c>
      <c r="E208">
        <v>3</v>
      </c>
      <c r="F208" s="4">
        <f>SUMIF(Table3[KODE BARANG],Table1[[#This Row],[KODE BARANG]],Table3[BARANG MASUK])</f>
        <v>10</v>
      </c>
      <c r="G208" s="4">
        <f>SUMIF(Table5[KODE BARANG],Table1[[#This Row],[KODE BARANG]],Table5[BARANG KELUAR])</f>
        <v>13</v>
      </c>
      <c r="H208" s="4">
        <f>Table1[[#This Row],[STOK AWAL]]+Table1[[#This Row],[BARANG MASUK]]-Table1[[#This Row],[BARANG KELUAR]]</f>
        <v>0</v>
      </c>
      <c r="I208" s="6">
        <f>Table1[[#This Row],[HARGA BELI]]*(Table1[[#This Row],[STOK AWAL]]+Table1[[#This Row],[BARANG MASUK]])</f>
        <v>91000</v>
      </c>
      <c r="J208" s="6">
        <f>Table1[[#This Row],[HARGA JUAL]]*Table1[[#This Row],[BARANG KELUAR]]</f>
        <v>130000</v>
      </c>
      <c r="K208" s="8">
        <f>Table1[[#This Row],[TOTAL PENJUALAN]]-(Table1[[#This Row],[HARGA BELI]]*Table1[[#This Row],[BARANG KELUAR]])</f>
        <v>39000</v>
      </c>
    </row>
    <row r="209" spans="1:11">
      <c r="A209" s="1" t="s">
        <v>401</v>
      </c>
      <c r="B209" t="s">
        <v>489</v>
      </c>
      <c r="C209" s="6">
        <v>6000</v>
      </c>
      <c r="D209" s="6">
        <v>9000</v>
      </c>
      <c r="E209">
        <v>3</v>
      </c>
      <c r="F209" s="4">
        <f>SUMIF(Table3[KODE BARANG],Table1[[#This Row],[KODE BARANG]],Table3[BARANG MASUK])</f>
        <v>10</v>
      </c>
      <c r="G209" s="4">
        <f>SUMIF(Table5[KODE BARANG],Table1[[#This Row],[KODE BARANG]],Table5[BARANG KELUAR])</f>
        <v>4</v>
      </c>
      <c r="H209" s="4">
        <f>Table1[[#This Row],[STOK AWAL]]+Table1[[#This Row],[BARANG MASUK]]-Table1[[#This Row],[BARANG KELUAR]]</f>
        <v>9</v>
      </c>
      <c r="I209" s="6">
        <f>Table1[[#This Row],[HARGA BELI]]*(Table1[[#This Row],[STOK AWAL]]+Table1[[#This Row],[BARANG MASUK]])</f>
        <v>78000</v>
      </c>
      <c r="J209" s="6">
        <f>Table1[[#This Row],[HARGA JUAL]]*Table1[[#This Row],[BARANG KELUAR]]</f>
        <v>36000</v>
      </c>
      <c r="K209" s="8">
        <f>Table1[[#This Row],[TOTAL PENJUALAN]]-(Table1[[#This Row],[HARGA BELI]]*Table1[[#This Row],[BARANG KELUAR]])</f>
        <v>12000</v>
      </c>
    </row>
    <row r="210" spans="1:11">
      <c r="A210" s="1" t="s">
        <v>402</v>
      </c>
      <c r="B210" t="s">
        <v>490</v>
      </c>
      <c r="C210" s="6">
        <v>45000</v>
      </c>
      <c r="D210" s="6">
        <v>55000</v>
      </c>
      <c r="E210">
        <v>1</v>
      </c>
      <c r="F210" s="4">
        <f>SUMIF(Table3[KODE BARANG],Table1[[#This Row],[KODE BARANG]],Table3[BARANG MASUK])</f>
        <v>0</v>
      </c>
      <c r="G210" s="4">
        <f>SUMIF(Table5[KODE BARANG],Table1[[#This Row],[KODE BARANG]],Table5[BARANG KELUAR])</f>
        <v>1</v>
      </c>
      <c r="H210" s="4">
        <f>Table1[[#This Row],[STOK AWAL]]+Table1[[#This Row],[BARANG MASUK]]-Table1[[#This Row],[BARANG KELUAR]]</f>
        <v>0</v>
      </c>
      <c r="I210" s="6">
        <f>Table1[[#This Row],[HARGA BELI]]*(Table1[[#This Row],[STOK AWAL]]+Table1[[#This Row],[BARANG MASUK]])</f>
        <v>45000</v>
      </c>
      <c r="J210" s="6">
        <f>Table1[[#This Row],[HARGA JUAL]]*Table1[[#This Row],[BARANG KELUAR]]</f>
        <v>55000</v>
      </c>
      <c r="K210" s="8">
        <f>Table1[[#This Row],[TOTAL PENJUALAN]]-(Table1[[#This Row],[HARGA BELI]]*Table1[[#This Row],[BARANG KELUAR]])</f>
        <v>10000</v>
      </c>
    </row>
    <row r="211" spans="1:11">
      <c r="A211" s="1" t="s">
        <v>403</v>
      </c>
      <c r="B211" t="s">
        <v>2515</v>
      </c>
      <c r="C211" s="6">
        <v>11000</v>
      </c>
      <c r="D211" s="6">
        <v>16000</v>
      </c>
      <c r="E211">
        <v>3</v>
      </c>
      <c r="F211" s="4">
        <f>SUMIF(Table3[KODE BARANG],Table1[[#This Row],[KODE BARANG]],Table3[BARANG MASUK])</f>
        <v>0</v>
      </c>
      <c r="G211" s="4">
        <f>SUMIF(Table5[KODE BARANG],Table1[[#This Row],[KODE BARANG]],Table5[BARANG KELUAR])</f>
        <v>3</v>
      </c>
      <c r="H211" s="4">
        <f>Table1[[#This Row],[STOK AWAL]]+Table1[[#This Row],[BARANG MASUK]]-Table1[[#This Row],[BARANG KELUAR]]</f>
        <v>0</v>
      </c>
      <c r="I211" s="6">
        <f>Table1[[#This Row],[HARGA BELI]]*(Table1[[#This Row],[STOK AWAL]]+Table1[[#This Row],[BARANG MASUK]])</f>
        <v>33000</v>
      </c>
      <c r="J211" s="6">
        <f>Table1[[#This Row],[HARGA JUAL]]*Table1[[#This Row],[BARANG KELUAR]]</f>
        <v>48000</v>
      </c>
      <c r="K211" s="8">
        <f>Table1[[#This Row],[TOTAL PENJUALAN]]-(Table1[[#This Row],[HARGA BELI]]*Table1[[#This Row],[BARANG KELUAR]])</f>
        <v>15000</v>
      </c>
    </row>
    <row r="212" spans="1:11">
      <c r="A212" s="1" t="s">
        <v>404</v>
      </c>
      <c r="B212" t="s">
        <v>491</v>
      </c>
      <c r="C212" s="6">
        <v>20000</v>
      </c>
      <c r="D212" s="6">
        <v>28000</v>
      </c>
      <c r="E212">
        <v>3</v>
      </c>
      <c r="F212" s="4">
        <f>SUMIF(Table3[KODE BARANG],Table1[[#This Row],[KODE BARANG]],Table3[BARANG MASUK])</f>
        <v>0</v>
      </c>
      <c r="G212" s="4">
        <f>SUMIF(Table5[KODE BARANG],Table1[[#This Row],[KODE BARANG]],Table5[BARANG KELUAR])</f>
        <v>2</v>
      </c>
      <c r="H212" s="4">
        <f>Table1[[#This Row],[STOK AWAL]]+Table1[[#This Row],[BARANG MASUK]]-Table1[[#This Row],[BARANG KELUAR]]</f>
        <v>1</v>
      </c>
      <c r="I212" s="6">
        <f>Table1[[#This Row],[HARGA BELI]]*(Table1[[#This Row],[STOK AWAL]]+Table1[[#This Row],[BARANG MASUK]])</f>
        <v>60000</v>
      </c>
      <c r="J212" s="6">
        <f>Table1[[#This Row],[HARGA JUAL]]*Table1[[#This Row],[BARANG KELUAR]]</f>
        <v>56000</v>
      </c>
      <c r="K212" s="8">
        <f>Table1[[#This Row],[TOTAL PENJUALAN]]-(Table1[[#This Row],[HARGA BELI]]*Table1[[#This Row],[BARANG KELUAR]])</f>
        <v>16000</v>
      </c>
    </row>
    <row r="213" spans="1:11">
      <c r="A213" s="1" t="s">
        <v>405</v>
      </c>
      <c r="B213" t="s">
        <v>492</v>
      </c>
      <c r="C213" s="6">
        <v>60000</v>
      </c>
      <c r="D213" s="6">
        <v>75000</v>
      </c>
      <c r="E213">
        <v>1</v>
      </c>
      <c r="F213" s="4">
        <f>SUMIF(Table3[KODE BARANG],Table1[[#This Row],[KODE BARANG]],Table3[BARANG MASUK])</f>
        <v>9</v>
      </c>
      <c r="G213" s="4">
        <f>SUMIF(Table5[KODE BARANG],Table1[[#This Row],[KODE BARANG]],Table5[BARANG KELUAR])</f>
        <v>15</v>
      </c>
      <c r="H213" s="4">
        <f>Table1[[#This Row],[STOK AWAL]]+Table1[[#This Row],[BARANG MASUK]]-Table1[[#This Row],[BARANG KELUAR]]</f>
        <v>-5</v>
      </c>
      <c r="I213" s="6">
        <f>Table1[[#This Row],[HARGA BELI]]*(Table1[[#This Row],[STOK AWAL]]+Table1[[#This Row],[BARANG MASUK]])</f>
        <v>600000</v>
      </c>
      <c r="J213" s="6">
        <f>Table1[[#This Row],[HARGA JUAL]]*Table1[[#This Row],[BARANG KELUAR]]</f>
        <v>1125000</v>
      </c>
      <c r="K213" s="8">
        <f>Table1[[#This Row],[TOTAL PENJUALAN]]-(Table1[[#This Row],[HARGA BELI]]*Table1[[#This Row],[BARANG KELUAR]])</f>
        <v>225000</v>
      </c>
    </row>
    <row r="214" spans="1:11">
      <c r="A214" s="1" t="s">
        <v>406</v>
      </c>
      <c r="B214" t="s">
        <v>493</v>
      </c>
      <c r="C214" s="6">
        <v>95000</v>
      </c>
      <c r="D214" s="6">
        <v>120000</v>
      </c>
      <c r="E214">
        <v>1</v>
      </c>
      <c r="F214" s="4">
        <f>SUMIF(Table3[KODE BARANG],Table1[[#This Row],[KODE BARANG]],Table3[BARANG MASUK])</f>
        <v>3</v>
      </c>
      <c r="G214" s="4">
        <f>SUMIF(Table5[KODE BARANG],Table1[[#This Row],[KODE BARANG]],Table5[BARANG KELUAR])</f>
        <v>4</v>
      </c>
      <c r="H214" s="4">
        <f>Table1[[#This Row],[STOK AWAL]]+Table1[[#This Row],[BARANG MASUK]]-Table1[[#This Row],[BARANG KELUAR]]</f>
        <v>0</v>
      </c>
      <c r="I214" s="6">
        <f>Table1[[#This Row],[HARGA BELI]]*(Table1[[#This Row],[STOK AWAL]]+Table1[[#This Row],[BARANG MASUK]])</f>
        <v>380000</v>
      </c>
      <c r="J214" s="6">
        <f>Table1[[#This Row],[HARGA JUAL]]*Table1[[#This Row],[BARANG KELUAR]]</f>
        <v>480000</v>
      </c>
      <c r="K214" s="8">
        <f>Table1[[#This Row],[TOTAL PENJUALAN]]-(Table1[[#This Row],[HARGA BELI]]*Table1[[#This Row],[BARANG KELUAR]])</f>
        <v>100000</v>
      </c>
    </row>
    <row r="215" spans="1:11">
      <c r="A215" s="1" t="s">
        <v>407</v>
      </c>
      <c r="B215" t="s">
        <v>494</v>
      </c>
      <c r="C215" s="6">
        <v>18000</v>
      </c>
      <c r="D215" s="6">
        <v>22000</v>
      </c>
      <c r="E215">
        <v>1</v>
      </c>
      <c r="F215" s="4">
        <f>SUMIF(Table3[KODE BARANG],Table1[[#This Row],[KODE BARANG]],Table3[BARANG MASUK])</f>
        <v>0</v>
      </c>
      <c r="G215" s="4">
        <f>SUMIF(Table5[KODE BARANG],Table1[[#This Row],[KODE BARANG]],Table5[BARANG KELUAR])</f>
        <v>1</v>
      </c>
      <c r="H215" s="4">
        <f>Table1[[#This Row],[STOK AWAL]]+Table1[[#This Row],[BARANG MASUK]]-Table1[[#This Row],[BARANG KELUAR]]</f>
        <v>0</v>
      </c>
      <c r="I215" s="6">
        <f>Table1[[#This Row],[HARGA BELI]]*(Table1[[#This Row],[STOK AWAL]]+Table1[[#This Row],[BARANG MASUK]])</f>
        <v>18000</v>
      </c>
      <c r="J215" s="6">
        <f>Table1[[#This Row],[HARGA JUAL]]*Table1[[#This Row],[BARANG KELUAR]]</f>
        <v>22000</v>
      </c>
      <c r="K215" s="8">
        <f>Table1[[#This Row],[TOTAL PENJUALAN]]-(Table1[[#This Row],[HARGA BELI]]*Table1[[#This Row],[BARANG KELUAR]])</f>
        <v>4000</v>
      </c>
    </row>
    <row r="216" spans="1:11">
      <c r="A216" s="1" t="s">
        <v>408</v>
      </c>
      <c r="B216" t="s">
        <v>495</v>
      </c>
      <c r="C216" s="6">
        <v>25000</v>
      </c>
      <c r="D216" s="6">
        <v>30000</v>
      </c>
      <c r="E216">
        <v>1</v>
      </c>
      <c r="F216" s="4">
        <f>SUMIF(Table3[KODE BARANG],Table1[[#This Row],[KODE BARANG]],Table3[BARANG MASUK])</f>
        <v>0</v>
      </c>
      <c r="G216" s="4">
        <f>SUMIF(Table5[KODE BARANG],Table1[[#This Row],[KODE BARANG]],Table5[BARANG KELUAR])</f>
        <v>1</v>
      </c>
      <c r="H216" s="4">
        <f>Table1[[#This Row],[STOK AWAL]]+Table1[[#This Row],[BARANG MASUK]]-Table1[[#This Row],[BARANG KELUAR]]</f>
        <v>0</v>
      </c>
      <c r="I216" s="6">
        <f>Table1[[#This Row],[HARGA BELI]]*(Table1[[#This Row],[STOK AWAL]]+Table1[[#This Row],[BARANG MASUK]])</f>
        <v>25000</v>
      </c>
      <c r="J216" s="6">
        <f>Table1[[#This Row],[HARGA JUAL]]*Table1[[#This Row],[BARANG KELUAR]]</f>
        <v>30000</v>
      </c>
      <c r="K216" s="8">
        <f>Table1[[#This Row],[TOTAL PENJUALAN]]-(Table1[[#This Row],[HARGA BELI]]*Table1[[#This Row],[BARANG KELUAR]])</f>
        <v>5000</v>
      </c>
    </row>
    <row r="217" spans="1:11">
      <c r="A217" s="1" t="s">
        <v>409</v>
      </c>
      <c r="B217" t="s">
        <v>496</v>
      </c>
      <c r="C217" s="6">
        <v>98000</v>
      </c>
      <c r="D217" s="6">
        <v>135000</v>
      </c>
      <c r="E217">
        <v>2</v>
      </c>
      <c r="F217" s="4">
        <f>SUMIF(Table3[KODE BARANG],Table1[[#This Row],[KODE BARANG]],Table3[BARANG MASUK])</f>
        <v>6</v>
      </c>
      <c r="G217" s="4">
        <f>SUMIF(Table5[KODE BARANG],Table1[[#This Row],[KODE BARANG]],Table5[BARANG KELUAR])</f>
        <v>9</v>
      </c>
      <c r="H217" s="4">
        <f>Table1[[#This Row],[STOK AWAL]]+Table1[[#This Row],[BARANG MASUK]]-Table1[[#This Row],[BARANG KELUAR]]</f>
        <v>-1</v>
      </c>
      <c r="I217" s="6">
        <f>Table1[[#This Row],[HARGA BELI]]*(Table1[[#This Row],[STOK AWAL]]+Table1[[#This Row],[BARANG MASUK]])</f>
        <v>784000</v>
      </c>
      <c r="J217" s="6">
        <f>Table1[[#This Row],[HARGA JUAL]]*Table1[[#This Row],[BARANG KELUAR]]</f>
        <v>1215000</v>
      </c>
      <c r="K217" s="8">
        <f>Table1[[#This Row],[TOTAL PENJUALAN]]-(Table1[[#This Row],[HARGA BELI]]*Table1[[#This Row],[BARANG KELUAR]])</f>
        <v>333000</v>
      </c>
    </row>
    <row r="218" spans="1:11">
      <c r="A218" s="1" t="s">
        <v>410</v>
      </c>
      <c r="B218" t="s">
        <v>998</v>
      </c>
      <c r="C218" s="6">
        <v>140000</v>
      </c>
      <c r="D218" s="6">
        <v>190000</v>
      </c>
      <c r="E218">
        <v>1</v>
      </c>
      <c r="F218" s="4">
        <f>SUMIF(Table3[KODE BARANG],Table1[[#This Row],[KODE BARANG]],Table3[BARANG MASUK])</f>
        <v>5</v>
      </c>
      <c r="G218" s="4">
        <f>SUMIF(Table5[KODE BARANG],Table1[[#This Row],[KODE BARANG]],Table5[BARANG KELUAR])</f>
        <v>8</v>
      </c>
      <c r="H218" s="4">
        <f>Table1[[#This Row],[STOK AWAL]]+Table1[[#This Row],[BARANG MASUK]]-Table1[[#This Row],[BARANG KELUAR]]</f>
        <v>-2</v>
      </c>
      <c r="I218" s="6">
        <f>Table1[[#This Row],[HARGA BELI]]*(Table1[[#This Row],[STOK AWAL]]+Table1[[#This Row],[BARANG MASUK]])</f>
        <v>840000</v>
      </c>
      <c r="J218" s="6">
        <f>Table1[[#This Row],[HARGA JUAL]]*Table1[[#This Row],[BARANG KELUAR]]</f>
        <v>1520000</v>
      </c>
      <c r="K218" s="8">
        <f>Table1[[#This Row],[TOTAL PENJUALAN]]-(Table1[[#This Row],[HARGA BELI]]*Table1[[#This Row],[BARANG KELUAR]])</f>
        <v>400000</v>
      </c>
    </row>
    <row r="219" spans="1:11">
      <c r="A219" s="1" t="s">
        <v>411</v>
      </c>
      <c r="B219" t="s">
        <v>519</v>
      </c>
      <c r="C219" s="6">
        <v>48000</v>
      </c>
      <c r="D219" s="6">
        <v>80000</v>
      </c>
      <c r="E219">
        <v>2</v>
      </c>
      <c r="F219" s="4">
        <f>SUMIF(Table3[KODE BARANG],Table1[[#This Row],[KODE BARANG]],Table3[BARANG MASUK])</f>
        <v>0</v>
      </c>
      <c r="G219" s="4">
        <f>SUMIF(Table5[KODE BARANG],Table1[[#This Row],[KODE BARANG]],Table5[BARANG KELUAR])</f>
        <v>3</v>
      </c>
      <c r="H219" s="4">
        <f>Table1[[#This Row],[STOK AWAL]]+Table1[[#This Row],[BARANG MASUK]]-Table1[[#This Row],[BARANG KELUAR]]</f>
        <v>-1</v>
      </c>
      <c r="I219" s="6">
        <f>Table1[[#This Row],[HARGA BELI]]*(Table1[[#This Row],[STOK AWAL]]+Table1[[#This Row],[BARANG MASUK]])</f>
        <v>96000</v>
      </c>
      <c r="J219" s="6">
        <f>Table1[[#This Row],[HARGA JUAL]]*Table1[[#This Row],[BARANG KELUAR]]</f>
        <v>240000</v>
      </c>
      <c r="K219" s="8">
        <f>Table1[[#This Row],[TOTAL PENJUALAN]]-(Table1[[#This Row],[HARGA BELI]]*Table1[[#This Row],[BARANG KELUAR]])</f>
        <v>96000</v>
      </c>
    </row>
    <row r="220" spans="1:11">
      <c r="A220" s="1" t="s">
        <v>412</v>
      </c>
      <c r="B220" t="s">
        <v>520</v>
      </c>
      <c r="C220" s="6">
        <v>60000</v>
      </c>
      <c r="D220" s="6">
        <v>100000</v>
      </c>
      <c r="E220">
        <v>2</v>
      </c>
      <c r="F220" s="4">
        <f>SUMIF(Table3[KODE BARANG],Table1[[#This Row],[KODE BARANG]],Table3[BARANG MASUK])</f>
        <v>0</v>
      </c>
      <c r="G220" s="4">
        <f>SUMIF(Table5[KODE BARANG],Table1[[#This Row],[KODE BARANG]],Table5[BARANG KELUAR])</f>
        <v>2</v>
      </c>
      <c r="H220" s="4">
        <f>Table1[[#This Row],[STOK AWAL]]+Table1[[#This Row],[BARANG MASUK]]-Table1[[#This Row],[BARANG KELUAR]]</f>
        <v>0</v>
      </c>
      <c r="I220" s="6">
        <f>Table1[[#This Row],[HARGA BELI]]*(Table1[[#This Row],[STOK AWAL]]+Table1[[#This Row],[BARANG MASUK]])</f>
        <v>120000</v>
      </c>
      <c r="J220" s="6">
        <f>Table1[[#This Row],[HARGA JUAL]]*Table1[[#This Row],[BARANG KELUAR]]</f>
        <v>200000</v>
      </c>
      <c r="K220" s="8">
        <f>Table1[[#This Row],[TOTAL PENJUALAN]]-(Table1[[#This Row],[HARGA BELI]]*Table1[[#This Row],[BARANG KELUAR]])</f>
        <v>80000</v>
      </c>
    </row>
    <row r="221" spans="1:11">
      <c r="A221" s="1" t="s">
        <v>413</v>
      </c>
      <c r="B221" t="s">
        <v>521</v>
      </c>
      <c r="C221" s="6">
        <v>65000</v>
      </c>
      <c r="D221" s="6">
        <v>120000</v>
      </c>
      <c r="E221">
        <v>2</v>
      </c>
      <c r="F221" s="4">
        <f>SUMIF(Table3[KODE BARANG],Table1[[#This Row],[KODE BARANG]],Table3[BARANG MASUK])</f>
        <v>0</v>
      </c>
      <c r="G221" s="4">
        <f>SUMIF(Table5[KODE BARANG],Table1[[#This Row],[KODE BARANG]],Table5[BARANG KELUAR])</f>
        <v>3</v>
      </c>
      <c r="H221" s="4">
        <f>Table1[[#This Row],[STOK AWAL]]+Table1[[#This Row],[BARANG MASUK]]-Table1[[#This Row],[BARANG KELUAR]]</f>
        <v>-1</v>
      </c>
      <c r="I221" s="6">
        <f>Table1[[#This Row],[HARGA BELI]]*(Table1[[#This Row],[STOK AWAL]]+Table1[[#This Row],[BARANG MASUK]])</f>
        <v>130000</v>
      </c>
      <c r="J221" s="6">
        <f>Table1[[#This Row],[HARGA JUAL]]*Table1[[#This Row],[BARANG KELUAR]]</f>
        <v>360000</v>
      </c>
      <c r="K221" s="8">
        <f>Table1[[#This Row],[TOTAL PENJUALAN]]-(Table1[[#This Row],[HARGA BELI]]*Table1[[#This Row],[BARANG KELUAR]])</f>
        <v>165000</v>
      </c>
    </row>
    <row r="222" spans="1:11">
      <c r="A222" s="1" t="s">
        <v>414</v>
      </c>
      <c r="B222" t="s">
        <v>500</v>
      </c>
      <c r="C222" s="6">
        <v>56000</v>
      </c>
      <c r="D222" s="6">
        <v>80000</v>
      </c>
      <c r="E222">
        <v>2</v>
      </c>
      <c r="F222" s="4">
        <f>SUMIF(Table3[KODE BARANG],Table1[[#This Row],[KODE BARANG]],Table3[BARANG MASUK])</f>
        <v>0</v>
      </c>
      <c r="G222" s="4">
        <f>SUMIF(Table5[KODE BARANG],Table1[[#This Row],[KODE BARANG]],Table5[BARANG KELUAR])</f>
        <v>6</v>
      </c>
      <c r="H222" s="4">
        <f>Table1[[#This Row],[STOK AWAL]]+Table1[[#This Row],[BARANG MASUK]]-Table1[[#This Row],[BARANG KELUAR]]</f>
        <v>-4</v>
      </c>
      <c r="I222" s="6">
        <f>Table1[[#This Row],[HARGA BELI]]*(Table1[[#This Row],[STOK AWAL]]+Table1[[#This Row],[BARANG MASUK]])</f>
        <v>112000</v>
      </c>
      <c r="J222" s="6">
        <f>Table1[[#This Row],[HARGA JUAL]]*Table1[[#This Row],[BARANG KELUAR]]</f>
        <v>480000</v>
      </c>
      <c r="K222" s="8">
        <f>Table1[[#This Row],[TOTAL PENJUALAN]]-(Table1[[#This Row],[HARGA BELI]]*Table1[[#This Row],[BARANG KELUAR]])</f>
        <v>144000</v>
      </c>
    </row>
    <row r="223" spans="1:11">
      <c r="A223" s="1" t="s">
        <v>415</v>
      </c>
      <c r="B223" t="s">
        <v>501</v>
      </c>
      <c r="C223" s="6">
        <v>65000</v>
      </c>
      <c r="D223" s="6">
        <v>90000</v>
      </c>
      <c r="E223">
        <v>2</v>
      </c>
      <c r="F223" s="4">
        <f>SUMIF(Table3[KODE BARANG],Table1[[#This Row],[KODE BARANG]],Table3[BARANG MASUK])</f>
        <v>8</v>
      </c>
      <c r="G223" s="4">
        <f>SUMIF(Table5[KODE BARANG],Table1[[#This Row],[KODE BARANG]],Table5[BARANG KELUAR])</f>
        <v>12</v>
      </c>
      <c r="H223" s="4">
        <f>Table1[[#This Row],[STOK AWAL]]+Table1[[#This Row],[BARANG MASUK]]-Table1[[#This Row],[BARANG KELUAR]]</f>
        <v>-2</v>
      </c>
      <c r="I223" s="6">
        <f>Table1[[#This Row],[HARGA BELI]]*(Table1[[#This Row],[STOK AWAL]]+Table1[[#This Row],[BARANG MASUK]])</f>
        <v>650000</v>
      </c>
      <c r="J223" s="6">
        <f>Table1[[#This Row],[HARGA JUAL]]*Table1[[#This Row],[BARANG KELUAR]]</f>
        <v>1080000</v>
      </c>
      <c r="K223" s="8">
        <f>Table1[[#This Row],[TOTAL PENJUALAN]]-(Table1[[#This Row],[HARGA BELI]]*Table1[[#This Row],[BARANG KELUAR]])</f>
        <v>300000</v>
      </c>
    </row>
    <row r="224" spans="1:11">
      <c r="A224" s="1" t="s">
        <v>416</v>
      </c>
      <c r="B224" t="s">
        <v>502</v>
      </c>
      <c r="C224" s="6">
        <v>56000</v>
      </c>
      <c r="D224" s="6">
        <v>85000</v>
      </c>
      <c r="E224">
        <v>8</v>
      </c>
      <c r="F224" s="4">
        <f>SUMIF(Table3[KODE BARANG],Table1[[#This Row],[KODE BARANG]],Table3[BARANG MASUK])</f>
        <v>0</v>
      </c>
      <c r="G224" s="4">
        <f>SUMIF(Table5[KODE BARANG],Table1[[#This Row],[KODE BARANG]],Table5[BARANG KELUAR])</f>
        <v>16</v>
      </c>
      <c r="H224" s="4">
        <f>Table1[[#This Row],[STOK AWAL]]+Table1[[#This Row],[BARANG MASUK]]-Table1[[#This Row],[BARANG KELUAR]]</f>
        <v>-8</v>
      </c>
      <c r="I224" s="6">
        <f>Table1[[#This Row],[HARGA BELI]]*(Table1[[#This Row],[STOK AWAL]]+Table1[[#This Row],[BARANG MASUK]])</f>
        <v>448000</v>
      </c>
      <c r="J224" s="6">
        <f>Table1[[#This Row],[HARGA JUAL]]*Table1[[#This Row],[BARANG KELUAR]]</f>
        <v>1360000</v>
      </c>
      <c r="K224" s="8">
        <f>Table1[[#This Row],[TOTAL PENJUALAN]]-(Table1[[#This Row],[HARGA BELI]]*Table1[[#This Row],[BARANG KELUAR]])</f>
        <v>464000</v>
      </c>
    </row>
    <row r="225" spans="1:11">
      <c r="A225" s="1" t="s">
        <v>417</v>
      </c>
      <c r="B225" t="s">
        <v>503</v>
      </c>
      <c r="C225" s="6">
        <v>80000</v>
      </c>
      <c r="D225" s="6">
        <v>95000</v>
      </c>
      <c r="E225">
        <v>3</v>
      </c>
      <c r="F225" s="4">
        <f>SUMIF(Table3[KODE BARANG],Table1[[#This Row],[KODE BARANG]],Table3[BARANG MASUK])</f>
        <v>0</v>
      </c>
      <c r="G225" s="4">
        <f>SUMIF(Table5[KODE BARANG],Table1[[#This Row],[KODE BARANG]],Table5[BARANG KELUAR])</f>
        <v>0</v>
      </c>
      <c r="H225" s="4">
        <f>Table1[[#This Row],[STOK AWAL]]+Table1[[#This Row],[BARANG MASUK]]-Table1[[#This Row],[BARANG KELUAR]]</f>
        <v>3</v>
      </c>
      <c r="I225" s="6">
        <f>Table1[[#This Row],[HARGA BELI]]*(Table1[[#This Row],[STOK AWAL]]+Table1[[#This Row],[BARANG MASUK]])</f>
        <v>240000</v>
      </c>
      <c r="J225" s="6">
        <f>Table1[[#This Row],[HARGA JUAL]]*Table1[[#This Row],[BARANG KELUAR]]</f>
        <v>0</v>
      </c>
      <c r="K225" s="8">
        <f>Table1[[#This Row],[TOTAL PENJUALAN]]-(Table1[[#This Row],[HARGA BELI]]*Table1[[#This Row],[BARANG KELUAR]])</f>
        <v>0</v>
      </c>
    </row>
    <row r="226" spans="1:11">
      <c r="A226" s="1" t="s">
        <v>418</v>
      </c>
      <c r="B226" t="s">
        <v>1529</v>
      </c>
      <c r="C226" s="6">
        <v>65000</v>
      </c>
      <c r="D226" s="6">
        <v>95000</v>
      </c>
      <c r="E226">
        <v>3</v>
      </c>
      <c r="F226" s="4">
        <f>SUMIF(Table3[KODE BARANG],Table1[[#This Row],[KODE BARANG]],Table3[BARANG MASUK])</f>
        <v>0</v>
      </c>
      <c r="G226" s="4">
        <f>SUMIF(Table5[KODE BARANG],Table1[[#This Row],[KODE BARANG]],Table5[BARANG KELUAR])</f>
        <v>8</v>
      </c>
      <c r="H226" s="4">
        <f>Table1[[#This Row],[STOK AWAL]]+Table1[[#This Row],[BARANG MASUK]]-Table1[[#This Row],[BARANG KELUAR]]</f>
        <v>-5</v>
      </c>
      <c r="I226" s="6">
        <f>Table1[[#This Row],[HARGA BELI]]*(Table1[[#This Row],[STOK AWAL]]+Table1[[#This Row],[BARANG MASUK]])</f>
        <v>195000</v>
      </c>
      <c r="J226" s="6">
        <f>Table1[[#This Row],[HARGA JUAL]]*Table1[[#This Row],[BARANG KELUAR]]</f>
        <v>760000</v>
      </c>
      <c r="K226" s="8">
        <f>Table1[[#This Row],[TOTAL PENJUALAN]]-(Table1[[#This Row],[HARGA BELI]]*Table1[[#This Row],[BARANG KELUAR]])</f>
        <v>240000</v>
      </c>
    </row>
    <row r="227" spans="1:11">
      <c r="A227" s="1" t="s">
        <v>419</v>
      </c>
      <c r="B227" t="s">
        <v>504</v>
      </c>
      <c r="C227" s="6">
        <v>65000</v>
      </c>
      <c r="D227" s="6">
        <v>95000</v>
      </c>
      <c r="E227">
        <v>3</v>
      </c>
      <c r="F227" s="4">
        <f>SUMIF(Table3[KODE BARANG],Table1[[#This Row],[KODE BARANG]],Table3[BARANG MASUK])</f>
        <v>0</v>
      </c>
      <c r="G227" s="4">
        <f>SUMIF(Table5[KODE BARANG],Table1[[#This Row],[KODE BARANG]],Table5[BARANG KELUAR])</f>
        <v>8</v>
      </c>
      <c r="H227" s="4">
        <f>Table1[[#This Row],[STOK AWAL]]+Table1[[#This Row],[BARANG MASUK]]-Table1[[#This Row],[BARANG KELUAR]]</f>
        <v>-5</v>
      </c>
      <c r="I227" s="6">
        <f>Table1[[#This Row],[HARGA BELI]]*(Table1[[#This Row],[STOK AWAL]]+Table1[[#This Row],[BARANG MASUK]])</f>
        <v>195000</v>
      </c>
      <c r="J227" s="6">
        <f>Table1[[#This Row],[HARGA JUAL]]*Table1[[#This Row],[BARANG KELUAR]]</f>
        <v>760000</v>
      </c>
      <c r="K227" s="8">
        <f>Table1[[#This Row],[TOTAL PENJUALAN]]-(Table1[[#This Row],[HARGA BELI]]*Table1[[#This Row],[BARANG KELUAR]])</f>
        <v>240000</v>
      </c>
    </row>
    <row r="228" spans="1:11">
      <c r="A228" s="1" t="s">
        <v>420</v>
      </c>
      <c r="B228" t="s">
        <v>505</v>
      </c>
      <c r="C228" s="6">
        <v>65000</v>
      </c>
      <c r="D228" s="6">
        <v>95000</v>
      </c>
      <c r="E228">
        <v>3</v>
      </c>
      <c r="F228" s="4">
        <f>SUMIF(Table3[KODE BARANG],Table1[[#This Row],[KODE BARANG]],Table3[BARANG MASUK])</f>
        <v>0</v>
      </c>
      <c r="G228" s="4">
        <f>SUMIF(Table5[KODE BARANG],Table1[[#This Row],[KODE BARANG]],Table5[BARANG KELUAR])</f>
        <v>3</v>
      </c>
      <c r="H228" s="4">
        <f>Table1[[#This Row],[STOK AWAL]]+Table1[[#This Row],[BARANG MASUK]]-Table1[[#This Row],[BARANG KELUAR]]</f>
        <v>0</v>
      </c>
      <c r="I228" s="6">
        <f>Table1[[#This Row],[HARGA BELI]]*(Table1[[#This Row],[STOK AWAL]]+Table1[[#This Row],[BARANG MASUK]])</f>
        <v>195000</v>
      </c>
      <c r="J228" s="6">
        <f>Table1[[#This Row],[HARGA JUAL]]*Table1[[#This Row],[BARANG KELUAR]]</f>
        <v>285000</v>
      </c>
      <c r="K228" s="8">
        <f>Table1[[#This Row],[TOTAL PENJUALAN]]-(Table1[[#This Row],[HARGA BELI]]*Table1[[#This Row],[BARANG KELUAR]])</f>
        <v>90000</v>
      </c>
    </row>
    <row r="229" spans="1:11">
      <c r="A229" s="1" t="s">
        <v>421</v>
      </c>
      <c r="B229" t="s">
        <v>508</v>
      </c>
      <c r="C229" s="6">
        <v>7000</v>
      </c>
      <c r="D229" s="6">
        <v>12000</v>
      </c>
      <c r="E229">
        <v>20</v>
      </c>
      <c r="F229" s="4">
        <f>SUMIF(Table3[KODE BARANG],Table1[[#This Row],[KODE BARANG]],Table3[BARANG MASUK])</f>
        <v>20</v>
      </c>
      <c r="G229" s="4">
        <f>SUMIF(Table5[KODE BARANG],Table1[[#This Row],[KODE BARANG]],Table5[BARANG KELUAR])</f>
        <v>50</v>
      </c>
      <c r="H229" s="4">
        <f>Table1[[#This Row],[STOK AWAL]]+Table1[[#This Row],[BARANG MASUK]]-Table1[[#This Row],[BARANG KELUAR]]</f>
        <v>-10</v>
      </c>
      <c r="I229" s="6">
        <f>Table1[[#This Row],[HARGA BELI]]*(Table1[[#This Row],[STOK AWAL]]+Table1[[#This Row],[BARANG MASUK]])</f>
        <v>280000</v>
      </c>
      <c r="J229" s="6">
        <f>Table1[[#This Row],[HARGA JUAL]]*Table1[[#This Row],[BARANG KELUAR]]</f>
        <v>600000</v>
      </c>
      <c r="K229" s="8">
        <f>Table1[[#This Row],[TOTAL PENJUALAN]]-(Table1[[#This Row],[HARGA BELI]]*Table1[[#This Row],[BARANG KELUAR]])</f>
        <v>250000</v>
      </c>
    </row>
    <row r="230" spans="1:11">
      <c r="A230" s="1" t="s">
        <v>422</v>
      </c>
      <c r="B230" t="s">
        <v>507</v>
      </c>
      <c r="C230" s="6">
        <v>4500</v>
      </c>
      <c r="D230" s="6">
        <v>15000</v>
      </c>
      <c r="E230">
        <v>20</v>
      </c>
      <c r="F230" s="4">
        <f>SUMIF(Table3[KODE BARANG],Table1[[#This Row],[KODE BARANG]],Table3[BARANG MASUK])</f>
        <v>0</v>
      </c>
      <c r="G230" s="4">
        <f>SUMIF(Table5[KODE BARANG],Table1[[#This Row],[KODE BARANG]],Table5[BARANG KELUAR])</f>
        <v>3</v>
      </c>
      <c r="H230" s="4">
        <f>Table1[[#This Row],[STOK AWAL]]+Table1[[#This Row],[BARANG MASUK]]-Table1[[#This Row],[BARANG KELUAR]]</f>
        <v>17</v>
      </c>
      <c r="I230" s="6">
        <f>Table1[[#This Row],[HARGA BELI]]*(Table1[[#This Row],[STOK AWAL]]+Table1[[#This Row],[BARANG MASUK]])</f>
        <v>90000</v>
      </c>
      <c r="J230" s="6">
        <f>Table1[[#This Row],[HARGA JUAL]]*Table1[[#This Row],[BARANG KELUAR]]</f>
        <v>45000</v>
      </c>
      <c r="K230" s="8">
        <f>Table1[[#This Row],[TOTAL PENJUALAN]]-(Table1[[#This Row],[HARGA BELI]]*Table1[[#This Row],[BARANG KELUAR]])</f>
        <v>31500</v>
      </c>
    </row>
    <row r="231" spans="1:11">
      <c r="A231" s="1" t="s">
        <v>423</v>
      </c>
      <c r="B231" t="s">
        <v>506</v>
      </c>
      <c r="C231" s="6">
        <v>8000</v>
      </c>
      <c r="D231" s="6">
        <v>18000</v>
      </c>
      <c r="E231">
        <v>20</v>
      </c>
      <c r="F231" s="4">
        <f>SUMIF(Table3[KODE BARANG],Table1[[#This Row],[KODE BARANG]],Table3[BARANG MASUK])</f>
        <v>0</v>
      </c>
      <c r="G231" s="4">
        <f>SUMIF(Table5[KODE BARANG],Table1[[#This Row],[KODE BARANG]],Table5[BARANG KELUAR])</f>
        <v>0</v>
      </c>
      <c r="H231" s="4">
        <f>Table1[[#This Row],[STOK AWAL]]+Table1[[#This Row],[BARANG MASUK]]-Table1[[#This Row],[BARANG KELUAR]]</f>
        <v>20</v>
      </c>
      <c r="I231" s="6">
        <f>Table1[[#This Row],[HARGA BELI]]*(Table1[[#This Row],[STOK AWAL]]+Table1[[#This Row],[BARANG MASUK]])</f>
        <v>160000</v>
      </c>
      <c r="J231" s="6">
        <f>Table1[[#This Row],[HARGA JUAL]]*Table1[[#This Row],[BARANG KELUAR]]</f>
        <v>0</v>
      </c>
      <c r="K231" s="8">
        <f>Table1[[#This Row],[TOTAL PENJUALAN]]-(Table1[[#This Row],[HARGA BELI]]*Table1[[#This Row],[BARANG KELUAR]])</f>
        <v>0</v>
      </c>
    </row>
    <row r="232" spans="1:11">
      <c r="A232" s="1" t="s">
        <v>424</v>
      </c>
      <c r="B232" t="s">
        <v>510</v>
      </c>
      <c r="C232" s="6">
        <v>242000</v>
      </c>
      <c r="D232" s="6">
        <v>285000</v>
      </c>
      <c r="E232">
        <v>1</v>
      </c>
      <c r="F232" s="4">
        <f>SUMIF(Table3[KODE BARANG],Table1[[#This Row],[KODE BARANG]],Table3[BARANG MASUK])</f>
        <v>0</v>
      </c>
      <c r="G232" s="4">
        <f>SUMIF(Table5[KODE BARANG],Table1[[#This Row],[KODE BARANG]],Table5[BARANG KELUAR])</f>
        <v>1</v>
      </c>
      <c r="H232" s="4">
        <f>Table1[[#This Row],[STOK AWAL]]+Table1[[#This Row],[BARANG MASUK]]-Table1[[#This Row],[BARANG KELUAR]]</f>
        <v>0</v>
      </c>
      <c r="I232" s="6">
        <f>Table1[[#This Row],[HARGA BELI]]*(Table1[[#This Row],[STOK AWAL]]+Table1[[#This Row],[BARANG MASUK]])</f>
        <v>242000</v>
      </c>
      <c r="J232" s="6">
        <f>Table1[[#This Row],[HARGA JUAL]]*Table1[[#This Row],[BARANG KELUAR]]</f>
        <v>285000</v>
      </c>
      <c r="K232" s="8">
        <f>Table1[[#This Row],[TOTAL PENJUALAN]]-(Table1[[#This Row],[HARGA BELI]]*Table1[[#This Row],[BARANG KELUAR]])</f>
        <v>43000</v>
      </c>
    </row>
    <row r="233" spans="1:11">
      <c r="A233" s="1" t="s">
        <v>425</v>
      </c>
      <c r="B233" t="s">
        <v>522</v>
      </c>
      <c r="C233" s="6">
        <v>220000</v>
      </c>
      <c r="D233" s="6">
        <v>245000</v>
      </c>
      <c r="E233">
        <v>1</v>
      </c>
      <c r="F233" s="4">
        <f>SUMIF(Table3[KODE BARANG],Table1[[#This Row],[KODE BARANG]],Table3[BARANG MASUK])</f>
        <v>3</v>
      </c>
      <c r="G233" s="4">
        <f>SUMIF(Table5[KODE BARANG],Table1[[#This Row],[KODE BARANG]],Table5[BARANG KELUAR])</f>
        <v>8</v>
      </c>
      <c r="H233" s="4">
        <f>Table1[[#This Row],[STOK AWAL]]+Table1[[#This Row],[BARANG MASUK]]-Table1[[#This Row],[BARANG KELUAR]]</f>
        <v>-4</v>
      </c>
      <c r="I233" s="6">
        <f>Table1[[#This Row],[HARGA BELI]]*(Table1[[#This Row],[STOK AWAL]]+Table1[[#This Row],[BARANG MASUK]])</f>
        <v>880000</v>
      </c>
      <c r="J233" s="6">
        <f>Table1[[#This Row],[HARGA JUAL]]*Table1[[#This Row],[BARANG KELUAR]]</f>
        <v>1960000</v>
      </c>
      <c r="K233" s="8">
        <f>Table1[[#This Row],[TOTAL PENJUALAN]]-(Table1[[#This Row],[HARGA BELI]]*Table1[[#This Row],[BARANG KELUAR]])</f>
        <v>200000</v>
      </c>
    </row>
    <row r="234" spans="1:11">
      <c r="A234" s="1" t="s">
        <v>426</v>
      </c>
      <c r="B234" t="s">
        <v>523</v>
      </c>
      <c r="C234" s="6">
        <v>135000</v>
      </c>
      <c r="D234" s="6">
        <v>175000</v>
      </c>
      <c r="E234">
        <v>2</v>
      </c>
      <c r="F234" s="4">
        <f>SUMIF(Table3[KODE BARANG],Table1[[#This Row],[KODE BARANG]],Table3[BARANG MASUK])</f>
        <v>0</v>
      </c>
      <c r="G234" s="4">
        <f>SUMIF(Table5[KODE BARANG],Table1[[#This Row],[KODE BARANG]],Table5[BARANG KELUAR])</f>
        <v>3</v>
      </c>
      <c r="H234" s="4">
        <f>Table1[[#This Row],[STOK AWAL]]+Table1[[#This Row],[BARANG MASUK]]-Table1[[#This Row],[BARANG KELUAR]]</f>
        <v>-1</v>
      </c>
      <c r="I234" s="6">
        <f>Table1[[#This Row],[HARGA BELI]]*(Table1[[#This Row],[STOK AWAL]]+Table1[[#This Row],[BARANG MASUK]])</f>
        <v>270000</v>
      </c>
      <c r="J234" s="6">
        <f>Table1[[#This Row],[HARGA JUAL]]*Table1[[#This Row],[BARANG KELUAR]]</f>
        <v>525000</v>
      </c>
      <c r="K234" s="8">
        <f>Table1[[#This Row],[TOTAL PENJUALAN]]-(Table1[[#This Row],[HARGA BELI]]*Table1[[#This Row],[BARANG KELUAR]])</f>
        <v>120000</v>
      </c>
    </row>
    <row r="235" spans="1:11">
      <c r="A235" s="1" t="s">
        <v>427</v>
      </c>
      <c r="B235" t="s">
        <v>524</v>
      </c>
      <c r="C235" s="6">
        <v>75000</v>
      </c>
      <c r="D235" s="6">
        <v>95000</v>
      </c>
      <c r="E235">
        <v>1</v>
      </c>
      <c r="F235" s="4">
        <f>SUMIF(Table3[KODE BARANG],Table1[[#This Row],[KODE BARANG]],Table3[BARANG MASUK])</f>
        <v>0</v>
      </c>
      <c r="G235" s="4">
        <f>SUMIF(Table5[KODE BARANG],Table1[[#This Row],[KODE BARANG]],Table5[BARANG KELUAR])</f>
        <v>1</v>
      </c>
      <c r="H235" s="4">
        <f>Table1[[#This Row],[STOK AWAL]]+Table1[[#This Row],[BARANG MASUK]]-Table1[[#This Row],[BARANG KELUAR]]</f>
        <v>0</v>
      </c>
      <c r="I235" s="6">
        <f>Table1[[#This Row],[HARGA BELI]]*(Table1[[#This Row],[STOK AWAL]]+Table1[[#This Row],[BARANG MASUK]])</f>
        <v>75000</v>
      </c>
      <c r="J235" s="6">
        <f>Table1[[#This Row],[HARGA JUAL]]*Table1[[#This Row],[BARANG KELUAR]]</f>
        <v>95000</v>
      </c>
      <c r="K235" s="8">
        <f>Table1[[#This Row],[TOTAL PENJUALAN]]-(Table1[[#This Row],[HARGA BELI]]*Table1[[#This Row],[BARANG KELUAR]])</f>
        <v>20000</v>
      </c>
    </row>
    <row r="236" spans="1:11">
      <c r="A236" s="1" t="s">
        <v>428</v>
      </c>
      <c r="B236" t="s">
        <v>539</v>
      </c>
      <c r="C236" s="6">
        <v>3500</v>
      </c>
      <c r="D236" s="6">
        <v>10000</v>
      </c>
      <c r="E236">
        <v>20</v>
      </c>
      <c r="F236" s="4">
        <f>SUMIF(Table3[KODE BARANG],Table1[[#This Row],[KODE BARANG]],Table3[BARANG MASUK])</f>
        <v>100</v>
      </c>
      <c r="G236" s="4">
        <f>SUMIF(Table5[KODE BARANG],Table1[[#This Row],[KODE BARANG]],Table5[BARANG KELUAR])</f>
        <v>152</v>
      </c>
      <c r="H236" s="4">
        <f>Table1[[#This Row],[STOK AWAL]]+Table1[[#This Row],[BARANG MASUK]]-Table1[[#This Row],[BARANG KELUAR]]</f>
        <v>-32</v>
      </c>
      <c r="I236" s="6">
        <f>Table1[[#This Row],[HARGA BELI]]*(Table1[[#This Row],[STOK AWAL]]+Table1[[#This Row],[BARANG MASUK]])</f>
        <v>420000</v>
      </c>
      <c r="J236" s="6">
        <f>Table1[[#This Row],[HARGA JUAL]]*Table1[[#This Row],[BARANG KELUAR]]</f>
        <v>1520000</v>
      </c>
      <c r="K236" s="8">
        <f>Table1[[#This Row],[TOTAL PENJUALAN]]-(Table1[[#This Row],[HARGA BELI]]*Table1[[#This Row],[BARANG KELUAR]])</f>
        <v>988000</v>
      </c>
    </row>
    <row r="237" spans="1:11">
      <c r="A237" s="1" t="s">
        <v>429</v>
      </c>
      <c r="B237" t="s">
        <v>529</v>
      </c>
      <c r="C237" s="6">
        <v>2800</v>
      </c>
      <c r="D237" s="6">
        <v>7000</v>
      </c>
      <c r="E237">
        <v>20</v>
      </c>
      <c r="F237" s="4">
        <f>SUMIF(Table3[KODE BARANG],Table1[[#This Row],[KODE BARANG]],Table3[BARANG MASUK])</f>
        <v>0</v>
      </c>
      <c r="G237" s="4">
        <f>SUMIF(Table5[KODE BARANG],Table1[[#This Row],[KODE BARANG]],Table5[BARANG KELUAR])</f>
        <v>20</v>
      </c>
      <c r="H237" s="4">
        <f>Table1[[#This Row],[STOK AWAL]]+Table1[[#This Row],[BARANG MASUK]]-Table1[[#This Row],[BARANG KELUAR]]</f>
        <v>0</v>
      </c>
      <c r="I237" s="6">
        <f>Table1[[#This Row],[HARGA BELI]]*(Table1[[#This Row],[STOK AWAL]]+Table1[[#This Row],[BARANG MASUK]])</f>
        <v>56000</v>
      </c>
      <c r="J237" s="6">
        <f>Table1[[#This Row],[HARGA JUAL]]*Table1[[#This Row],[BARANG KELUAR]]</f>
        <v>140000</v>
      </c>
      <c r="K237" s="8">
        <f>Table1[[#This Row],[TOTAL PENJUALAN]]-(Table1[[#This Row],[HARGA BELI]]*Table1[[#This Row],[BARANG KELUAR]])</f>
        <v>84000</v>
      </c>
    </row>
    <row r="238" spans="1:11">
      <c r="A238" s="1" t="s">
        <v>430</v>
      </c>
      <c r="B238" t="s">
        <v>530</v>
      </c>
      <c r="C238" s="6">
        <v>9000</v>
      </c>
      <c r="D238" s="6">
        <v>14000</v>
      </c>
      <c r="E238">
        <v>3</v>
      </c>
      <c r="F238" s="4">
        <f>SUMIF(Table3[KODE BARANG],Table1[[#This Row],[KODE BARANG]],Table3[BARANG MASUK])</f>
        <v>0</v>
      </c>
      <c r="G238" s="4">
        <f>SUMIF(Table5[KODE BARANG],Table1[[#This Row],[KODE BARANG]],Table5[BARANG KELUAR])</f>
        <v>2</v>
      </c>
      <c r="H238" s="4">
        <f>Table1[[#This Row],[STOK AWAL]]+Table1[[#This Row],[BARANG MASUK]]-Table1[[#This Row],[BARANG KELUAR]]</f>
        <v>1</v>
      </c>
      <c r="I238" s="6">
        <f>Table1[[#This Row],[HARGA BELI]]*(Table1[[#This Row],[STOK AWAL]]+Table1[[#This Row],[BARANG MASUK]])</f>
        <v>27000</v>
      </c>
      <c r="J238" s="6">
        <f>Table1[[#This Row],[HARGA JUAL]]*Table1[[#This Row],[BARANG KELUAR]]</f>
        <v>28000</v>
      </c>
      <c r="K238" s="8">
        <f>Table1[[#This Row],[TOTAL PENJUALAN]]-(Table1[[#This Row],[HARGA BELI]]*Table1[[#This Row],[BARANG KELUAR]])</f>
        <v>10000</v>
      </c>
    </row>
    <row r="239" spans="1:11">
      <c r="A239" s="1" t="s">
        <v>431</v>
      </c>
      <c r="B239" t="s">
        <v>531</v>
      </c>
      <c r="C239" s="6">
        <v>100000</v>
      </c>
      <c r="D239" s="6">
        <v>145000</v>
      </c>
      <c r="E239">
        <v>2</v>
      </c>
      <c r="F239" s="4">
        <f>SUMIF(Table3[KODE BARANG],Table1[[#This Row],[KODE BARANG]],Table3[BARANG MASUK])</f>
        <v>14</v>
      </c>
      <c r="G239" s="4">
        <f>SUMIF(Table5[KODE BARANG],Table1[[#This Row],[KODE BARANG]],Table5[BARANG KELUAR])</f>
        <v>12</v>
      </c>
      <c r="H239" s="4">
        <f>Table1[[#This Row],[STOK AWAL]]+Table1[[#This Row],[BARANG MASUK]]-Table1[[#This Row],[BARANG KELUAR]]</f>
        <v>4</v>
      </c>
      <c r="I239" s="6">
        <f>Table1[[#This Row],[HARGA BELI]]*(Table1[[#This Row],[STOK AWAL]]+Table1[[#This Row],[BARANG MASUK]])</f>
        <v>1600000</v>
      </c>
      <c r="J239" s="6">
        <f>Table1[[#This Row],[HARGA JUAL]]*Table1[[#This Row],[BARANG KELUAR]]</f>
        <v>1740000</v>
      </c>
      <c r="K239" s="8">
        <f>Table1[[#This Row],[TOTAL PENJUALAN]]-(Table1[[#This Row],[HARGA BELI]]*Table1[[#This Row],[BARANG KELUAR]])</f>
        <v>540000</v>
      </c>
    </row>
    <row r="240" spans="1:11">
      <c r="A240" s="1" t="s">
        <v>432</v>
      </c>
      <c r="B240" t="s">
        <v>532</v>
      </c>
      <c r="C240" s="6">
        <v>1450</v>
      </c>
      <c r="D240" s="6">
        <v>3000</v>
      </c>
      <c r="E240">
        <v>40</v>
      </c>
      <c r="F240" s="4">
        <f>SUMIF(Table3[KODE BARANG],Table1[[#This Row],[KODE BARANG]],Table3[BARANG MASUK])</f>
        <v>0</v>
      </c>
      <c r="G240" s="4">
        <f>SUMIF(Table5[KODE BARANG],Table1[[#This Row],[KODE BARANG]],Table5[BARANG KELUAR])</f>
        <v>10</v>
      </c>
      <c r="H240" s="4">
        <f>Table1[[#This Row],[STOK AWAL]]+Table1[[#This Row],[BARANG MASUK]]-Table1[[#This Row],[BARANG KELUAR]]</f>
        <v>30</v>
      </c>
      <c r="I240" s="6">
        <f>Table1[[#This Row],[HARGA BELI]]*(Table1[[#This Row],[STOK AWAL]]+Table1[[#This Row],[BARANG MASUK]])</f>
        <v>58000</v>
      </c>
      <c r="J240" s="6">
        <f>Table1[[#This Row],[HARGA JUAL]]*Table1[[#This Row],[BARANG KELUAR]]</f>
        <v>30000</v>
      </c>
      <c r="K240" s="8">
        <f>Table1[[#This Row],[TOTAL PENJUALAN]]-(Table1[[#This Row],[HARGA BELI]]*Table1[[#This Row],[BARANG KELUAR]])</f>
        <v>15500</v>
      </c>
    </row>
    <row r="241" spans="1:11">
      <c r="A241" s="1" t="s">
        <v>433</v>
      </c>
      <c r="B241" t="s">
        <v>533</v>
      </c>
      <c r="C241" s="6">
        <v>780</v>
      </c>
      <c r="D241" s="6">
        <v>2000</v>
      </c>
      <c r="E241">
        <v>80</v>
      </c>
      <c r="F241" s="4">
        <f>SUMIF(Table3[KODE BARANG],Table1[[#This Row],[KODE BARANG]],Table3[BARANG MASUK])</f>
        <v>0</v>
      </c>
      <c r="G241" s="4">
        <f>SUMIF(Table5[KODE BARANG],Table1[[#This Row],[KODE BARANG]],Table5[BARANG KELUAR])</f>
        <v>16</v>
      </c>
      <c r="H241" s="4">
        <f>Table1[[#This Row],[STOK AWAL]]+Table1[[#This Row],[BARANG MASUK]]-Table1[[#This Row],[BARANG KELUAR]]</f>
        <v>64</v>
      </c>
      <c r="I241" s="6">
        <f>Table1[[#This Row],[HARGA BELI]]*(Table1[[#This Row],[STOK AWAL]]+Table1[[#This Row],[BARANG MASUK]])</f>
        <v>62400</v>
      </c>
      <c r="J241" s="6">
        <f>Table1[[#This Row],[HARGA JUAL]]*Table1[[#This Row],[BARANG KELUAR]]</f>
        <v>32000</v>
      </c>
      <c r="K241" s="8">
        <f>Table1[[#This Row],[TOTAL PENJUALAN]]-(Table1[[#This Row],[HARGA BELI]]*Table1[[#This Row],[BARANG KELUAR]])</f>
        <v>19520</v>
      </c>
    </row>
    <row r="242" spans="1:11">
      <c r="A242" s="1" t="s">
        <v>434</v>
      </c>
      <c r="B242" t="s">
        <v>534</v>
      </c>
      <c r="C242" s="6">
        <v>19000</v>
      </c>
      <c r="D242" s="6">
        <v>24000</v>
      </c>
      <c r="E242">
        <v>2</v>
      </c>
      <c r="F242" s="4">
        <f>SUMIF(Table3[KODE BARANG],Table1[[#This Row],[KODE BARANG]],Table3[BARANG MASUK])</f>
        <v>24</v>
      </c>
      <c r="G242" s="4">
        <f>SUMIF(Table5[KODE BARANG],Table1[[#This Row],[KODE BARANG]],Table5[BARANG KELUAR])</f>
        <v>15</v>
      </c>
      <c r="H242" s="4">
        <f>Table1[[#This Row],[STOK AWAL]]+Table1[[#This Row],[BARANG MASUK]]-Table1[[#This Row],[BARANG KELUAR]]</f>
        <v>11</v>
      </c>
      <c r="I242" s="6">
        <f>Table1[[#This Row],[HARGA BELI]]*(Table1[[#This Row],[STOK AWAL]]+Table1[[#This Row],[BARANG MASUK]])</f>
        <v>494000</v>
      </c>
      <c r="J242" s="6">
        <f>Table1[[#This Row],[HARGA JUAL]]*Table1[[#This Row],[BARANG KELUAR]]</f>
        <v>360000</v>
      </c>
      <c r="K242" s="8">
        <f>Table1[[#This Row],[TOTAL PENJUALAN]]-(Table1[[#This Row],[HARGA BELI]]*Table1[[#This Row],[BARANG KELUAR]])</f>
        <v>75000</v>
      </c>
    </row>
    <row r="243" spans="1:11">
      <c r="A243" s="1" t="s">
        <v>435</v>
      </c>
      <c r="B243" t="s">
        <v>535</v>
      </c>
      <c r="C243" s="6">
        <v>10000</v>
      </c>
      <c r="D243" s="6">
        <v>14000</v>
      </c>
      <c r="E243">
        <v>4</v>
      </c>
      <c r="F243" s="4">
        <f>SUMIF(Table3[KODE BARANG],Table1[[#This Row],[KODE BARANG]],Table3[BARANG MASUK])</f>
        <v>15</v>
      </c>
      <c r="G243" s="4">
        <f>SUMIF(Table5[KODE BARANG],Table1[[#This Row],[KODE BARANG]],Table5[BARANG KELUAR])</f>
        <v>36</v>
      </c>
      <c r="H243" s="4">
        <f>Table1[[#This Row],[STOK AWAL]]+Table1[[#This Row],[BARANG MASUK]]-Table1[[#This Row],[BARANG KELUAR]]</f>
        <v>-17</v>
      </c>
      <c r="I243" s="6">
        <f>Table1[[#This Row],[HARGA BELI]]*(Table1[[#This Row],[STOK AWAL]]+Table1[[#This Row],[BARANG MASUK]])</f>
        <v>190000</v>
      </c>
      <c r="J243" s="6">
        <f>Table1[[#This Row],[HARGA JUAL]]*Table1[[#This Row],[BARANG KELUAR]]</f>
        <v>504000</v>
      </c>
      <c r="K243" s="8">
        <f>Table1[[#This Row],[TOTAL PENJUALAN]]-(Table1[[#This Row],[HARGA BELI]]*Table1[[#This Row],[BARANG KELUAR]])</f>
        <v>144000</v>
      </c>
    </row>
    <row r="244" spans="1:11">
      <c r="A244" s="1" t="s">
        <v>436</v>
      </c>
      <c r="B244" t="s">
        <v>536</v>
      </c>
      <c r="C244" s="6">
        <v>15000</v>
      </c>
      <c r="D244" s="6">
        <v>20000</v>
      </c>
      <c r="E244">
        <v>1</v>
      </c>
      <c r="F244" s="4">
        <f>SUMIF(Table3[KODE BARANG],Table1[[#This Row],[KODE BARANG]],Table3[BARANG MASUK])</f>
        <v>9</v>
      </c>
      <c r="G244" s="4">
        <f>SUMIF(Table5[KODE BARANG],Table1[[#This Row],[KODE BARANG]],Table5[BARANG KELUAR])</f>
        <v>10</v>
      </c>
      <c r="H244" s="4">
        <f>Table1[[#This Row],[STOK AWAL]]+Table1[[#This Row],[BARANG MASUK]]-Table1[[#This Row],[BARANG KELUAR]]</f>
        <v>0</v>
      </c>
      <c r="I244" s="6">
        <f>Table1[[#This Row],[HARGA BELI]]*(Table1[[#This Row],[STOK AWAL]]+Table1[[#This Row],[BARANG MASUK]])</f>
        <v>150000</v>
      </c>
      <c r="J244" s="6">
        <f>Table1[[#This Row],[HARGA JUAL]]*Table1[[#This Row],[BARANG KELUAR]]</f>
        <v>200000</v>
      </c>
      <c r="K244" s="8">
        <f>Table1[[#This Row],[TOTAL PENJUALAN]]-(Table1[[#This Row],[HARGA BELI]]*Table1[[#This Row],[BARANG KELUAR]])</f>
        <v>50000</v>
      </c>
    </row>
    <row r="245" spans="1:11">
      <c r="A245" s="1" t="s">
        <v>437</v>
      </c>
      <c r="B245" t="s">
        <v>537</v>
      </c>
      <c r="C245" s="6">
        <v>10000</v>
      </c>
      <c r="D245" s="6">
        <v>15000</v>
      </c>
      <c r="E245">
        <v>6</v>
      </c>
      <c r="F245" s="4">
        <f>SUMIF(Table3[KODE BARANG],Table1[[#This Row],[KODE BARANG]],Table3[BARANG MASUK])</f>
        <v>0</v>
      </c>
      <c r="G245" s="4">
        <f>SUMIF(Table5[KODE BARANG],Table1[[#This Row],[KODE BARANG]],Table5[BARANG KELUAR])</f>
        <v>4</v>
      </c>
      <c r="H245" s="4">
        <f>Table1[[#This Row],[STOK AWAL]]+Table1[[#This Row],[BARANG MASUK]]-Table1[[#This Row],[BARANG KELUAR]]</f>
        <v>2</v>
      </c>
      <c r="I245" s="6">
        <f>Table1[[#This Row],[HARGA BELI]]*(Table1[[#This Row],[STOK AWAL]]+Table1[[#This Row],[BARANG MASUK]])</f>
        <v>60000</v>
      </c>
      <c r="J245" s="6">
        <f>Table1[[#This Row],[HARGA JUAL]]*Table1[[#This Row],[BARANG KELUAR]]</f>
        <v>60000</v>
      </c>
      <c r="K245" s="8">
        <f>Table1[[#This Row],[TOTAL PENJUALAN]]-(Table1[[#This Row],[HARGA BELI]]*Table1[[#This Row],[BARANG KELUAR]])</f>
        <v>20000</v>
      </c>
    </row>
    <row r="246" spans="1:11">
      <c r="A246" s="1" t="s">
        <v>438</v>
      </c>
      <c r="B246" t="s">
        <v>538</v>
      </c>
      <c r="C246" s="6">
        <v>9000</v>
      </c>
      <c r="D246" s="6">
        <v>15000</v>
      </c>
      <c r="E246">
        <v>6</v>
      </c>
      <c r="F246" s="4">
        <f>SUMIF(Table3[KODE BARANG],Table1[[#This Row],[KODE BARANG]],Table3[BARANG MASUK])</f>
        <v>0</v>
      </c>
      <c r="G246" s="4">
        <f>SUMIF(Table5[KODE BARANG],Table1[[#This Row],[KODE BARANG]],Table5[BARANG KELUAR])</f>
        <v>5</v>
      </c>
      <c r="H246" s="4">
        <f>Table1[[#This Row],[STOK AWAL]]+Table1[[#This Row],[BARANG MASUK]]-Table1[[#This Row],[BARANG KELUAR]]</f>
        <v>1</v>
      </c>
      <c r="I246" s="6">
        <f>Table1[[#This Row],[HARGA BELI]]*(Table1[[#This Row],[STOK AWAL]]+Table1[[#This Row],[BARANG MASUK]])</f>
        <v>54000</v>
      </c>
      <c r="J246" s="6">
        <f>Table1[[#This Row],[HARGA JUAL]]*Table1[[#This Row],[BARANG KELUAR]]</f>
        <v>75000</v>
      </c>
      <c r="K246" s="8">
        <f>Table1[[#This Row],[TOTAL PENJUALAN]]-(Table1[[#This Row],[HARGA BELI]]*Table1[[#This Row],[BARANG KELUAR]])</f>
        <v>30000</v>
      </c>
    </row>
    <row r="247" spans="1:11">
      <c r="A247" s="1" t="s">
        <v>439</v>
      </c>
      <c r="B247" t="s">
        <v>547</v>
      </c>
      <c r="C247" s="6">
        <v>30000</v>
      </c>
      <c r="D247" s="6">
        <v>40000</v>
      </c>
      <c r="E247">
        <v>2</v>
      </c>
      <c r="F247" s="4">
        <f>SUMIF(Table3[KODE BARANG],Table1[[#This Row],[KODE BARANG]],Table3[BARANG MASUK])</f>
        <v>0</v>
      </c>
      <c r="G247" s="4">
        <f>SUMIF(Table5[KODE BARANG],Table1[[#This Row],[KODE BARANG]],Table5[BARANG KELUAR])</f>
        <v>2</v>
      </c>
      <c r="H247" s="4">
        <f>Table1[[#This Row],[STOK AWAL]]+Table1[[#This Row],[BARANG MASUK]]-Table1[[#This Row],[BARANG KELUAR]]</f>
        <v>0</v>
      </c>
      <c r="I247" s="6">
        <f>Table1[[#This Row],[HARGA BELI]]*(Table1[[#This Row],[STOK AWAL]]+Table1[[#This Row],[BARANG MASUK]])</f>
        <v>60000</v>
      </c>
      <c r="J247" s="6">
        <f>Table1[[#This Row],[HARGA JUAL]]*Table1[[#This Row],[BARANG KELUAR]]</f>
        <v>80000</v>
      </c>
      <c r="K247" s="8">
        <f>Table1[[#This Row],[TOTAL PENJUALAN]]-(Table1[[#This Row],[HARGA BELI]]*Table1[[#This Row],[BARANG KELUAR]])</f>
        <v>20000</v>
      </c>
    </row>
    <row r="248" spans="1:11">
      <c r="A248" s="1" t="s">
        <v>440</v>
      </c>
      <c r="B248" t="s">
        <v>549</v>
      </c>
      <c r="C248" s="6">
        <v>10000</v>
      </c>
      <c r="D248" s="6">
        <v>15000</v>
      </c>
      <c r="E248">
        <v>10</v>
      </c>
      <c r="F248" s="4">
        <f>SUMIF(Table3[KODE BARANG],Table1[[#This Row],[KODE BARANG]],Table3[BARANG MASUK])</f>
        <v>78</v>
      </c>
      <c r="G248" s="4">
        <f>SUMIF(Table5[KODE BARANG],Table1[[#This Row],[KODE BARANG]],Table5[BARANG KELUAR])</f>
        <v>254</v>
      </c>
      <c r="H248" s="4">
        <f>Table1[[#This Row],[STOK AWAL]]+Table1[[#This Row],[BARANG MASUK]]-Table1[[#This Row],[BARANG KELUAR]]</f>
        <v>-166</v>
      </c>
      <c r="I248" s="6">
        <f>Table1[[#This Row],[HARGA BELI]]*(Table1[[#This Row],[STOK AWAL]]+Table1[[#This Row],[BARANG MASUK]])</f>
        <v>880000</v>
      </c>
      <c r="J248" s="6">
        <f>Table1[[#This Row],[HARGA JUAL]]*Table1[[#This Row],[BARANG KELUAR]]</f>
        <v>3810000</v>
      </c>
      <c r="K248" s="8">
        <f>Table1[[#This Row],[TOTAL PENJUALAN]]-(Table1[[#This Row],[HARGA BELI]]*Table1[[#This Row],[BARANG KELUAR]])</f>
        <v>1270000</v>
      </c>
    </row>
    <row r="249" spans="1:11">
      <c r="A249" s="1" t="s">
        <v>441</v>
      </c>
      <c r="B249" t="s">
        <v>551</v>
      </c>
      <c r="C249" s="6">
        <v>458000</v>
      </c>
      <c r="D249" s="6">
        <v>500000</v>
      </c>
      <c r="E249">
        <v>1</v>
      </c>
      <c r="F249" s="4">
        <f>SUMIF(Table3[KODE BARANG],Table1[[#This Row],[KODE BARANG]],Table3[BARANG MASUK])</f>
        <v>3</v>
      </c>
      <c r="G249" s="4">
        <f>SUMIF(Table5[KODE BARANG],Table1[[#This Row],[KODE BARANG]],Table5[BARANG KELUAR])</f>
        <v>4</v>
      </c>
      <c r="H249" s="4">
        <f>Table1[[#This Row],[STOK AWAL]]+Table1[[#This Row],[BARANG MASUK]]-Table1[[#This Row],[BARANG KELUAR]]</f>
        <v>0</v>
      </c>
      <c r="I249" s="6">
        <f>Table1[[#This Row],[HARGA BELI]]*(Table1[[#This Row],[STOK AWAL]]+Table1[[#This Row],[BARANG MASUK]])</f>
        <v>1832000</v>
      </c>
      <c r="J249" s="6">
        <f>Table1[[#This Row],[HARGA JUAL]]*Table1[[#This Row],[BARANG KELUAR]]</f>
        <v>2000000</v>
      </c>
      <c r="K249" s="8">
        <f>Table1[[#This Row],[TOTAL PENJUALAN]]-(Table1[[#This Row],[HARGA BELI]]*Table1[[#This Row],[BARANG KELUAR]])</f>
        <v>168000</v>
      </c>
    </row>
    <row r="250" spans="1:11">
      <c r="A250" s="1" t="s">
        <v>442</v>
      </c>
      <c r="B250" t="s">
        <v>552</v>
      </c>
      <c r="C250" s="6">
        <v>400000</v>
      </c>
      <c r="D250" s="6">
        <v>435000</v>
      </c>
      <c r="E250">
        <v>1</v>
      </c>
      <c r="F250" s="4">
        <f>SUMIF(Table3[KODE BARANG],Table1[[#This Row],[KODE BARANG]],Table3[BARANG MASUK])</f>
        <v>0</v>
      </c>
      <c r="G250" s="4">
        <f>SUMIF(Table5[KODE BARANG],Table1[[#This Row],[KODE BARANG]],Table5[BARANG KELUAR])</f>
        <v>0</v>
      </c>
      <c r="H250" s="4">
        <f>Table1[[#This Row],[STOK AWAL]]+Table1[[#This Row],[BARANG MASUK]]-Table1[[#This Row],[BARANG KELUAR]]</f>
        <v>1</v>
      </c>
      <c r="I250" s="6">
        <f>Table1[[#This Row],[HARGA BELI]]*(Table1[[#This Row],[STOK AWAL]]+Table1[[#This Row],[BARANG MASUK]])</f>
        <v>400000</v>
      </c>
      <c r="J250" s="6">
        <f>Table1[[#This Row],[HARGA JUAL]]*Table1[[#This Row],[BARANG KELUAR]]</f>
        <v>0</v>
      </c>
      <c r="K250" s="8">
        <f>Table1[[#This Row],[TOTAL PENJUALAN]]-(Table1[[#This Row],[HARGA BELI]]*Table1[[#This Row],[BARANG KELUAR]])</f>
        <v>0</v>
      </c>
    </row>
    <row r="251" spans="1:11">
      <c r="A251" s="1" t="s">
        <v>443</v>
      </c>
      <c r="B251" t="s">
        <v>553</v>
      </c>
      <c r="C251" s="6">
        <v>277000</v>
      </c>
      <c r="D251" s="6">
        <v>310000</v>
      </c>
      <c r="E251">
        <v>1</v>
      </c>
      <c r="F251" s="4">
        <f>SUMIF(Table3[KODE BARANG],Table1[[#This Row],[KODE BARANG]],Table3[BARANG MASUK])</f>
        <v>3</v>
      </c>
      <c r="G251" s="4">
        <f>SUMIF(Table5[KODE BARANG],Table1[[#This Row],[KODE BARANG]],Table5[BARANG KELUAR])</f>
        <v>0</v>
      </c>
      <c r="H251" s="4">
        <f>Table1[[#This Row],[STOK AWAL]]+Table1[[#This Row],[BARANG MASUK]]-Table1[[#This Row],[BARANG KELUAR]]</f>
        <v>4</v>
      </c>
      <c r="I251" s="6">
        <f>Table1[[#This Row],[HARGA BELI]]*(Table1[[#This Row],[STOK AWAL]]+Table1[[#This Row],[BARANG MASUK]])</f>
        <v>1108000</v>
      </c>
      <c r="J251" s="6">
        <f>Table1[[#This Row],[HARGA JUAL]]*Table1[[#This Row],[BARANG KELUAR]]</f>
        <v>0</v>
      </c>
      <c r="K251" s="8">
        <f>Table1[[#This Row],[TOTAL PENJUALAN]]-(Table1[[#This Row],[HARGA BELI]]*Table1[[#This Row],[BARANG KELUAR]])</f>
        <v>0</v>
      </c>
    </row>
    <row r="252" spans="1:11">
      <c r="A252" s="1" t="s">
        <v>444</v>
      </c>
      <c r="B252" t="s">
        <v>554</v>
      </c>
      <c r="C252" s="6">
        <v>390000</v>
      </c>
      <c r="D252" s="6">
        <v>430000</v>
      </c>
      <c r="E252">
        <v>1</v>
      </c>
      <c r="F252" s="4">
        <f>SUMIF(Table3[KODE BARANG],Table1[[#This Row],[KODE BARANG]],Table3[BARANG MASUK])</f>
        <v>0</v>
      </c>
      <c r="G252" s="4">
        <f>SUMIF(Table5[KODE BARANG],Table1[[#This Row],[KODE BARANG]],Table5[BARANG KELUAR])</f>
        <v>0</v>
      </c>
      <c r="H252" s="4">
        <f>Table1[[#This Row],[STOK AWAL]]+Table1[[#This Row],[BARANG MASUK]]-Table1[[#This Row],[BARANG KELUAR]]</f>
        <v>1</v>
      </c>
      <c r="I252" s="6">
        <f>Table1[[#This Row],[HARGA BELI]]*(Table1[[#This Row],[STOK AWAL]]+Table1[[#This Row],[BARANG MASUK]])</f>
        <v>390000</v>
      </c>
      <c r="J252" s="6">
        <f>Table1[[#This Row],[HARGA JUAL]]*Table1[[#This Row],[BARANG KELUAR]]</f>
        <v>0</v>
      </c>
      <c r="K252" s="8">
        <f>Table1[[#This Row],[TOTAL PENJUALAN]]-(Table1[[#This Row],[HARGA BELI]]*Table1[[#This Row],[BARANG KELUAR]])</f>
        <v>0</v>
      </c>
    </row>
    <row r="253" spans="1:11">
      <c r="A253" s="1" t="s">
        <v>445</v>
      </c>
      <c r="B253" t="s">
        <v>555</v>
      </c>
      <c r="C253" s="6">
        <v>142500</v>
      </c>
      <c r="D253" s="6">
        <v>175000</v>
      </c>
      <c r="E253">
        <v>1</v>
      </c>
      <c r="F253" s="4">
        <f>SUMIF(Table3[KODE BARANG],Table1[[#This Row],[KODE BARANG]],Table3[BARANG MASUK])</f>
        <v>0</v>
      </c>
      <c r="G253" s="4">
        <f>SUMIF(Table5[KODE BARANG],Table1[[#This Row],[KODE BARANG]],Table5[BARANG KELUAR])</f>
        <v>0</v>
      </c>
      <c r="H253" s="4">
        <f>Table1[[#This Row],[STOK AWAL]]+Table1[[#This Row],[BARANG MASUK]]-Table1[[#This Row],[BARANG KELUAR]]</f>
        <v>1</v>
      </c>
      <c r="I253" s="6">
        <f>Table1[[#This Row],[HARGA BELI]]*(Table1[[#This Row],[STOK AWAL]]+Table1[[#This Row],[BARANG MASUK]])</f>
        <v>142500</v>
      </c>
      <c r="J253" s="6">
        <f>Table1[[#This Row],[HARGA JUAL]]*Table1[[#This Row],[BARANG KELUAR]]</f>
        <v>0</v>
      </c>
      <c r="K253" s="8">
        <f>Table1[[#This Row],[TOTAL PENJUALAN]]-(Table1[[#This Row],[HARGA BELI]]*Table1[[#This Row],[BARANG KELUAR]])</f>
        <v>0</v>
      </c>
    </row>
    <row r="254" spans="1:11">
      <c r="A254" s="1" t="s">
        <v>446</v>
      </c>
      <c r="B254" t="s">
        <v>556</v>
      </c>
      <c r="C254" s="6">
        <v>142500</v>
      </c>
      <c r="D254" s="6">
        <v>175000</v>
      </c>
      <c r="E254">
        <v>1</v>
      </c>
      <c r="F254" s="4">
        <f>SUMIF(Table3[KODE BARANG],Table1[[#This Row],[KODE BARANG]],Table3[BARANG MASUK])</f>
        <v>0</v>
      </c>
      <c r="G254" s="4">
        <f>SUMIF(Table5[KODE BARANG],Table1[[#This Row],[KODE BARANG]],Table5[BARANG KELUAR])</f>
        <v>0</v>
      </c>
      <c r="H254" s="4">
        <f>Table1[[#This Row],[STOK AWAL]]+Table1[[#This Row],[BARANG MASUK]]-Table1[[#This Row],[BARANG KELUAR]]</f>
        <v>1</v>
      </c>
      <c r="I254" s="6">
        <f>Table1[[#This Row],[HARGA BELI]]*(Table1[[#This Row],[STOK AWAL]]+Table1[[#This Row],[BARANG MASUK]])</f>
        <v>142500</v>
      </c>
      <c r="J254" s="6">
        <f>Table1[[#This Row],[HARGA JUAL]]*Table1[[#This Row],[BARANG KELUAR]]</f>
        <v>0</v>
      </c>
      <c r="K254" s="8">
        <f>Table1[[#This Row],[TOTAL PENJUALAN]]-(Table1[[#This Row],[HARGA BELI]]*Table1[[#This Row],[BARANG KELUAR]])</f>
        <v>0</v>
      </c>
    </row>
    <row r="255" spans="1:11">
      <c r="A255" s="1" t="s">
        <v>447</v>
      </c>
      <c r="B255" t="s">
        <v>557</v>
      </c>
      <c r="C255" s="6">
        <v>105000</v>
      </c>
      <c r="D255" s="6">
        <v>130000</v>
      </c>
      <c r="E255">
        <v>2</v>
      </c>
      <c r="F255" s="4">
        <f>SUMIF(Table3[KODE BARANG],Table1[[#This Row],[KODE BARANG]],Table3[BARANG MASUK])</f>
        <v>0</v>
      </c>
      <c r="G255" s="4">
        <f>SUMIF(Table5[KODE BARANG],Table1[[#This Row],[KODE BARANG]],Table5[BARANG KELUAR])</f>
        <v>2</v>
      </c>
      <c r="H255" s="4">
        <f>Table1[[#This Row],[STOK AWAL]]+Table1[[#This Row],[BARANG MASUK]]-Table1[[#This Row],[BARANG KELUAR]]</f>
        <v>0</v>
      </c>
      <c r="I255" s="6">
        <f>Table1[[#This Row],[HARGA BELI]]*(Table1[[#This Row],[STOK AWAL]]+Table1[[#This Row],[BARANG MASUK]])</f>
        <v>210000</v>
      </c>
      <c r="J255" s="6">
        <f>Table1[[#This Row],[HARGA JUAL]]*Table1[[#This Row],[BARANG KELUAR]]</f>
        <v>260000</v>
      </c>
      <c r="K255" s="8">
        <f>Table1[[#This Row],[TOTAL PENJUALAN]]-(Table1[[#This Row],[HARGA BELI]]*Table1[[#This Row],[BARANG KELUAR]])</f>
        <v>50000</v>
      </c>
    </row>
    <row r="256" spans="1:11">
      <c r="A256" s="1" t="s">
        <v>448</v>
      </c>
      <c r="B256" t="s">
        <v>558</v>
      </c>
      <c r="C256" s="6">
        <v>120000</v>
      </c>
      <c r="D256" s="6">
        <v>135000</v>
      </c>
      <c r="E256">
        <v>2</v>
      </c>
      <c r="F256" s="4">
        <f>SUMIF(Table3[KODE BARANG],Table1[[#This Row],[KODE BARANG]],Table3[BARANG MASUK])</f>
        <v>0</v>
      </c>
      <c r="G256" s="4">
        <f>SUMIF(Table5[KODE BARANG],Table1[[#This Row],[KODE BARANG]],Table5[BARANG KELUAR])</f>
        <v>2</v>
      </c>
      <c r="H256" s="4">
        <f>Table1[[#This Row],[STOK AWAL]]+Table1[[#This Row],[BARANG MASUK]]-Table1[[#This Row],[BARANG KELUAR]]</f>
        <v>0</v>
      </c>
      <c r="I256" s="6">
        <f>Table1[[#This Row],[HARGA BELI]]*(Table1[[#This Row],[STOK AWAL]]+Table1[[#This Row],[BARANG MASUK]])</f>
        <v>240000</v>
      </c>
      <c r="J256" s="6">
        <f>Table1[[#This Row],[HARGA JUAL]]*Table1[[#This Row],[BARANG KELUAR]]</f>
        <v>270000</v>
      </c>
      <c r="K256" s="8">
        <f>Table1[[#This Row],[TOTAL PENJUALAN]]-(Table1[[#This Row],[HARGA BELI]]*Table1[[#This Row],[BARANG KELUAR]])</f>
        <v>30000</v>
      </c>
    </row>
    <row r="257" spans="1:11">
      <c r="A257" s="1" t="s">
        <v>449</v>
      </c>
      <c r="B257" t="s">
        <v>559</v>
      </c>
      <c r="C257" s="6">
        <v>175000</v>
      </c>
      <c r="D257" s="6">
        <v>195000</v>
      </c>
      <c r="E257">
        <v>2</v>
      </c>
      <c r="F257" s="4">
        <f>SUMIF(Table3[KODE BARANG],Table1[[#This Row],[KODE BARANG]],Table3[BARANG MASUK])</f>
        <v>3</v>
      </c>
      <c r="G257" s="4">
        <f>SUMIF(Table5[KODE BARANG],Table1[[#This Row],[KODE BARANG]],Table5[BARANG KELUAR])</f>
        <v>6</v>
      </c>
      <c r="H257" s="4">
        <f>Table1[[#This Row],[STOK AWAL]]+Table1[[#This Row],[BARANG MASUK]]-Table1[[#This Row],[BARANG KELUAR]]</f>
        <v>-1</v>
      </c>
      <c r="I257" s="6">
        <f>Table1[[#This Row],[HARGA BELI]]*(Table1[[#This Row],[STOK AWAL]]+Table1[[#This Row],[BARANG MASUK]])</f>
        <v>875000</v>
      </c>
      <c r="J257" s="6">
        <f>Table1[[#This Row],[HARGA JUAL]]*Table1[[#This Row],[BARANG KELUAR]]</f>
        <v>1170000</v>
      </c>
      <c r="K257" s="8">
        <f>Table1[[#This Row],[TOTAL PENJUALAN]]-(Table1[[#This Row],[HARGA BELI]]*Table1[[#This Row],[BARANG KELUAR]])</f>
        <v>120000</v>
      </c>
    </row>
    <row r="258" spans="1:11">
      <c r="A258" s="1" t="s">
        <v>450</v>
      </c>
      <c r="B258" t="s">
        <v>560</v>
      </c>
      <c r="C258" s="6">
        <v>48000</v>
      </c>
      <c r="D258" s="6">
        <v>60000</v>
      </c>
      <c r="E258">
        <v>3</v>
      </c>
      <c r="F258" s="4">
        <f>SUMIF(Table3[KODE BARANG],Table1[[#This Row],[KODE BARANG]],Table3[BARANG MASUK])</f>
        <v>43</v>
      </c>
      <c r="G258" s="4">
        <f>SUMIF(Table5[KODE BARANG],Table1[[#This Row],[KODE BARANG]],Table5[BARANG KELUAR])</f>
        <v>16</v>
      </c>
      <c r="H258" s="4">
        <f>Table1[[#This Row],[STOK AWAL]]+Table1[[#This Row],[BARANG MASUK]]-Table1[[#This Row],[BARANG KELUAR]]</f>
        <v>30</v>
      </c>
      <c r="I258" s="6">
        <f>Table1[[#This Row],[HARGA BELI]]*(Table1[[#This Row],[STOK AWAL]]+Table1[[#This Row],[BARANG MASUK]])</f>
        <v>2208000</v>
      </c>
      <c r="J258" s="6">
        <f>Table1[[#This Row],[HARGA JUAL]]*Table1[[#This Row],[BARANG KELUAR]]</f>
        <v>960000</v>
      </c>
      <c r="K258" s="8">
        <f>Table1[[#This Row],[TOTAL PENJUALAN]]-(Table1[[#This Row],[HARGA BELI]]*Table1[[#This Row],[BARANG KELUAR]])</f>
        <v>192000</v>
      </c>
    </row>
    <row r="259" spans="1:11">
      <c r="A259" s="1" t="s">
        <v>451</v>
      </c>
      <c r="B259" t="s">
        <v>561</v>
      </c>
      <c r="C259" s="6">
        <v>166000</v>
      </c>
      <c r="D259" s="6">
        <v>185000</v>
      </c>
      <c r="E259">
        <v>1</v>
      </c>
      <c r="F259" s="4">
        <f>SUMIF(Table3[KODE BARANG],Table1[[#This Row],[KODE BARANG]],Table3[BARANG MASUK])</f>
        <v>3</v>
      </c>
      <c r="G259" s="4">
        <f>SUMIF(Table5[KODE BARANG],Table1[[#This Row],[KODE BARANG]],Table5[BARANG KELUAR])</f>
        <v>4</v>
      </c>
      <c r="H259" s="4">
        <f>Table1[[#This Row],[STOK AWAL]]+Table1[[#This Row],[BARANG MASUK]]-Table1[[#This Row],[BARANG KELUAR]]</f>
        <v>0</v>
      </c>
      <c r="I259" s="6">
        <f>Table1[[#This Row],[HARGA BELI]]*(Table1[[#This Row],[STOK AWAL]]+Table1[[#This Row],[BARANG MASUK]])</f>
        <v>664000</v>
      </c>
      <c r="J259" s="6">
        <f>Table1[[#This Row],[HARGA JUAL]]*Table1[[#This Row],[BARANG KELUAR]]</f>
        <v>740000</v>
      </c>
      <c r="K259" s="8">
        <f>Table1[[#This Row],[TOTAL PENJUALAN]]-(Table1[[#This Row],[HARGA BELI]]*Table1[[#This Row],[BARANG KELUAR]])</f>
        <v>76000</v>
      </c>
    </row>
    <row r="260" spans="1:11">
      <c r="A260" s="1" t="s">
        <v>452</v>
      </c>
      <c r="B260" t="s">
        <v>562</v>
      </c>
      <c r="C260" s="6">
        <v>189000</v>
      </c>
      <c r="D260" s="6">
        <v>230000</v>
      </c>
      <c r="E260">
        <v>1</v>
      </c>
      <c r="F260" s="4">
        <f>SUMIF(Table3[KODE BARANG],Table1[[#This Row],[KODE BARANG]],Table3[BARANG MASUK])</f>
        <v>3</v>
      </c>
      <c r="G260" s="4">
        <f>SUMIF(Table5[KODE BARANG],Table1[[#This Row],[KODE BARANG]],Table5[BARANG KELUAR])</f>
        <v>4</v>
      </c>
      <c r="H260" s="4">
        <f>Table1[[#This Row],[STOK AWAL]]+Table1[[#This Row],[BARANG MASUK]]-Table1[[#This Row],[BARANG KELUAR]]</f>
        <v>0</v>
      </c>
      <c r="I260" s="6">
        <f>Table1[[#This Row],[HARGA BELI]]*(Table1[[#This Row],[STOK AWAL]]+Table1[[#This Row],[BARANG MASUK]])</f>
        <v>756000</v>
      </c>
      <c r="J260" s="6">
        <f>Table1[[#This Row],[HARGA JUAL]]*Table1[[#This Row],[BARANG KELUAR]]</f>
        <v>920000</v>
      </c>
      <c r="K260" s="8">
        <f>Table1[[#This Row],[TOTAL PENJUALAN]]-(Table1[[#This Row],[HARGA BELI]]*Table1[[#This Row],[BARANG KELUAR]])</f>
        <v>164000</v>
      </c>
    </row>
    <row r="261" spans="1:11">
      <c r="A261" s="1" t="s">
        <v>453</v>
      </c>
      <c r="B261" t="s">
        <v>563</v>
      </c>
      <c r="C261" s="6">
        <v>248000</v>
      </c>
      <c r="D261" s="6">
        <v>280000</v>
      </c>
      <c r="E261">
        <v>1</v>
      </c>
      <c r="F261" s="4">
        <f>SUMIF(Table3[KODE BARANG],Table1[[#This Row],[KODE BARANG]],Table3[BARANG MASUK])</f>
        <v>0</v>
      </c>
      <c r="G261" s="4">
        <f>SUMIF(Table5[KODE BARANG],Table1[[#This Row],[KODE BARANG]],Table5[BARANG KELUAR])</f>
        <v>0</v>
      </c>
      <c r="H261" s="4">
        <f>Table1[[#This Row],[STOK AWAL]]+Table1[[#This Row],[BARANG MASUK]]-Table1[[#This Row],[BARANG KELUAR]]</f>
        <v>1</v>
      </c>
      <c r="I261" s="6">
        <f>Table1[[#This Row],[HARGA BELI]]*(Table1[[#This Row],[STOK AWAL]]+Table1[[#This Row],[BARANG MASUK]])</f>
        <v>248000</v>
      </c>
      <c r="J261" s="6">
        <f>Table1[[#This Row],[HARGA JUAL]]*Table1[[#This Row],[BARANG KELUAR]]</f>
        <v>0</v>
      </c>
      <c r="K261" s="8">
        <f>Table1[[#This Row],[TOTAL PENJUALAN]]-(Table1[[#This Row],[HARGA BELI]]*Table1[[#This Row],[BARANG KELUAR]])</f>
        <v>0</v>
      </c>
    </row>
    <row r="262" spans="1:11">
      <c r="A262" s="1" t="s">
        <v>454</v>
      </c>
      <c r="B262" t="s">
        <v>564</v>
      </c>
      <c r="C262" s="6">
        <v>269500</v>
      </c>
      <c r="D262" s="6">
        <v>300000</v>
      </c>
      <c r="E262">
        <v>1</v>
      </c>
      <c r="F262" s="4">
        <f>SUMIF(Table3[KODE BARANG],Table1[[#This Row],[KODE BARANG]],Table3[BARANG MASUK])</f>
        <v>0</v>
      </c>
      <c r="G262" s="4">
        <f>SUMIF(Table5[KODE BARANG],Table1[[#This Row],[KODE BARANG]],Table5[BARANG KELUAR])</f>
        <v>2</v>
      </c>
      <c r="H262" s="4">
        <f>Table1[[#This Row],[STOK AWAL]]+Table1[[#This Row],[BARANG MASUK]]-Table1[[#This Row],[BARANG KELUAR]]</f>
        <v>-1</v>
      </c>
      <c r="I262" s="6">
        <f>Table1[[#This Row],[HARGA BELI]]*(Table1[[#This Row],[STOK AWAL]]+Table1[[#This Row],[BARANG MASUK]])</f>
        <v>269500</v>
      </c>
      <c r="J262" s="6">
        <f>Table1[[#This Row],[HARGA JUAL]]*Table1[[#This Row],[BARANG KELUAR]]</f>
        <v>600000</v>
      </c>
      <c r="K262" s="8">
        <f>Table1[[#This Row],[TOTAL PENJUALAN]]-(Table1[[#This Row],[HARGA BELI]]*Table1[[#This Row],[BARANG KELUAR]])</f>
        <v>61000</v>
      </c>
    </row>
    <row r="263" spans="1:11">
      <c r="A263" s="1" t="s">
        <v>455</v>
      </c>
      <c r="B263" t="s">
        <v>565</v>
      </c>
      <c r="C263" s="6">
        <v>90000</v>
      </c>
      <c r="D263" s="6">
        <v>120000</v>
      </c>
      <c r="E263">
        <v>2</v>
      </c>
      <c r="F263" s="4">
        <f>SUMIF(Table3[KODE BARANG],Table1[[#This Row],[KODE BARANG]],Table3[BARANG MASUK])</f>
        <v>0</v>
      </c>
      <c r="G263" s="4">
        <f>SUMIF(Table5[KODE BARANG],Table1[[#This Row],[KODE BARANG]],Table5[BARANG KELUAR])</f>
        <v>16</v>
      </c>
      <c r="H263" s="4">
        <f>Table1[[#This Row],[STOK AWAL]]+Table1[[#This Row],[BARANG MASUK]]-Table1[[#This Row],[BARANG KELUAR]]</f>
        <v>-14</v>
      </c>
      <c r="I263" s="6">
        <f>Table1[[#This Row],[HARGA BELI]]*(Table1[[#This Row],[STOK AWAL]]+Table1[[#This Row],[BARANG MASUK]])</f>
        <v>180000</v>
      </c>
      <c r="J263" s="6">
        <f>Table1[[#This Row],[HARGA JUAL]]*Table1[[#This Row],[BARANG KELUAR]]</f>
        <v>1920000</v>
      </c>
      <c r="K263" s="8">
        <f>Table1[[#This Row],[TOTAL PENJUALAN]]-(Table1[[#This Row],[HARGA BELI]]*Table1[[#This Row],[BARANG KELUAR]])</f>
        <v>480000</v>
      </c>
    </row>
    <row r="264" spans="1:11">
      <c r="A264" s="1" t="s">
        <v>456</v>
      </c>
      <c r="B264" t="s">
        <v>566</v>
      </c>
      <c r="C264" s="6">
        <v>35000</v>
      </c>
      <c r="D264" s="6">
        <v>45000</v>
      </c>
      <c r="E264">
        <v>1</v>
      </c>
      <c r="F264" s="4">
        <f>SUMIF(Table3[KODE BARANG],Table1[[#This Row],[KODE BARANG]],Table3[BARANG MASUK])</f>
        <v>0</v>
      </c>
      <c r="G264" s="4">
        <f>SUMIF(Table5[KODE BARANG],Table1[[#This Row],[KODE BARANG]],Table5[BARANG KELUAR])</f>
        <v>1</v>
      </c>
      <c r="H264" s="4">
        <f>Table1[[#This Row],[STOK AWAL]]+Table1[[#This Row],[BARANG MASUK]]-Table1[[#This Row],[BARANG KELUAR]]</f>
        <v>0</v>
      </c>
      <c r="I264" s="6">
        <f>Table1[[#This Row],[HARGA BELI]]*(Table1[[#This Row],[STOK AWAL]]+Table1[[#This Row],[BARANG MASUK]])</f>
        <v>35000</v>
      </c>
      <c r="J264" s="6">
        <f>Table1[[#This Row],[HARGA JUAL]]*Table1[[#This Row],[BARANG KELUAR]]</f>
        <v>45000</v>
      </c>
      <c r="K264" s="8">
        <f>Table1[[#This Row],[TOTAL PENJUALAN]]-(Table1[[#This Row],[HARGA BELI]]*Table1[[#This Row],[BARANG KELUAR]])</f>
        <v>10000</v>
      </c>
    </row>
    <row r="265" spans="1:11">
      <c r="A265" s="1" t="s">
        <v>457</v>
      </c>
      <c r="B265" t="s">
        <v>567</v>
      </c>
      <c r="C265" s="6">
        <v>175000</v>
      </c>
      <c r="D265" s="6">
        <v>195000</v>
      </c>
      <c r="E265">
        <v>1</v>
      </c>
      <c r="F265" s="4">
        <f>SUMIF(Table3[KODE BARANG],Table1[[#This Row],[KODE BARANG]],Table3[BARANG MASUK])</f>
        <v>0</v>
      </c>
      <c r="G265" s="4">
        <f>SUMIF(Table5[KODE BARANG],Table1[[#This Row],[KODE BARANG]],Table5[BARANG KELUAR])</f>
        <v>0</v>
      </c>
      <c r="H265" s="4">
        <f>Table1[[#This Row],[STOK AWAL]]+Table1[[#This Row],[BARANG MASUK]]-Table1[[#This Row],[BARANG KELUAR]]</f>
        <v>1</v>
      </c>
      <c r="I265" s="6">
        <f>Table1[[#This Row],[HARGA BELI]]*(Table1[[#This Row],[STOK AWAL]]+Table1[[#This Row],[BARANG MASUK]])</f>
        <v>175000</v>
      </c>
      <c r="J265" s="6">
        <f>Table1[[#This Row],[HARGA JUAL]]*Table1[[#This Row],[BARANG KELUAR]]</f>
        <v>0</v>
      </c>
      <c r="K265" s="8">
        <f>Table1[[#This Row],[TOTAL PENJUALAN]]-(Table1[[#This Row],[HARGA BELI]]*Table1[[#This Row],[BARANG KELUAR]])</f>
        <v>0</v>
      </c>
    </row>
    <row r="266" spans="1:11">
      <c r="A266" s="1" t="s">
        <v>458</v>
      </c>
      <c r="B266" t="s">
        <v>568</v>
      </c>
      <c r="C266" s="6">
        <v>24000</v>
      </c>
      <c r="D266" s="6">
        <v>35000</v>
      </c>
      <c r="E266">
        <v>5</v>
      </c>
      <c r="F266" s="4">
        <f>SUMIF(Table3[KODE BARANG],Table1[[#This Row],[KODE BARANG]],Table3[BARANG MASUK])</f>
        <v>0</v>
      </c>
      <c r="G266" s="4">
        <f>SUMIF(Table5[KODE BARANG],Table1[[#This Row],[KODE BARANG]],Table5[BARANG KELUAR])</f>
        <v>5</v>
      </c>
      <c r="H266" s="4">
        <f>Table1[[#This Row],[STOK AWAL]]+Table1[[#This Row],[BARANG MASUK]]-Table1[[#This Row],[BARANG KELUAR]]</f>
        <v>0</v>
      </c>
      <c r="I266" s="6">
        <f>Table1[[#This Row],[HARGA BELI]]*(Table1[[#This Row],[STOK AWAL]]+Table1[[#This Row],[BARANG MASUK]])</f>
        <v>120000</v>
      </c>
      <c r="J266" s="6">
        <f>Table1[[#This Row],[HARGA JUAL]]*Table1[[#This Row],[BARANG KELUAR]]</f>
        <v>175000</v>
      </c>
      <c r="K266" s="8">
        <f>Table1[[#This Row],[TOTAL PENJUALAN]]-(Table1[[#This Row],[HARGA BELI]]*Table1[[#This Row],[BARANG KELUAR]])</f>
        <v>55000</v>
      </c>
    </row>
    <row r="267" spans="1:11">
      <c r="A267" s="1" t="s">
        <v>459</v>
      </c>
      <c r="B267" t="s">
        <v>569</v>
      </c>
      <c r="C267" s="6">
        <v>33000</v>
      </c>
      <c r="D267" s="6">
        <v>45000</v>
      </c>
      <c r="E267">
        <v>5</v>
      </c>
      <c r="F267" s="4">
        <f>SUMIF(Table3[KODE BARANG],Table1[[#This Row],[KODE BARANG]],Table3[BARANG MASUK])</f>
        <v>0</v>
      </c>
      <c r="G267" s="4">
        <f>SUMIF(Table5[KODE BARANG],Table1[[#This Row],[KODE BARANG]],Table5[BARANG KELUAR])</f>
        <v>1</v>
      </c>
      <c r="H267" s="4">
        <f>Table1[[#This Row],[STOK AWAL]]+Table1[[#This Row],[BARANG MASUK]]-Table1[[#This Row],[BARANG KELUAR]]</f>
        <v>4</v>
      </c>
      <c r="I267" s="6">
        <f>Table1[[#This Row],[HARGA BELI]]*(Table1[[#This Row],[STOK AWAL]]+Table1[[#This Row],[BARANG MASUK]])</f>
        <v>165000</v>
      </c>
      <c r="J267" s="6">
        <f>Table1[[#This Row],[HARGA JUAL]]*Table1[[#This Row],[BARANG KELUAR]]</f>
        <v>45000</v>
      </c>
      <c r="K267" s="8">
        <f>Table1[[#This Row],[TOTAL PENJUALAN]]-(Table1[[#This Row],[HARGA BELI]]*Table1[[#This Row],[BARANG KELUAR]])</f>
        <v>12000</v>
      </c>
    </row>
    <row r="268" spans="1:11">
      <c r="A268" s="1" t="s">
        <v>460</v>
      </c>
      <c r="B268" t="s">
        <v>570</v>
      </c>
      <c r="C268" s="6">
        <v>55000</v>
      </c>
      <c r="D268" s="6">
        <v>85000</v>
      </c>
      <c r="E268">
        <v>2</v>
      </c>
      <c r="F268" s="4">
        <f>SUMIF(Table3[KODE BARANG],Table1[[#This Row],[KODE BARANG]],Table3[BARANG MASUK])</f>
        <v>0</v>
      </c>
      <c r="G268" s="4">
        <f>SUMIF(Table5[KODE BARANG],Table1[[#This Row],[KODE BARANG]],Table5[BARANG KELUAR])</f>
        <v>2</v>
      </c>
      <c r="H268" s="4">
        <f>Table1[[#This Row],[STOK AWAL]]+Table1[[#This Row],[BARANG MASUK]]-Table1[[#This Row],[BARANG KELUAR]]</f>
        <v>0</v>
      </c>
      <c r="I268" s="6">
        <f>Table1[[#This Row],[HARGA BELI]]*(Table1[[#This Row],[STOK AWAL]]+Table1[[#This Row],[BARANG MASUK]])</f>
        <v>110000</v>
      </c>
      <c r="J268" s="6">
        <f>Table1[[#This Row],[HARGA JUAL]]*Table1[[#This Row],[BARANG KELUAR]]</f>
        <v>170000</v>
      </c>
      <c r="K268" s="8">
        <f>Table1[[#This Row],[TOTAL PENJUALAN]]-(Table1[[#This Row],[HARGA BELI]]*Table1[[#This Row],[BARANG KELUAR]])</f>
        <v>60000</v>
      </c>
    </row>
    <row r="269" spans="1:11">
      <c r="A269" s="1" t="s">
        <v>461</v>
      </c>
      <c r="B269" t="s">
        <v>571</v>
      </c>
      <c r="C269" s="6">
        <v>58000</v>
      </c>
      <c r="D269" s="6">
        <v>80000</v>
      </c>
      <c r="E269">
        <v>2</v>
      </c>
      <c r="F269" s="4">
        <f>SUMIF(Table3[KODE BARANG],Table1[[#This Row],[KODE BARANG]],Table3[BARANG MASUK])</f>
        <v>9</v>
      </c>
      <c r="G269" s="4">
        <f>SUMIF(Table5[KODE BARANG],Table1[[#This Row],[KODE BARANG]],Table5[BARANG KELUAR])</f>
        <v>11</v>
      </c>
      <c r="H269" s="4">
        <f>Table1[[#This Row],[STOK AWAL]]+Table1[[#This Row],[BARANG MASUK]]-Table1[[#This Row],[BARANG KELUAR]]</f>
        <v>0</v>
      </c>
      <c r="I269" s="6">
        <f>Table1[[#This Row],[HARGA BELI]]*(Table1[[#This Row],[STOK AWAL]]+Table1[[#This Row],[BARANG MASUK]])</f>
        <v>638000</v>
      </c>
      <c r="J269" s="6">
        <f>Table1[[#This Row],[HARGA JUAL]]*Table1[[#This Row],[BARANG KELUAR]]</f>
        <v>880000</v>
      </c>
      <c r="K269" s="8">
        <f>Table1[[#This Row],[TOTAL PENJUALAN]]-(Table1[[#This Row],[HARGA BELI]]*Table1[[#This Row],[BARANG KELUAR]])</f>
        <v>242000</v>
      </c>
    </row>
    <row r="270" spans="1:11">
      <c r="A270" s="1" t="s">
        <v>462</v>
      </c>
      <c r="B270" t="s">
        <v>572</v>
      </c>
      <c r="C270" s="6">
        <v>53000</v>
      </c>
      <c r="D270" s="6">
        <v>85000</v>
      </c>
      <c r="E270">
        <v>2</v>
      </c>
      <c r="F270" s="4">
        <f>SUMIF(Table3[KODE BARANG],Table1[[#This Row],[KODE BARANG]],Table3[BARANG MASUK])</f>
        <v>0</v>
      </c>
      <c r="G270" s="4">
        <f>SUMIF(Table5[KODE BARANG],Table1[[#This Row],[KODE BARANG]],Table5[BARANG KELUAR])</f>
        <v>1</v>
      </c>
      <c r="H270" s="4">
        <f>Table1[[#This Row],[STOK AWAL]]+Table1[[#This Row],[BARANG MASUK]]-Table1[[#This Row],[BARANG KELUAR]]</f>
        <v>1</v>
      </c>
      <c r="I270" s="6">
        <f>Table1[[#This Row],[HARGA BELI]]*(Table1[[#This Row],[STOK AWAL]]+Table1[[#This Row],[BARANG MASUK]])</f>
        <v>106000</v>
      </c>
      <c r="J270" s="6">
        <f>Table1[[#This Row],[HARGA JUAL]]*Table1[[#This Row],[BARANG KELUAR]]</f>
        <v>85000</v>
      </c>
      <c r="K270" s="8">
        <f>Table1[[#This Row],[TOTAL PENJUALAN]]-(Table1[[#This Row],[HARGA BELI]]*Table1[[#This Row],[BARANG KELUAR]])</f>
        <v>32000</v>
      </c>
    </row>
    <row r="271" spans="1:11">
      <c r="A271" s="1" t="s">
        <v>463</v>
      </c>
      <c r="B271" t="s">
        <v>573</v>
      </c>
      <c r="C271" s="6">
        <v>590000</v>
      </c>
      <c r="D271" s="6">
        <v>700000</v>
      </c>
      <c r="E271">
        <v>1</v>
      </c>
      <c r="F271" s="4">
        <f>SUMIF(Table3[KODE BARANG],Table1[[#This Row],[KODE BARANG]],Table3[BARANG MASUK])</f>
        <v>2</v>
      </c>
      <c r="G271" s="4">
        <f>SUMIF(Table5[KODE BARANG],Table1[[#This Row],[KODE BARANG]],Table5[BARANG KELUAR])</f>
        <v>5</v>
      </c>
      <c r="H271" s="4">
        <f>Table1[[#This Row],[STOK AWAL]]+Table1[[#This Row],[BARANG MASUK]]-Table1[[#This Row],[BARANG KELUAR]]</f>
        <v>-2</v>
      </c>
      <c r="I271" s="6">
        <f>Table1[[#This Row],[HARGA BELI]]*(Table1[[#This Row],[STOK AWAL]]+Table1[[#This Row],[BARANG MASUK]])</f>
        <v>1770000</v>
      </c>
      <c r="J271" s="6">
        <f>Table1[[#This Row],[HARGA JUAL]]*Table1[[#This Row],[BARANG KELUAR]]</f>
        <v>3500000</v>
      </c>
      <c r="K271" s="8">
        <f>Table1[[#This Row],[TOTAL PENJUALAN]]-(Table1[[#This Row],[HARGA BELI]]*Table1[[#This Row],[BARANG KELUAR]])</f>
        <v>550000</v>
      </c>
    </row>
    <row r="272" spans="1:11">
      <c r="A272" s="1" t="s">
        <v>464</v>
      </c>
      <c r="B272" t="s">
        <v>574</v>
      </c>
      <c r="C272" s="6">
        <v>1350000</v>
      </c>
      <c r="D272" s="6">
        <v>1650000</v>
      </c>
      <c r="E272">
        <v>1</v>
      </c>
      <c r="F272" s="4">
        <f>SUMIF(Table3[KODE BARANG],Table1[[#This Row],[KODE BARANG]],Table3[BARANG MASUK])</f>
        <v>0</v>
      </c>
      <c r="G272" s="4">
        <f>SUMIF(Table5[KODE BARANG],Table1[[#This Row],[KODE BARANG]],Table5[BARANG KELUAR])</f>
        <v>2</v>
      </c>
      <c r="H272" s="4">
        <f>Table1[[#This Row],[STOK AWAL]]+Table1[[#This Row],[BARANG MASUK]]-Table1[[#This Row],[BARANG KELUAR]]</f>
        <v>-1</v>
      </c>
      <c r="I272" s="6">
        <f>Table1[[#This Row],[HARGA BELI]]*(Table1[[#This Row],[STOK AWAL]]+Table1[[#This Row],[BARANG MASUK]])</f>
        <v>1350000</v>
      </c>
      <c r="J272" s="6">
        <f>Table1[[#This Row],[HARGA JUAL]]*Table1[[#This Row],[BARANG KELUAR]]</f>
        <v>3300000</v>
      </c>
      <c r="K272" s="8">
        <f>Table1[[#This Row],[TOTAL PENJUALAN]]-(Table1[[#This Row],[HARGA BELI]]*Table1[[#This Row],[BARANG KELUAR]])</f>
        <v>600000</v>
      </c>
    </row>
    <row r="273" spans="1:11">
      <c r="A273" s="1" t="s">
        <v>465</v>
      </c>
      <c r="B273" t="s">
        <v>575</v>
      </c>
      <c r="C273" s="6">
        <v>1200000</v>
      </c>
      <c r="D273" s="6">
        <v>1500000</v>
      </c>
      <c r="E273">
        <v>1</v>
      </c>
      <c r="F273" s="4">
        <f>SUMIF(Table3[KODE BARANG],Table1[[#This Row],[KODE BARANG]],Table3[BARANG MASUK])</f>
        <v>1</v>
      </c>
      <c r="G273" s="4">
        <f>SUMIF(Table5[KODE BARANG],Table1[[#This Row],[KODE BARANG]],Table5[BARANG KELUAR])</f>
        <v>4</v>
      </c>
      <c r="H273" s="4">
        <f>Table1[[#This Row],[STOK AWAL]]+Table1[[#This Row],[BARANG MASUK]]-Table1[[#This Row],[BARANG KELUAR]]</f>
        <v>-2</v>
      </c>
      <c r="I273" s="6">
        <f>Table1[[#This Row],[HARGA BELI]]*(Table1[[#This Row],[STOK AWAL]]+Table1[[#This Row],[BARANG MASUK]])</f>
        <v>2400000</v>
      </c>
      <c r="J273" s="6">
        <f>Table1[[#This Row],[HARGA JUAL]]*Table1[[#This Row],[BARANG KELUAR]]</f>
        <v>6000000</v>
      </c>
      <c r="K273" s="8">
        <f>Table1[[#This Row],[TOTAL PENJUALAN]]-(Table1[[#This Row],[HARGA BELI]]*Table1[[#This Row],[BARANG KELUAR]])</f>
        <v>1200000</v>
      </c>
    </row>
    <row r="274" spans="1:11">
      <c r="A274" s="1" t="s">
        <v>466</v>
      </c>
      <c r="B274" t="s">
        <v>576</v>
      </c>
      <c r="C274" s="6">
        <v>1150000</v>
      </c>
      <c r="D274" s="6">
        <v>1450000</v>
      </c>
      <c r="E274">
        <v>1</v>
      </c>
      <c r="F274" s="4">
        <f>SUMIF(Table3[KODE BARANG],Table1[[#This Row],[KODE BARANG]],Table3[BARANG MASUK])</f>
        <v>0</v>
      </c>
      <c r="G274" s="4">
        <f>SUMIF(Table5[KODE BARANG],Table1[[#This Row],[KODE BARANG]],Table5[BARANG KELUAR])</f>
        <v>1</v>
      </c>
      <c r="H274" s="4">
        <f>Table1[[#This Row],[STOK AWAL]]+Table1[[#This Row],[BARANG MASUK]]-Table1[[#This Row],[BARANG KELUAR]]</f>
        <v>0</v>
      </c>
      <c r="I274" s="6">
        <f>Table1[[#This Row],[HARGA BELI]]*(Table1[[#This Row],[STOK AWAL]]+Table1[[#This Row],[BARANG MASUK]])</f>
        <v>1150000</v>
      </c>
      <c r="J274" s="6">
        <f>Table1[[#This Row],[HARGA JUAL]]*Table1[[#This Row],[BARANG KELUAR]]</f>
        <v>1450000</v>
      </c>
      <c r="K274" s="8">
        <f>Table1[[#This Row],[TOTAL PENJUALAN]]-(Table1[[#This Row],[HARGA BELI]]*Table1[[#This Row],[BARANG KELUAR]])</f>
        <v>300000</v>
      </c>
    </row>
    <row r="275" spans="1:11">
      <c r="A275" s="1" t="s">
        <v>467</v>
      </c>
      <c r="B275" t="s">
        <v>577</v>
      </c>
      <c r="C275" s="6">
        <v>690000</v>
      </c>
      <c r="D275" s="6">
        <v>850000</v>
      </c>
      <c r="E275">
        <v>1</v>
      </c>
      <c r="F275" s="4">
        <f>SUMIF(Table3[KODE BARANG],Table1[[#This Row],[KODE BARANG]],Table3[BARANG MASUK])</f>
        <v>2</v>
      </c>
      <c r="G275" s="4">
        <f>SUMIF(Table5[KODE BARANG],Table1[[#This Row],[KODE BARANG]],Table5[BARANG KELUAR])</f>
        <v>1</v>
      </c>
      <c r="H275" s="4">
        <f>Table1[[#This Row],[STOK AWAL]]+Table1[[#This Row],[BARANG MASUK]]-Table1[[#This Row],[BARANG KELUAR]]</f>
        <v>2</v>
      </c>
      <c r="I275" s="6">
        <f>Table1[[#This Row],[HARGA BELI]]*(Table1[[#This Row],[STOK AWAL]]+Table1[[#This Row],[BARANG MASUK]])</f>
        <v>2070000</v>
      </c>
      <c r="J275" s="6">
        <f>Table1[[#This Row],[HARGA JUAL]]*Table1[[#This Row],[BARANG KELUAR]]</f>
        <v>850000</v>
      </c>
      <c r="K275" s="8">
        <f>Table1[[#This Row],[TOTAL PENJUALAN]]-(Table1[[#This Row],[HARGA BELI]]*Table1[[#This Row],[BARANG KELUAR]])</f>
        <v>160000</v>
      </c>
    </row>
    <row r="276" spans="1:11">
      <c r="A276" s="1" t="s">
        <v>468</v>
      </c>
      <c r="B276" t="s">
        <v>578</v>
      </c>
      <c r="C276" s="6">
        <v>9000</v>
      </c>
      <c r="D276" s="6">
        <v>15000</v>
      </c>
      <c r="E276">
        <v>6</v>
      </c>
      <c r="F276" s="4">
        <f>SUMIF(Table3[KODE BARANG],Table1[[#This Row],[KODE BARANG]],Table3[BARANG MASUK])</f>
        <v>0</v>
      </c>
      <c r="G276" s="4">
        <f>SUMIF(Table5[KODE BARANG],Table1[[#This Row],[KODE BARANG]],Table5[BARANG KELUAR])</f>
        <v>2</v>
      </c>
      <c r="H276" s="4">
        <f>Table1[[#This Row],[STOK AWAL]]+Table1[[#This Row],[BARANG MASUK]]-Table1[[#This Row],[BARANG KELUAR]]</f>
        <v>4</v>
      </c>
      <c r="I276" s="6">
        <f>Table1[[#This Row],[HARGA BELI]]*(Table1[[#This Row],[STOK AWAL]]+Table1[[#This Row],[BARANG MASUK]])</f>
        <v>54000</v>
      </c>
      <c r="J276" s="6">
        <f>Table1[[#This Row],[HARGA JUAL]]*Table1[[#This Row],[BARANG KELUAR]]</f>
        <v>30000</v>
      </c>
      <c r="K276" s="8">
        <f>Table1[[#This Row],[TOTAL PENJUALAN]]-(Table1[[#This Row],[HARGA BELI]]*Table1[[#This Row],[BARANG KELUAR]])</f>
        <v>12000</v>
      </c>
    </row>
    <row r="277" spans="1:11">
      <c r="A277" s="1" t="s">
        <v>469</v>
      </c>
      <c r="B277" t="s">
        <v>579</v>
      </c>
      <c r="C277" s="6">
        <v>98000</v>
      </c>
      <c r="D277" s="6">
        <v>140000</v>
      </c>
      <c r="E277">
        <v>2</v>
      </c>
      <c r="F277" s="4">
        <f>SUMIF(Table3[KODE BARANG],Table1[[#This Row],[KODE BARANG]],Table3[BARANG MASUK])</f>
        <v>8</v>
      </c>
      <c r="G277" s="4">
        <f>SUMIF(Table5[KODE BARANG],Table1[[#This Row],[KODE BARANG]],Table5[BARANG KELUAR])</f>
        <v>8</v>
      </c>
      <c r="H277" s="4">
        <f>Table1[[#This Row],[STOK AWAL]]+Table1[[#This Row],[BARANG MASUK]]-Table1[[#This Row],[BARANG KELUAR]]</f>
        <v>2</v>
      </c>
      <c r="I277" s="6">
        <f>Table1[[#This Row],[HARGA BELI]]*(Table1[[#This Row],[STOK AWAL]]+Table1[[#This Row],[BARANG MASUK]])</f>
        <v>980000</v>
      </c>
      <c r="J277" s="6">
        <f>Table1[[#This Row],[HARGA JUAL]]*Table1[[#This Row],[BARANG KELUAR]]</f>
        <v>1120000</v>
      </c>
      <c r="K277" s="8">
        <f>Table1[[#This Row],[TOTAL PENJUALAN]]-(Table1[[#This Row],[HARGA BELI]]*Table1[[#This Row],[BARANG KELUAR]])</f>
        <v>336000</v>
      </c>
    </row>
    <row r="278" spans="1:11">
      <c r="A278" s="1" t="s">
        <v>470</v>
      </c>
      <c r="B278" t="s">
        <v>582</v>
      </c>
      <c r="C278" s="6">
        <v>41000</v>
      </c>
      <c r="D278" s="6">
        <v>80000</v>
      </c>
      <c r="E278">
        <v>5</v>
      </c>
      <c r="F278" s="4">
        <f>SUMIF(Table3[KODE BARANG],Table1[[#This Row],[KODE BARANG]],Table3[BARANG MASUK])</f>
        <v>0</v>
      </c>
      <c r="G278" s="4">
        <f>SUMIF(Table5[KODE BARANG],Table1[[#This Row],[KODE BARANG]],Table5[BARANG KELUAR])</f>
        <v>1</v>
      </c>
      <c r="H278" s="4">
        <f>Table1[[#This Row],[STOK AWAL]]+Table1[[#This Row],[BARANG MASUK]]-Table1[[#This Row],[BARANG KELUAR]]</f>
        <v>4</v>
      </c>
      <c r="I278" s="6">
        <f>Table1[[#This Row],[HARGA BELI]]*(Table1[[#This Row],[STOK AWAL]]+Table1[[#This Row],[BARANG MASUK]])</f>
        <v>205000</v>
      </c>
      <c r="J278" s="6">
        <f>Table1[[#This Row],[HARGA JUAL]]*Table1[[#This Row],[BARANG KELUAR]]</f>
        <v>80000</v>
      </c>
      <c r="K278" s="8">
        <f>Table1[[#This Row],[TOTAL PENJUALAN]]-(Table1[[#This Row],[HARGA BELI]]*Table1[[#This Row],[BARANG KELUAR]])</f>
        <v>39000</v>
      </c>
    </row>
    <row r="279" spans="1:11">
      <c r="A279" s="1" t="s">
        <v>471</v>
      </c>
      <c r="B279" t="s">
        <v>581</v>
      </c>
      <c r="C279" s="6">
        <v>18000</v>
      </c>
      <c r="D279" s="6">
        <v>32000</v>
      </c>
      <c r="E279">
        <v>5</v>
      </c>
      <c r="F279" s="4">
        <f>SUMIF(Table3[KODE BARANG],Table1[[#This Row],[KODE BARANG]],Table3[BARANG MASUK])</f>
        <v>0</v>
      </c>
      <c r="G279" s="4">
        <f>SUMIF(Table5[KODE BARANG],Table1[[#This Row],[KODE BARANG]],Table5[BARANG KELUAR])</f>
        <v>12</v>
      </c>
      <c r="H279" s="4">
        <f>Table1[[#This Row],[STOK AWAL]]+Table1[[#This Row],[BARANG MASUK]]-Table1[[#This Row],[BARANG KELUAR]]</f>
        <v>-7</v>
      </c>
      <c r="I279" s="6">
        <f>Table1[[#This Row],[HARGA BELI]]*(Table1[[#This Row],[STOK AWAL]]+Table1[[#This Row],[BARANG MASUK]])</f>
        <v>90000</v>
      </c>
      <c r="J279" s="6">
        <f>Table1[[#This Row],[HARGA JUAL]]*Table1[[#This Row],[BARANG KELUAR]]</f>
        <v>384000</v>
      </c>
      <c r="K279" s="8">
        <f>Table1[[#This Row],[TOTAL PENJUALAN]]-(Table1[[#This Row],[HARGA BELI]]*Table1[[#This Row],[BARANG KELUAR]])</f>
        <v>168000</v>
      </c>
    </row>
    <row r="280" spans="1:11">
      <c r="A280" s="1" t="s">
        <v>472</v>
      </c>
      <c r="B280" t="s">
        <v>583</v>
      </c>
      <c r="C280" s="6">
        <v>40000</v>
      </c>
      <c r="D280" s="6">
        <v>80000</v>
      </c>
      <c r="E280">
        <v>5</v>
      </c>
      <c r="F280" s="4">
        <f>SUMIF(Table3[KODE BARANG],Table1[[#This Row],[KODE BARANG]],Table3[BARANG MASUK])</f>
        <v>0</v>
      </c>
      <c r="G280" s="4">
        <f>SUMIF(Table5[KODE BARANG],Table1[[#This Row],[KODE BARANG]],Table5[BARANG KELUAR])</f>
        <v>0</v>
      </c>
      <c r="H280" s="4">
        <f>Table1[[#This Row],[STOK AWAL]]+Table1[[#This Row],[BARANG MASUK]]-Table1[[#This Row],[BARANG KELUAR]]</f>
        <v>5</v>
      </c>
      <c r="I280" s="6">
        <f>Table1[[#This Row],[HARGA BELI]]*(Table1[[#This Row],[STOK AWAL]]+Table1[[#This Row],[BARANG MASUK]])</f>
        <v>200000</v>
      </c>
      <c r="J280" s="6">
        <f>Table1[[#This Row],[HARGA JUAL]]*Table1[[#This Row],[BARANG KELUAR]]</f>
        <v>0</v>
      </c>
      <c r="K280" s="8">
        <f>Table1[[#This Row],[TOTAL PENJUALAN]]-(Table1[[#This Row],[HARGA BELI]]*Table1[[#This Row],[BARANG KELUAR]])</f>
        <v>0</v>
      </c>
    </row>
    <row r="281" spans="1:11">
      <c r="A281" s="1" t="s">
        <v>473</v>
      </c>
      <c r="B281" t="s">
        <v>584</v>
      </c>
      <c r="C281" s="6">
        <v>4590</v>
      </c>
      <c r="D281" s="6">
        <v>10000</v>
      </c>
      <c r="E281">
        <v>6</v>
      </c>
      <c r="F281" s="4">
        <f>SUMIF(Table3[KODE BARANG],Table1[[#This Row],[KODE BARANG]],Table3[BARANG MASUK])</f>
        <v>0</v>
      </c>
      <c r="G281" s="4">
        <f>SUMIF(Table5[KODE BARANG],Table1[[#This Row],[KODE BARANG]],Table5[BARANG KELUAR])</f>
        <v>7</v>
      </c>
      <c r="H281" s="4">
        <f>Table1[[#This Row],[STOK AWAL]]+Table1[[#This Row],[BARANG MASUK]]-Table1[[#This Row],[BARANG KELUAR]]</f>
        <v>-1</v>
      </c>
      <c r="I281" s="6">
        <f>Table1[[#This Row],[HARGA BELI]]*(Table1[[#This Row],[STOK AWAL]]+Table1[[#This Row],[BARANG MASUK]])</f>
        <v>27540</v>
      </c>
      <c r="J281" s="6">
        <f>Table1[[#This Row],[HARGA JUAL]]*Table1[[#This Row],[BARANG KELUAR]]</f>
        <v>70000</v>
      </c>
      <c r="K281" s="8">
        <f>Table1[[#This Row],[TOTAL PENJUALAN]]-(Table1[[#This Row],[HARGA BELI]]*Table1[[#This Row],[BARANG KELUAR]])</f>
        <v>37870</v>
      </c>
    </row>
    <row r="282" spans="1:11">
      <c r="A282" s="1" t="s">
        <v>474</v>
      </c>
      <c r="B282" t="s">
        <v>597</v>
      </c>
      <c r="C282" s="6">
        <v>10370</v>
      </c>
      <c r="D282" s="6">
        <v>15000</v>
      </c>
      <c r="E282">
        <v>6</v>
      </c>
      <c r="F282" s="4">
        <f>SUMIF(Table3[KODE BARANG],Table1[[#This Row],[KODE BARANG]],Table3[BARANG MASUK])</f>
        <v>0</v>
      </c>
      <c r="G282" s="4">
        <f>SUMIF(Table5[KODE BARANG],Table1[[#This Row],[KODE BARANG]],Table5[BARANG KELUAR])</f>
        <v>9</v>
      </c>
      <c r="H282" s="4">
        <f>Table1[[#This Row],[STOK AWAL]]+Table1[[#This Row],[BARANG MASUK]]-Table1[[#This Row],[BARANG KELUAR]]</f>
        <v>-3</v>
      </c>
      <c r="I282" s="6">
        <f>Table1[[#This Row],[HARGA BELI]]*(Table1[[#This Row],[STOK AWAL]]+Table1[[#This Row],[BARANG MASUK]])</f>
        <v>62220</v>
      </c>
      <c r="J282" s="6">
        <f>Table1[[#This Row],[HARGA JUAL]]*Table1[[#This Row],[BARANG KELUAR]]</f>
        <v>135000</v>
      </c>
      <c r="K282" s="8">
        <f>Table1[[#This Row],[TOTAL PENJUALAN]]-(Table1[[#This Row],[HARGA BELI]]*Table1[[#This Row],[BARANG KELUAR]])</f>
        <v>41670</v>
      </c>
    </row>
    <row r="283" spans="1:11">
      <c r="A283" s="1" t="s">
        <v>585</v>
      </c>
      <c r="B283" t="s">
        <v>596</v>
      </c>
      <c r="C283" s="6">
        <v>13000</v>
      </c>
      <c r="D283" s="6">
        <v>25000</v>
      </c>
      <c r="E283">
        <v>6</v>
      </c>
      <c r="F283" s="4">
        <f>SUMIF(Table3[KODE BARANG],Table1[[#This Row],[KODE BARANG]],Table3[BARANG MASUK])</f>
        <v>0</v>
      </c>
      <c r="G283" s="4">
        <f>SUMIF(Table5[KODE BARANG],Table1[[#This Row],[KODE BARANG]],Table5[BARANG KELUAR])</f>
        <v>2</v>
      </c>
      <c r="H283" s="4">
        <f>Table1[[#This Row],[STOK AWAL]]+Table1[[#This Row],[BARANG MASUK]]-Table1[[#This Row],[BARANG KELUAR]]</f>
        <v>4</v>
      </c>
      <c r="I283" s="6">
        <f>Table1[[#This Row],[HARGA BELI]]*(Table1[[#This Row],[STOK AWAL]]+Table1[[#This Row],[BARANG MASUK]])</f>
        <v>78000</v>
      </c>
      <c r="J283" s="6">
        <f>Table1[[#This Row],[HARGA JUAL]]*Table1[[#This Row],[BARANG KELUAR]]</f>
        <v>50000</v>
      </c>
      <c r="K283" s="8">
        <f>Table1[[#This Row],[TOTAL PENJUALAN]]-(Table1[[#This Row],[HARGA BELI]]*Table1[[#This Row],[BARANG KELUAR]])</f>
        <v>24000</v>
      </c>
    </row>
    <row r="284" spans="1:11">
      <c r="A284" s="1" t="s">
        <v>586</v>
      </c>
      <c r="B284" t="s">
        <v>598</v>
      </c>
      <c r="C284" s="6">
        <v>15300</v>
      </c>
      <c r="D284" s="6">
        <v>30000</v>
      </c>
      <c r="E284">
        <v>6</v>
      </c>
      <c r="F284" s="4">
        <f>SUMIF(Table3[KODE BARANG],Table1[[#This Row],[KODE BARANG]],Table3[BARANG MASUK])</f>
        <v>0</v>
      </c>
      <c r="G284" s="4">
        <f>SUMIF(Table5[KODE BARANG],Table1[[#This Row],[KODE BARANG]],Table5[BARANG KELUAR])</f>
        <v>0</v>
      </c>
      <c r="H284" s="4">
        <f>Table1[[#This Row],[STOK AWAL]]+Table1[[#This Row],[BARANG MASUK]]-Table1[[#This Row],[BARANG KELUAR]]</f>
        <v>6</v>
      </c>
      <c r="I284" s="6">
        <f>Table1[[#This Row],[HARGA BELI]]*(Table1[[#This Row],[STOK AWAL]]+Table1[[#This Row],[BARANG MASUK]])</f>
        <v>91800</v>
      </c>
      <c r="J284" s="6">
        <f>Table1[[#This Row],[HARGA JUAL]]*Table1[[#This Row],[BARANG KELUAR]]</f>
        <v>0</v>
      </c>
      <c r="K284" s="8">
        <f>Table1[[#This Row],[TOTAL PENJUALAN]]-(Table1[[#This Row],[HARGA BELI]]*Table1[[#This Row],[BARANG KELUAR]])</f>
        <v>0</v>
      </c>
    </row>
    <row r="285" spans="1:11">
      <c r="A285" s="1" t="s">
        <v>587</v>
      </c>
      <c r="B285" t="s">
        <v>599</v>
      </c>
      <c r="C285" s="6">
        <v>30600</v>
      </c>
      <c r="D285" s="6">
        <v>40000</v>
      </c>
      <c r="E285">
        <v>6</v>
      </c>
      <c r="F285" s="4">
        <f>SUMIF(Table3[KODE BARANG],Table1[[#This Row],[KODE BARANG]],Table3[BARANG MASUK])</f>
        <v>0</v>
      </c>
      <c r="G285" s="4">
        <f>SUMIF(Table5[KODE BARANG],Table1[[#This Row],[KODE BARANG]],Table5[BARANG KELUAR])</f>
        <v>1</v>
      </c>
      <c r="H285" s="4">
        <f>Table1[[#This Row],[STOK AWAL]]+Table1[[#This Row],[BARANG MASUK]]-Table1[[#This Row],[BARANG KELUAR]]</f>
        <v>5</v>
      </c>
      <c r="I285" s="6">
        <f>Table1[[#This Row],[HARGA BELI]]*(Table1[[#This Row],[STOK AWAL]]+Table1[[#This Row],[BARANG MASUK]])</f>
        <v>183600</v>
      </c>
      <c r="J285" s="6">
        <f>Table1[[#This Row],[HARGA JUAL]]*Table1[[#This Row],[BARANG KELUAR]]</f>
        <v>40000</v>
      </c>
      <c r="K285" s="8">
        <f>Table1[[#This Row],[TOTAL PENJUALAN]]-(Table1[[#This Row],[HARGA BELI]]*Table1[[#This Row],[BARANG KELUAR]])</f>
        <v>9400</v>
      </c>
    </row>
    <row r="286" spans="1:11">
      <c r="A286" s="1" t="s">
        <v>588</v>
      </c>
      <c r="B286" t="s">
        <v>600</v>
      </c>
      <c r="C286" s="6">
        <v>35000</v>
      </c>
      <c r="D286" s="6">
        <v>65000</v>
      </c>
      <c r="E286">
        <v>3</v>
      </c>
      <c r="F286" s="4">
        <f>SUMIF(Table3[KODE BARANG],Table1[[#This Row],[KODE BARANG]],Table3[BARANG MASUK])</f>
        <v>0</v>
      </c>
      <c r="G286" s="4">
        <f>SUMIF(Table5[KODE BARANG],Table1[[#This Row],[KODE BARANG]],Table5[BARANG KELUAR])</f>
        <v>0</v>
      </c>
      <c r="H286" s="4">
        <f>Table1[[#This Row],[STOK AWAL]]+Table1[[#This Row],[BARANG MASUK]]-Table1[[#This Row],[BARANG KELUAR]]</f>
        <v>3</v>
      </c>
      <c r="I286" s="6">
        <f>Table1[[#This Row],[HARGA BELI]]*(Table1[[#This Row],[STOK AWAL]]+Table1[[#This Row],[BARANG MASUK]])</f>
        <v>105000</v>
      </c>
      <c r="J286" s="6">
        <f>Table1[[#This Row],[HARGA JUAL]]*Table1[[#This Row],[BARANG KELUAR]]</f>
        <v>0</v>
      </c>
      <c r="K286" s="8">
        <f>Table1[[#This Row],[TOTAL PENJUALAN]]-(Table1[[#This Row],[HARGA BELI]]*Table1[[#This Row],[BARANG KELUAR]])</f>
        <v>0</v>
      </c>
    </row>
    <row r="287" spans="1:11">
      <c r="A287" s="1" t="s">
        <v>589</v>
      </c>
      <c r="B287" t="s">
        <v>601</v>
      </c>
      <c r="C287" s="6">
        <v>47000</v>
      </c>
      <c r="D287" s="6">
        <v>70000</v>
      </c>
      <c r="E287">
        <v>3</v>
      </c>
      <c r="F287" s="4">
        <f>SUMIF(Table3[KODE BARANG],Table1[[#This Row],[KODE BARANG]],Table3[BARANG MASUK])</f>
        <v>3</v>
      </c>
      <c r="G287" s="4">
        <f>SUMIF(Table5[KODE BARANG],Table1[[#This Row],[KODE BARANG]],Table5[BARANG KELUAR])</f>
        <v>5</v>
      </c>
      <c r="H287" s="4">
        <f>Table1[[#This Row],[STOK AWAL]]+Table1[[#This Row],[BARANG MASUK]]-Table1[[#This Row],[BARANG KELUAR]]</f>
        <v>1</v>
      </c>
      <c r="I287" s="6">
        <f>Table1[[#This Row],[HARGA BELI]]*(Table1[[#This Row],[STOK AWAL]]+Table1[[#This Row],[BARANG MASUK]])</f>
        <v>282000</v>
      </c>
      <c r="J287" s="6">
        <f>Table1[[#This Row],[HARGA JUAL]]*Table1[[#This Row],[BARANG KELUAR]]</f>
        <v>350000</v>
      </c>
      <c r="K287" s="8">
        <f>Table1[[#This Row],[TOTAL PENJUALAN]]-(Table1[[#This Row],[HARGA BELI]]*Table1[[#This Row],[BARANG KELUAR]])</f>
        <v>115000</v>
      </c>
    </row>
    <row r="288" spans="1:11">
      <c r="A288" s="1" t="s">
        <v>590</v>
      </c>
      <c r="B288" t="s">
        <v>602</v>
      </c>
      <c r="C288" s="6">
        <v>57000</v>
      </c>
      <c r="D288" s="6">
        <v>80000</v>
      </c>
      <c r="E288">
        <v>3</v>
      </c>
      <c r="F288" s="4">
        <f>SUMIF(Table3[KODE BARANG],Table1[[#This Row],[KODE BARANG]],Table3[BARANG MASUK])</f>
        <v>0</v>
      </c>
      <c r="G288" s="4">
        <f>SUMIF(Table5[KODE BARANG],Table1[[#This Row],[KODE BARANG]],Table5[BARANG KELUAR])</f>
        <v>5</v>
      </c>
      <c r="H288" s="4">
        <f>Table1[[#This Row],[STOK AWAL]]+Table1[[#This Row],[BARANG MASUK]]-Table1[[#This Row],[BARANG KELUAR]]</f>
        <v>-2</v>
      </c>
      <c r="I288" s="6">
        <f>Table1[[#This Row],[HARGA BELI]]*(Table1[[#This Row],[STOK AWAL]]+Table1[[#This Row],[BARANG MASUK]])</f>
        <v>171000</v>
      </c>
      <c r="J288" s="6">
        <f>Table1[[#This Row],[HARGA JUAL]]*Table1[[#This Row],[BARANG KELUAR]]</f>
        <v>400000</v>
      </c>
      <c r="K288" s="8">
        <f>Table1[[#This Row],[TOTAL PENJUALAN]]-(Table1[[#This Row],[HARGA BELI]]*Table1[[#This Row],[BARANG KELUAR]])</f>
        <v>115000</v>
      </c>
    </row>
    <row r="289" spans="1:11">
      <c r="A289" s="1" t="s">
        <v>591</v>
      </c>
      <c r="B289" t="s">
        <v>624</v>
      </c>
      <c r="C289" s="6">
        <v>16000</v>
      </c>
      <c r="D289" s="6">
        <v>25000</v>
      </c>
      <c r="E289">
        <v>6</v>
      </c>
      <c r="F289" s="4">
        <f>SUMIF(Table3[KODE BARANG],Table1[[#This Row],[KODE BARANG]],Table3[BARANG MASUK])</f>
        <v>0</v>
      </c>
      <c r="G289" s="4">
        <f>SUMIF(Table5[KODE BARANG],Table1[[#This Row],[KODE BARANG]],Table5[BARANG KELUAR])</f>
        <v>3</v>
      </c>
      <c r="H289" s="4">
        <f>Table1[[#This Row],[STOK AWAL]]+Table1[[#This Row],[BARANG MASUK]]-Table1[[#This Row],[BARANG KELUAR]]</f>
        <v>3</v>
      </c>
      <c r="I289" s="6">
        <f>Table1[[#This Row],[HARGA BELI]]*(Table1[[#This Row],[STOK AWAL]]+Table1[[#This Row],[BARANG MASUK]])</f>
        <v>96000</v>
      </c>
      <c r="J289" s="6">
        <f>Table1[[#This Row],[HARGA JUAL]]*Table1[[#This Row],[BARANG KELUAR]]</f>
        <v>75000</v>
      </c>
      <c r="K289" s="8">
        <f>Table1[[#This Row],[TOTAL PENJUALAN]]-(Table1[[#This Row],[HARGA BELI]]*Table1[[#This Row],[BARANG KELUAR]])</f>
        <v>27000</v>
      </c>
    </row>
    <row r="290" spans="1:11">
      <c r="A290" s="1" t="s">
        <v>592</v>
      </c>
      <c r="B290" t="s">
        <v>625</v>
      </c>
      <c r="C290" s="6">
        <v>3100</v>
      </c>
      <c r="D290" s="6">
        <v>8000</v>
      </c>
      <c r="E290">
        <v>6</v>
      </c>
      <c r="F290" s="4">
        <f>SUMIF(Table3[KODE BARANG],Table1[[#This Row],[KODE BARANG]],Table3[BARANG MASUK])</f>
        <v>0</v>
      </c>
      <c r="G290" s="4">
        <f>SUMIF(Table5[KODE BARANG],Table1[[#This Row],[KODE BARANG]],Table5[BARANG KELUAR])</f>
        <v>0</v>
      </c>
      <c r="H290" s="4">
        <f>Table1[[#This Row],[STOK AWAL]]+Table1[[#This Row],[BARANG MASUK]]-Table1[[#This Row],[BARANG KELUAR]]</f>
        <v>6</v>
      </c>
      <c r="I290" s="6">
        <f>Table1[[#This Row],[HARGA BELI]]*(Table1[[#This Row],[STOK AWAL]]+Table1[[#This Row],[BARANG MASUK]])</f>
        <v>18600</v>
      </c>
      <c r="J290" s="6">
        <f>Table1[[#This Row],[HARGA JUAL]]*Table1[[#This Row],[BARANG KELUAR]]</f>
        <v>0</v>
      </c>
      <c r="K290" s="8">
        <f>Table1[[#This Row],[TOTAL PENJUALAN]]-(Table1[[#This Row],[HARGA BELI]]*Table1[[#This Row],[BARANG KELUAR]])</f>
        <v>0</v>
      </c>
    </row>
    <row r="291" spans="1:11">
      <c r="A291" s="1" t="s">
        <v>593</v>
      </c>
      <c r="B291" t="s">
        <v>626</v>
      </c>
      <c r="C291" s="6">
        <v>17000</v>
      </c>
      <c r="D291" s="6">
        <v>30000</v>
      </c>
      <c r="E291">
        <v>6</v>
      </c>
      <c r="F291" s="4">
        <f>SUMIF(Table3[KODE BARANG],Table1[[#This Row],[KODE BARANG]],Table3[BARANG MASUK])</f>
        <v>0</v>
      </c>
      <c r="G291" s="4">
        <f>SUMIF(Table5[KODE BARANG],Table1[[#This Row],[KODE BARANG]],Table5[BARANG KELUAR])</f>
        <v>27</v>
      </c>
      <c r="H291" s="4">
        <f>Table1[[#This Row],[STOK AWAL]]+Table1[[#This Row],[BARANG MASUK]]-Table1[[#This Row],[BARANG KELUAR]]</f>
        <v>-21</v>
      </c>
      <c r="I291" s="6">
        <f>Table1[[#This Row],[HARGA BELI]]*(Table1[[#This Row],[STOK AWAL]]+Table1[[#This Row],[BARANG MASUK]])</f>
        <v>102000</v>
      </c>
      <c r="J291" s="6">
        <f>Table1[[#This Row],[HARGA JUAL]]*Table1[[#This Row],[BARANG KELUAR]]</f>
        <v>810000</v>
      </c>
      <c r="K291" s="8">
        <f>Table1[[#This Row],[TOTAL PENJUALAN]]-(Table1[[#This Row],[HARGA BELI]]*Table1[[#This Row],[BARANG KELUAR]])</f>
        <v>351000</v>
      </c>
    </row>
    <row r="292" spans="1:11">
      <c r="A292" s="1" t="s">
        <v>594</v>
      </c>
      <c r="B292" t="s">
        <v>628</v>
      </c>
      <c r="C292" s="6">
        <v>9000</v>
      </c>
      <c r="D292" s="6">
        <v>12000</v>
      </c>
      <c r="E292">
        <v>10</v>
      </c>
      <c r="F292" s="4">
        <f>SUMIF(Table3[KODE BARANG],Table1[[#This Row],[KODE BARANG]],Table3[BARANG MASUK])</f>
        <v>10</v>
      </c>
      <c r="G292" s="4">
        <f>SUMIF(Table5[KODE BARANG],Table1[[#This Row],[KODE BARANG]],Table5[BARANG KELUAR])</f>
        <v>17</v>
      </c>
      <c r="H292" s="4">
        <f>Table1[[#This Row],[STOK AWAL]]+Table1[[#This Row],[BARANG MASUK]]-Table1[[#This Row],[BARANG KELUAR]]</f>
        <v>3</v>
      </c>
      <c r="I292" s="6">
        <f>Table1[[#This Row],[HARGA BELI]]*(Table1[[#This Row],[STOK AWAL]]+Table1[[#This Row],[BARANG MASUK]])</f>
        <v>180000</v>
      </c>
      <c r="J292" s="6">
        <f>Table1[[#This Row],[HARGA JUAL]]*Table1[[#This Row],[BARANG KELUAR]]</f>
        <v>204000</v>
      </c>
      <c r="K292" s="8">
        <f>Table1[[#This Row],[TOTAL PENJUALAN]]-(Table1[[#This Row],[HARGA BELI]]*Table1[[#This Row],[BARANG KELUAR]])</f>
        <v>51000</v>
      </c>
    </row>
    <row r="293" spans="1:11">
      <c r="A293" s="1" t="s">
        <v>595</v>
      </c>
      <c r="B293" t="s">
        <v>633</v>
      </c>
      <c r="C293" s="6">
        <v>3500</v>
      </c>
      <c r="D293" s="6">
        <v>7000</v>
      </c>
      <c r="E293">
        <v>50</v>
      </c>
      <c r="F293" s="4">
        <f>SUMIF(Table3[KODE BARANG],Table1[[#This Row],[KODE BARANG]],Table3[BARANG MASUK])</f>
        <v>50</v>
      </c>
      <c r="G293" s="4">
        <f>SUMIF(Table5[KODE BARANG],Table1[[#This Row],[KODE BARANG]],Table5[BARANG KELUAR])</f>
        <v>59</v>
      </c>
      <c r="H293" s="4">
        <f>Table1[[#This Row],[STOK AWAL]]+Table1[[#This Row],[BARANG MASUK]]-Table1[[#This Row],[BARANG KELUAR]]</f>
        <v>41</v>
      </c>
      <c r="I293" s="6">
        <f>Table1[[#This Row],[HARGA BELI]]*(Table1[[#This Row],[STOK AWAL]]+Table1[[#This Row],[BARANG MASUK]])</f>
        <v>350000</v>
      </c>
      <c r="J293" s="6">
        <f>Table1[[#This Row],[HARGA JUAL]]*Table1[[#This Row],[BARANG KELUAR]]</f>
        <v>413000</v>
      </c>
      <c r="K293" s="8">
        <f>Table1[[#This Row],[TOTAL PENJUALAN]]-(Table1[[#This Row],[HARGA BELI]]*Table1[[#This Row],[BARANG KELUAR]])</f>
        <v>206500</v>
      </c>
    </row>
    <row r="294" spans="1:11">
      <c r="A294" s="1" t="s">
        <v>603</v>
      </c>
      <c r="B294" t="s">
        <v>634</v>
      </c>
      <c r="C294" s="6">
        <v>205000</v>
      </c>
      <c r="D294" s="6">
        <v>280000</v>
      </c>
      <c r="E294">
        <v>2</v>
      </c>
      <c r="F294" s="4">
        <f>SUMIF(Table3[KODE BARANG],Table1[[#This Row],[KODE BARANG]],Table3[BARANG MASUK])</f>
        <v>2</v>
      </c>
      <c r="G294" s="4">
        <f>SUMIF(Table5[KODE BARANG],Table1[[#This Row],[KODE BARANG]],Table5[BARANG KELUAR])</f>
        <v>4</v>
      </c>
      <c r="H294" s="4">
        <f>Table1[[#This Row],[STOK AWAL]]+Table1[[#This Row],[BARANG MASUK]]-Table1[[#This Row],[BARANG KELUAR]]</f>
        <v>0</v>
      </c>
      <c r="I294" s="6">
        <f>Table1[[#This Row],[HARGA BELI]]*(Table1[[#This Row],[STOK AWAL]]+Table1[[#This Row],[BARANG MASUK]])</f>
        <v>820000</v>
      </c>
      <c r="J294" s="6">
        <f>Table1[[#This Row],[HARGA JUAL]]*Table1[[#This Row],[BARANG KELUAR]]</f>
        <v>1120000</v>
      </c>
      <c r="K294" s="8">
        <f>Table1[[#This Row],[TOTAL PENJUALAN]]-(Table1[[#This Row],[HARGA BELI]]*Table1[[#This Row],[BARANG KELUAR]])</f>
        <v>300000</v>
      </c>
    </row>
    <row r="295" spans="1:11">
      <c r="A295" s="1" t="s">
        <v>604</v>
      </c>
      <c r="B295" t="s">
        <v>635</v>
      </c>
      <c r="C295" s="6">
        <v>5000</v>
      </c>
      <c r="D295" s="6">
        <v>10000</v>
      </c>
      <c r="E295">
        <v>40</v>
      </c>
      <c r="F295" s="4">
        <f>SUMIF(Table3[KODE BARANG],Table1[[#This Row],[KODE BARANG]],Table3[BARANG MASUK])</f>
        <v>0</v>
      </c>
      <c r="G295" s="4">
        <f>SUMIF(Table5[KODE BARANG],Table1[[#This Row],[KODE BARANG]],Table5[BARANG KELUAR])</f>
        <v>12</v>
      </c>
      <c r="H295" s="4">
        <f>Table1[[#This Row],[STOK AWAL]]+Table1[[#This Row],[BARANG MASUK]]-Table1[[#This Row],[BARANG KELUAR]]</f>
        <v>28</v>
      </c>
      <c r="I295" s="6">
        <f>Table1[[#This Row],[HARGA BELI]]*(Table1[[#This Row],[STOK AWAL]]+Table1[[#This Row],[BARANG MASUK]])</f>
        <v>200000</v>
      </c>
      <c r="J295" s="6">
        <f>Table1[[#This Row],[HARGA JUAL]]*Table1[[#This Row],[BARANG KELUAR]]</f>
        <v>120000</v>
      </c>
      <c r="K295" s="8">
        <f>Table1[[#This Row],[TOTAL PENJUALAN]]-(Table1[[#This Row],[HARGA BELI]]*Table1[[#This Row],[BARANG KELUAR]])</f>
        <v>60000</v>
      </c>
    </row>
    <row r="296" spans="1:11">
      <c r="A296" s="1" t="s">
        <v>605</v>
      </c>
      <c r="B296" t="s">
        <v>636</v>
      </c>
      <c r="C296" s="6">
        <v>14750</v>
      </c>
      <c r="D296" s="6">
        <v>20000</v>
      </c>
      <c r="E296">
        <v>4</v>
      </c>
      <c r="F296" s="4">
        <f>SUMIF(Table3[KODE BARANG],Table1[[#This Row],[KODE BARANG]],Table3[BARANG MASUK])</f>
        <v>0</v>
      </c>
      <c r="G296" s="4">
        <f>SUMIF(Table5[KODE BARANG],Table1[[#This Row],[KODE BARANG]],Table5[BARANG KELUAR])</f>
        <v>6</v>
      </c>
      <c r="H296" s="4">
        <f>Table1[[#This Row],[STOK AWAL]]+Table1[[#This Row],[BARANG MASUK]]-Table1[[#This Row],[BARANG KELUAR]]</f>
        <v>-2</v>
      </c>
      <c r="I296" s="6">
        <f>Table1[[#This Row],[HARGA BELI]]*(Table1[[#This Row],[STOK AWAL]]+Table1[[#This Row],[BARANG MASUK]])</f>
        <v>59000</v>
      </c>
      <c r="J296" s="6">
        <f>Table1[[#This Row],[HARGA JUAL]]*Table1[[#This Row],[BARANG KELUAR]]</f>
        <v>120000</v>
      </c>
      <c r="K296" s="8">
        <f>Table1[[#This Row],[TOTAL PENJUALAN]]-(Table1[[#This Row],[HARGA BELI]]*Table1[[#This Row],[BARANG KELUAR]])</f>
        <v>31500</v>
      </c>
    </row>
    <row r="297" spans="1:11">
      <c r="A297" s="1" t="s">
        <v>606</v>
      </c>
      <c r="B297" t="s">
        <v>639</v>
      </c>
      <c r="C297" s="6">
        <v>3000</v>
      </c>
      <c r="D297" s="6">
        <v>5000</v>
      </c>
      <c r="E297">
        <v>24</v>
      </c>
      <c r="F297" s="4">
        <f>SUMIF(Table3[KODE BARANG],Table1[[#This Row],[KODE BARANG]],Table3[BARANG MASUK])</f>
        <v>0</v>
      </c>
      <c r="G297" s="4">
        <f>SUMIF(Table5[KODE BARANG],Table1[[#This Row],[KODE BARANG]],Table5[BARANG KELUAR])</f>
        <v>11</v>
      </c>
      <c r="H297" s="4">
        <f>Table1[[#This Row],[STOK AWAL]]+Table1[[#This Row],[BARANG MASUK]]-Table1[[#This Row],[BARANG KELUAR]]</f>
        <v>13</v>
      </c>
      <c r="I297" s="6">
        <f>Table1[[#This Row],[HARGA BELI]]*(Table1[[#This Row],[STOK AWAL]]+Table1[[#This Row],[BARANG MASUK]])</f>
        <v>72000</v>
      </c>
      <c r="J297" s="6">
        <f>Table1[[#This Row],[HARGA JUAL]]*Table1[[#This Row],[BARANG KELUAR]]</f>
        <v>55000</v>
      </c>
      <c r="K297" s="8">
        <f>Table1[[#This Row],[TOTAL PENJUALAN]]-(Table1[[#This Row],[HARGA BELI]]*Table1[[#This Row],[BARANG KELUAR]])</f>
        <v>22000</v>
      </c>
    </row>
    <row r="298" spans="1:11">
      <c r="A298" s="1" t="s">
        <v>607</v>
      </c>
      <c r="B298" t="s">
        <v>640</v>
      </c>
      <c r="C298" s="6">
        <v>9000</v>
      </c>
      <c r="D298" s="6">
        <v>18000</v>
      </c>
      <c r="E298">
        <v>2</v>
      </c>
      <c r="F298" s="4">
        <f>SUMIF(Table3[KODE BARANG],Table1[[#This Row],[KODE BARANG]],Table3[BARANG MASUK])</f>
        <v>0</v>
      </c>
      <c r="G298" s="4">
        <f>SUMIF(Table5[KODE BARANG],Table1[[#This Row],[KODE BARANG]],Table5[BARANG KELUAR])</f>
        <v>1</v>
      </c>
      <c r="H298" s="4">
        <f>Table1[[#This Row],[STOK AWAL]]+Table1[[#This Row],[BARANG MASUK]]-Table1[[#This Row],[BARANG KELUAR]]</f>
        <v>1</v>
      </c>
      <c r="I298" s="6">
        <f>Table1[[#This Row],[HARGA BELI]]*(Table1[[#This Row],[STOK AWAL]]+Table1[[#This Row],[BARANG MASUK]])</f>
        <v>18000</v>
      </c>
      <c r="J298" s="6">
        <f>Table1[[#This Row],[HARGA JUAL]]*Table1[[#This Row],[BARANG KELUAR]]</f>
        <v>18000</v>
      </c>
      <c r="K298" s="8">
        <f>Table1[[#This Row],[TOTAL PENJUALAN]]-(Table1[[#This Row],[HARGA BELI]]*Table1[[#This Row],[BARANG KELUAR]])</f>
        <v>9000</v>
      </c>
    </row>
    <row r="299" spans="1:11">
      <c r="A299" s="1" t="s">
        <v>608</v>
      </c>
      <c r="B299" t="s">
        <v>641</v>
      </c>
      <c r="C299" s="6">
        <v>35000</v>
      </c>
      <c r="D299" s="6">
        <v>50000</v>
      </c>
      <c r="E299">
        <v>2</v>
      </c>
      <c r="F299" s="4">
        <f>SUMIF(Table3[KODE BARANG],Table1[[#This Row],[KODE BARANG]],Table3[BARANG MASUK])</f>
        <v>0</v>
      </c>
      <c r="G299" s="4">
        <f>SUMIF(Table5[KODE BARANG],Table1[[#This Row],[KODE BARANG]],Table5[BARANG KELUAR])</f>
        <v>1</v>
      </c>
      <c r="H299" s="4">
        <f>Table1[[#This Row],[STOK AWAL]]+Table1[[#This Row],[BARANG MASUK]]-Table1[[#This Row],[BARANG KELUAR]]</f>
        <v>1</v>
      </c>
      <c r="I299" s="6">
        <f>Table1[[#This Row],[HARGA BELI]]*(Table1[[#This Row],[STOK AWAL]]+Table1[[#This Row],[BARANG MASUK]])</f>
        <v>70000</v>
      </c>
      <c r="J299" s="6">
        <f>Table1[[#This Row],[HARGA JUAL]]*Table1[[#This Row],[BARANG KELUAR]]</f>
        <v>50000</v>
      </c>
      <c r="K299" s="8">
        <f>Table1[[#This Row],[TOTAL PENJUALAN]]-(Table1[[#This Row],[HARGA BELI]]*Table1[[#This Row],[BARANG KELUAR]])</f>
        <v>15000</v>
      </c>
    </row>
    <row r="300" spans="1:11">
      <c r="A300" s="1" t="s">
        <v>609</v>
      </c>
      <c r="B300" t="s">
        <v>644</v>
      </c>
      <c r="C300" s="6">
        <v>50000</v>
      </c>
      <c r="D300" s="6">
        <v>80000</v>
      </c>
      <c r="E300">
        <v>6</v>
      </c>
      <c r="F300" s="4">
        <f>SUMIF(Table3[KODE BARANG],Table1[[#This Row],[KODE BARANG]],Table3[BARANG MASUK])</f>
        <v>0</v>
      </c>
      <c r="G300" s="4">
        <f>SUMIF(Table5[KODE BARANG],Table1[[#This Row],[KODE BARANG]],Table5[BARANG KELUAR])</f>
        <v>7</v>
      </c>
      <c r="H300" s="4">
        <f>Table1[[#This Row],[STOK AWAL]]+Table1[[#This Row],[BARANG MASUK]]-Table1[[#This Row],[BARANG KELUAR]]</f>
        <v>-1</v>
      </c>
      <c r="I300" s="6">
        <f>Table1[[#This Row],[HARGA BELI]]*(Table1[[#This Row],[STOK AWAL]]+Table1[[#This Row],[BARANG MASUK]])</f>
        <v>300000</v>
      </c>
      <c r="J300" s="6">
        <f>Table1[[#This Row],[HARGA JUAL]]*Table1[[#This Row],[BARANG KELUAR]]</f>
        <v>560000</v>
      </c>
      <c r="K300" s="8">
        <f>Table1[[#This Row],[TOTAL PENJUALAN]]-(Table1[[#This Row],[HARGA BELI]]*Table1[[#This Row],[BARANG KELUAR]])</f>
        <v>210000</v>
      </c>
    </row>
    <row r="301" spans="1:11">
      <c r="A301" s="1" t="s">
        <v>610</v>
      </c>
      <c r="B301" t="s">
        <v>648</v>
      </c>
      <c r="C301" s="6">
        <v>198000</v>
      </c>
      <c r="D301" s="6">
        <v>250000</v>
      </c>
      <c r="E301">
        <v>2</v>
      </c>
      <c r="F301" s="4">
        <f>SUMIF(Table3[KODE BARANG],Table1[[#This Row],[KODE BARANG]],Table3[BARANG MASUK])</f>
        <v>4</v>
      </c>
      <c r="G301" s="4">
        <f>SUMIF(Table5[KODE BARANG],Table1[[#This Row],[KODE BARANG]],Table5[BARANG KELUAR])</f>
        <v>4</v>
      </c>
      <c r="H301" s="4">
        <f>Table1[[#This Row],[STOK AWAL]]+Table1[[#This Row],[BARANG MASUK]]-Table1[[#This Row],[BARANG KELUAR]]</f>
        <v>2</v>
      </c>
      <c r="I301" s="6">
        <f>Table1[[#This Row],[HARGA BELI]]*(Table1[[#This Row],[STOK AWAL]]+Table1[[#This Row],[BARANG MASUK]])</f>
        <v>1188000</v>
      </c>
      <c r="J301" s="6">
        <f>Table1[[#This Row],[HARGA JUAL]]*Table1[[#This Row],[BARANG KELUAR]]</f>
        <v>1000000</v>
      </c>
      <c r="K301" s="8">
        <f>Table1[[#This Row],[TOTAL PENJUALAN]]-(Table1[[#This Row],[HARGA BELI]]*Table1[[#This Row],[BARANG KELUAR]])</f>
        <v>208000</v>
      </c>
    </row>
    <row r="302" spans="1:11">
      <c r="A302" s="1" t="s">
        <v>611</v>
      </c>
      <c r="B302" t="s">
        <v>649</v>
      </c>
      <c r="C302" s="6">
        <v>140000</v>
      </c>
      <c r="D302" s="6">
        <v>185000</v>
      </c>
      <c r="E302">
        <v>1</v>
      </c>
      <c r="F302" s="4">
        <f>SUMIF(Table3[KODE BARANG],Table1[[#This Row],[KODE BARANG]],Table3[BARANG MASUK])</f>
        <v>0</v>
      </c>
      <c r="G302" s="4">
        <f>SUMIF(Table5[KODE BARANG],Table1[[#This Row],[KODE BARANG]],Table5[BARANG KELUAR])</f>
        <v>0</v>
      </c>
      <c r="H302" s="4">
        <f>Table1[[#This Row],[STOK AWAL]]+Table1[[#This Row],[BARANG MASUK]]-Table1[[#This Row],[BARANG KELUAR]]</f>
        <v>1</v>
      </c>
      <c r="I302" s="6">
        <f>Table1[[#This Row],[HARGA BELI]]*(Table1[[#This Row],[STOK AWAL]]+Table1[[#This Row],[BARANG MASUK]])</f>
        <v>140000</v>
      </c>
      <c r="J302" s="6">
        <f>Table1[[#This Row],[HARGA JUAL]]*Table1[[#This Row],[BARANG KELUAR]]</f>
        <v>0</v>
      </c>
      <c r="K302" s="8">
        <f>Table1[[#This Row],[TOTAL PENJUALAN]]-(Table1[[#This Row],[HARGA BELI]]*Table1[[#This Row],[BARANG KELUAR]])</f>
        <v>0</v>
      </c>
    </row>
    <row r="303" spans="1:11">
      <c r="A303" s="1" t="s">
        <v>612</v>
      </c>
      <c r="B303" t="s">
        <v>650</v>
      </c>
      <c r="C303" s="6">
        <v>135000</v>
      </c>
      <c r="D303" s="6">
        <v>180000</v>
      </c>
      <c r="E303">
        <v>2</v>
      </c>
      <c r="F303" s="4">
        <f>SUMIF(Table3[KODE BARANG],Table1[[#This Row],[KODE BARANG]],Table3[BARANG MASUK])</f>
        <v>1</v>
      </c>
      <c r="G303" s="4">
        <f>SUMIF(Table5[KODE BARANG],Table1[[#This Row],[KODE BARANG]],Table5[BARANG KELUAR])</f>
        <v>3</v>
      </c>
      <c r="H303" s="4">
        <f>Table1[[#This Row],[STOK AWAL]]+Table1[[#This Row],[BARANG MASUK]]-Table1[[#This Row],[BARANG KELUAR]]</f>
        <v>0</v>
      </c>
      <c r="I303" s="6">
        <f>Table1[[#This Row],[HARGA BELI]]*(Table1[[#This Row],[STOK AWAL]]+Table1[[#This Row],[BARANG MASUK]])</f>
        <v>405000</v>
      </c>
      <c r="J303" s="6">
        <f>Table1[[#This Row],[HARGA JUAL]]*Table1[[#This Row],[BARANG KELUAR]]</f>
        <v>540000</v>
      </c>
      <c r="K303" s="8">
        <f>Table1[[#This Row],[TOTAL PENJUALAN]]-(Table1[[#This Row],[HARGA BELI]]*Table1[[#This Row],[BARANG KELUAR]])</f>
        <v>135000</v>
      </c>
    </row>
    <row r="304" spans="1:11">
      <c r="A304" s="1" t="s">
        <v>613</v>
      </c>
      <c r="B304" t="s">
        <v>651</v>
      </c>
      <c r="C304" s="6">
        <v>205000</v>
      </c>
      <c r="D304" s="6">
        <v>285000</v>
      </c>
      <c r="E304">
        <v>2</v>
      </c>
      <c r="F304" s="4">
        <f>SUMIF(Table3[KODE BARANG],Table1[[#This Row],[KODE BARANG]],Table3[BARANG MASUK])</f>
        <v>10</v>
      </c>
      <c r="G304" s="4">
        <f>SUMIF(Table5[KODE BARANG],Table1[[#This Row],[KODE BARANG]],Table5[BARANG KELUAR])</f>
        <v>12</v>
      </c>
      <c r="H304" s="4">
        <f>Table1[[#This Row],[STOK AWAL]]+Table1[[#This Row],[BARANG MASUK]]-Table1[[#This Row],[BARANG KELUAR]]</f>
        <v>0</v>
      </c>
      <c r="I304" s="6">
        <f>Table1[[#This Row],[HARGA BELI]]*(Table1[[#This Row],[STOK AWAL]]+Table1[[#This Row],[BARANG MASUK]])</f>
        <v>2460000</v>
      </c>
      <c r="J304" s="6">
        <f>Table1[[#This Row],[HARGA JUAL]]*Table1[[#This Row],[BARANG KELUAR]]</f>
        <v>3420000</v>
      </c>
      <c r="K304" s="8">
        <f>Table1[[#This Row],[TOTAL PENJUALAN]]-(Table1[[#This Row],[HARGA BELI]]*Table1[[#This Row],[BARANG KELUAR]])</f>
        <v>960000</v>
      </c>
    </row>
    <row r="305" spans="1:11">
      <c r="A305" s="1" t="s">
        <v>614</v>
      </c>
      <c r="B305" t="s">
        <v>652</v>
      </c>
      <c r="C305" s="6">
        <v>215000</v>
      </c>
      <c r="D305" s="6">
        <v>270000</v>
      </c>
      <c r="E305">
        <v>1</v>
      </c>
      <c r="F305" s="4">
        <f>SUMIF(Table3[KODE BARANG],Table1[[#This Row],[KODE BARANG]],Table3[BARANG MASUK])</f>
        <v>2</v>
      </c>
      <c r="G305" s="4">
        <f>SUMIF(Table5[KODE BARANG],Table1[[#This Row],[KODE BARANG]],Table5[BARANG KELUAR])</f>
        <v>2</v>
      </c>
      <c r="H305" s="4">
        <f>Table1[[#This Row],[STOK AWAL]]+Table1[[#This Row],[BARANG MASUK]]-Table1[[#This Row],[BARANG KELUAR]]</f>
        <v>1</v>
      </c>
      <c r="I305" s="6">
        <f>Table1[[#This Row],[HARGA BELI]]*(Table1[[#This Row],[STOK AWAL]]+Table1[[#This Row],[BARANG MASUK]])</f>
        <v>645000</v>
      </c>
      <c r="J305" s="6">
        <f>Table1[[#This Row],[HARGA JUAL]]*Table1[[#This Row],[BARANG KELUAR]]</f>
        <v>540000</v>
      </c>
      <c r="K305" s="8">
        <f>Table1[[#This Row],[TOTAL PENJUALAN]]-(Table1[[#This Row],[HARGA BELI]]*Table1[[#This Row],[BARANG KELUAR]])</f>
        <v>110000</v>
      </c>
    </row>
    <row r="306" spans="1:11">
      <c r="A306" s="1" t="s">
        <v>615</v>
      </c>
      <c r="B306" t="s">
        <v>653</v>
      </c>
      <c r="C306" s="6">
        <v>215000</v>
      </c>
      <c r="D306" s="6">
        <v>275000</v>
      </c>
      <c r="E306">
        <v>1</v>
      </c>
      <c r="F306" s="4">
        <f>SUMIF(Table3[KODE BARANG],Table1[[#This Row],[KODE BARANG]],Table3[BARANG MASUK])</f>
        <v>2</v>
      </c>
      <c r="G306" s="4">
        <f>SUMIF(Table5[KODE BARANG],Table1[[#This Row],[KODE BARANG]],Table5[BARANG KELUAR])</f>
        <v>2</v>
      </c>
      <c r="H306" s="4">
        <f>Table1[[#This Row],[STOK AWAL]]+Table1[[#This Row],[BARANG MASUK]]-Table1[[#This Row],[BARANG KELUAR]]</f>
        <v>1</v>
      </c>
      <c r="I306" s="6">
        <f>Table1[[#This Row],[HARGA BELI]]*(Table1[[#This Row],[STOK AWAL]]+Table1[[#This Row],[BARANG MASUK]])</f>
        <v>645000</v>
      </c>
      <c r="J306" s="6">
        <f>Table1[[#This Row],[HARGA JUAL]]*Table1[[#This Row],[BARANG KELUAR]]</f>
        <v>550000</v>
      </c>
      <c r="K306" s="8">
        <f>Table1[[#This Row],[TOTAL PENJUALAN]]-(Table1[[#This Row],[HARGA BELI]]*Table1[[#This Row],[BARANG KELUAR]])</f>
        <v>120000</v>
      </c>
    </row>
    <row r="307" spans="1:11">
      <c r="A307" s="1" t="s">
        <v>616</v>
      </c>
      <c r="B307" t="s">
        <v>654</v>
      </c>
      <c r="C307" s="6">
        <v>235000</v>
      </c>
      <c r="D307" s="6">
        <v>270000</v>
      </c>
      <c r="E307">
        <v>1</v>
      </c>
      <c r="F307" s="4">
        <f>SUMIF(Table3[KODE BARANG],Table1[[#This Row],[KODE BARANG]],Table3[BARANG MASUK])</f>
        <v>0</v>
      </c>
      <c r="G307" s="4">
        <f>SUMIF(Table5[KODE BARANG],Table1[[#This Row],[KODE BARANG]],Table5[BARANG KELUAR])</f>
        <v>1</v>
      </c>
      <c r="H307" s="4">
        <f>Table1[[#This Row],[STOK AWAL]]+Table1[[#This Row],[BARANG MASUK]]-Table1[[#This Row],[BARANG KELUAR]]</f>
        <v>0</v>
      </c>
      <c r="I307" s="6">
        <f>Table1[[#This Row],[HARGA BELI]]*(Table1[[#This Row],[STOK AWAL]]+Table1[[#This Row],[BARANG MASUK]])</f>
        <v>235000</v>
      </c>
      <c r="J307" s="6">
        <f>Table1[[#This Row],[HARGA JUAL]]*Table1[[#This Row],[BARANG KELUAR]]</f>
        <v>270000</v>
      </c>
      <c r="K307" s="8">
        <f>Table1[[#This Row],[TOTAL PENJUALAN]]-(Table1[[#This Row],[HARGA BELI]]*Table1[[#This Row],[BARANG KELUAR]])</f>
        <v>35000</v>
      </c>
    </row>
    <row r="308" spans="1:11">
      <c r="A308" s="1" t="s">
        <v>617</v>
      </c>
      <c r="B308" t="s">
        <v>655</v>
      </c>
      <c r="C308" s="6">
        <v>235000</v>
      </c>
      <c r="D308" s="6">
        <v>270000</v>
      </c>
      <c r="E308">
        <v>1</v>
      </c>
      <c r="F308" s="4">
        <f>SUMIF(Table3[KODE BARANG],Table1[[#This Row],[KODE BARANG]],Table3[BARANG MASUK])</f>
        <v>0</v>
      </c>
      <c r="G308" s="4">
        <f>SUMIF(Table5[KODE BARANG],Table1[[#This Row],[KODE BARANG]],Table5[BARANG KELUAR])</f>
        <v>0</v>
      </c>
      <c r="H308" s="4">
        <f>Table1[[#This Row],[STOK AWAL]]+Table1[[#This Row],[BARANG MASUK]]-Table1[[#This Row],[BARANG KELUAR]]</f>
        <v>1</v>
      </c>
      <c r="I308" s="6">
        <f>Table1[[#This Row],[HARGA BELI]]*(Table1[[#This Row],[STOK AWAL]]+Table1[[#This Row],[BARANG MASUK]])</f>
        <v>235000</v>
      </c>
      <c r="J308" s="6">
        <f>Table1[[#This Row],[HARGA JUAL]]*Table1[[#This Row],[BARANG KELUAR]]</f>
        <v>0</v>
      </c>
      <c r="K308" s="8">
        <f>Table1[[#This Row],[TOTAL PENJUALAN]]-(Table1[[#This Row],[HARGA BELI]]*Table1[[#This Row],[BARANG KELUAR]])</f>
        <v>0</v>
      </c>
    </row>
    <row r="309" spans="1:11">
      <c r="A309" s="1" t="s">
        <v>618</v>
      </c>
      <c r="B309" t="s">
        <v>656</v>
      </c>
      <c r="C309" s="6">
        <v>280000</v>
      </c>
      <c r="D309" s="6">
        <v>310000</v>
      </c>
      <c r="E309">
        <v>1</v>
      </c>
      <c r="F309" s="4">
        <f>SUMIF(Table3[KODE BARANG],Table1[[#This Row],[KODE BARANG]],Table3[BARANG MASUK])</f>
        <v>8</v>
      </c>
      <c r="G309" s="4">
        <f>SUMIF(Table5[KODE BARANG],Table1[[#This Row],[KODE BARANG]],Table5[BARANG KELUAR])</f>
        <v>14</v>
      </c>
      <c r="H309" s="4">
        <f>Table1[[#This Row],[STOK AWAL]]+Table1[[#This Row],[BARANG MASUK]]-Table1[[#This Row],[BARANG KELUAR]]</f>
        <v>-5</v>
      </c>
      <c r="I309" s="6">
        <f>Table1[[#This Row],[HARGA BELI]]*(Table1[[#This Row],[STOK AWAL]]+Table1[[#This Row],[BARANG MASUK]])</f>
        <v>2520000</v>
      </c>
      <c r="J309" s="6">
        <f>Table1[[#This Row],[HARGA JUAL]]*Table1[[#This Row],[BARANG KELUAR]]</f>
        <v>4340000</v>
      </c>
      <c r="K309" s="8">
        <f>Table1[[#This Row],[TOTAL PENJUALAN]]-(Table1[[#This Row],[HARGA BELI]]*Table1[[#This Row],[BARANG KELUAR]])</f>
        <v>420000</v>
      </c>
    </row>
    <row r="310" spans="1:11">
      <c r="A310" s="1" t="s">
        <v>619</v>
      </c>
      <c r="B310" t="s">
        <v>943</v>
      </c>
      <c r="C310" s="6">
        <v>55000</v>
      </c>
      <c r="D310" s="6">
        <v>80000</v>
      </c>
      <c r="E310">
        <v>2</v>
      </c>
      <c r="F310" s="4">
        <f>SUMIF(Table3[KODE BARANG],Table1[[#This Row],[KODE BARANG]],Table3[BARANG MASUK])</f>
        <v>13</v>
      </c>
      <c r="G310" s="4">
        <f>SUMIF(Table5[KODE BARANG],Table1[[#This Row],[KODE BARANG]],Table5[BARANG KELUAR])</f>
        <v>18</v>
      </c>
      <c r="H310" s="4">
        <f>Table1[[#This Row],[STOK AWAL]]+Table1[[#This Row],[BARANG MASUK]]-Table1[[#This Row],[BARANG KELUAR]]</f>
        <v>-3</v>
      </c>
      <c r="I310" s="6">
        <f>Table1[[#This Row],[HARGA BELI]]*(Table1[[#This Row],[STOK AWAL]]+Table1[[#This Row],[BARANG MASUK]])</f>
        <v>825000</v>
      </c>
      <c r="J310" s="6">
        <f>Table1[[#This Row],[HARGA JUAL]]*Table1[[#This Row],[BARANG KELUAR]]</f>
        <v>1440000</v>
      </c>
      <c r="K310" s="8">
        <f>Table1[[#This Row],[TOTAL PENJUALAN]]-(Table1[[#This Row],[HARGA BELI]]*Table1[[#This Row],[BARANG KELUAR]])</f>
        <v>450000</v>
      </c>
    </row>
    <row r="311" spans="1:11">
      <c r="A311" s="1" t="s">
        <v>620</v>
      </c>
      <c r="B311" t="s">
        <v>945</v>
      </c>
      <c r="C311" s="6">
        <v>135000</v>
      </c>
      <c r="D311" s="6">
        <v>175000</v>
      </c>
      <c r="E311">
        <v>2</v>
      </c>
      <c r="F311" s="4">
        <f>SUMIF(Table3[KODE BARANG],Table1[[#This Row],[KODE BARANG]],Table3[BARANG MASUK])</f>
        <v>0</v>
      </c>
      <c r="G311" s="4">
        <f>SUMIF(Table5[KODE BARANG],Table1[[#This Row],[KODE BARANG]],Table5[BARANG KELUAR])</f>
        <v>1</v>
      </c>
      <c r="H311" s="4">
        <f>Table1[[#This Row],[STOK AWAL]]+Table1[[#This Row],[BARANG MASUK]]-Table1[[#This Row],[BARANG KELUAR]]</f>
        <v>1</v>
      </c>
      <c r="I311" s="6">
        <f>Table1[[#This Row],[HARGA BELI]]*(Table1[[#This Row],[STOK AWAL]]+Table1[[#This Row],[BARANG MASUK]])</f>
        <v>270000</v>
      </c>
      <c r="J311" s="6">
        <f>Table1[[#This Row],[HARGA JUAL]]*Table1[[#This Row],[BARANG KELUAR]]</f>
        <v>175000</v>
      </c>
      <c r="K311" s="8">
        <f>Table1[[#This Row],[TOTAL PENJUALAN]]-(Table1[[#This Row],[HARGA BELI]]*Table1[[#This Row],[BARANG KELUAR]])</f>
        <v>40000</v>
      </c>
    </row>
    <row r="312" spans="1:11">
      <c r="A312" s="1" t="s">
        <v>621</v>
      </c>
      <c r="B312" t="s">
        <v>944</v>
      </c>
      <c r="C312" s="6">
        <v>67500</v>
      </c>
      <c r="D312" s="6">
        <v>100000</v>
      </c>
      <c r="E312">
        <v>4</v>
      </c>
      <c r="F312" s="4">
        <f>SUMIF(Table3[KODE BARANG],Table1[[#This Row],[KODE BARANG]],Table3[BARANG MASUK])</f>
        <v>0</v>
      </c>
      <c r="G312" s="4">
        <f>SUMIF(Table5[KODE BARANG],Table1[[#This Row],[KODE BARANG]],Table5[BARANG KELUAR])</f>
        <v>0</v>
      </c>
      <c r="H312" s="4">
        <f>Table1[[#This Row],[STOK AWAL]]+Table1[[#This Row],[BARANG MASUK]]-Table1[[#This Row],[BARANG KELUAR]]</f>
        <v>4</v>
      </c>
      <c r="I312" s="6">
        <f>Table1[[#This Row],[HARGA BELI]]*(Table1[[#This Row],[STOK AWAL]]+Table1[[#This Row],[BARANG MASUK]])</f>
        <v>270000</v>
      </c>
      <c r="J312" s="6">
        <f>Table1[[#This Row],[HARGA JUAL]]*Table1[[#This Row],[BARANG KELUAR]]</f>
        <v>0</v>
      </c>
      <c r="K312" s="8">
        <f>Table1[[#This Row],[TOTAL PENJUALAN]]-(Table1[[#This Row],[HARGA BELI]]*Table1[[#This Row],[BARANG KELUAR]])</f>
        <v>0</v>
      </c>
    </row>
    <row r="313" spans="1:11">
      <c r="A313" s="1" t="s">
        <v>622</v>
      </c>
      <c r="B313" t="s">
        <v>952</v>
      </c>
      <c r="C313" s="6">
        <v>19000</v>
      </c>
      <c r="D313" s="6">
        <v>25000</v>
      </c>
      <c r="E313">
        <v>5</v>
      </c>
      <c r="F313" s="4">
        <f>SUMIF(Table3[KODE BARANG],Table1[[#This Row],[KODE BARANG]],Table3[BARANG MASUK])</f>
        <v>0</v>
      </c>
      <c r="G313" s="4">
        <f>SUMIF(Table5[KODE BARANG],Table1[[#This Row],[KODE BARANG]],Table5[BARANG KELUAR])</f>
        <v>7</v>
      </c>
      <c r="H313" s="4">
        <f>Table1[[#This Row],[STOK AWAL]]+Table1[[#This Row],[BARANG MASUK]]-Table1[[#This Row],[BARANG KELUAR]]</f>
        <v>-2</v>
      </c>
      <c r="I313" s="6">
        <f>Table1[[#This Row],[HARGA BELI]]*(Table1[[#This Row],[STOK AWAL]]+Table1[[#This Row],[BARANG MASUK]])</f>
        <v>95000</v>
      </c>
      <c r="J313" s="6">
        <f>Table1[[#This Row],[HARGA JUAL]]*Table1[[#This Row],[BARANG KELUAR]]</f>
        <v>175000</v>
      </c>
      <c r="K313" s="8">
        <f>Table1[[#This Row],[TOTAL PENJUALAN]]-(Table1[[#This Row],[HARGA BELI]]*Table1[[#This Row],[BARANG KELUAR]])</f>
        <v>42000</v>
      </c>
    </row>
    <row r="314" spans="1:11">
      <c r="A314" s="1" t="s">
        <v>623</v>
      </c>
      <c r="B314" t="s">
        <v>953</v>
      </c>
      <c r="C314" s="6">
        <v>16000</v>
      </c>
      <c r="D314" s="6">
        <v>20000</v>
      </c>
      <c r="E314">
        <v>1</v>
      </c>
      <c r="F314" s="4">
        <f>SUMIF(Table3[KODE BARANG],Table1[[#This Row],[KODE BARANG]],Table3[BARANG MASUK])</f>
        <v>0</v>
      </c>
      <c r="G314" s="4">
        <f>SUMIF(Table5[KODE BARANG],Table1[[#This Row],[KODE BARANG]],Table5[BARANG KELUAR])</f>
        <v>1</v>
      </c>
      <c r="H314" s="4">
        <f>Table1[[#This Row],[STOK AWAL]]+Table1[[#This Row],[BARANG MASUK]]-Table1[[#This Row],[BARANG KELUAR]]</f>
        <v>0</v>
      </c>
      <c r="I314" s="6">
        <f>Table1[[#This Row],[HARGA BELI]]*(Table1[[#This Row],[STOK AWAL]]+Table1[[#This Row],[BARANG MASUK]])</f>
        <v>16000</v>
      </c>
      <c r="J314" s="6">
        <f>Table1[[#This Row],[HARGA JUAL]]*Table1[[#This Row],[BARANG KELUAR]]</f>
        <v>20000</v>
      </c>
      <c r="K314" s="8">
        <f>Table1[[#This Row],[TOTAL PENJUALAN]]-(Table1[[#This Row],[HARGA BELI]]*Table1[[#This Row],[BARANG KELUAR]])</f>
        <v>4000</v>
      </c>
    </row>
    <row r="315" spans="1:11">
      <c r="A315" s="1" t="s">
        <v>657</v>
      </c>
      <c r="B315" t="s">
        <v>954</v>
      </c>
      <c r="C315" s="6">
        <v>10000</v>
      </c>
      <c r="D315" s="6">
        <v>15000</v>
      </c>
      <c r="E315">
        <v>2</v>
      </c>
      <c r="F315" s="4">
        <f>SUMIF(Table3[KODE BARANG],Table1[[#This Row],[KODE BARANG]],Table3[BARANG MASUK])</f>
        <v>0</v>
      </c>
      <c r="G315" s="4">
        <f>SUMIF(Table5[KODE BARANG],Table1[[#This Row],[KODE BARANG]],Table5[BARANG KELUAR])</f>
        <v>1</v>
      </c>
      <c r="H315" s="4">
        <f>Table1[[#This Row],[STOK AWAL]]+Table1[[#This Row],[BARANG MASUK]]-Table1[[#This Row],[BARANG KELUAR]]</f>
        <v>1</v>
      </c>
      <c r="I315" s="6">
        <f>Table1[[#This Row],[HARGA BELI]]*(Table1[[#This Row],[STOK AWAL]]+Table1[[#This Row],[BARANG MASUK]])</f>
        <v>20000</v>
      </c>
      <c r="J315" s="6">
        <f>Table1[[#This Row],[HARGA JUAL]]*Table1[[#This Row],[BARANG KELUAR]]</f>
        <v>15000</v>
      </c>
      <c r="K315" s="8">
        <f>Table1[[#This Row],[TOTAL PENJUALAN]]-(Table1[[#This Row],[HARGA BELI]]*Table1[[#This Row],[BARANG KELUAR]])</f>
        <v>5000</v>
      </c>
    </row>
    <row r="316" spans="1:11">
      <c r="A316" s="1" t="s">
        <v>658</v>
      </c>
      <c r="B316" t="s">
        <v>955</v>
      </c>
      <c r="C316" s="6">
        <v>115000</v>
      </c>
      <c r="D316" s="6">
        <v>140000</v>
      </c>
      <c r="E316">
        <v>2</v>
      </c>
      <c r="F316" s="4">
        <f>SUMIF(Table3[KODE BARANG],Table1[[#This Row],[KODE BARANG]],Table3[BARANG MASUK])</f>
        <v>0</v>
      </c>
      <c r="G316" s="4">
        <f>SUMIF(Table5[KODE BARANG],Table1[[#This Row],[KODE BARANG]],Table5[BARANG KELUAR])</f>
        <v>2</v>
      </c>
      <c r="H316" s="4">
        <f>Table1[[#This Row],[STOK AWAL]]+Table1[[#This Row],[BARANG MASUK]]-Table1[[#This Row],[BARANG KELUAR]]</f>
        <v>0</v>
      </c>
      <c r="I316" s="6">
        <f>Table1[[#This Row],[HARGA BELI]]*(Table1[[#This Row],[STOK AWAL]]+Table1[[#This Row],[BARANG MASUK]])</f>
        <v>230000</v>
      </c>
      <c r="J316" s="6">
        <f>Table1[[#This Row],[HARGA JUAL]]*Table1[[#This Row],[BARANG KELUAR]]</f>
        <v>280000</v>
      </c>
      <c r="K316" s="8">
        <f>Table1[[#This Row],[TOTAL PENJUALAN]]-(Table1[[#This Row],[HARGA BELI]]*Table1[[#This Row],[BARANG KELUAR]])</f>
        <v>50000</v>
      </c>
    </row>
    <row r="317" spans="1:11">
      <c r="A317" s="1" t="s">
        <v>659</v>
      </c>
      <c r="B317" t="s">
        <v>957</v>
      </c>
      <c r="C317" s="6">
        <v>85000</v>
      </c>
      <c r="D317" s="6">
        <v>100000</v>
      </c>
      <c r="E317">
        <v>1</v>
      </c>
      <c r="F317" s="4">
        <f>SUMIF(Table3[KODE BARANG],Table1[[#This Row],[KODE BARANG]],Table3[BARANG MASUK])</f>
        <v>2</v>
      </c>
      <c r="G317" s="4">
        <f>SUMIF(Table5[KODE BARANG],Table1[[#This Row],[KODE BARANG]],Table5[BARANG KELUAR])</f>
        <v>3</v>
      </c>
      <c r="H317" s="4">
        <f>Table1[[#This Row],[STOK AWAL]]+Table1[[#This Row],[BARANG MASUK]]-Table1[[#This Row],[BARANG KELUAR]]</f>
        <v>0</v>
      </c>
      <c r="I317" s="6">
        <f>Table1[[#This Row],[HARGA BELI]]*(Table1[[#This Row],[STOK AWAL]]+Table1[[#This Row],[BARANG MASUK]])</f>
        <v>255000</v>
      </c>
      <c r="J317" s="6">
        <f>Table1[[#This Row],[HARGA JUAL]]*Table1[[#This Row],[BARANG KELUAR]]</f>
        <v>300000</v>
      </c>
      <c r="K317" s="8">
        <f>Table1[[#This Row],[TOTAL PENJUALAN]]-(Table1[[#This Row],[HARGA BELI]]*Table1[[#This Row],[BARANG KELUAR]])</f>
        <v>45000</v>
      </c>
    </row>
    <row r="318" spans="1:11">
      <c r="A318" s="1" t="s">
        <v>660</v>
      </c>
      <c r="B318" t="s">
        <v>961</v>
      </c>
      <c r="C318" s="6">
        <v>252000</v>
      </c>
      <c r="D318" s="6">
        <v>270000</v>
      </c>
      <c r="E318">
        <v>1</v>
      </c>
      <c r="F318" s="4">
        <f>SUMIF(Table3[KODE BARANG],Table1[[#This Row],[KODE BARANG]],Table3[BARANG MASUK])</f>
        <v>1</v>
      </c>
      <c r="G318" s="4">
        <f>SUMIF(Table5[KODE BARANG],Table1[[#This Row],[KODE BARANG]],Table5[BARANG KELUAR])</f>
        <v>2</v>
      </c>
      <c r="H318" s="4">
        <f>Table1[[#This Row],[STOK AWAL]]+Table1[[#This Row],[BARANG MASUK]]-Table1[[#This Row],[BARANG KELUAR]]</f>
        <v>0</v>
      </c>
      <c r="I318" s="6">
        <f>Table1[[#This Row],[HARGA BELI]]*(Table1[[#This Row],[STOK AWAL]]+Table1[[#This Row],[BARANG MASUK]])</f>
        <v>504000</v>
      </c>
      <c r="J318" s="6">
        <f>Table1[[#This Row],[HARGA JUAL]]*Table1[[#This Row],[BARANG KELUAR]]</f>
        <v>540000</v>
      </c>
      <c r="K318" s="8">
        <f>Table1[[#This Row],[TOTAL PENJUALAN]]-(Table1[[#This Row],[HARGA BELI]]*Table1[[#This Row],[BARANG KELUAR]])</f>
        <v>36000</v>
      </c>
    </row>
    <row r="319" spans="1:11">
      <c r="A319" s="1" t="s">
        <v>661</v>
      </c>
      <c r="B319" t="s">
        <v>962</v>
      </c>
      <c r="C319" s="6">
        <v>261000</v>
      </c>
      <c r="D319" s="6">
        <v>295000</v>
      </c>
      <c r="E319">
        <v>1</v>
      </c>
      <c r="F319" s="4">
        <f>SUMIF(Table3[KODE BARANG],Table1[[#This Row],[KODE BARANG]],Table3[BARANG MASUK])</f>
        <v>0</v>
      </c>
      <c r="G319" s="4">
        <f>SUMIF(Table5[KODE BARANG],Table1[[#This Row],[KODE BARANG]],Table5[BARANG KELUAR])</f>
        <v>1</v>
      </c>
      <c r="H319" s="4">
        <f>Table1[[#This Row],[STOK AWAL]]+Table1[[#This Row],[BARANG MASUK]]-Table1[[#This Row],[BARANG KELUAR]]</f>
        <v>0</v>
      </c>
      <c r="I319" s="6">
        <f>Table1[[#This Row],[HARGA BELI]]*(Table1[[#This Row],[STOK AWAL]]+Table1[[#This Row],[BARANG MASUK]])</f>
        <v>261000</v>
      </c>
      <c r="J319" s="6">
        <f>Table1[[#This Row],[HARGA JUAL]]*Table1[[#This Row],[BARANG KELUAR]]</f>
        <v>295000</v>
      </c>
      <c r="K319" s="8">
        <f>Table1[[#This Row],[TOTAL PENJUALAN]]-(Table1[[#This Row],[HARGA BELI]]*Table1[[#This Row],[BARANG KELUAR]])</f>
        <v>34000</v>
      </c>
    </row>
    <row r="320" spans="1:11">
      <c r="A320" s="1" t="s">
        <v>662</v>
      </c>
      <c r="B320" t="s">
        <v>963</v>
      </c>
      <c r="C320" s="6">
        <v>120000</v>
      </c>
      <c r="D320" s="6">
        <v>150000</v>
      </c>
      <c r="E320">
        <v>2</v>
      </c>
      <c r="F320" s="4">
        <f>SUMIF(Table3[KODE BARANG],Table1[[#This Row],[KODE BARANG]],Table3[BARANG MASUK])</f>
        <v>8</v>
      </c>
      <c r="G320" s="4">
        <f>SUMIF(Table5[KODE BARANG],Table1[[#This Row],[KODE BARANG]],Table5[BARANG KELUAR])</f>
        <v>14</v>
      </c>
      <c r="H320" s="4">
        <f>Table1[[#This Row],[STOK AWAL]]+Table1[[#This Row],[BARANG MASUK]]-Table1[[#This Row],[BARANG KELUAR]]</f>
        <v>-4</v>
      </c>
      <c r="I320" s="6">
        <f>Table1[[#This Row],[HARGA BELI]]*(Table1[[#This Row],[STOK AWAL]]+Table1[[#This Row],[BARANG MASUK]])</f>
        <v>1200000</v>
      </c>
      <c r="J320" s="6">
        <f>Table1[[#This Row],[HARGA JUAL]]*Table1[[#This Row],[BARANG KELUAR]]</f>
        <v>2100000</v>
      </c>
      <c r="K320" s="8">
        <f>Table1[[#This Row],[TOTAL PENJUALAN]]-(Table1[[#This Row],[HARGA BELI]]*Table1[[#This Row],[BARANG KELUAR]])</f>
        <v>420000</v>
      </c>
    </row>
    <row r="321" spans="1:11">
      <c r="A321" s="1" t="s">
        <v>663</v>
      </c>
      <c r="B321" t="s">
        <v>964</v>
      </c>
      <c r="C321" s="6">
        <v>120000</v>
      </c>
      <c r="D321" s="6">
        <v>150000</v>
      </c>
      <c r="E321">
        <v>2</v>
      </c>
      <c r="F321" s="4">
        <f>SUMIF(Table3[KODE BARANG],Table1[[#This Row],[KODE BARANG]],Table3[BARANG MASUK])</f>
        <v>2</v>
      </c>
      <c r="G321" s="4">
        <f>SUMIF(Table5[KODE BARANG],Table1[[#This Row],[KODE BARANG]],Table5[BARANG KELUAR])</f>
        <v>2</v>
      </c>
      <c r="H321" s="4">
        <f>Table1[[#This Row],[STOK AWAL]]+Table1[[#This Row],[BARANG MASUK]]-Table1[[#This Row],[BARANG KELUAR]]</f>
        <v>2</v>
      </c>
      <c r="I321" s="6">
        <f>Table1[[#This Row],[HARGA BELI]]*(Table1[[#This Row],[STOK AWAL]]+Table1[[#This Row],[BARANG MASUK]])</f>
        <v>480000</v>
      </c>
      <c r="J321" s="6">
        <f>Table1[[#This Row],[HARGA JUAL]]*Table1[[#This Row],[BARANG KELUAR]]</f>
        <v>300000</v>
      </c>
      <c r="K321" s="8">
        <f>Table1[[#This Row],[TOTAL PENJUALAN]]-(Table1[[#This Row],[HARGA BELI]]*Table1[[#This Row],[BARANG KELUAR]])</f>
        <v>60000</v>
      </c>
    </row>
    <row r="322" spans="1:11">
      <c r="A322" s="1" t="s">
        <v>664</v>
      </c>
      <c r="B322" t="s">
        <v>965</v>
      </c>
      <c r="C322" s="6">
        <v>710000</v>
      </c>
      <c r="D322" s="6">
        <v>850000</v>
      </c>
      <c r="E322">
        <v>1</v>
      </c>
      <c r="F322" s="4">
        <f>SUMIF(Table3[KODE BARANG],Table1[[#This Row],[KODE BARANG]],Table3[BARANG MASUK])</f>
        <v>0</v>
      </c>
      <c r="G322" s="4">
        <f>SUMIF(Table5[KODE BARANG],Table1[[#This Row],[KODE BARANG]],Table5[BARANG KELUAR])</f>
        <v>0</v>
      </c>
      <c r="H322" s="4">
        <f>Table1[[#This Row],[STOK AWAL]]+Table1[[#This Row],[BARANG MASUK]]-Table1[[#This Row],[BARANG KELUAR]]</f>
        <v>1</v>
      </c>
      <c r="I322" s="6">
        <f>Table1[[#This Row],[HARGA BELI]]*(Table1[[#This Row],[STOK AWAL]]+Table1[[#This Row],[BARANG MASUK]])</f>
        <v>710000</v>
      </c>
      <c r="J322" s="6">
        <f>Table1[[#This Row],[HARGA JUAL]]*Table1[[#This Row],[BARANG KELUAR]]</f>
        <v>0</v>
      </c>
      <c r="K322" s="8">
        <f>Table1[[#This Row],[TOTAL PENJUALAN]]-(Table1[[#This Row],[HARGA BELI]]*Table1[[#This Row],[BARANG KELUAR]])</f>
        <v>0</v>
      </c>
    </row>
    <row r="323" spans="1:11">
      <c r="A323" s="1" t="s">
        <v>665</v>
      </c>
      <c r="B323" t="s">
        <v>966</v>
      </c>
      <c r="C323" s="6">
        <v>125000</v>
      </c>
      <c r="D323" s="6">
        <v>170000</v>
      </c>
      <c r="E323">
        <v>4</v>
      </c>
      <c r="F323" s="4">
        <f>SUMIF(Table3[KODE BARANG],Table1[[#This Row],[KODE BARANG]],Table3[BARANG MASUK])</f>
        <v>0</v>
      </c>
      <c r="G323" s="4">
        <f>SUMIF(Table5[KODE BARANG],Table1[[#This Row],[KODE BARANG]],Table5[BARANG KELUAR])</f>
        <v>1</v>
      </c>
      <c r="H323" s="4">
        <f>Table1[[#This Row],[STOK AWAL]]+Table1[[#This Row],[BARANG MASUK]]-Table1[[#This Row],[BARANG KELUAR]]</f>
        <v>3</v>
      </c>
      <c r="I323" s="6">
        <f>Table1[[#This Row],[HARGA BELI]]*(Table1[[#This Row],[STOK AWAL]]+Table1[[#This Row],[BARANG MASUK]])</f>
        <v>500000</v>
      </c>
      <c r="J323" s="6">
        <f>Table1[[#This Row],[HARGA JUAL]]*Table1[[#This Row],[BARANG KELUAR]]</f>
        <v>170000</v>
      </c>
      <c r="K323" s="8">
        <f>Table1[[#This Row],[TOTAL PENJUALAN]]-(Table1[[#This Row],[HARGA BELI]]*Table1[[#This Row],[BARANG KELUAR]])</f>
        <v>45000</v>
      </c>
    </row>
    <row r="324" spans="1:11">
      <c r="A324" s="1" t="s">
        <v>666</v>
      </c>
      <c r="B324" t="s">
        <v>967</v>
      </c>
      <c r="C324" s="6">
        <v>210000</v>
      </c>
      <c r="D324" s="6">
        <v>260000</v>
      </c>
      <c r="E324">
        <v>2</v>
      </c>
      <c r="F324" s="4">
        <f>SUMIF(Table3[KODE BARANG],Table1[[#This Row],[KODE BARANG]],Table3[BARANG MASUK])</f>
        <v>0</v>
      </c>
      <c r="G324" s="4">
        <f>SUMIF(Table5[KODE BARANG],Table1[[#This Row],[KODE BARANG]],Table5[BARANG KELUAR])</f>
        <v>0</v>
      </c>
      <c r="H324" s="4">
        <f>Table1[[#This Row],[STOK AWAL]]+Table1[[#This Row],[BARANG MASUK]]-Table1[[#This Row],[BARANG KELUAR]]</f>
        <v>2</v>
      </c>
      <c r="I324" s="6">
        <f>Table1[[#This Row],[HARGA BELI]]*(Table1[[#This Row],[STOK AWAL]]+Table1[[#This Row],[BARANG MASUK]])</f>
        <v>420000</v>
      </c>
      <c r="J324" s="6">
        <f>Table1[[#This Row],[HARGA JUAL]]*Table1[[#This Row],[BARANG KELUAR]]</f>
        <v>0</v>
      </c>
      <c r="K324" s="8">
        <f>Table1[[#This Row],[TOTAL PENJUALAN]]-(Table1[[#This Row],[HARGA BELI]]*Table1[[#This Row],[BARANG KELUAR]])</f>
        <v>0</v>
      </c>
    </row>
    <row r="325" spans="1:11">
      <c r="A325" s="1" t="s">
        <v>667</v>
      </c>
      <c r="B325" t="s">
        <v>968</v>
      </c>
      <c r="C325" s="6">
        <v>245000</v>
      </c>
      <c r="D325" s="6">
        <v>300000</v>
      </c>
      <c r="E325">
        <v>2</v>
      </c>
      <c r="F325" s="4">
        <f>SUMIF(Table3[KODE BARANG],Table1[[#This Row],[KODE BARANG]],Table3[BARANG MASUK])</f>
        <v>0</v>
      </c>
      <c r="G325" s="4">
        <f>SUMIF(Table5[KODE BARANG],Table1[[#This Row],[KODE BARANG]],Table5[BARANG KELUAR])</f>
        <v>0</v>
      </c>
      <c r="H325" s="4">
        <f>Table1[[#This Row],[STOK AWAL]]+Table1[[#This Row],[BARANG MASUK]]-Table1[[#This Row],[BARANG KELUAR]]</f>
        <v>2</v>
      </c>
      <c r="I325" s="6">
        <f>Table1[[#This Row],[HARGA BELI]]*(Table1[[#This Row],[STOK AWAL]]+Table1[[#This Row],[BARANG MASUK]])</f>
        <v>490000</v>
      </c>
      <c r="J325" s="6">
        <f>Table1[[#This Row],[HARGA JUAL]]*Table1[[#This Row],[BARANG KELUAR]]</f>
        <v>0</v>
      </c>
      <c r="K325" s="8">
        <f>Table1[[#This Row],[TOTAL PENJUALAN]]-(Table1[[#This Row],[HARGA BELI]]*Table1[[#This Row],[BARANG KELUAR]])</f>
        <v>0</v>
      </c>
    </row>
    <row r="326" spans="1:11">
      <c r="A326" s="1" t="s">
        <v>668</v>
      </c>
      <c r="B326" t="s">
        <v>969</v>
      </c>
      <c r="C326" s="6">
        <v>165000</v>
      </c>
      <c r="D326" s="6">
        <v>210000</v>
      </c>
      <c r="E326">
        <v>2</v>
      </c>
      <c r="F326" s="4">
        <f>SUMIF(Table3[KODE BARANG],Table1[[#This Row],[KODE BARANG]],Table3[BARANG MASUK])</f>
        <v>0</v>
      </c>
      <c r="G326" s="4">
        <f>SUMIF(Table5[KODE BARANG],Table1[[#This Row],[KODE BARANG]],Table5[BARANG KELUAR])</f>
        <v>1</v>
      </c>
      <c r="H326" s="4">
        <f>Table1[[#This Row],[STOK AWAL]]+Table1[[#This Row],[BARANG MASUK]]-Table1[[#This Row],[BARANG KELUAR]]</f>
        <v>1</v>
      </c>
      <c r="I326" s="6">
        <f>Table1[[#This Row],[HARGA BELI]]*(Table1[[#This Row],[STOK AWAL]]+Table1[[#This Row],[BARANG MASUK]])</f>
        <v>330000</v>
      </c>
      <c r="J326" s="6">
        <f>Table1[[#This Row],[HARGA JUAL]]*Table1[[#This Row],[BARANG KELUAR]]</f>
        <v>210000</v>
      </c>
      <c r="K326" s="8">
        <f>Table1[[#This Row],[TOTAL PENJUALAN]]-(Table1[[#This Row],[HARGA BELI]]*Table1[[#This Row],[BARANG KELUAR]])</f>
        <v>45000</v>
      </c>
    </row>
    <row r="327" spans="1:11">
      <c r="A327" s="1" t="s">
        <v>669</v>
      </c>
      <c r="B327" t="s">
        <v>970</v>
      </c>
      <c r="C327" s="6">
        <v>55000</v>
      </c>
      <c r="D327" s="6">
        <v>80000</v>
      </c>
      <c r="E327">
        <v>1</v>
      </c>
      <c r="F327" s="4">
        <f>SUMIF(Table3[KODE BARANG],Table1[[#This Row],[KODE BARANG]],Table3[BARANG MASUK])</f>
        <v>0</v>
      </c>
      <c r="G327" s="4">
        <f>SUMIF(Table5[KODE BARANG],Table1[[#This Row],[KODE BARANG]],Table5[BARANG KELUAR])</f>
        <v>4</v>
      </c>
      <c r="H327" s="4">
        <f>Table1[[#This Row],[STOK AWAL]]+Table1[[#This Row],[BARANG MASUK]]-Table1[[#This Row],[BARANG KELUAR]]</f>
        <v>-3</v>
      </c>
      <c r="I327" s="6">
        <f>Table1[[#This Row],[HARGA BELI]]*(Table1[[#This Row],[STOK AWAL]]+Table1[[#This Row],[BARANG MASUK]])</f>
        <v>55000</v>
      </c>
      <c r="J327" s="6">
        <f>Table1[[#This Row],[HARGA JUAL]]*Table1[[#This Row],[BARANG KELUAR]]</f>
        <v>320000</v>
      </c>
      <c r="K327" s="8">
        <f>Table1[[#This Row],[TOTAL PENJUALAN]]-(Table1[[#This Row],[HARGA BELI]]*Table1[[#This Row],[BARANG KELUAR]])</f>
        <v>100000</v>
      </c>
    </row>
    <row r="328" spans="1:11">
      <c r="A328" s="1" t="s">
        <v>670</v>
      </c>
      <c r="B328" t="s">
        <v>971</v>
      </c>
      <c r="C328" s="6">
        <v>55000</v>
      </c>
      <c r="D328" s="6">
        <v>80000</v>
      </c>
      <c r="E328">
        <v>1</v>
      </c>
      <c r="F328" s="4">
        <f>SUMIF(Table3[KODE BARANG],Table1[[#This Row],[KODE BARANG]],Table3[BARANG MASUK])</f>
        <v>0</v>
      </c>
      <c r="G328" s="4">
        <f>SUMIF(Table5[KODE BARANG],Table1[[#This Row],[KODE BARANG]],Table5[BARANG KELUAR])</f>
        <v>0</v>
      </c>
      <c r="H328" s="4">
        <f>Table1[[#This Row],[STOK AWAL]]+Table1[[#This Row],[BARANG MASUK]]-Table1[[#This Row],[BARANG KELUAR]]</f>
        <v>1</v>
      </c>
      <c r="I328" s="6">
        <f>Table1[[#This Row],[HARGA BELI]]*(Table1[[#This Row],[STOK AWAL]]+Table1[[#This Row],[BARANG MASUK]])</f>
        <v>55000</v>
      </c>
      <c r="J328" s="6">
        <f>Table1[[#This Row],[HARGA JUAL]]*Table1[[#This Row],[BARANG KELUAR]]</f>
        <v>0</v>
      </c>
      <c r="K328" s="8">
        <f>Table1[[#This Row],[TOTAL PENJUALAN]]-(Table1[[#This Row],[HARGA BELI]]*Table1[[#This Row],[BARANG KELUAR]])</f>
        <v>0</v>
      </c>
    </row>
    <row r="329" spans="1:11">
      <c r="A329" s="1" t="s">
        <v>671</v>
      </c>
      <c r="B329" t="s">
        <v>972</v>
      </c>
      <c r="C329" s="6">
        <v>65000</v>
      </c>
      <c r="D329" s="6">
        <v>100000</v>
      </c>
      <c r="E329">
        <v>2</v>
      </c>
      <c r="F329" s="4">
        <f>SUMIF(Table3[KODE BARANG],Table1[[#This Row],[KODE BARANG]],Table3[BARANG MASUK])</f>
        <v>0</v>
      </c>
      <c r="G329" s="4">
        <f>SUMIF(Table5[KODE BARANG],Table1[[#This Row],[KODE BARANG]],Table5[BARANG KELUAR])</f>
        <v>3</v>
      </c>
      <c r="H329" s="4">
        <f>Table1[[#This Row],[STOK AWAL]]+Table1[[#This Row],[BARANG MASUK]]-Table1[[#This Row],[BARANG KELUAR]]</f>
        <v>-1</v>
      </c>
      <c r="I329" s="6">
        <f>Table1[[#This Row],[HARGA BELI]]*(Table1[[#This Row],[STOK AWAL]]+Table1[[#This Row],[BARANG MASUK]])</f>
        <v>130000</v>
      </c>
      <c r="J329" s="6">
        <f>Table1[[#This Row],[HARGA JUAL]]*Table1[[#This Row],[BARANG KELUAR]]</f>
        <v>300000</v>
      </c>
      <c r="K329" s="8">
        <f>Table1[[#This Row],[TOTAL PENJUALAN]]-(Table1[[#This Row],[HARGA BELI]]*Table1[[#This Row],[BARANG KELUAR]])</f>
        <v>105000</v>
      </c>
    </row>
    <row r="330" spans="1:11">
      <c r="A330" s="1" t="s">
        <v>672</v>
      </c>
      <c r="B330" t="s">
        <v>973</v>
      </c>
      <c r="C330" s="6">
        <v>108000</v>
      </c>
      <c r="D330" s="6">
        <v>155000</v>
      </c>
      <c r="E330">
        <v>2</v>
      </c>
      <c r="F330" s="4">
        <f>SUMIF(Table3[KODE BARANG],Table1[[#This Row],[KODE BARANG]],Table3[BARANG MASUK])</f>
        <v>0</v>
      </c>
      <c r="G330" s="4">
        <f>SUMIF(Table5[KODE BARANG],Table1[[#This Row],[KODE BARANG]],Table5[BARANG KELUAR])</f>
        <v>2</v>
      </c>
      <c r="H330" s="4">
        <f>Table1[[#This Row],[STOK AWAL]]+Table1[[#This Row],[BARANG MASUK]]-Table1[[#This Row],[BARANG KELUAR]]</f>
        <v>0</v>
      </c>
      <c r="I330" s="6">
        <f>Table1[[#This Row],[HARGA BELI]]*(Table1[[#This Row],[STOK AWAL]]+Table1[[#This Row],[BARANG MASUK]])</f>
        <v>216000</v>
      </c>
      <c r="J330" s="6">
        <f>Table1[[#This Row],[HARGA JUAL]]*Table1[[#This Row],[BARANG KELUAR]]</f>
        <v>310000</v>
      </c>
      <c r="K330" s="8">
        <f>Table1[[#This Row],[TOTAL PENJUALAN]]-(Table1[[#This Row],[HARGA BELI]]*Table1[[#This Row],[BARANG KELUAR]])</f>
        <v>94000</v>
      </c>
    </row>
    <row r="331" spans="1:11">
      <c r="A331" s="1" t="s">
        <v>673</v>
      </c>
      <c r="B331" t="s">
        <v>974</v>
      </c>
      <c r="C331" s="6">
        <v>8000</v>
      </c>
      <c r="D331" s="6">
        <v>10000</v>
      </c>
      <c r="E331">
        <v>12</v>
      </c>
      <c r="F331" s="4">
        <f>SUMIF(Table3[KODE BARANG],Table1[[#This Row],[KODE BARANG]],Table3[BARANG MASUK])</f>
        <v>0</v>
      </c>
      <c r="G331" s="4">
        <f>SUMIF(Table5[KODE BARANG],Table1[[#This Row],[KODE BARANG]],Table5[BARANG KELUAR])</f>
        <v>4</v>
      </c>
      <c r="H331" s="4">
        <f>Table1[[#This Row],[STOK AWAL]]+Table1[[#This Row],[BARANG MASUK]]-Table1[[#This Row],[BARANG KELUAR]]</f>
        <v>8</v>
      </c>
      <c r="I331" s="6">
        <f>Table1[[#This Row],[HARGA BELI]]*(Table1[[#This Row],[STOK AWAL]]+Table1[[#This Row],[BARANG MASUK]])</f>
        <v>96000</v>
      </c>
      <c r="J331" s="6">
        <f>Table1[[#This Row],[HARGA JUAL]]*Table1[[#This Row],[BARANG KELUAR]]</f>
        <v>40000</v>
      </c>
      <c r="K331" s="8">
        <f>Table1[[#This Row],[TOTAL PENJUALAN]]-(Table1[[#This Row],[HARGA BELI]]*Table1[[#This Row],[BARANG KELUAR]])</f>
        <v>8000</v>
      </c>
    </row>
    <row r="332" spans="1:11">
      <c r="A332" s="1" t="s">
        <v>674</v>
      </c>
      <c r="B332" t="s">
        <v>1004</v>
      </c>
      <c r="C332" s="6">
        <v>8000</v>
      </c>
      <c r="D332" s="6">
        <v>10000</v>
      </c>
      <c r="E332">
        <v>12</v>
      </c>
      <c r="F332" s="4">
        <f>SUMIF(Table3[KODE BARANG],Table1[[#This Row],[KODE BARANG]],Table3[BARANG MASUK])</f>
        <v>0</v>
      </c>
      <c r="G332" s="4">
        <f>SUMIF(Table5[KODE BARANG],Table1[[#This Row],[KODE BARANG]],Table5[BARANG KELUAR])</f>
        <v>7</v>
      </c>
      <c r="H332" s="4">
        <f>Table1[[#This Row],[STOK AWAL]]+Table1[[#This Row],[BARANG MASUK]]-Table1[[#This Row],[BARANG KELUAR]]</f>
        <v>5</v>
      </c>
      <c r="I332" s="6">
        <f>Table1[[#This Row],[HARGA BELI]]*(Table1[[#This Row],[STOK AWAL]]+Table1[[#This Row],[BARANG MASUK]])</f>
        <v>96000</v>
      </c>
      <c r="J332" s="6">
        <f>Table1[[#This Row],[HARGA JUAL]]*Table1[[#This Row],[BARANG KELUAR]]</f>
        <v>70000</v>
      </c>
      <c r="K332" s="8">
        <f>Table1[[#This Row],[TOTAL PENJUALAN]]-(Table1[[#This Row],[HARGA BELI]]*Table1[[#This Row],[BARANG KELUAR]])</f>
        <v>14000</v>
      </c>
    </row>
    <row r="333" spans="1:11">
      <c r="A333" s="1" t="s">
        <v>675</v>
      </c>
      <c r="B333" t="s">
        <v>975</v>
      </c>
      <c r="C333" s="6">
        <v>7500</v>
      </c>
      <c r="D333" s="6">
        <v>10000</v>
      </c>
      <c r="E333">
        <v>12</v>
      </c>
      <c r="F333" s="4">
        <f>SUMIF(Table3[KODE BARANG],Table1[[#This Row],[KODE BARANG]],Table3[BARANG MASUK])</f>
        <v>0</v>
      </c>
      <c r="G333" s="4">
        <f>SUMIF(Table5[KODE BARANG],Table1[[#This Row],[KODE BARANG]],Table5[BARANG KELUAR])</f>
        <v>0</v>
      </c>
      <c r="H333" s="4">
        <f>Table1[[#This Row],[STOK AWAL]]+Table1[[#This Row],[BARANG MASUK]]-Table1[[#This Row],[BARANG KELUAR]]</f>
        <v>12</v>
      </c>
      <c r="I333" s="6">
        <f>Table1[[#This Row],[HARGA BELI]]*(Table1[[#This Row],[STOK AWAL]]+Table1[[#This Row],[BARANG MASUK]])</f>
        <v>90000</v>
      </c>
      <c r="J333" s="6">
        <f>Table1[[#This Row],[HARGA JUAL]]*Table1[[#This Row],[BARANG KELUAR]]</f>
        <v>0</v>
      </c>
      <c r="K333" s="8">
        <f>Table1[[#This Row],[TOTAL PENJUALAN]]-(Table1[[#This Row],[HARGA BELI]]*Table1[[#This Row],[BARANG KELUAR]])</f>
        <v>0</v>
      </c>
    </row>
    <row r="334" spans="1:11">
      <c r="A334" s="1" t="s">
        <v>676</v>
      </c>
      <c r="B334" t="s">
        <v>976</v>
      </c>
      <c r="C334" s="6">
        <v>4500</v>
      </c>
      <c r="D334" s="6">
        <v>8000</v>
      </c>
      <c r="E334">
        <v>6</v>
      </c>
      <c r="F334" s="4">
        <f>SUMIF(Table3[KODE BARANG],Table1[[#This Row],[KODE BARANG]],Table3[BARANG MASUK])</f>
        <v>0</v>
      </c>
      <c r="G334" s="4">
        <f>SUMIF(Table5[KODE BARANG],Table1[[#This Row],[KODE BARANG]],Table5[BARANG KELUAR])</f>
        <v>2</v>
      </c>
      <c r="H334" s="4">
        <f>Table1[[#This Row],[STOK AWAL]]+Table1[[#This Row],[BARANG MASUK]]-Table1[[#This Row],[BARANG KELUAR]]</f>
        <v>4</v>
      </c>
      <c r="I334" s="6">
        <f>Table1[[#This Row],[HARGA BELI]]*(Table1[[#This Row],[STOK AWAL]]+Table1[[#This Row],[BARANG MASUK]])</f>
        <v>27000</v>
      </c>
      <c r="J334" s="6">
        <f>Table1[[#This Row],[HARGA JUAL]]*Table1[[#This Row],[BARANG KELUAR]]</f>
        <v>16000</v>
      </c>
      <c r="K334" s="8">
        <f>Table1[[#This Row],[TOTAL PENJUALAN]]-(Table1[[#This Row],[HARGA BELI]]*Table1[[#This Row],[BARANG KELUAR]])</f>
        <v>7000</v>
      </c>
    </row>
    <row r="335" spans="1:11">
      <c r="A335" s="1" t="s">
        <v>677</v>
      </c>
      <c r="B335" t="s">
        <v>977</v>
      </c>
      <c r="C335" s="6">
        <v>6500</v>
      </c>
      <c r="D335" s="6">
        <v>8000</v>
      </c>
      <c r="E335">
        <v>12</v>
      </c>
      <c r="F335" s="4">
        <f>SUMIF(Table3[KODE BARANG],Table1[[#This Row],[KODE BARANG]],Table3[BARANG MASUK])</f>
        <v>0</v>
      </c>
      <c r="G335" s="4">
        <f>SUMIF(Table5[KODE BARANG],Table1[[#This Row],[KODE BARANG]],Table5[BARANG KELUAR])</f>
        <v>0</v>
      </c>
      <c r="H335" s="4">
        <f>Table1[[#This Row],[STOK AWAL]]+Table1[[#This Row],[BARANG MASUK]]-Table1[[#This Row],[BARANG KELUAR]]</f>
        <v>12</v>
      </c>
      <c r="I335" s="6">
        <f>Table1[[#This Row],[HARGA BELI]]*(Table1[[#This Row],[STOK AWAL]]+Table1[[#This Row],[BARANG MASUK]])</f>
        <v>78000</v>
      </c>
      <c r="J335" s="6">
        <f>Table1[[#This Row],[HARGA JUAL]]*Table1[[#This Row],[BARANG KELUAR]]</f>
        <v>0</v>
      </c>
      <c r="K335" s="8">
        <f>Table1[[#This Row],[TOTAL PENJUALAN]]-(Table1[[#This Row],[HARGA BELI]]*Table1[[#This Row],[BARANG KELUAR]])</f>
        <v>0</v>
      </c>
    </row>
    <row r="336" spans="1:11">
      <c r="A336" s="1" t="s">
        <v>678</v>
      </c>
      <c r="B336" t="s">
        <v>978</v>
      </c>
      <c r="C336" s="6">
        <v>10000</v>
      </c>
      <c r="D336" s="6">
        <v>15000</v>
      </c>
      <c r="E336">
        <v>6</v>
      </c>
      <c r="F336" s="4">
        <f>SUMIF(Table3[KODE BARANG],Table1[[#This Row],[KODE BARANG]],Table3[BARANG MASUK])</f>
        <v>10</v>
      </c>
      <c r="G336" s="4">
        <f>SUMIF(Table5[KODE BARANG],Table1[[#This Row],[KODE BARANG]],Table5[BARANG KELUAR])</f>
        <v>28</v>
      </c>
      <c r="H336" s="4">
        <f>Table1[[#This Row],[STOK AWAL]]+Table1[[#This Row],[BARANG MASUK]]-Table1[[#This Row],[BARANG KELUAR]]</f>
        <v>-12</v>
      </c>
      <c r="I336" s="6">
        <f>Table1[[#This Row],[HARGA BELI]]*(Table1[[#This Row],[STOK AWAL]]+Table1[[#This Row],[BARANG MASUK]])</f>
        <v>160000</v>
      </c>
      <c r="J336" s="6">
        <f>Table1[[#This Row],[HARGA JUAL]]*Table1[[#This Row],[BARANG KELUAR]]</f>
        <v>420000</v>
      </c>
      <c r="K336" s="8">
        <f>Table1[[#This Row],[TOTAL PENJUALAN]]-(Table1[[#This Row],[HARGA BELI]]*Table1[[#This Row],[BARANG KELUAR]])</f>
        <v>140000</v>
      </c>
    </row>
    <row r="337" spans="1:11">
      <c r="A337" s="1" t="s">
        <v>679</v>
      </c>
      <c r="B337" t="s">
        <v>979</v>
      </c>
      <c r="C337" s="6">
        <v>12500</v>
      </c>
      <c r="D337" s="6">
        <v>18000</v>
      </c>
      <c r="E337">
        <v>6</v>
      </c>
      <c r="F337" s="4">
        <f>SUMIF(Table3[KODE BARANG],Table1[[#This Row],[KODE BARANG]],Table3[BARANG MASUK])</f>
        <v>0</v>
      </c>
      <c r="G337" s="4">
        <f>SUMIF(Table5[KODE BARANG],Table1[[#This Row],[KODE BARANG]],Table5[BARANG KELUAR])</f>
        <v>13</v>
      </c>
      <c r="H337" s="4">
        <f>Table1[[#This Row],[STOK AWAL]]+Table1[[#This Row],[BARANG MASUK]]-Table1[[#This Row],[BARANG KELUAR]]</f>
        <v>-7</v>
      </c>
      <c r="I337" s="6">
        <f>Table1[[#This Row],[HARGA BELI]]*(Table1[[#This Row],[STOK AWAL]]+Table1[[#This Row],[BARANG MASUK]])</f>
        <v>75000</v>
      </c>
      <c r="J337" s="6">
        <f>Table1[[#This Row],[HARGA JUAL]]*Table1[[#This Row],[BARANG KELUAR]]</f>
        <v>234000</v>
      </c>
      <c r="K337" s="8">
        <f>Table1[[#This Row],[TOTAL PENJUALAN]]-(Table1[[#This Row],[HARGA BELI]]*Table1[[#This Row],[BARANG KELUAR]])</f>
        <v>71500</v>
      </c>
    </row>
    <row r="338" spans="1:11">
      <c r="A338" s="1" t="s">
        <v>680</v>
      </c>
      <c r="B338" t="s">
        <v>984</v>
      </c>
      <c r="C338" s="6">
        <v>45000</v>
      </c>
      <c r="D338" s="6">
        <v>65000</v>
      </c>
      <c r="E338">
        <v>2</v>
      </c>
      <c r="F338" s="4">
        <f>SUMIF(Table3[KODE BARANG],Table1[[#This Row],[KODE BARANG]],Table3[BARANG MASUK])</f>
        <v>2</v>
      </c>
      <c r="G338" s="4">
        <f>SUMIF(Table5[KODE BARANG],Table1[[#This Row],[KODE BARANG]],Table5[BARANG KELUAR])</f>
        <v>6</v>
      </c>
      <c r="H338" s="4">
        <f>Table1[[#This Row],[STOK AWAL]]+Table1[[#This Row],[BARANG MASUK]]-Table1[[#This Row],[BARANG KELUAR]]</f>
        <v>-2</v>
      </c>
      <c r="I338" s="6">
        <f>Table1[[#This Row],[HARGA BELI]]*(Table1[[#This Row],[STOK AWAL]]+Table1[[#This Row],[BARANG MASUK]])</f>
        <v>180000</v>
      </c>
      <c r="J338" s="6">
        <f>Table1[[#This Row],[HARGA JUAL]]*Table1[[#This Row],[BARANG KELUAR]]</f>
        <v>390000</v>
      </c>
      <c r="K338" s="8">
        <f>Table1[[#This Row],[TOTAL PENJUALAN]]-(Table1[[#This Row],[HARGA BELI]]*Table1[[#This Row],[BARANG KELUAR]])</f>
        <v>120000</v>
      </c>
    </row>
    <row r="339" spans="1:11">
      <c r="A339" s="1" t="s">
        <v>681</v>
      </c>
      <c r="B339" t="s">
        <v>985</v>
      </c>
      <c r="C339" s="6">
        <v>200000</v>
      </c>
      <c r="D339" s="6">
        <v>250000</v>
      </c>
      <c r="E339">
        <v>2</v>
      </c>
      <c r="F339" s="4">
        <f>SUMIF(Table3[KODE BARANG],Table1[[#This Row],[KODE BARANG]],Table3[BARANG MASUK])</f>
        <v>4</v>
      </c>
      <c r="G339" s="4">
        <f>SUMIF(Table5[KODE BARANG],Table1[[#This Row],[KODE BARANG]],Table5[BARANG KELUAR])</f>
        <v>9</v>
      </c>
      <c r="H339" s="4">
        <f>Table1[[#This Row],[STOK AWAL]]+Table1[[#This Row],[BARANG MASUK]]-Table1[[#This Row],[BARANG KELUAR]]</f>
        <v>-3</v>
      </c>
      <c r="I339" s="6">
        <f>Table1[[#This Row],[HARGA BELI]]*(Table1[[#This Row],[STOK AWAL]]+Table1[[#This Row],[BARANG MASUK]])</f>
        <v>1200000</v>
      </c>
      <c r="J339" s="6">
        <f>Table1[[#This Row],[HARGA JUAL]]*Table1[[#This Row],[BARANG KELUAR]]</f>
        <v>2250000</v>
      </c>
      <c r="K339" s="8">
        <f>Table1[[#This Row],[TOTAL PENJUALAN]]-(Table1[[#This Row],[HARGA BELI]]*Table1[[#This Row],[BARANG KELUAR]])</f>
        <v>450000</v>
      </c>
    </row>
    <row r="340" spans="1:11">
      <c r="A340" s="1" t="s">
        <v>682</v>
      </c>
      <c r="B340" t="s">
        <v>1080</v>
      </c>
      <c r="C340" s="6">
        <v>115000</v>
      </c>
      <c r="D340" s="6">
        <v>145000</v>
      </c>
      <c r="E340">
        <v>2</v>
      </c>
      <c r="F340" s="4">
        <f>SUMIF(Table3[KODE BARANG],Table1[[#This Row],[KODE BARANG]],Table3[BARANG MASUK])</f>
        <v>0</v>
      </c>
      <c r="G340" s="4">
        <f>SUMIF(Table5[KODE BARANG],Table1[[#This Row],[KODE BARANG]],Table5[BARANG KELUAR])</f>
        <v>5</v>
      </c>
      <c r="H340" s="4">
        <f>Table1[[#This Row],[STOK AWAL]]+Table1[[#This Row],[BARANG MASUK]]-Table1[[#This Row],[BARANG KELUAR]]</f>
        <v>-3</v>
      </c>
      <c r="I340" s="6">
        <f>Table1[[#This Row],[HARGA BELI]]*(Table1[[#This Row],[STOK AWAL]]+Table1[[#This Row],[BARANG MASUK]])</f>
        <v>230000</v>
      </c>
      <c r="J340" s="6">
        <f>Table1[[#This Row],[HARGA JUAL]]*Table1[[#This Row],[BARANG KELUAR]]</f>
        <v>725000</v>
      </c>
      <c r="K340" s="8">
        <f>Table1[[#This Row],[TOTAL PENJUALAN]]-(Table1[[#This Row],[HARGA BELI]]*Table1[[#This Row],[BARANG KELUAR]])</f>
        <v>150000</v>
      </c>
    </row>
    <row r="341" spans="1:11">
      <c r="A341" s="1" t="s">
        <v>683</v>
      </c>
      <c r="B341" t="s">
        <v>986</v>
      </c>
      <c r="C341" s="6">
        <v>120000</v>
      </c>
      <c r="D341" s="6">
        <v>155000</v>
      </c>
      <c r="E341">
        <v>2</v>
      </c>
      <c r="F341" s="4">
        <f>SUMIF(Table3[KODE BARANG],Table1[[#This Row],[KODE BARANG]],Table3[BARANG MASUK])</f>
        <v>0</v>
      </c>
      <c r="G341" s="4">
        <f>SUMIF(Table5[KODE BARANG],Table1[[#This Row],[KODE BARANG]],Table5[BARANG KELUAR])</f>
        <v>2</v>
      </c>
      <c r="H341" s="4">
        <f>Table1[[#This Row],[STOK AWAL]]+Table1[[#This Row],[BARANG MASUK]]-Table1[[#This Row],[BARANG KELUAR]]</f>
        <v>0</v>
      </c>
      <c r="I341" s="6">
        <f>Table1[[#This Row],[HARGA BELI]]*(Table1[[#This Row],[STOK AWAL]]+Table1[[#This Row],[BARANG MASUK]])</f>
        <v>240000</v>
      </c>
      <c r="J341" s="6">
        <f>Table1[[#This Row],[HARGA JUAL]]*Table1[[#This Row],[BARANG KELUAR]]</f>
        <v>310000</v>
      </c>
      <c r="K341" s="8">
        <f>Table1[[#This Row],[TOTAL PENJUALAN]]-(Table1[[#This Row],[HARGA BELI]]*Table1[[#This Row],[BARANG KELUAR]])</f>
        <v>70000</v>
      </c>
    </row>
    <row r="342" spans="1:11">
      <c r="A342" s="1" t="s">
        <v>684</v>
      </c>
      <c r="B342" t="s">
        <v>987</v>
      </c>
      <c r="C342" s="6">
        <v>9600</v>
      </c>
      <c r="D342" s="6">
        <v>15000</v>
      </c>
      <c r="E342">
        <v>21</v>
      </c>
      <c r="F342" s="4">
        <f>SUMIF(Table3[KODE BARANG],Table1[[#This Row],[KODE BARANG]],Table3[BARANG MASUK])</f>
        <v>60</v>
      </c>
      <c r="G342" s="4">
        <f>SUMIF(Table5[KODE BARANG],Table1[[#This Row],[KODE BARANG]],Table5[BARANG KELUAR])</f>
        <v>99</v>
      </c>
      <c r="H342" s="4">
        <f>Table1[[#This Row],[STOK AWAL]]+Table1[[#This Row],[BARANG MASUK]]-Table1[[#This Row],[BARANG KELUAR]]</f>
        <v>-18</v>
      </c>
      <c r="I342" s="6">
        <f>Table1[[#This Row],[HARGA BELI]]*(Table1[[#This Row],[STOK AWAL]]+Table1[[#This Row],[BARANG MASUK]])</f>
        <v>777600</v>
      </c>
      <c r="J342" s="6">
        <f>Table1[[#This Row],[HARGA JUAL]]*Table1[[#This Row],[BARANG KELUAR]]</f>
        <v>1485000</v>
      </c>
      <c r="K342" s="8">
        <f>Table1[[#This Row],[TOTAL PENJUALAN]]-(Table1[[#This Row],[HARGA BELI]]*Table1[[#This Row],[BARANG KELUAR]])</f>
        <v>534600</v>
      </c>
    </row>
    <row r="343" spans="1:11">
      <c r="A343" s="1" t="s">
        <v>685</v>
      </c>
      <c r="B343" t="s">
        <v>988</v>
      </c>
      <c r="C343" s="6">
        <v>125000</v>
      </c>
      <c r="D343" s="6">
        <v>235000</v>
      </c>
      <c r="E343">
        <v>2</v>
      </c>
      <c r="F343" s="4">
        <f>SUMIF(Table3[KODE BARANG],Table1[[#This Row],[KODE BARANG]],Table3[BARANG MASUK])</f>
        <v>0</v>
      </c>
      <c r="G343" s="4">
        <f>SUMIF(Table5[KODE BARANG],Table1[[#This Row],[KODE BARANG]],Table5[BARANG KELUAR])</f>
        <v>2</v>
      </c>
      <c r="H343" s="4">
        <f>Table1[[#This Row],[STOK AWAL]]+Table1[[#This Row],[BARANG MASUK]]-Table1[[#This Row],[BARANG KELUAR]]</f>
        <v>0</v>
      </c>
      <c r="I343" s="6">
        <f>Table1[[#This Row],[HARGA BELI]]*(Table1[[#This Row],[STOK AWAL]]+Table1[[#This Row],[BARANG MASUK]])</f>
        <v>250000</v>
      </c>
      <c r="J343" s="6">
        <f>Table1[[#This Row],[HARGA JUAL]]*Table1[[#This Row],[BARANG KELUAR]]</f>
        <v>470000</v>
      </c>
      <c r="K343" s="8">
        <f>Table1[[#This Row],[TOTAL PENJUALAN]]-(Table1[[#This Row],[HARGA BELI]]*Table1[[#This Row],[BARANG KELUAR]])</f>
        <v>220000</v>
      </c>
    </row>
    <row r="344" spans="1:11">
      <c r="A344" s="1" t="s">
        <v>686</v>
      </c>
      <c r="B344" t="s">
        <v>989</v>
      </c>
      <c r="C344" s="6">
        <v>170000</v>
      </c>
      <c r="D344" s="6">
        <v>250000</v>
      </c>
      <c r="E344">
        <v>2</v>
      </c>
      <c r="F344" s="4">
        <f>SUMIF(Table3[KODE BARANG],Table1[[#This Row],[KODE BARANG]],Table3[BARANG MASUK])</f>
        <v>0</v>
      </c>
      <c r="G344" s="4">
        <f>SUMIF(Table5[KODE BARANG],Table1[[#This Row],[KODE BARANG]],Table5[BARANG KELUAR])</f>
        <v>2</v>
      </c>
      <c r="H344" s="4">
        <f>Table1[[#This Row],[STOK AWAL]]+Table1[[#This Row],[BARANG MASUK]]-Table1[[#This Row],[BARANG KELUAR]]</f>
        <v>0</v>
      </c>
      <c r="I344" s="6">
        <f>Table1[[#This Row],[HARGA BELI]]*(Table1[[#This Row],[STOK AWAL]]+Table1[[#This Row],[BARANG MASUK]])</f>
        <v>340000</v>
      </c>
      <c r="J344" s="6">
        <f>Table1[[#This Row],[HARGA JUAL]]*Table1[[#This Row],[BARANG KELUAR]]</f>
        <v>500000</v>
      </c>
      <c r="K344" s="8">
        <f>Table1[[#This Row],[TOTAL PENJUALAN]]-(Table1[[#This Row],[HARGA BELI]]*Table1[[#This Row],[BARANG KELUAR]])</f>
        <v>160000</v>
      </c>
    </row>
    <row r="345" spans="1:11">
      <c r="A345" s="1" t="s">
        <v>687</v>
      </c>
      <c r="B345" t="s">
        <v>990</v>
      </c>
      <c r="C345" s="6">
        <v>320000</v>
      </c>
      <c r="D345" s="6">
        <v>380000</v>
      </c>
      <c r="E345">
        <v>2</v>
      </c>
      <c r="F345" s="4">
        <f>SUMIF(Table3[KODE BARANG],Table1[[#This Row],[KODE BARANG]],Table3[BARANG MASUK])</f>
        <v>0</v>
      </c>
      <c r="G345" s="4">
        <f>SUMIF(Table5[KODE BARANG],Table1[[#This Row],[KODE BARANG]],Table5[BARANG KELUAR])</f>
        <v>1</v>
      </c>
      <c r="H345" s="4">
        <f>Table1[[#This Row],[STOK AWAL]]+Table1[[#This Row],[BARANG MASUK]]-Table1[[#This Row],[BARANG KELUAR]]</f>
        <v>1</v>
      </c>
      <c r="I345" s="6">
        <f>Table1[[#This Row],[HARGA BELI]]*(Table1[[#This Row],[STOK AWAL]]+Table1[[#This Row],[BARANG MASUK]])</f>
        <v>640000</v>
      </c>
      <c r="J345" s="6">
        <f>Table1[[#This Row],[HARGA JUAL]]*Table1[[#This Row],[BARANG KELUAR]]</f>
        <v>380000</v>
      </c>
      <c r="K345" s="8">
        <f>Table1[[#This Row],[TOTAL PENJUALAN]]-(Table1[[#This Row],[HARGA BELI]]*Table1[[#This Row],[BARANG KELUAR]])</f>
        <v>60000</v>
      </c>
    </row>
    <row r="346" spans="1:11">
      <c r="A346" s="1" t="s">
        <v>688</v>
      </c>
      <c r="B346" t="s">
        <v>991</v>
      </c>
      <c r="C346" s="6">
        <v>115000</v>
      </c>
      <c r="D346" s="6">
        <v>150000</v>
      </c>
      <c r="E346">
        <v>2</v>
      </c>
      <c r="F346" s="4">
        <f>SUMIF(Table3[KODE BARANG],Table1[[#This Row],[KODE BARANG]],Table3[BARANG MASUK])</f>
        <v>24</v>
      </c>
      <c r="G346" s="4">
        <f>SUMIF(Table5[KODE BARANG],Table1[[#This Row],[KODE BARANG]],Table5[BARANG KELUAR])</f>
        <v>27</v>
      </c>
      <c r="H346" s="4">
        <f>Table1[[#This Row],[STOK AWAL]]+Table1[[#This Row],[BARANG MASUK]]-Table1[[#This Row],[BARANG KELUAR]]</f>
        <v>-1</v>
      </c>
      <c r="I346" s="6">
        <f>Table1[[#This Row],[HARGA BELI]]*(Table1[[#This Row],[STOK AWAL]]+Table1[[#This Row],[BARANG MASUK]])</f>
        <v>2990000</v>
      </c>
      <c r="J346" s="6">
        <f>Table1[[#This Row],[HARGA JUAL]]*Table1[[#This Row],[BARANG KELUAR]]</f>
        <v>4050000</v>
      </c>
      <c r="K346" s="8">
        <f>Table1[[#This Row],[TOTAL PENJUALAN]]-(Table1[[#This Row],[HARGA BELI]]*Table1[[#This Row],[BARANG KELUAR]])</f>
        <v>945000</v>
      </c>
    </row>
    <row r="347" spans="1:11">
      <c r="A347" s="1" t="s">
        <v>689</v>
      </c>
      <c r="B347" t="s">
        <v>992</v>
      </c>
      <c r="C347" s="6">
        <v>30000</v>
      </c>
      <c r="D347" s="6">
        <v>45000</v>
      </c>
      <c r="E347">
        <v>2</v>
      </c>
      <c r="F347" s="4">
        <f>SUMIF(Table3[KODE BARANG],Table1[[#This Row],[KODE BARANG]],Table3[BARANG MASUK])</f>
        <v>0</v>
      </c>
      <c r="G347" s="4">
        <f>SUMIF(Table5[KODE BARANG],Table1[[#This Row],[KODE BARANG]],Table5[BARANG KELUAR])</f>
        <v>2</v>
      </c>
      <c r="H347" s="4">
        <f>Table1[[#This Row],[STOK AWAL]]+Table1[[#This Row],[BARANG MASUK]]-Table1[[#This Row],[BARANG KELUAR]]</f>
        <v>0</v>
      </c>
      <c r="I347" s="6">
        <f>Table1[[#This Row],[HARGA BELI]]*(Table1[[#This Row],[STOK AWAL]]+Table1[[#This Row],[BARANG MASUK]])</f>
        <v>60000</v>
      </c>
      <c r="J347" s="6">
        <f>Table1[[#This Row],[HARGA JUAL]]*Table1[[#This Row],[BARANG KELUAR]]</f>
        <v>90000</v>
      </c>
      <c r="K347" s="8">
        <f>Table1[[#This Row],[TOTAL PENJUALAN]]-(Table1[[#This Row],[HARGA BELI]]*Table1[[#This Row],[BARANG KELUAR]])</f>
        <v>30000</v>
      </c>
    </row>
    <row r="348" spans="1:11">
      <c r="A348" s="1" t="s">
        <v>690</v>
      </c>
      <c r="B348" t="s">
        <v>993</v>
      </c>
      <c r="C348" s="6">
        <v>115000</v>
      </c>
      <c r="D348" s="6">
        <v>150000</v>
      </c>
      <c r="E348">
        <v>1</v>
      </c>
      <c r="F348" s="4">
        <f>SUMIF(Table3[KODE BARANG],Table1[[#This Row],[KODE BARANG]],Table3[BARANG MASUK])</f>
        <v>0</v>
      </c>
      <c r="G348" s="4">
        <f>SUMIF(Table5[KODE BARANG],Table1[[#This Row],[KODE BARANG]],Table5[BARANG KELUAR])</f>
        <v>1</v>
      </c>
      <c r="H348" s="4">
        <f>Table1[[#This Row],[STOK AWAL]]+Table1[[#This Row],[BARANG MASUK]]-Table1[[#This Row],[BARANG KELUAR]]</f>
        <v>0</v>
      </c>
      <c r="I348" s="6">
        <f>Table1[[#This Row],[HARGA BELI]]*(Table1[[#This Row],[STOK AWAL]]+Table1[[#This Row],[BARANG MASUK]])</f>
        <v>115000</v>
      </c>
      <c r="J348" s="6">
        <f>Table1[[#This Row],[HARGA JUAL]]*Table1[[#This Row],[BARANG KELUAR]]</f>
        <v>150000</v>
      </c>
      <c r="K348" s="8">
        <f>Table1[[#This Row],[TOTAL PENJUALAN]]-(Table1[[#This Row],[HARGA BELI]]*Table1[[#This Row],[BARANG KELUAR]])</f>
        <v>35000</v>
      </c>
    </row>
    <row r="349" spans="1:11">
      <c r="A349" s="1" t="s">
        <v>691</v>
      </c>
      <c r="B349" t="s">
        <v>999</v>
      </c>
      <c r="C349" s="6">
        <v>238000</v>
      </c>
      <c r="D349" s="6">
        <v>275000</v>
      </c>
      <c r="E349">
        <v>1</v>
      </c>
      <c r="F349" s="4">
        <f>SUMIF(Table3[KODE BARANG],Table1[[#This Row],[KODE BARANG]],Table3[BARANG MASUK])</f>
        <v>0</v>
      </c>
      <c r="G349" s="4">
        <f>SUMIF(Table5[KODE BARANG],Table1[[#This Row],[KODE BARANG]],Table5[BARANG KELUAR])</f>
        <v>1</v>
      </c>
      <c r="H349" s="4">
        <f>Table1[[#This Row],[STOK AWAL]]+Table1[[#This Row],[BARANG MASUK]]-Table1[[#This Row],[BARANG KELUAR]]</f>
        <v>0</v>
      </c>
      <c r="I349" s="6">
        <f>Table1[[#This Row],[HARGA BELI]]*(Table1[[#This Row],[STOK AWAL]]+Table1[[#This Row],[BARANG MASUK]])</f>
        <v>238000</v>
      </c>
      <c r="J349" s="6">
        <f>Table1[[#This Row],[HARGA JUAL]]*Table1[[#This Row],[BARANG KELUAR]]</f>
        <v>275000</v>
      </c>
      <c r="K349" s="8">
        <f>Table1[[#This Row],[TOTAL PENJUALAN]]-(Table1[[#This Row],[HARGA BELI]]*Table1[[#This Row],[BARANG KELUAR]])</f>
        <v>37000</v>
      </c>
    </row>
    <row r="350" spans="1:11">
      <c r="A350" s="1" t="s">
        <v>692</v>
      </c>
      <c r="B350" t="s">
        <v>1000</v>
      </c>
      <c r="C350" s="6">
        <v>261000</v>
      </c>
      <c r="D350" s="6">
        <v>295000</v>
      </c>
      <c r="E350">
        <v>1</v>
      </c>
      <c r="F350" s="4">
        <f>SUMIF(Table3[KODE BARANG],Table1[[#This Row],[KODE BARANG]],Table3[BARANG MASUK])</f>
        <v>0</v>
      </c>
      <c r="G350" s="4">
        <f>SUMIF(Table5[KODE BARANG],Table1[[#This Row],[KODE BARANG]],Table5[BARANG KELUAR])</f>
        <v>3</v>
      </c>
      <c r="H350" s="4">
        <f>Table1[[#This Row],[STOK AWAL]]+Table1[[#This Row],[BARANG MASUK]]-Table1[[#This Row],[BARANG KELUAR]]</f>
        <v>-2</v>
      </c>
      <c r="I350" s="6">
        <f>Table1[[#This Row],[HARGA BELI]]*(Table1[[#This Row],[STOK AWAL]]+Table1[[#This Row],[BARANG MASUK]])</f>
        <v>261000</v>
      </c>
      <c r="J350" s="6">
        <f>Table1[[#This Row],[HARGA JUAL]]*Table1[[#This Row],[BARANG KELUAR]]</f>
        <v>885000</v>
      </c>
      <c r="K350" s="8">
        <f>Table1[[#This Row],[TOTAL PENJUALAN]]-(Table1[[#This Row],[HARGA BELI]]*Table1[[#This Row],[BARANG KELUAR]])</f>
        <v>102000</v>
      </c>
    </row>
    <row r="351" spans="1:11">
      <c r="A351" s="1" t="s">
        <v>693</v>
      </c>
      <c r="B351" t="s">
        <v>1002</v>
      </c>
      <c r="C351" s="6"/>
      <c r="D351" s="6">
        <v>23500</v>
      </c>
      <c r="E351">
        <v>6</v>
      </c>
      <c r="F351" s="4">
        <f>SUMIF(Table3[KODE BARANG],Table1[[#This Row],[KODE BARANG]],Table3[BARANG MASUK])</f>
        <v>0</v>
      </c>
      <c r="G351" s="4">
        <f>SUMIF(Table5[KODE BARANG],Table1[[#This Row],[KODE BARANG]],Table5[BARANG KELUAR])</f>
        <v>6</v>
      </c>
      <c r="H351" s="4">
        <f>Table1[[#This Row],[STOK AWAL]]+Table1[[#This Row],[BARANG MASUK]]-Table1[[#This Row],[BARANG KELUAR]]</f>
        <v>0</v>
      </c>
      <c r="I351" s="6">
        <f>Table1[[#This Row],[HARGA BELI]]*(Table1[[#This Row],[STOK AWAL]]+Table1[[#This Row],[BARANG MASUK]])</f>
        <v>0</v>
      </c>
      <c r="J351" s="6">
        <f>Table1[[#This Row],[HARGA JUAL]]*Table1[[#This Row],[BARANG KELUAR]]</f>
        <v>141000</v>
      </c>
      <c r="K351" s="8">
        <f>Table1[[#This Row],[TOTAL PENJUALAN]]-(Table1[[#This Row],[HARGA BELI]]*Table1[[#This Row],[BARANG KELUAR]])</f>
        <v>141000</v>
      </c>
    </row>
    <row r="352" spans="1:11">
      <c r="A352" s="1" t="s">
        <v>694</v>
      </c>
      <c r="B352" t="s">
        <v>1005</v>
      </c>
      <c r="C352" s="6">
        <v>3000</v>
      </c>
      <c r="D352" s="6">
        <v>8000</v>
      </c>
      <c r="E352">
        <v>25</v>
      </c>
      <c r="F352" s="4">
        <f>SUMIF(Table3[KODE BARANG],Table1[[#This Row],[KODE BARANG]],Table3[BARANG MASUK])</f>
        <v>0</v>
      </c>
      <c r="G352" s="4">
        <f>SUMIF(Table5[KODE BARANG],Table1[[#This Row],[KODE BARANG]],Table5[BARANG KELUAR])</f>
        <v>3</v>
      </c>
      <c r="H352" s="4">
        <f>Table1[[#This Row],[STOK AWAL]]+Table1[[#This Row],[BARANG MASUK]]-Table1[[#This Row],[BARANG KELUAR]]</f>
        <v>22</v>
      </c>
      <c r="I352" s="6">
        <f>Table1[[#This Row],[HARGA BELI]]*(Table1[[#This Row],[STOK AWAL]]+Table1[[#This Row],[BARANG MASUK]])</f>
        <v>75000</v>
      </c>
      <c r="J352" s="6">
        <f>Table1[[#This Row],[HARGA JUAL]]*Table1[[#This Row],[BARANG KELUAR]]</f>
        <v>24000</v>
      </c>
      <c r="K352" s="8">
        <f>Table1[[#This Row],[TOTAL PENJUALAN]]-(Table1[[#This Row],[HARGA BELI]]*Table1[[#This Row],[BARANG KELUAR]])</f>
        <v>15000</v>
      </c>
    </row>
    <row r="353" spans="1:11">
      <c r="A353" s="1" t="s">
        <v>695</v>
      </c>
      <c r="B353" t="s">
        <v>1010</v>
      </c>
      <c r="C353" s="6">
        <v>76500</v>
      </c>
      <c r="D353" s="6">
        <v>110000</v>
      </c>
      <c r="E353">
        <v>2</v>
      </c>
      <c r="F353" s="4">
        <f>SUMIF(Table3[KODE BARANG],Table1[[#This Row],[KODE BARANG]],Table3[BARANG MASUK])</f>
        <v>9</v>
      </c>
      <c r="G353" s="4">
        <f>SUMIF(Table5[KODE BARANG],Table1[[#This Row],[KODE BARANG]],Table5[BARANG KELUAR])</f>
        <v>17</v>
      </c>
      <c r="H353" s="4">
        <f>Table1[[#This Row],[STOK AWAL]]+Table1[[#This Row],[BARANG MASUK]]-Table1[[#This Row],[BARANG KELUAR]]</f>
        <v>-6</v>
      </c>
      <c r="I353" s="6">
        <f>Table1[[#This Row],[HARGA BELI]]*(Table1[[#This Row],[STOK AWAL]]+Table1[[#This Row],[BARANG MASUK]])</f>
        <v>841500</v>
      </c>
      <c r="J353" s="6">
        <f>Table1[[#This Row],[HARGA JUAL]]*Table1[[#This Row],[BARANG KELUAR]]</f>
        <v>1870000</v>
      </c>
      <c r="K353" s="8">
        <f>Table1[[#This Row],[TOTAL PENJUALAN]]-(Table1[[#This Row],[HARGA BELI]]*Table1[[#This Row],[BARANG KELUAR]])</f>
        <v>569500</v>
      </c>
    </row>
    <row r="354" spans="1:11">
      <c r="A354" s="1" t="s">
        <v>696</v>
      </c>
      <c r="B354" t="s">
        <v>1011</v>
      </c>
      <c r="C354" s="6">
        <v>73800</v>
      </c>
      <c r="D354" s="6">
        <v>120000</v>
      </c>
      <c r="E354">
        <v>2</v>
      </c>
      <c r="F354" s="4">
        <f>SUMIF(Table3[KODE BARANG],Table1[[#This Row],[KODE BARANG]],Table3[BARANG MASUK])</f>
        <v>9</v>
      </c>
      <c r="G354" s="4">
        <f>SUMIF(Table5[KODE BARANG],Table1[[#This Row],[KODE BARANG]],Table5[BARANG KELUAR])</f>
        <v>23</v>
      </c>
      <c r="H354" s="4">
        <f>Table1[[#This Row],[STOK AWAL]]+Table1[[#This Row],[BARANG MASUK]]-Table1[[#This Row],[BARANG KELUAR]]</f>
        <v>-12</v>
      </c>
      <c r="I354" s="6">
        <f>Table1[[#This Row],[HARGA BELI]]*(Table1[[#This Row],[STOK AWAL]]+Table1[[#This Row],[BARANG MASUK]])</f>
        <v>811800</v>
      </c>
      <c r="J354" s="6">
        <f>Table1[[#This Row],[HARGA JUAL]]*Table1[[#This Row],[BARANG KELUAR]]</f>
        <v>2760000</v>
      </c>
      <c r="K354" s="8">
        <f>Table1[[#This Row],[TOTAL PENJUALAN]]-(Table1[[#This Row],[HARGA BELI]]*Table1[[#This Row],[BARANG KELUAR]])</f>
        <v>1062600</v>
      </c>
    </row>
    <row r="355" spans="1:11">
      <c r="A355" s="1" t="s">
        <v>697</v>
      </c>
      <c r="B355" t="s">
        <v>1014</v>
      </c>
      <c r="C355" s="6">
        <v>180000</v>
      </c>
      <c r="D355" s="6">
        <v>230000</v>
      </c>
      <c r="E355">
        <v>1</v>
      </c>
      <c r="F355" s="4">
        <f>SUMIF(Table3[KODE BARANG],Table1[[#This Row],[KODE BARANG]],Table3[BARANG MASUK])</f>
        <v>0</v>
      </c>
      <c r="G355" s="4">
        <f>SUMIF(Table5[KODE BARANG],Table1[[#This Row],[KODE BARANG]],Table5[BARANG KELUAR])</f>
        <v>1</v>
      </c>
      <c r="H355" s="4">
        <f>Table1[[#This Row],[STOK AWAL]]+Table1[[#This Row],[BARANG MASUK]]-Table1[[#This Row],[BARANG KELUAR]]</f>
        <v>0</v>
      </c>
      <c r="I355" s="6">
        <f>Table1[[#This Row],[HARGA BELI]]*(Table1[[#This Row],[STOK AWAL]]+Table1[[#This Row],[BARANG MASUK]])</f>
        <v>180000</v>
      </c>
      <c r="J355" s="6">
        <f>Table1[[#This Row],[HARGA JUAL]]*Table1[[#This Row],[BARANG KELUAR]]</f>
        <v>230000</v>
      </c>
      <c r="K355" s="8">
        <f>Table1[[#This Row],[TOTAL PENJUALAN]]-(Table1[[#This Row],[HARGA BELI]]*Table1[[#This Row],[BARANG KELUAR]])</f>
        <v>50000</v>
      </c>
    </row>
    <row r="356" spans="1:11">
      <c r="A356" s="1" t="s">
        <v>698</v>
      </c>
      <c r="B356" t="s">
        <v>1015</v>
      </c>
      <c r="C356" s="6">
        <v>250000</v>
      </c>
      <c r="D356" s="6">
        <v>290000</v>
      </c>
      <c r="E356">
        <v>1</v>
      </c>
      <c r="F356" s="4">
        <f>SUMIF(Table3[KODE BARANG],Table1[[#This Row],[KODE BARANG]],Table3[BARANG MASUK])</f>
        <v>0</v>
      </c>
      <c r="G356" s="4">
        <f>SUMIF(Table5[KODE BARANG],Table1[[#This Row],[KODE BARANG]],Table5[BARANG KELUAR])</f>
        <v>1</v>
      </c>
      <c r="H356" s="4">
        <f>Table1[[#This Row],[STOK AWAL]]+Table1[[#This Row],[BARANG MASUK]]-Table1[[#This Row],[BARANG KELUAR]]</f>
        <v>0</v>
      </c>
      <c r="I356" s="6">
        <f>Table1[[#This Row],[HARGA BELI]]*(Table1[[#This Row],[STOK AWAL]]+Table1[[#This Row],[BARANG MASUK]])</f>
        <v>250000</v>
      </c>
      <c r="J356" s="6">
        <f>Table1[[#This Row],[HARGA JUAL]]*Table1[[#This Row],[BARANG KELUAR]]</f>
        <v>290000</v>
      </c>
      <c r="K356" s="8">
        <f>Table1[[#This Row],[TOTAL PENJUALAN]]-(Table1[[#This Row],[HARGA BELI]]*Table1[[#This Row],[BARANG KELUAR]])</f>
        <v>40000</v>
      </c>
    </row>
    <row r="357" spans="1:11">
      <c r="A357" s="1" t="s">
        <v>699</v>
      </c>
      <c r="B357" t="s">
        <v>1019</v>
      </c>
      <c r="C357" s="6">
        <v>5000</v>
      </c>
      <c r="D357" s="6">
        <v>8000</v>
      </c>
      <c r="E357">
        <v>2</v>
      </c>
      <c r="F357" s="4">
        <f>SUMIF(Table3[KODE BARANG],Table1[[#This Row],[KODE BARANG]],Table3[BARANG MASUK])</f>
        <v>0</v>
      </c>
      <c r="G357" s="4">
        <f>SUMIF(Table5[KODE BARANG],Table1[[#This Row],[KODE BARANG]],Table5[BARANG KELUAR])</f>
        <v>8</v>
      </c>
      <c r="H357" s="4">
        <f>Table1[[#This Row],[STOK AWAL]]+Table1[[#This Row],[BARANG MASUK]]-Table1[[#This Row],[BARANG KELUAR]]</f>
        <v>-6</v>
      </c>
      <c r="I357" s="6">
        <f>Table1[[#This Row],[HARGA BELI]]*(Table1[[#This Row],[STOK AWAL]]+Table1[[#This Row],[BARANG MASUK]])</f>
        <v>10000</v>
      </c>
      <c r="J357" s="6">
        <f>Table1[[#This Row],[HARGA JUAL]]*Table1[[#This Row],[BARANG KELUAR]]</f>
        <v>64000</v>
      </c>
      <c r="K357" s="8">
        <f>Table1[[#This Row],[TOTAL PENJUALAN]]-(Table1[[#This Row],[HARGA BELI]]*Table1[[#This Row],[BARANG KELUAR]])</f>
        <v>24000</v>
      </c>
    </row>
    <row r="358" spans="1:11">
      <c r="A358" s="1" t="s">
        <v>700</v>
      </c>
      <c r="B358" t="s">
        <v>1020</v>
      </c>
      <c r="C358" s="6">
        <v>17500</v>
      </c>
      <c r="D358" s="6">
        <v>24000</v>
      </c>
      <c r="E358">
        <v>3</v>
      </c>
      <c r="F358" s="4">
        <f>SUMIF(Table3[KODE BARANG],Table1[[#This Row],[KODE BARANG]],Table3[BARANG MASUK])</f>
        <v>12</v>
      </c>
      <c r="G358" s="4">
        <f>SUMIF(Table5[KODE BARANG],Table1[[#This Row],[KODE BARANG]],Table5[BARANG KELUAR])</f>
        <v>16</v>
      </c>
      <c r="H358" s="4">
        <f>Table1[[#This Row],[STOK AWAL]]+Table1[[#This Row],[BARANG MASUK]]-Table1[[#This Row],[BARANG KELUAR]]</f>
        <v>-1</v>
      </c>
      <c r="I358" s="6">
        <f>Table1[[#This Row],[HARGA BELI]]*(Table1[[#This Row],[STOK AWAL]]+Table1[[#This Row],[BARANG MASUK]])</f>
        <v>262500</v>
      </c>
      <c r="J358" s="6">
        <f>Table1[[#This Row],[HARGA JUAL]]*Table1[[#This Row],[BARANG KELUAR]]</f>
        <v>384000</v>
      </c>
      <c r="K358" s="8">
        <f>Table1[[#This Row],[TOTAL PENJUALAN]]-(Table1[[#This Row],[HARGA BELI]]*Table1[[#This Row],[BARANG KELUAR]])</f>
        <v>104000</v>
      </c>
    </row>
    <row r="359" spans="1:11">
      <c r="A359" s="1" t="s">
        <v>701</v>
      </c>
      <c r="B359" t="s">
        <v>1021</v>
      </c>
      <c r="C359" s="6">
        <v>14500</v>
      </c>
      <c r="D359" s="6">
        <v>18000</v>
      </c>
      <c r="E359">
        <v>2</v>
      </c>
      <c r="F359" s="4">
        <f>SUMIF(Table3[KODE BARANG],Table1[[#This Row],[KODE BARANG]],Table3[BARANG MASUK])</f>
        <v>12</v>
      </c>
      <c r="G359" s="4">
        <f>SUMIF(Table5[KODE BARANG],Table1[[#This Row],[KODE BARANG]],Table5[BARANG KELUAR])</f>
        <v>9</v>
      </c>
      <c r="H359" s="4">
        <f>Table1[[#This Row],[STOK AWAL]]+Table1[[#This Row],[BARANG MASUK]]-Table1[[#This Row],[BARANG KELUAR]]</f>
        <v>5</v>
      </c>
      <c r="I359" s="6">
        <f>Table1[[#This Row],[HARGA BELI]]*(Table1[[#This Row],[STOK AWAL]]+Table1[[#This Row],[BARANG MASUK]])</f>
        <v>203000</v>
      </c>
      <c r="J359" s="6">
        <f>Table1[[#This Row],[HARGA JUAL]]*Table1[[#This Row],[BARANG KELUAR]]</f>
        <v>162000</v>
      </c>
      <c r="K359" s="8">
        <f>Table1[[#This Row],[TOTAL PENJUALAN]]-(Table1[[#This Row],[HARGA BELI]]*Table1[[#This Row],[BARANG KELUAR]])</f>
        <v>31500</v>
      </c>
    </row>
    <row r="360" spans="1:11">
      <c r="A360" s="1" t="s">
        <v>702</v>
      </c>
      <c r="B360" t="s">
        <v>1024</v>
      </c>
      <c r="C360" s="6">
        <v>140000</v>
      </c>
      <c r="D360" s="6">
        <v>175000</v>
      </c>
      <c r="E360">
        <v>2</v>
      </c>
      <c r="F360" s="4">
        <f>SUMIF(Table3[KODE BARANG],Table1[[#This Row],[KODE BARANG]],Table3[BARANG MASUK])</f>
        <v>12</v>
      </c>
      <c r="G360" s="4">
        <f>SUMIF(Table5[KODE BARANG],Table1[[#This Row],[KODE BARANG]],Table5[BARANG KELUAR])</f>
        <v>29</v>
      </c>
      <c r="H360" s="4">
        <f>Table1[[#This Row],[STOK AWAL]]+Table1[[#This Row],[BARANG MASUK]]-Table1[[#This Row],[BARANG KELUAR]]</f>
        <v>-15</v>
      </c>
      <c r="I360" s="6">
        <f>Table1[[#This Row],[HARGA BELI]]*(Table1[[#This Row],[STOK AWAL]]+Table1[[#This Row],[BARANG MASUK]])</f>
        <v>1960000</v>
      </c>
      <c r="J360" s="6">
        <f>Table1[[#This Row],[HARGA JUAL]]*Table1[[#This Row],[BARANG KELUAR]]</f>
        <v>5075000</v>
      </c>
      <c r="K360" s="8">
        <f>Table1[[#This Row],[TOTAL PENJUALAN]]-(Table1[[#This Row],[HARGA BELI]]*Table1[[#This Row],[BARANG KELUAR]])</f>
        <v>1015000</v>
      </c>
    </row>
    <row r="361" spans="1:11">
      <c r="A361" s="1" t="s">
        <v>703</v>
      </c>
      <c r="B361" t="s">
        <v>1025</v>
      </c>
      <c r="C361" s="6">
        <v>85000</v>
      </c>
      <c r="D361" s="6">
        <v>120000</v>
      </c>
      <c r="E361">
        <v>2</v>
      </c>
      <c r="F361" s="4">
        <f>SUMIF(Table3[KODE BARANG],Table1[[#This Row],[KODE BARANG]],Table3[BARANG MASUK])</f>
        <v>0</v>
      </c>
      <c r="G361" s="4">
        <f>SUMIF(Table5[KODE BARANG],Table1[[#This Row],[KODE BARANG]],Table5[BARANG KELUAR])</f>
        <v>2</v>
      </c>
      <c r="H361" s="4">
        <f>Table1[[#This Row],[STOK AWAL]]+Table1[[#This Row],[BARANG MASUK]]-Table1[[#This Row],[BARANG KELUAR]]</f>
        <v>0</v>
      </c>
      <c r="I361" s="6">
        <f>Table1[[#This Row],[HARGA BELI]]*(Table1[[#This Row],[STOK AWAL]]+Table1[[#This Row],[BARANG MASUK]])</f>
        <v>170000</v>
      </c>
      <c r="J361" s="6">
        <f>Table1[[#This Row],[HARGA JUAL]]*Table1[[#This Row],[BARANG KELUAR]]</f>
        <v>240000</v>
      </c>
      <c r="K361" s="8">
        <f>Table1[[#This Row],[TOTAL PENJUALAN]]-(Table1[[#This Row],[HARGA BELI]]*Table1[[#This Row],[BARANG KELUAR]])</f>
        <v>70000</v>
      </c>
    </row>
    <row r="362" spans="1:11">
      <c r="A362" s="1" t="s">
        <v>704</v>
      </c>
      <c r="B362" t="s">
        <v>1028</v>
      </c>
      <c r="C362" s="6">
        <v>24000</v>
      </c>
      <c r="D362" s="6">
        <v>35000</v>
      </c>
      <c r="E362">
        <v>2</v>
      </c>
      <c r="F362" s="4">
        <f>SUMIF(Table3[KODE BARANG],Table1[[#This Row],[KODE BARANG]],Table3[BARANG MASUK])</f>
        <v>0</v>
      </c>
      <c r="G362" s="4">
        <f>SUMIF(Table5[KODE BARANG],Table1[[#This Row],[KODE BARANG]],Table5[BARANG KELUAR])</f>
        <v>1</v>
      </c>
      <c r="H362" s="4">
        <f>Table1[[#This Row],[STOK AWAL]]+Table1[[#This Row],[BARANG MASUK]]-Table1[[#This Row],[BARANG KELUAR]]</f>
        <v>1</v>
      </c>
      <c r="I362" s="6">
        <f>Table1[[#This Row],[HARGA BELI]]*(Table1[[#This Row],[STOK AWAL]]+Table1[[#This Row],[BARANG MASUK]])</f>
        <v>48000</v>
      </c>
      <c r="J362" s="6">
        <f>Table1[[#This Row],[HARGA JUAL]]*Table1[[#This Row],[BARANG KELUAR]]</f>
        <v>35000</v>
      </c>
      <c r="K362" s="8">
        <f>Table1[[#This Row],[TOTAL PENJUALAN]]-(Table1[[#This Row],[HARGA BELI]]*Table1[[#This Row],[BARANG KELUAR]])</f>
        <v>11000</v>
      </c>
    </row>
    <row r="363" spans="1:11">
      <c r="A363" s="1" t="s">
        <v>705</v>
      </c>
      <c r="B363" t="s">
        <v>1029</v>
      </c>
      <c r="C363" s="6">
        <v>16800</v>
      </c>
      <c r="D363" s="6">
        <v>25000</v>
      </c>
      <c r="E363">
        <v>2</v>
      </c>
      <c r="F363" s="4">
        <f>SUMIF(Table3[KODE BARANG],Table1[[#This Row],[KODE BARANG]],Table3[BARANG MASUK])</f>
        <v>10</v>
      </c>
      <c r="G363" s="4">
        <f>SUMIF(Table5[KODE BARANG],Table1[[#This Row],[KODE BARANG]],Table5[BARANG KELUAR])</f>
        <v>2</v>
      </c>
      <c r="H363" s="4">
        <f>Table1[[#This Row],[STOK AWAL]]+Table1[[#This Row],[BARANG MASUK]]-Table1[[#This Row],[BARANG KELUAR]]</f>
        <v>10</v>
      </c>
      <c r="I363" s="6">
        <f>Table1[[#This Row],[HARGA BELI]]*(Table1[[#This Row],[STOK AWAL]]+Table1[[#This Row],[BARANG MASUK]])</f>
        <v>201600</v>
      </c>
      <c r="J363" s="6">
        <f>Table1[[#This Row],[HARGA JUAL]]*Table1[[#This Row],[BARANG KELUAR]]</f>
        <v>50000</v>
      </c>
      <c r="K363" s="8">
        <f>Table1[[#This Row],[TOTAL PENJUALAN]]-(Table1[[#This Row],[HARGA BELI]]*Table1[[#This Row],[BARANG KELUAR]])</f>
        <v>16400</v>
      </c>
    </row>
    <row r="364" spans="1:11">
      <c r="A364" s="1" t="s">
        <v>706</v>
      </c>
      <c r="B364" t="s">
        <v>1036</v>
      </c>
      <c r="C364" s="6">
        <v>170000</v>
      </c>
      <c r="D364" s="6">
        <v>280000</v>
      </c>
      <c r="E364">
        <v>1</v>
      </c>
      <c r="F364" s="4">
        <f>SUMIF(Table3[KODE BARANG],Table1[[#This Row],[KODE BARANG]],Table3[BARANG MASUK])</f>
        <v>2</v>
      </c>
      <c r="G364" s="4">
        <f>SUMIF(Table5[KODE BARANG],Table1[[#This Row],[KODE BARANG]],Table5[BARANG KELUAR])</f>
        <v>6</v>
      </c>
      <c r="H364" s="4">
        <f>Table1[[#This Row],[STOK AWAL]]+Table1[[#This Row],[BARANG MASUK]]-Table1[[#This Row],[BARANG KELUAR]]</f>
        <v>-3</v>
      </c>
      <c r="I364" s="6">
        <f>Table1[[#This Row],[HARGA BELI]]*(Table1[[#This Row],[STOK AWAL]]+Table1[[#This Row],[BARANG MASUK]])</f>
        <v>510000</v>
      </c>
      <c r="J364" s="6">
        <f>Table1[[#This Row],[HARGA JUAL]]*Table1[[#This Row],[BARANG KELUAR]]</f>
        <v>1680000</v>
      </c>
      <c r="K364" s="8">
        <f>Table1[[#This Row],[TOTAL PENJUALAN]]-(Table1[[#This Row],[HARGA BELI]]*Table1[[#This Row],[BARANG KELUAR]])</f>
        <v>660000</v>
      </c>
    </row>
    <row r="365" spans="1:11">
      <c r="A365" s="1" t="s">
        <v>707</v>
      </c>
      <c r="B365" t="s">
        <v>1037</v>
      </c>
      <c r="C365" s="6">
        <v>255000</v>
      </c>
      <c r="D365" s="6">
        <v>315000</v>
      </c>
      <c r="E365">
        <v>1</v>
      </c>
      <c r="F365" s="4">
        <f>SUMIF(Table3[KODE BARANG],Table1[[#This Row],[KODE BARANG]],Table3[BARANG MASUK])</f>
        <v>0</v>
      </c>
      <c r="G365" s="4">
        <f>SUMIF(Table5[KODE BARANG],Table1[[#This Row],[KODE BARANG]],Table5[BARANG KELUAR])</f>
        <v>1</v>
      </c>
      <c r="H365" s="4">
        <f>Table1[[#This Row],[STOK AWAL]]+Table1[[#This Row],[BARANG MASUK]]-Table1[[#This Row],[BARANG KELUAR]]</f>
        <v>0</v>
      </c>
      <c r="I365" s="6">
        <f>Table1[[#This Row],[HARGA BELI]]*(Table1[[#This Row],[STOK AWAL]]+Table1[[#This Row],[BARANG MASUK]])</f>
        <v>255000</v>
      </c>
      <c r="J365" s="6">
        <f>Table1[[#This Row],[HARGA JUAL]]*Table1[[#This Row],[BARANG KELUAR]]</f>
        <v>315000</v>
      </c>
      <c r="K365" s="8">
        <f>Table1[[#This Row],[TOTAL PENJUALAN]]-(Table1[[#This Row],[HARGA BELI]]*Table1[[#This Row],[BARANG KELUAR]])</f>
        <v>60000</v>
      </c>
    </row>
    <row r="366" spans="1:11">
      <c r="A366" s="1" t="s">
        <v>708</v>
      </c>
      <c r="B366" t="s">
        <v>1038</v>
      </c>
      <c r="C366" s="6">
        <v>17000</v>
      </c>
      <c r="D366" s="6">
        <v>18000</v>
      </c>
      <c r="E366">
        <v>12</v>
      </c>
      <c r="F366" s="4">
        <f>SUMIF(Table3[KODE BARANG],Table1[[#This Row],[KODE BARANG]],Table3[BARANG MASUK])</f>
        <v>12</v>
      </c>
      <c r="G366" s="4">
        <f>SUMIF(Table5[KODE BARANG],Table1[[#This Row],[KODE BARANG]],Table5[BARANG KELUAR])</f>
        <v>24</v>
      </c>
      <c r="H366" s="4">
        <f>Table1[[#This Row],[STOK AWAL]]+Table1[[#This Row],[BARANG MASUK]]-Table1[[#This Row],[BARANG KELUAR]]</f>
        <v>0</v>
      </c>
      <c r="I366" s="6">
        <f>Table1[[#This Row],[HARGA BELI]]*(Table1[[#This Row],[STOK AWAL]]+Table1[[#This Row],[BARANG MASUK]])</f>
        <v>408000</v>
      </c>
      <c r="J366" s="6">
        <f>Table1[[#This Row],[HARGA JUAL]]*Table1[[#This Row],[BARANG KELUAR]]</f>
        <v>432000</v>
      </c>
      <c r="K366" s="8">
        <f>Table1[[#This Row],[TOTAL PENJUALAN]]-(Table1[[#This Row],[HARGA BELI]]*Table1[[#This Row],[BARANG KELUAR]])</f>
        <v>24000</v>
      </c>
    </row>
    <row r="367" spans="1:11">
      <c r="A367" s="1" t="s">
        <v>709</v>
      </c>
      <c r="B367" t="s">
        <v>1045</v>
      </c>
      <c r="C367" s="6">
        <v>47000</v>
      </c>
      <c r="D367" s="6">
        <v>80000</v>
      </c>
      <c r="E367">
        <v>1</v>
      </c>
      <c r="F367" s="4">
        <f>SUMIF(Table3[KODE BARANG],Table1[[#This Row],[KODE BARANG]],Table3[BARANG MASUK])</f>
        <v>0</v>
      </c>
      <c r="G367" s="4">
        <f>SUMIF(Table5[KODE BARANG],Table1[[#This Row],[KODE BARANG]],Table5[BARANG KELUAR])</f>
        <v>1</v>
      </c>
      <c r="H367" s="4">
        <f>Table1[[#This Row],[STOK AWAL]]+Table1[[#This Row],[BARANG MASUK]]-Table1[[#This Row],[BARANG KELUAR]]</f>
        <v>0</v>
      </c>
      <c r="I367" s="6">
        <f>Table1[[#This Row],[HARGA BELI]]*(Table1[[#This Row],[STOK AWAL]]+Table1[[#This Row],[BARANG MASUK]])</f>
        <v>47000</v>
      </c>
      <c r="J367" s="6">
        <f>Table1[[#This Row],[HARGA JUAL]]*Table1[[#This Row],[BARANG KELUAR]]</f>
        <v>80000</v>
      </c>
      <c r="K367" s="8">
        <f>Table1[[#This Row],[TOTAL PENJUALAN]]-(Table1[[#This Row],[HARGA BELI]]*Table1[[#This Row],[BARANG KELUAR]])</f>
        <v>33000</v>
      </c>
    </row>
    <row r="368" spans="1:11">
      <c r="A368" s="1" t="s">
        <v>710</v>
      </c>
      <c r="B368" t="s">
        <v>1046</v>
      </c>
      <c r="C368" s="6">
        <v>38000</v>
      </c>
      <c r="D368" s="6">
        <v>60000</v>
      </c>
      <c r="E368">
        <v>1</v>
      </c>
      <c r="F368" s="4">
        <v>3</v>
      </c>
      <c r="G368" s="4">
        <f>SUMIF(Table5[KODE BARANG],Table1[[#This Row],[KODE BARANG]],Table5[BARANG KELUAR])</f>
        <v>4</v>
      </c>
      <c r="H368" s="4">
        <f>Table1[[#This Row],[STOK AWAL]]+Table1[[#This Row],[BARANG MASUK]]-Table1[[#This Row],[BARANG KELUAR]]</f>
        <v>0</v>
      </c>
      <c r="I368" s="6">
        <f>Table1[[#This Row],[HARGA BELI]]*(Table1[[#This Row],[STOK AWAL]]+Table1[[#This Row],[BARANG MASUK]])</f>
        <v>152000</v>
      </c>
      <c r="J368" s="6">
        <f>Table1[[#This Row],[HARGA JUAL]]*Table1[[#This Row],[BARANG KELUAR]]</f>
        <v>240000</v>
      </c>
      <c r="K368" s="8">
        <f>Table1[[#This Row],[TOTAL PENJUALAN]]-(Table1[[#This Row],[HARGA BELI]]*Table1[[#This Row],[BARANG KELUAR]])</f>
        <v>88000</v>
      </c>
    </row>
    <row r="369" spans="1:11">
      <c r="A369" s="1" t="s">
        <v>711</v>
      </c>
      <c r="B369" t="s">
        <v>1050</v>
      </c>
      <c r="C369" s="6">
        <v>55000</v>
      </c>
      <c r="D369" s="6">
        <v>75000</v>
      </c>
      <c r="E369">
        <v>2</v>
      </c>
      <c r="F369" s="4">
        <f>SUMIF(Table3[KODE BARANG],Table1[[#This Row],[KODE BARANG]],Table3[BARANG MASUK])</f>
        <v>1</v>
      </c>
      <c r="G369" s="4">
        <f>SUMIF(Table5[KODE BARANG],Table1[[#This Row],[KODE BARANG]],Table5[BARANG KELUAR])</f>
        <v>3</v>
      </c>
      <c r="H369" s="4">
        <f>Table1[[#This Row],[STOK AWAL]]+Table1[[#This Row],[BARANG MASUK]]-Table1[[#This Row],[BARANG KELUAR]]</f>
        <v>0</v>
      </c>
      <c r="I369" s="6">
        <f>Table1[[#This Row],[HARGA BELI]]*(Table1[[#This Row],[STOK AWAL]]+Table1[[#This Row],[BARANG MASUK]])</f>
        <v>165000</v>
      </c>
      <c r="J369" s="6">
        <f>Table1[[#This Row],[HARGA JUAL]]*Table1[[#This Row],[BARANG KELUAR]]</f>
        <v>225000</v>
      </c>
      <c r="K369" s="8">
        <f>Table1[[#This Row],[TOTAL PENJUALAN]]-(Table1[[#This Row],[HARGA BELI]]*Table1[[#This Row],[BARANG KELUAR]])</f>
        <v>60000</v>
      </c>
    </row>
    <row r="370" spans="1:11">
      <c r="A370" s="1" t="s">
        <v>712</v>
      </c>
      <c r="B370" t="s">
        <v>1051</v>
      </c>
      <c r="C370" s="6">
        <v>7500</v>
      </c>
      <c r="D370" s="6">
        <v>10000</v>
      </c>
      <c r="E370">
        <v>2</v>
      </c>
      <c r="F370" s="4">
        <f>SUMIF(Table3[KODE BARANG],Table1[[#This Row],[KODE BARANG]],Table3[BARANG MASUK])</f>
        <v>0</v>
      </c>
      <c r="G370" s="4">
        <f>SUMIF(Table5[KODE BARANG],Table1[[#This Row],[KODE BARANG]],Table5[BARANG KELUAR])</f>
        <v>4</v>
      </c>
      <c r="H370" s="4">
        <f>Table1[[#This Row],[STOK AWAL]]+Table1[[#This Row],[BARANG MASUK]]-Table1[[#This Row],[BARANG KELUAR]]</f>
        <v>-2</v>
      </c>
      <c r="I370" s="6">
        <f>Table1[[#This Row],[HARGA BELI]]*(Table1[[#This Row],[STOK AWAL]]+Table1[[#This Row],[BARANG MASUK]])</f>
        <v>15000</v>
      </c>
      <c r="J370" s="6">
        <f>Table1[[#This Row],[HARGA JUAL]]*Table1[[#This Row],[BARANG KELUAR]]</f>
        <v>40000</v>
      </c>
      <c r="K370" s="8">
        <f>Table1[[#This Row],[TOTAL PENJUALAN]]-(Table1[[#This Row],[HARGA BELI]]*Table1[[#This Row],[BARANG KELUAR]])</f>
        <v>10000</v>
      </c>
    </row>
    <row r="371" spans="1:11">
      <c r="A371" s="1" t="s">
        <v>713</v>
      </c>
      <c r="B371" t="s">
        <v>1052</v>
      </c>
      <c r="C371" s="6">
        <v>8000</v>
      </c>
      <c r="D371" s="6">
        <v>20000</v>
      </c>
      <c r="E371">
        <v>2</v>
      </c>
      <c r="F371" s="4">
        <f>SUMIF(Table3[KODE BARANG],Table1[[#This Row],[KODE BARANG]],Table3[BARANG MASUK])</f>
        <v>0</v>
      </c>
      <c r="G371" s="4">
        <f>SUMIF(Table5[KODE BARANG],Table1[[#This Row],[KODE BARANG]],Table5[BARANG KELUAR])</f>
        <v>12</v>
      </c>
      <c r="H371" s="4">
        <f>Table1[[#This Row],[STOK AWAL]]+Table1[[#This Row],[BARANG MASUK]]-Table1[[#This Row],[BARANG KELUAR]]</f>
        <v>-10</v>
      </c>
      <c r="I371" s="6">
        <f>Table1[[#This Row],[HARGA BELI]]*(Table1[[#This Row],[STOK AWAL]]+Table1[[#This Row],[BARANG MASUK]])</f>
        <v>16000</v>
      </c>
      <c r="J371" s="6">
        <f>Table1[[#This Row],[HARGA JUAL]]*Table1[[#This Row],[BARANG KELUAR]]</f>
        <v>240000</v>
      </c>
      <c r="K371" s="8">
        <f>Table1[[#This Row],[TOTAL PENJUALAN]]-(Table1[[#This Row],[HARGA BELI]]*Table1[[#This Row],[BARANG KELUAR]])</f>
        <v>144000</v>
      </c>
    </row>
    <row r="372" spans="1:11">
      <c r="A372" s="1" t="s">
        <v>714</v>
      </c>
      <c r="B372" t="s">
        <v>1053</v>
      </c>
      <c r="C372" s="6">
        <v>58500</v>
      </c>
      <c r="D372" s="6">
        <v>85000</v>
      </c>
      <c r="E372">
        <v>3</v>
      </c>
      <c r="F372" s="4">
        <f>SUMIF(Table3[KODE BARANG],Table1[[#This Row],[KODE BARANG]],Table3[BARANG MASUK])</f>
        <v>0</v>
      </c>
      <c r="G372" s="4">
        <f>SUMIF(Table5[KODE BARANG],Table1[[#This Row],[KODE BARANG]],Table5[BARANG KELUAR])</f>
        <v>2</v>
      </c>
      <c r="H372" s="4">
        <f>Table1[[#This Row],[STOK AWAL]]+Table1[[#This Row],[BARANG MASUK]]-Table1[[#This Row],[BARANG KELUAR]]</f>
        <v>1</v>
      </c>
      <c r="I372" s="6">
        <f>Table1[[#This Row],[HARGA BELI]]*(Table1[[#This Row],[STOK AWAL]]+Table1[[#This Row],[BARANG MASUK]])</f>
        <v>175500</v>
      </c>
      <c r="J372" s="6">
        <f>Table1[[#This Row],[HARGA JUAL]]*Table1[[#This Row],[BARANG KELUAR]]</f>
        <v>170000</v>
      </c>
      <c r="K372" s="8">
        <f>Table1[[#This Row],[TOTAL PENJUALAN]]-(Table1[[#This Row],[HARGA BELI]]*Table1[[#This Row],[BARANG KELUAR]])</f>
        <v>53000</v>
      </c>
    </row>
    <row r="373" spans="1:11">
      <c r="A373" s="1" t="s">
        <v>715</v>
      </c>
      <c r="B373" t="s">
        <v>1055</v>
      </c>
      <c r="C373" s="6">
        <v>342800</v>
      </c>
      <c r="D373" s="6">
        <v>450000</v>
      </c>
      <c r="E373">
        <v>4</v>
      </c>
      <c r="F373" s="4">
        <f>SUMIF(Table3[KODE BARANG],Table1[[#This Row],[KODE BARANG]],Table3[BARANG MASUK])</f>
        <v>4</v>
      </c>
      <c r="G373" s="4">
        <f>SUMIF(Table5[KODE BARANG],Table1[[#This Row],[KODE BARANG]],Table5[BARANG KELUAR])</f>
        <v>18</v>
      </c>
      <c r="H373" s="4">
        <f>Table1[[#This Row],[STOK AWAL]]+Table1[[#This Row],[BARANG MASUK]]-Table1[[#This Row],[BARANG KELUAR]]</f>
        <v>-10</v>
      </c>
      <c r="I373" s="6">
        <f>Table1[[#This Row],[HARGA BELI]]*(Table1[[#This Row],[STOK AWAL]]+Table1[[#This Row],[BARANG MASUK]])</f>
        <v>2742400</v>
      </c>
      <c r="J373" s="6">
        <f>Table1[[#This Row],[HARGA JUAL]]*Table1[[#This Row],[BARANG KELUAR]]</f>
        <v>8100000</v>
      </c>
      <c r="K373" s="8">
        <f>Table1[[#This Row],[TOTAL PENJUALAN]]-(Table1[[#This Row],[HARGA BELI]]*Table1[[#This Row],[BARANG KELUAR]])</f>
        <v>1929600</v>
      </c>
    </row>
    <row r="374" spans="1:11">
      <c r="A374" s="1" t="s">
        <v>716</v>
      </c>
      <c r="B374" t="s">
        <v>1057</v>
      </c>
      <c r="C374" s="6">
        <v>9000</v>
      </c>
      <c r="D374" s="6">
        <v>15000</v>
      </c>
      <c r="E374">
        <v>5</v>
      </c>
      <c r="F374" s="4">
        <f>SUMIF(Table3[KODE BARANG],Table1[[#This Row],[KODE BARANG]],Table3[BARANG MASUK])</f>
        <v>8</v>
      </c>
      <c r="G374" s="4">
        <f>SUMIF(Table5[KODE BARANG],Table1[[#This Row],[KODE BARANG]],Table5[BARANG KELUAR])</f>
        <v>9</v>
      </c>
      <c r="H374" s="4">
        <f>Table1[[#This Row],[STOK AWAL]]+Table1[[#This Row],[BARANG MASUK]]-Table1[[#This Row],[BARANG KELUAR]]</f>
        <v>4</v>
      </c>
      <c r="I374" s="6">
        <f>Table1[[#This Row],[HARGA BELI]]*(Table1[[#This Row],[STOK AWAL]]+Table1[[#This Row],[BARANG MASUK]])</f>
        <v>117000</v>
      </c>
      <c r="J374" s="6">
        <f>Table1[[#This Row],[HARGA JUAL]]*Table1[[#This Row],[BARANG KELUAR]]</f>
        <v>135000</v>
      </c>
      <c r="K374" s="8">
        <f>Table1[[#This Row],[TOTAL PENJUALAN]]-(Table1[[#This Row],[HARGA BELI]]*Table1[[#This Row],[BARANG KELUAR]])</f>
        <v>54000</v>
      </c>
    </row>
    <row r="375" spans="1:11">
      <c r="A375" s="1" t="s">
        <v>717</v>
      </c>
      <c r="B375" t="s">
        <v>1059</v>
      </c>
      <c r="C375" s="6">
        <v>6000</v>
      </c>
      <c r="D375" s="6">
        <v>12000</v>
      </c>
      <c r="E375">
        <v>2</v>
      </c>
      <c r="F375" s="4">
        <f>SUMIF(Table3[KODE BARANG],Table1[[#This Row],[KODE BARANG]],Table3[BARANG MASUK])</f>
        <v>0</v>
      </c>
      <c r="G375" s="4">
        <f>SUMIF(Table5[KODE BARANG],Table1[[#This Row],[KODE BARANG]],Table5[BARANG KELUAR])</f>
        <v>17</v>
      </c>
      <c r="H375" s="4">
        <f>Table1[[#This Row],[STOK AWAL]]+Table1[[#This Row],[BARANG MASUK]]-Table1[[#This Row],[BARANG KELUAR]]</f>
        <v>-15</v>
      </c>
      <c r="I375" s="6">
        <f>Table1[[#This Row],[HARGA BELI]]*(Table1[[#This Row],[STOK AWAL]]+Table1[[#This Row],[BARANG MASUK]])</f>
        <v>12000</v>
      </c>
      <c r="J375" s="6">
        <f>Table1[[#This Row],[HARGA JUAL]]*Table1[[#This Row],[BARANG KELUAR]]</f>
        <v>204000</v>
      </c>
      <c r="K375" s="8">
        <f>Table1[[#This Row],[TOTAL PENJUALAN]]-(Table1[[#This Row],[HARGA BELI]]*Table1[[#This Row],[BARANG KELUAR]])</f>
        <v>102000</v>
      </c>
    </row>
    <row r="376" spans="1:11">
      <c r="A376" s="1" t="s">
        <v>718</v>
      </c>
      <c r="B376" t="s">
        <v>1060</v>
      </c>
      <c r="C376" s="6">
        <v>650</v>
      </c>
      <c r="D376" s="6">
        <v>1000</v>
      </c>
      <c r="E376">
        <v>20</v>
      </c>
      <c r="F376" s="4">
        <f>SUMIF(Table3[KODE BARANG],Table1[[#This Row],[KODE BARANG]],Table3[BARANG MASUK])</f>
        <v>0</v>
      </c>
      <c r="G376" s="4">
        <f>SUMIF(Table5[KODE BARANG],Table1[[#This Row],[KODE BARANG]],Table5[BARANG KELUAR])</f>
        <v>6</v>
      </c>
      <c r="H376" s="4">
        <f>Table1[[#This Row],[STOK AWAL]]+Table1[[#This Row],[BARANG MASUK]]-Table1[[#This Row],[BARANG KELUAR]]</f>
        <v>14</v>
      </c>
      <c r="I376" s="6">
        <f>Table1[[#This Row],[HARGA BELI]]*(Table1[[#This Row],[STOK AWAL]]+Table1[[#This Row],[BARANG MASUK]])</f>
        <v>13000</v>
      </c>
      <c r="J376" s="6">
        <f>Table1[[#This Row],[HARGA JUAL]]*Table1[[#This Row],[BARANG KELUAR]]</f>
        <v>6000</v>
      </c>
      <c r="K376" s="8">
        <f>Table1[[#This Row],[TOTAL PENJUALAN]]-(Table1[[#This Row],[HARGA BELI]]*Table1[[#This Row],[BARANG KELUAR]])</f>
        <v>2100</v>
      </c>
    </row>
    <row r="377" spans="1:11">
      <c r="A377" s="1" t="s">
        <v>719</v>
      </c>
      <c r="B377" t="s">
        <v>1061</v>
      </c>
      <c r="C377" s="6">
        <v>1800</v>
      </c>
      <c r="D377" s="6">
        <v>4000</v>
      </c>
      <c r="E377">
        <v>5</v>
      </c>
      <c r="F377" s="4">
        <f>SUMIF(Table3[KODE BARANG],Table1[[#This Row],[KODE BARANG]],Table3[BARANG MASUK])</f>
        <v>50</v>
      </c>
      <c r="G377" s="4">
        <f>SUMIF(Table5[KODE BARANG],Table1[[#This Row],[KODE BARANG]],Table5[BARANG KELUAR])</f>
        <v>22</v>
      </c>
      <c r="H377" s="4">
        <f>Table1[[#This Row],[STOK AWAL]]+Table1[[#This Row],[BARANG MASUK]]-Table1[[#This Row],[BARANG KELUAR]]</f>
        <v>33</v>
      </c>
      <c r="I377" s="6">
        <f>Table1[[#This Row],[HARGA BELI]]*(Table1[[#This Row],[STOK AWAL]]+Table1[[#This Row],[BARANG MASUK]])</f>
        <v>99000</v>
      </c>
      <c r="J377" s="6">
        <f>Table1[[#This Row],[HARGA JUAL]]*Table1[[#This Row],[BARANG KELUAR]]</f>
        <v>88000</v>
      </c>
      <c r="K377" s="8">
        <f>Table1[[#This Row],[TOTAL PENJUALAN]]-(Table1[[#This Row],[HARGA BELI]]*Table1[[#This Row],[BARANG KELUAR]])</f>
        <v>48400</v>
      </c>
    </row>
    <row r="378" spans="1:11">
      <c r="A378" s="1" t="s">
        <v>720</v>
      </c>
      <c r="B378" t="s">
        <v>1062</v>
      </c>
      <c r="C378" s="6">
        <v>18500</v>
      </c>
      <c r="D378" s="6">
        <v>35000</v>
      </c>
      <c r="E378">
        <v>3</v>
      </c>
      <c r="F378" s="4">
        <f>SUMIF(Table3[KODE BARANG],Table1[[#This Row],[KODE BARANG]],Table3[BARANG MASUK])</f>
        <v>20</v>
      </c>
      <c r="G378" s="4">
        <f>SUMIF(Table5[KODE BARANG],Table1[[#This Row],[KODE BARANG]],Table5[BARANG KELUAR])</f>
        <v>13</v>
      </c>
      <c r="H378" s="4">
        <f>Table1[[#This Row],[STOK AWAL]]+Table1[[#This Row],[BARANG MASUK]]-Table1[[#This Row],[BARANG KELUAR]]</f>
        <v>10</v>
      </c>
      <c r="I378" s="6">
        <f>Table1[[#This Row],[HARGA BELI]]*(Table1[[#This Row],[STOK AWAL]]+Table1[[#This Row],[BARANG MASUK]])</f>
        <v>425500</v>
      </c>
      <c r="J378" s="6">
        <f>Table1[[#This Row],[HARGA JUAL]]*Table1[[#This Row],[BARANG KELUAR]]</f>
        <v>455000</v>
      </c>
      <c r="K378" s="8">
        <f>Table1[[#This Row],[TOTAL PENJUALAN]]-(Table1[[#This Row],[HARGA BELI]]*Table1[[#This Row],[BARANG KELUAR]])</f>
        <v>214500</v>
      </c>
    </row>
    <row r="379" spans="1:11">
      <c r="A379" s="1" t="s">
        <v>721</v>
      </c>
      <c r="B379" t="s">
        <v>1063</v>
      </c>
      <c r="C379" s="6">
        <v>2000</v>
      </c>
      <c r="D379" s="6">
        <v>5000</v>
      </c>
      <c r="E379">
        <v>12</v>
      </c>
      <c r="F379" s="4">
        <f>SUMIF(Table3[KODE BARANG],Table1[[#This Row],[KODE BARANG]],Table3[BARANG MASUK])</f>
        <v>0</v>
      </c>
      <c r="G379" s="4">
        <f>SUMIF(Table5[KODE BARANG],Table1[[#This Row],[KODE BARANG]],Table5[BARANG KELUAR])</f>
        <v>17</v>
      </c>
      <c r="H379" s="4">
        <f>Table1[[#This Row],[STOK AWAL]]+Table1[[#This Row],[BARANG MASUK]]-Table1[[#This Row],[BARANG KELUAR]]</f>
        <v>-5</v>
      </c>
      <c r="I379" s="6">
        <f>Table1[[#This Row],[HARGA BELI]]*(Table1[[#This Row],[STOK AWAL]]+Table1[[#This Row],[BARANG MASUK]])</f>
        <v>24000</v>
      </c>
      <c r="J379" s="6">
        <f>Table1[[#This Row],[HARGA JUAL]]*Table1[[#This Row],[BARANG KELUAR]]</f>
        <v>85000</v>
      </c>
      <c r="K379" s="8">
        <f>Table1[[#This Row],[TOTAL PENJUALAN]]-(Table1[[#This Row],[HARGA BELI]]*Table1[[#This Row],[BARANG KELUAR]])</f>
        <v>51000</v>
      </c>
    </row>
    <row r="380" spans="1:11">
      <c r="A380" s="1" t="s">
        <v>722</v>
      </c>
      <c r="B380" t="s">
        <v>1064</v>
      </c>
      <c r="C380" s="6">
        <v>4000</v>
      </c>
      <c r="D380" s="6">
        <v>5000</v>
      </c>
      <c r="E380">
        <v>12</v>
      </c>
      <c r="F380" s="4">
        <f>SUMIF(Table3[KODE BARANG],Table1[[#This Row],[KODE BARANG]],Table3[BARANG MASUK])</f>
        <v>20</v>
      </c>
      <c r="G380" s="4">
        <f>SUMIF(Table5[KODE BARANG],Table1[[#This Row],[KODE BARANG]],Table5[BARANG KELUAR])</f>
        <v>33</v>
      </c>
      <c r="H380" s="4">
        <f>Table1[[#This Row],[STOK AWAL]]+Table1[[#This Row],[BARANG MASUK]]-Table1[[#This Row],[BARANG KELUAR]]</f>
        <v>-1</v>
      </c>
      <c r="I380" s="6">
        <f>Table1[[#This Row],[HARGA BELI]]*(Table1[[#This Row],[STOK AWAL]]+Table1[[#This Row],[BARANG MASUK]])</f>
        <v>128000</v>
      </c>
      <c r="J380" s="6">
        <f>Table1[[#This Row],[HARGA JUAL]]*Table1[[#This Row],[BARANG KELUAR]]</f>
        <v>165000</v>
      </c>
      <c r="K380" s="8">
        <f>Table1[[#This Row],[TOTAL PENJUALAN]]-(Table1[[#This Row],[HARGA BELI]]*Table1[[#This Row],[BARANG KELUAR]])</f>
        <v>33000</v>
      </c>
    </row>
    <row r="381" spans="1:11">
      <c r="A381" s="1" t="s">
        <v>723</v>
      </c>
      <c r="B381" t="s">
        <v>1065</v>
      </c>
      <c r="C381" s="6">
        <v>31000</v>
      </c>
      <c r="D381" s="6">
        <v>50000</v>
      </c>
      <c r="E381">
        <v>1</v>
      </c>
      <c r="F381" s="4">
        <f>SUMIF(Table3[KODE BARANG],Table1[[#This Row],[KODE BARANG]],Table3[BARANG MASUK])</f>
        <v>2</v>
      </c>
      <c r="G381" s="4">
        <f>SUMIF(Table5[KODE BARANG],Table1[[#This Row],[KODE BARANG]],Table5[BARANG KELUAR])</f>
        <v>1</v>
      </c>
      <c r="H381" s="4">
        <f>Table1[[#This Row],[STOK AWAL]]+Table1[[#This Row],[BARANG MASUK]]-Table1[[#This Row],[BARANG KELUAR]]</f>
        <v>2</v>
      </c>
      <c r="I381" s="6">
        <f>Table1[[#This Row],[HARGA BELI]]*(Table1[[#This Row],[STOK AWAL]]+Table1[[#This Row],[BARANG MASUK]])</f>
        <v>93000</v>
      </c>
      <c r="J381" s="6">
        <f>Table1[[#This Row],[HARGA JUAL]]*Table1[[#This Row],[BARANG KELUAR]]</f>
        <v>50000</v>
      </c>
      <c r="K381" s="8">
        <f>Table1[[#This Row],[TOTAL PENJUALAN]]-(Table1[[#This Row],[HARGA BELI]]*Table1[[#This Row],[BARANG KELUAR]])</f>
        <v>19000</v>
      </c>
    </row>
    <row r="382" spans="1:11">
      <c r="A382" s="1" t="s">
        <v>724</v>
      </c>
      <c r="B382" t="s">
        <v>1066</v>
      </c>
      <c r="C382" s="6">
        <v>23000</v>
      </c>
      <c r="D382" s="6">
        <v>35000</v>
      </c>
      <c r="E382">
        <v>2</v>
      </c>
      <c r="F382" s="4">
        <f>SUMIF(Table3[KODE BARANG],Table1[[#This Row],[KODE BARANG]],Table3[BARANG MASUK])</f>
        <v>0</v>
      </c>
      <c r="G382" s="4">
        <f>SUMIF(Table5[KODE BARANG],Table1[[#This Row],[KODE BARANG]],Table5[BARANG KELUAR])</f>
        <v>2</v>
      </c>
      <c r="H382" s="4">
        <f>Table1[[#This Row],[STOK AWAL]]+Table1[[#This Row],[BARANG MASUK]]-Table1[[#This Row],[BARANG KELUAR]]</f>
        <v>0</v>
      </c>
      <c r="I382" s="6">
        <f>Table1[[#This Row],[HARGA BELI]]*(Table1[[#This Row],[STOK AWAL]]+Table1[[#This Row],[BARANG MASUK]])</f>
        <v>46000</v>
      </c>
      <c r="J382" s="6">
        <f>Table1[[#This Row],[HARGA JUAL]]*Table1[[#This Row],[BARANG KELUAR]]</f>
        <v>70000</v>
      </c>
      <c r="K382" s="8">
        <f>Table1[[#This Row],[TOTAL PENJUALAN]]-(Table1[[#This Row],[HARGA BELI]]*Table1[[#This Row],[BARANG KELUAR]])</f>
        <v>24000</v>
      </c>
    </row>
    <row r="383" spans="1:11">
      <c r="A383" s="1" t="s">
        <v>725</v>
      </c>
      <c r="B383" t="s">
        <v>2381</v>
      </c>
      <c r="C383" s="6">
        <v>46512</v>
      </c>
      <c r="D383" s="6">
        <v>68000</v>
      </c>
      <c r="E383">
        <v>6</v>
      </c>
      <c r="F383" s="4">
        <f>SUMIF(Table3[KODE BARANG],Table1[[#This Row],[KODE BARANG]],Table3[BARANG MASUK])</f>
        <v>24</v>
      </c>
      <c r="G383" s="4">
        <f>SUMIF(Table5[KODE BARANG],Table1[[#This Row],[KODE BARANG]],Table5[BARANG KELUAR])</f>
        <v>27</v>
      </c>
      <c r="H383" s="4">
        <f>Table1[[#This Row],[STOK AWAL]]+Table1[[#This Row],[BARANG MASUK]]-Table1[[#This Row],[BARANG KELUAR]]</f>
        <v>3</v>
      </c>
      <c r="I383" s="6">
        <f>Table1[[#This Row],[HARGA BELI]]*(Table1[[#This Row],[STOK AWAL]]+Table1[[#This Row],[BARANG MASUK]])</f>
        <v>1395360</v>
      </c>
      <c r="J383" s="6">
        <f>Table1[[#This Row],[HARGA JUAL]]*Table1[[#This Row],[BARANG KELUAR]]</f>
        <v>1836000</v>
      </c>
      <c r="K383" s="8">
        <f>Table1[[#This Row],[TOTAL PENJUALAN]]-(Table1[[#This Row],[HARGA BELI]]*Table1[[#This Row],[BARANG KELUAR]])</f>
        <v>580176</v>
      </c>
    </row>
    <row r="384" spans="1:11">
      <c r="A384" s="1" t="s">
        <v>726</v>
      </c>
      <c r="B384" t="s">
        <v>1069</v>
      </c>
      <c r="C384" s="6">
        <v>230000</v>
      </c>
      <c r="D384" s="6">
        <v>285000</v>
      </c>
      <c r="E384">
        <v>2</v>
      </c>
      <c r="F384" s="4">
        <f>SUMIF(Table3[KODE BARANG],Table1[[#This Row],[KODE BARANG]],Table3[BARANG MASUK])</f>
        <v>2</v>
      </c>
      <c r="G384" s="4">
        <f>SUMIF(Table5[KODE BARANG],Table1[[#This Row],[KODE BARANG]],Table5[BARANG KELUAR])</f>
        <v>11</v>
      </c>
      <c r="H384" s="4">
        <f>Table1[[#This Row],[STOK AWAL]]+Table1[[#This Row],[BARANG MASUK]]-Table1[[#This Row],[BARANG KELUAR]]</f>
        <v>-7</v>
      </c>
      <c r="I384" s="6">
        <f>Table1[[#This Row],[HARGA BELI]]*(Table1[[#This Row],[STOK AWAL]]+Table1[[#This Row],[BARANG MASUK]])</f>
        <v>920000</v>
      </c>
      <c r="J384" s="6">
        <f>Table1[[#This Row],[HARGA JUAL]]*Table1[[#This Row],[BARANG KELUAR]]</f>
        <v>3135000</v>
      </c>
      <c r="K384" s="8">
        <f>Table1[[#This Row],[TOTAL PENJUALAN]]-(Table1[[#This Row],[HARGA BELI]]*Table1[[#This Row],[BARANG KELUAR]])</f>
        <v>605000</v>
      </c>
    </row>
    <row r="385" spans="1:11">
      <c r="A385" s="1" t="s">
        <v>727</v>
      </c>
      <c r="B385" t="s">
        <v>1072</v>
      </c>
      <c r="C385" s="6">
        <v>3500</v>
      </c>
      <c r="D385" s="6">
        <v>10000</v>
      </c>
      <c r="E385">
        <v>24</v>
      </c>
      <c r="F385" s="4">
        <f>SUMIF(Table3[KODE BARANG],Table1[[#This Row],[KODE BARANG]],Table3[BARANG MASUK])</f>
        <v>96</v>
      </c>
      <c r="G385" s="4">
        <f>SUMIF(Table5[KODE BARANG],Table1[[#This Row],[KODE BARANG]],Table5[BARANG KELUAR])</f>
        <v>60</v>
      </c>
      <c r="H385" s="4">
        <f>Table1[[#This Row],[STOK AWAL]]+Table1[[#This Row],[BARANG MASUK]]-Table1[[#This Row],[BARANG KELUAR]]</f>
        <v>60</v>
      </c>
      <c r="I385" s="6">
        <f>Table1[[#This Row],[HARGA BELI]]*(Table1[[#This Row],[STOK AWAL]]+Table1[[#This Row],[BARANG MASUK]])</f>
        <v>420000</v>
      </c>
      <c r="J385" s="6">
        <f>Table1[[#This Row],[HARGA JUAL]]*Table1[[#This Row],[BARANG KELUAR]]</f>
        <v>600000</v>
      </c>
      <c r="K385" s="8">
        <f>Table1[[#This Row],[TOTAL PENJUALAN]]-(Table1[[#This Row],[HARGA BELI]]*Table1[[#This Row],[BARANG KELUAR]])</f>
        <v>390000</v>
      </c>
    </row>
    <row r="386" spans="1:11">
      <c r="A386" s="1" t="s">
        <v>728</v>
      </c>
      <c r="B386" t="s">
        <v>1075</v>
      </c>
      <c r="C386" s="6">
        <v>158900</v>
      </c>
      <c r="D386" s="6">
        <v>250000</v>
      </c>
      <c r="E386">
        <v>2</v>
      </c>
      <c r="F386" s="4">
        <f>SUMIF(Table3[KODE BARANG],Table1[[#This Row],[KODE BARANG]],Table3[BARANG MASUK])</f>
        <v>2</v>
      </c>
      <c r="G386" s="4">
        <f>SUMIF(Table5[KODE BARANG],Table1[[#This Row],[KODE BARANG]],Table5[BARANG KELUAR])</f>
        <v>9</v>
      </c>
      <c r="H386" s="4">
        <f>Table1[[#This Row],[STOK AWAL]]+Table1[[#This Row],[BARANG MASUK]]-Table1[[#This Row],[BARANG KELUAR]]</f>
        <v>-5</v>
      </c>
      <c r="I386" s="6">
        <f>Table1[[#This Row],[HARGA BELI]]*(Table1[[#This Row],[STOK AWAL]]+Table1[[#This Row],[BARANG MASUK]])</f>
        <v>635600</v>
      </c>
      <c r="J386" s="6">
        <f>Table1[[#This Row],[HARGA JUAL]]*Table1[[#This Row],[BARANG KELUAR]]</f>
        <v>2250000</v>
      </c>
      <c r="K386" s="8">
        <f>Table1[[#This Row],[TOTAL PENJUALAN]]-(Table1[[#This Row],[HARGA BELI]]*Table1[[#This Row],[BARANG KELUAR]])</f>
        <v>819900</v>
      </c>
    </row>
    <row r="387" spans="1:11">
      <c r="A387" s="1" t="s">
        <v>729</v>
      </c>
      <c r="B387" t="s">
        <v>1077</v>
      </c>
      <c r="C387" s="6">
        <v>215000</v>
      </c>
      <c r="D387" s="6">
        <v>265000</v>
      </c>
      <c r="E387">
        <v>2</v>
      </c>
      <c r="F387" s="4">
        <f>SUMIF(Table3[KODE BARANG],Table1[[#This Row],[KODE BARANG]],Table3[BARANG MASUK])</f>
        <v>11</v>
      </c>
      <c r="G387" s="4">
        <f>SUMIF(Table5[KODE BARANG],Table1[[#This Row],[KODE BARANG]],Table5[BARANG KELUAR])</f>
        <v>14</v>
      </c>
      <c r="H387" s="4">
        <f>Table1[[#This Row],[STOK AWAL]]+Table1[[#This Row],[BARANG MASUK]]-Table1[[#This Row],[BARANG KELUAR]]</f>
        <v>-1</v>
      </c>
      <c r="I387" s="6">
        <f>Table1[[#This Row],[HARGA BELI]]*(Table1[[#This Row],[STOK AWAL]]+Table1[[#This Row],[BARANG MASUK]])</f>
        <v>2795000</v>
      </c>
      <c r="J387" s="6">
        <f>Table1[[#This Row],[HARGA JUAL]]*Table1[[#This Row],[BARANG KELUAR]]</f>
        <v>3710000</v>
      </c>
      <c r="K387" s="8">
        <f>Table1[[#This Row],[TOTAL PENJUALAN]]-(Table1[[#This Row],[HARGA BELI]]*Table1[[#This Row],[BARANG KELUAR]])</f>
        <v>700000</v>
      </c>
    </row>
    <row r="388" spans="1:11">
      <c r="A388" s="1" t="s">
        <v>730</v>
      </c>
      <c r="B388" t="s">
        <v>1089</v>
      </c>
      <c r="C388" s="6">
        <v>102500</v>
      </c>
      <c r="D388" s="6">
        <v>130000</v>
      </c>
      <c r="E388">
        <v>2</v>
      </c>
      <c r="F388" s="4">
        <f>SUMIF(Table3[KODE BARANG],Table1[[#This Row],[KODE BARANG]],Table3[BARANG MASUK])</f>
        <v>9</v>
      </c>
      <c r="G388" s="4">
        <f>SUMIF(Table5[KODE BARANG],Table1[[#This Row],[KODE BARANG]],Table5[BARANG KELUAR])</f>
        <v>11</v>
      </c>
      <c r="H388" s="4">
        <f>Table1[[#This Row],[STOK AWAL]]+Table1[[#This Row],[BARANG MASUK]]-Table1[[#This Row],[BARANG KELUAR]]</f>
        <v>0</v>
      </c>
      <c r="I388" s="6">
        <f>Table1[[#This Row],[HARGA BELI]]*(Table1[[#This Row],[STOK AWAL]]+Table1[[#This Row],[BARANG MASUK]])</f>
        <v>1127500</v>
      </c>
      <c r="J388" s="6">
        <f>Table1[[#This Row],[HARGA JUAL]]*Table1[[#This Row],[BARANG KELUAR]]</f>
        <v>1430000</v>
      </c>
      <c r="K388" s="8">
        <f>Table1[[#This Row],[TOTAL PENJUALAN]]-(Table1[[#This Row],[HARGA BELI]]*Table1[[#This Row],[BARANG KELUAR]])</f>
        <v>302500</v>
      </c>
    </row>
    <row r="389" spans="1:11">
      <c r="A389" s="1" t="s">
        <v>731</v>
      </c>
      <c r="B389" t="s">
        <v>1090</v>
      </c>
      <c r="C389" s="6">
        <v>145000</v>
      </c>
      <c r="D389" s="6">
        <v>195000</v>
      </c>
      <c r="E389">
        <v>2</v>
      </c>
      <c r="F389" s="4">
        <f>SUMIF(Table3[KODE BARANG],Table1[[#This Row],[KODE BARANG]],Table3[BARANG MASUK])</f>
        <v>0</v>
      </c>
      <c r="G389" s="4">
        <f>SUMIF(Table5[KODE BARANG],Table1[[#This Row],[KODE BARANG]],Table5[BARANG KELUAR])</f>
        <v>1</v>
      </c>
      <c r="H389" s="4">
        <f>Table1[[#This Row],[STOK AWAL]]+Table1[[#This Row],[BARANG MASUK]]-Table1[[#This Row],[BARANG KELUAR]]</f>
        <v>1</v>
      </c>
      <c r="I389" s="6">
        <f>Table1[[#This Row],[HARGA BELI]]*(Table1[[#This Row],[STOK AWAL]]+Table1[[#This Row],[BARANG MASUK]])</f>
        <v>290000</v>
      </c>
      <c r="J389" s="6">
        <f>Table1[[#This Row],[HARGA JUAL]]*Table1[[#This Row],[BARANG KELUAR]]</f>
        <v>195000</v>
      </c>
      <c r="K389" s="8">
        <f>Table1[[#This Row],[TOTAL PENJUALAN]]-(Table1[[#This Row],[HARGA BELI]]*Table1[[#This Row],[BARANG KELUAR]])</f>
        <v>50000</v>
      </c>
    </row>
    <row r="390" spans="1:11">
      <c r="A390" s="1" t="s">
        <v>732</v>
      </c>
      <c r="B390" t="s">
        <v>1091</v>
      </c>
      <c r="C390" s="6">
        <v>82500</v>
      </c>
      <c r="D390" s="6">
        <v>125000</v>
      </c>
      <c r="E390">
        <v>2</v>
      </c>
      <c r="F390" s="4">
        <f>SUMIF(Table3[KODE BARANG],Table1[[#This Row],[KODE BARANG]],Table3[BARANG MASUK])</f>
        <v>13</v>
      </c>
      <c r="G390" s="4">
        <f>SUMIF(Table5[KODE BARANG],Table1[[#This Row],[KODE BARANG]],Table5[BARANG KELUAR])</f>
        <v>17</v>
      </c>
      <c r="H390" s="4">
        <f>Table1[[#This Row],[STOK AWAL]]+Table1[[#This Row],[BARANG MASUK]]-Table1[[#This Row],[BARANG KELUAR]]</f>
        <v>-2</v>
      </c>
      <c r="I390" s="6">
        <f>Table1[[#This Row],[HARGA BELI]]*(Table1[[#This Row],[STOK AWAL]]+Table1[[#This Row],[BARANG MASUK]])</f>
        <v>1237500</v>
      </c>
      <c r="J390" s="6">
        <f>Table1[[#This Row],[HARGA JUAL]]*Table1[[#This Row],[BARANG KELUAR]]</f>
        <v>2125000</v>
      </c>
      <c r="K390" s="8">
        <f>Table1[[#This Row],[TOTAL PENJUALAN]]-(Table1[[#This Row],[HARGA BELI]]*Table1[[#This Row],[BARANG KELUAR]])</f>
        <v>722500</v>
      </c>
    </row>
    <row r="391" spans="1:11">
      <c r="A391" s="1" t="s">
        <v>733</v>
      </c>
      <c r="B391" t="s">
        <v>1092</v>
      </c>
      <c r="C391" s="6">
        <v>14000</v>
      </c>
      <c r="D391" s="6">
        <v>20000</v>
      </c>
      <c r="E391">
        <v>2</v>
      </c>
      <c r="F391" s="4">
        <f>SUMIF(Table3[KODE BARANG],Table1[[#This Row],[KODE BARANG]],Table3[BARANG MASUK])</f>
        <v>0</v>
      </c>
      <c r="G391" s="4">
        <f>SUMIF(Table5[KODE BARANG],Table1[[#This Row],[KODE BARANG]],Table5[BARANG KELUAR])</f>
        <v>2</v>
      </c>
      <c r="H391" s="4">
        <f>Table1[[#This Row],[STOK AWAL]]+Table1[[#This Row],[BARANG MASUK]]-Table1[[#This Row],[BARANG KELUAR]]</f>
        <v>0</v>
      </c>
      <c r="I391" s="6">
        <f>Table1[[#This Row],[HARGA BELI]]*(Table1[[#This Row],[STOK AWAL]]+Table1[[#This Row],[BARANG MASUK]])</f>
        <v>28000</v>
      </c>
      <c r="J391" s="6">
        <f>Table1[[#This Row],[HARGA JUAL]]*Table1[[#This Row],[BARANG KELUAR]]</f>
        <v>40000</v>
      </c>
      <c r="K391" s="8">
        <f>Table1[[#This Row],[TOTAL PENJUALAN]]-(Table1[[#This Row],[HARGA BELI]]*Table1[[#This Row],[BARANG KELUAR]])</f>
        <v>12000</v>
      </c>
    </row>
    <row r="392" spans="1:11">
      <c r="A392" s="1" t="s">
        <v>734</v>
      </c>
      <c r="B392" t="s">
        <v>1093</v>
      </c>
      <c r="C392" s="6">
        <v>110000</v>
      </c>
      <c r="D392" s="6">
        <v>150000</v>
      </c>
      <c r="E392">
        <v>2</v>
      </c>
      <c r="F392" s="4">
        <f>SUMIF(Table3[KODE BARANG],Table1[[#This Row],[KODE BARANG]],Table3[BARANG MASUK])</f>
        <v>0</v>
      </c>
      <c r="G392" s="4">
        <f>SUMIF(Table5[KODE BARANG],Table1[[#This Row],[KODE BARANG]],Table5[BARANG KELUAR])</f>
        <v>2</v>
      </c>
      <c r="H392" s="4">
        <f>Table1[[#This Row],[STOK AWAL]]+Table1[[#This Row],[BARANG MASUK]]-Table1[[#This Row],[BARANG KELUAR]]</f>
        <v>0</v>
      </c>
      <c r="I392" s="6">
        <f>Table1[[#This Row],[HARGA BELI]]*(Table1[[#This Row],[STOK AWAL]]+Table1[[#This Row],[BARANG MASUK]])</f>
        <v>220000</v>
      </c>
      <c r="J392" s="6">
        <f>Table1[[#This Row],[HARGA JUAL]]*Table1[[#This Row],[BARANG KELUAR]]</f>
        <v>300000</v>
      </c>
      <c r="K392" s="8">
        <f>Table1[[#This Row],[TOTAL PENJUALAN]]-(Table1[[#This Row],[HARGA BELI]]*Table1[[#This Row],[BARANG KELUAR]])</f>
        <v>80000</v>
      </c>
    </row>
    <row r="393" spans="1:11">
      <c r="A393" s="1" t="s">
        <v>735</v>
      </c>
      <c r="B393" t="s">
        <v>1094</v>
      </c>
      <c r="C393" s="6">
        <v>127500</v>
      </c>
      <c r="D393" s="6">
        <v>195000</v>
      </c>
      <c r="E393">
        <v>2</v>
      </c>
      <c r="F393" s="4">
        <f>SUMIF(Table3[KODE BARANG],Table1[[#This Row],[KODE BARANG]],Table3[BARANG MASUK])</f>
        <v>1</v>
      </c>
      <c r="G393" s="4">
        <f>SUMIF(Table5[KODE BARANG],Table1[[#This Row],[KODE BARANG]],Table5[BARANG KELUAR])</f>
        <v>2</v>
      </c>
      <c r="H393" s="4">
        <f>Table1[[#This Row],[STOK AWAL]]+Table1[[#This Row],[BARANG MASUK]]-Table1[[#This Row],[BARANG KELUAR]]</f>
        <v>1</v>
      </c>
      <c r="I393" s="6">
        <f>Table1[[#This Row],[HARGA BELI]]*(Table1[[#This Row],[STOK AWAL]]+Table1[[#This Row],[BARANG MASUK]])</f>
        <v>382500</v>
      </c>
      <c r="J393" s="6">
        <f>Table1[[#This Row],[HARGA JUAL]]*Table1[[#This Row],[BARANG KELUAR]]</f>
        <v>390000</v>
      </c>
      <c r="K393" s="8">
        <f>Table1[[#This Row],[TOTAL PENJUALAN]]-(Table1[[#This Row],[HARGA BELI]]*Table1[[#This Row],[BARANG KELUAR]])</f>
        <v>135000</v>
      </c>
    </row>
    <row r="394" spans="1:11">
      <c r="A394" s="1" t="s">
        <v>736</v>
      </c>
      <c r="B394" t="s">
        <v>1098</v>
      </c>
      <c r="C394" s="6">
        <v>47500</v>
      </c>
      <c r="D394" s="6">
        <v>65000</v>
      </c>
      <c r="E394">
        <v>1</v>
      </c>
      <c r="F394" s="4">
        <f>SUMIF(Table3[KODE BARANG],Table1[[#This Row],[KODE BARANG]],Table3[BARANG MASUK])</f>
        <v>0</v>
      </c>
      <c r="G394" s="4">
        <f>SUMIF(Table5[KODE BARANG],Table1[[#This Row],[KODE BARANG]],Table5[BARANG KELUAR])</f>
        <v>0</v>
      </c>
      <c r="H394" s="4">
        <f>Table1[[#This Row],[STOK AWAL]]+Table1[[#This Row],[BARANG MASUK]]-Table1[[#This Row],[BARANG KELUAR]]</f>
        <v>1</v>
      </c>
      <c r="I394" s="6">
        <f>Table1[[#This Row],[HARGA BELI]]*(Table1[[#This Row],[STOK AWAL]]+Table1[[#This Row],[BARANG MASUK]])</f>
        <v>47500</v>
      </c>
      <c r="J394" s="6">
        <f>Table1[[#This Row],[HARGA JUAL]]*Table1[[#This Row],[BARANG KELUAR]]</f>
        <v>0</v>
      </c>
      <c r="K394" s="8">
        <f>Table1[[#This Row],[TOTAL PENJUALAN]]-(Table1[[#This Row],[HARGA BELI]]*Table1[[#This Row],[BARANG KELUAR]])</f>
        <v>0</v>
      </c>
    </row>
    <row r="395" spans="1:11">
      <c r="A395" s="1" t="s">
        <v>737</v>
      </c>
      <c r="B395" t="s">
        <v>1099</v>
      </c>
      <c r="C395" s="6">
        <v>65000</v>
      </c>
      <c r="D395" s="6">
        <v>90000</v>
      </c>
      <c r="E395">
        <v>2</v>
      </c>
      <c r="F395" s="4">
        <f>SUMIF(Table3[KODE BARANG],Table1[[#This Row],[KODE BARANG]],Table3[BARANG MASUK])</f>
        <v>0</v>
      </c>
      <c r="G395" s="4">
        <f>SUMIF(Table5[KODE BARANG],Table1[[#This Row],[KODE BARANG]],Table5[BARANG KELUAR])</f>
        <v>1</v>
      </c>
      <c r="H395" s="4">
        <f>Table1[[#This Row],[STOK AWAL]]+Table1[[#This Row],[BARANG MASUK]]-Table1[[#This Row],[BARANG KELUAR]]</f>
        <v>1</v>
      </c>
      <c r="I395" s="6">
        <f>Table1[[#This Row],[HARGA BELI]]*(Table1[[#This Row],[STOK AWAL]]+Table1[[#This Row],[BARANG MASUK]])</f>
        <v>130000</v>
      </c>
      <c r="J395" s="6">
        <f>Table1[[#This Row],[HARGA JUAL]]*Table1[[#This Row],[BARANG KELUAR]]</f>
        <v>90000</v>
      </c>
      <c r="K395" s="8">
        <f>Table1[[#This Row],[TOTAL PENJUALAN]]-(Table1[[#This Row],[HARGA BELI]]*Table1[[#This Row],[BARANG KELUAR]])</f>
        <v>25000</v>
      </c>
    </row>
    <row r="396" spans="1:11">
      <c r="A396" s="1" t="s">
        <v>738</v>
      </c>
      <c r="B396" t="s">
        <v>1100</v>
      </c>
      <c r="C396" s="6">
        <v>2000</v>
      </c>
      <c r="D396" s="6">
        <v>5000</v>
      </c>
      <c r="E396">
        <v>20</v>
      </c>
      <c r="F396" s="4">
        <f>SUMIF(Table3[KODE BARANG],Table1[[#This Row],[KODE BARANG]],Table3[BARANG MASUK])</f>
        <v>0</v>
      </c>
      <c r="G396" s="4">
        <f>SUMIF(Table5[KODE BARANG],Table1[[#This Row],[KODE BARANG]],Table5[BARANG KELUAR])</f>
        <v>4</v>
      </c>
      <c r="H396" s="4">
        <f>Table1[[#This Row],[STOK AWAL]]+Table1[[#This Row],[BARANG MASUK]]-Table1[[#This Row],[BARANG KELUAR]]</f>
        <v>16</v>
      </c>
      <c r="I396" s="6">
        <f>Table1[[#This Row],[HARGA BELI]]*(Table1[[#This Row],[STOK AWAL]]+Table1[[#This Row],[BARANG MASUK]])</f>
        <v>40000</v>
      </c>
      <c r="J396" s="6">
        <f>Table1[[#This Row],[HARGA JUAL]]*Table1[[#This Row],[BARANG KELUAR]]</f>
        <v>20000</v>
      </c>
      <c r="K396" s="8">
        <f>Table1[[#This Row],[TOTAL PENJUALAN]]-(Table1[[#This Row],[HARGA BELI]]*Table1[[#This Row],[BARANG KELUAR]])</f>
        <v>12000</v>
      </c>
    </row>
    <row r="397" spans="1:11">
      <c r="A397" s="1" t="s">
        <v>739</v>
      </c>
      <c r="B397" t="s">
        <v>1101</v>
      </c>
      <c r="C397" s="6">
        <v>37500</v>
      </c>
      <c r="D397" s="6">
        <v>70000</v>
      </c>
      <c r="E397">
        <v>1</v>
      </c>
      <c r="F397" s="4">
        <f>SUMIF(Table3[KODE BARANG],Table1[[#This Row],[KODE BARANG]],Table3[BARANG MASUK])</f>
        <v>0</v>
      </c>
      <c r="G397" s="4">
        <f>SUMIF(Table5[KODE BARANG],Table1[[#This Row],[KODE BARANG]],Table5[BARANG KELUAR])</f>
        <v>3</v>
      </c>
      <c r="H397" s="4">
        <f>Table1[[#This Row],[STOK AWAL]]+Table1[[#This Row],[BARANG MASUK]]-Table1[[#This Row],[BARANG KELUAR]]</f>
        <v>-2</v>
      </c>
      <c r="I397" s="6">
        <f>Table1[[#This Row],[HARGA BELI]]*(Table1[[#This Row],[STOK AWAL]]+Table1[[#This Row],[BARANG MASUK]])</f>
        <v>37500</v>
      </c>
      <c r="J397" s="6">
        <f>Table1[[#This Row],[HARGA JUAL]]*Table1[[#This Row],[BARANG KELUAR]]</f>
        <v>210000</v>
      </c>
      <c r="K397" s="8">
        <f>Table1[[#This Row],[TOTAL PENJUALAN]]-(Table1[[#This Row],[HARGA BELI]]*Table1[[#This Row],[BARANG KELUAR]])</f>
        <v>97500</v>
      </c>
    </row>
    <row r="398" spans="1:11">
      <c r="A398" s="1" t="s">
        <v>740</v>
      </c>
      <c r="B398" t="s">
        <v>1104</v>
      </c>
      <c r="C398" s="6">
        <v>93600</v>
      </c>
      <c r="D398" s="6">
        <v>125000</v>
      </c>
      <c r="E398">
        <v>6</v>
      </c>
      <c r="F398" s="4">
        <f>SUMIF(Table3[KODE BARANG],Table1[[#This Row],[KODE BARANG]],Table3[BARANG MASUK])</f>
        <v>24</v>
      </c>
      <c r="G398" s="4">
        <f>SUMIF(Table5[KODE BARANG],Table1[[#This Row],[KODE BARANG]],Table5[BARANG KELUAR])</f>
        <v>56</v>
      </c>
      <c r="H398" s="4">
        <f>Table1[[#This Row],[STOK AWAL]]+Table1[[#This Row],[BARANG MASUK]]-Table1[[#This Row],[BARANG KELUAR]]</f>
        <v>-26</v>
      </c>
      <c r="I398" s="6">
        <f>Table1[[#This Row],[HARGA BELI]]*(Table1[[#This Row],[STOK AWAL]]+Table1[[#This Row],[BARANG MASUK]])</f>
        <v>2808000</v>
      </c>
      <c r="J398" s="6">
        <f>Table1[[#This Row],[HARGA JUAL]]*Table1[[#This Row],[BARANG KELUAR]]</f>
        <v>7000000</v>
      </c>
      <c r="K398" s="8">
        <f>Table1[[#This Row],[TOTAL PENJUALAN]]-(Table1[[#This Row],[HARGA BELI]]*Table1[[#This Row],[BARANG KELUAR]])</f>
        <v>1758400</v>
      </c>
    </row>
    <row r="399" spans="1:11">
      <c r="A399" s="1" t="s">
        <v>741</v>
      </c>
      <c r="B399" t="s">
        <v>1105</v>
      </c>
      <c r="C399" s="6">
        <v>217500</v>
      </c>
      <c r="D399" s="6">
        <v>250000</v>
      </c>
      <c r="E399">
        <v>1</v>
      </c>
      <c r="F399" s="4">
        <f>SUMIF(Table3[KODE BARANG],Table1[[#This Row],[KODE BARANG]],Table3[BARANG MASUK])</f>
        <v>15</v>
      </c>
      <c r="G399" s="4">
        <f>SUMIF(Table5[KODE BARANG],Table1[[#This Row],[KODE BARANG]],Table5[BARANG KELUAR])</f>
        <v>25</v>
      </c>
      <c r="H399" s="4">
        <f>Table1[[#This Row],[STOK AWAL]]+Table1[[#This Row],[BARANG MASUK]]-Table1[[#This Row],[BARANG KELUAR]]</f>
        <v>-9</v>
      </c>
      <c r="I399" s="6">
        <f>Table1[[#This Row],[HARGA BELI]]*(Table1[[#This Row],[STOK AWAL]]+Table1[[#This Row],[BARANG MASUK]])</f>
        <v>3480000</v>
      </c>
      <c r="J399" s="6">
        <f>Table1[[#This Row],[HARGA JUAL]]*Table1[[#This Row],[BARANG KELUAR]]</f>
        <v>6250000</v>
      </c>
      <c r="K399" s="8">
        <f>Table1[[#This Row],[TOTAL PENJUALAN]]-(Table1[[#This Row],[HARGA BELI]]*Table1[[#This Row],[BARANG KELUAR]])</f>
        <v>812500</v>
      </c>
    </row>
    <row r="400" spans="1:11">
      <c r="A400" s="1" t="s">
        <v>742</v>
      </c>
      <c r="B400" t="s">
        <v>1106</v>
      </c>
      <c r="C400" s="6">
        <v>243000</v>
      </c>
      <c r="D400" s="6">
        <v>280000</v>
      </c>
      <c r="E400">
        <v>1</v>
      </c>
      <c r="F400" s="4">
        <f>SUMIF(Table3[KODE BARANG],Table1[[#This Row],[KODE BARANG]],Table3[BARANG MASUK])</f>
        <v>1</v>
      </c>
      <c r="G400" s="4">
        <f>SUMIF(Table5[KODE BARANG],Table1[[#This Row],[KODE BARANG]],Table5[BARANG KELUAR])</f>
        <v>2</v>
      </c>
      <c r="H400" s="4">
        <f>Table1[[#This Row],[STOK AWAL]]+Table1[[#This Row],[BARANG MASUK]]-Table1[[#This Row],[BARANG KELUAR]]</f>
        <v>0</v>
      </c>
      <c r="I400" s="6">
        <f>Table1[[#This Row],[HARGA BELI]]*(Table1[[#This Row],[STOK AWAL]]+Table1[[#This Row],[BARANG MASUK]])</f>
        <v>486000</v>
      </c>
      <c r="J400" s="6">
        <f>Table1[[#This Row],[HARGA JUAL]]*Table1[[#This Row],[BARANG KELUAR]]</f>
        <v>560000</v>
      </c>
      <c r="K400" s="8">
        <f>Table1[[#This Row],[TOTAL PENJUALAN]]-(Table1[[#This Row],[HARGA BELI]]*Table1[[#This Row],[BARANG KELUAR]])</f>
        <v>74000</v>
      </c>
    </row>
    <row r="401" spans="1:11">
      <c r="A401" s="1" t="s">
        <v>743</v>
      </c>
      <c r="B401" t="s">
        <v>1107</v>
      </c>
      <c r="C401" s="6">
        <v>2750</v>
      </c>
      <c r="D401" s="6">
        <v>3000</v>
      </c>
      <c r="E401">
        <v>12</v>
      </c>
      <c r="F401" s="4">
        <f>SUMIF(Table3[KODE BARANG],Table1[[#This Row],[KODE BARANG]],Table3[BARANG MASUK])</f>
        <v>0</v>
      </c>
      <c r="G401" s="4">
        <f>SUMIF(Table5[KODE BARANG],Table1[[#This Row],[KODE BARANG]],Table5[BARANG KELUAR])</f>
        <v>5</v>
      </c>
      <c r="H401" s="4">
        <f>Table1[[#This Row],[STOK AWAL]]+Table1[[#This Row],[BARANG MASUK]]-Table1[[#This Row],[BARANG KELUAR]]</f>
        <v>7</v>
      </c>
      <c r="I401" s="6">
        <f>Table1[[#This Row],[HARGA BELI]]*(Table1[[#This Row],[STOK AWAL]]+Table1[[#This Row],[BARANG MASUK]])</f>
        <v>33000</v>
      </c>
      <c r="J401" s="6">
        <f>Table1[[#This Row],[HARGA JUAL]]*Table1[[#This Row],[BARANG KELUAR]]</f>
        <v>15000</v>
      </c>
      <c r="K401" s="8">
        <f>Table1[[#This Row],[TOTAL PENJUALAN]]-(Table1[[#This Row],[HARGA BELI]]*Table1[[#This Row],[BARANG KELUAR]])</f>
        <v>1250</v>
      </c>
    </row>
    <row r="402" spans="1:11">
      <c r="A402" s="1" t="s">
        <v>744</v>
      </c>
      <c r="B402" t="s">
        <v>1108</v>
      </c>
      <c r="C402" s="6">
        <v>10000</v>
      </c>
      <c r="D402" s="6">
        <v>12000</v>
      </c>
      <c r="E402">
        <v>12</v>
      </c>
      <c r="F402" s="4">
        <f>SUMIF(Table3[KODE BARANG],Table1[[#This Row],[KODE BARANG]],Table3[BARANG MASUK])</f>
        <v>0</v>
      </c>
      <c r="G402" s="4">
        <f>SUMIF(Table5[KODE BARANG],Table1[[#This Row],[KODE BARANG]],Table5[BARANG KELUAR])</f>
        <v>8</v>
      </c>
      <c r="H402" s="4">
        <f>Table1[[#This Row],[STOK AWAL]]+Table1[[#This Row],[BARANG MASUK]]-Table1[[#This Row],[BARANG KELUAR]]</f>
        <v>4</v>
      </c>
      <c r="I402" s="6">
        <f>Table1[[#This Row],[HARGA BELI]]*(Table1[[#This Row],[STOK AWAL]]+Table1[[#This Row],[BARANG MASUK]])</f>
        <v>120000</v>
      </c>
      <c r="J402" s="6">
        <f>Table1[[#This Row],[HARGA JUAL]]*Table1[[#This Row],[BARANG KELUAR]]</f>
        <v>96000</v>
      </c>
      <c r="K402" s="8">
        <f>Table1[[#This Row],[TOTAL PENJUALAN]]-(Table1[[#This Row],[HARGA BELI]]*Table1[[#This Row],[BARANG KELUAR]])</f>
        <v>16000</v>
      </c>
    </row>
    <row r="403" spans="1:11">
      <c r="A403" s="1" t="s">
        <v>745</v>
      </c>
      <c r="B403" t="s">
        <v>1109</v>
      </c>
      <c r="C403" s="6">
        <v>866</v>
      </c>
      <c r="D403" s="6">
        <v>1500</v>
      </c>
      <c r="E403">
        <v>60</v>
      </c>
      <c r="F403" s="4">
        <f>SUMIF(Table3[KODE BARANG],Table1[[#This Row],[KODE BARANG]],Table3[BARANG MASUK])</f>
        <v>0</v>
      </c>
      <c r="G403" s="4">
        <f>SUMIF(Table5[KODE BARANG],Table1[[#This Row],[KODE BARANG]],Table5[BARANG KELUAR])</f>
        <v>28</v>
      </c>
      <c r="H403" s="4">
        <f>Table1[[#This Row],[STOK AWAL]]+Table1[[#This Row],[BARANG MASUK]]-Table1[[#This Row],[BARANG KELUAR]]</f>
        <v>32</v>
      </c>
      <c r="I403" s="6">
        <f>Table1[[#This Row],[HARGA BELI]]*(Table1[[#This Row],[STOK AWAL]]+Table1[[#This Row],[BARANG MASUK]])</f>
        <v>51960</v>
      </c>
      <c r="J403" s="6">
        <f>Table1[[#This Row],[HARGA JUAL]]*Table1[[#This Row],[BARANG KELUAR]]</f>
        <v>42000</v>
      </c>
      <c r="K403" s="8">
        <f>Table1[[#This Row],[TOTAL PENJUALAN]]-(Table1[[#This Row],[HARGA BELI]]*Table1[[#This Row],[BARANG KELUAR]])</f>
        <v>17752</v>
      </c>
    </row>
    <row r="404" spans="1:11">
      <c r="A404" s="1" t="s">
        <v>746</v>
      </c>
      <c r="B404" t="s">
        <v>1110</v>
      </c>
      <c r="C404" s="6">
        <v>80000</v>
      </c>
      <c r="D404" s="6">
        <v>135000</v>
      </c>
      <c r="E404">
        <v>1</v>
      </c>
      <c r="F404" s="4">
        <f>SUMIF(Table3[KODE BARANG],Table1[[#This Row],[KODE BARANG]],Table3[BARANG MASUK])</f>
        <v>0</v>
      </c>
      <c r="G404" s="4">
        <f>SUMIF(Table5[KODE BARANG],Table1[[#This Row],[KODE BARANG]],Table5[BARANG KELUAR])</f>
        <v>2</v>
      </c>
      <c r="H404" s="4">
        <f>Table1[[#This Row],[STOK AWAL]]+Table1[[#This Row],[BARANG MASUK]]-Table1[[#This Row],[BARANG KELUAR]]</f>
        <v>-1</v>
      </c>
      <c r="I404" s="6">
        <f>Table1[[#This Row],[HARGA BELI]]*(Table1[[#This Row],[STOK AWAL]]+Table1[[#This Row],[BARANG MASUK]])</f>
        <v>80000</v>
      </c>
      <c r="J404" s="6">
        <f>Table1[[#This Row],[HARGA JUAL]]*Table1[[#This Row],[BARANG KELUAR]]</f>
        <v>270000</v>
      </c>
      <c r="K404" s="8">
        <f>Table1[[#This Row],[TOTAL PENJUALAN]]-(Table1[[#This Row],[HARGA BELI]]*Table1[[#This Row],[BARANG KELUAR]])</f>
        <v>110000</v>
      </c>
    </row>
    <row r="405" spans="1:11">
      <c r="A405" s="1" t="s">
        <v>747</v>
      </c>
      <c r="B405" t="s">
        <v>1111</v>
      </c>
      <c r="C405" s="6">
        <v>685000</v>
      </c>
      <c r="D405" s="6">
        <v>800000</v>
      </c>
      <c r="E405">
        <v>1</v>
      </c>
      <c r="F405" s="4">
        <f>SUMIF(Table3[KODE BARANG],Table1[[#This Row],[KODE BARANG]],Table3[BARANG MASUK])</f>
        <v>0</v>
      </c>
      <c r="G405" s="4">
        <f>SUMIF(Table5[KODE BARANG],Table1[[#This Row],[KODE BARANG]],Table5[BARANG KELUAR])</f>
        <v>0</v>
      </c>
      <c r="H405" s="4">
        <f>Table1[[#This Row],[STOK AWAL]]+Table1[[#This Row],[BARANG MASUK]]-Table1[[#This Row],[BARANG KELUAR]]</f>
        <v>1</v>
      </c>
      <c r="I405" s="6">
        <f>Table1[[#This Row],[HARGA BELI]]*(Table1[[#This Row],[STOK AWAL]]+Table1[[#This Row],[BARANG MASUK]])</f>
        <v>685000</v>
      </c>
      <c r="J405" s="6">
        <f>Table1[[#This Row],[HARGA JUAL]]*Table1[[#This Row],[BARANG KELUAR]]</f>
        <v>0</v>
      </c>
      <c r="K405" s="8">
        <f>Table1[[#This Row],[TOTAL PENJUALAN]]-(Table1[[#This Row],[HARGA BELI]]*Table1[[#This Row],[BARANG KELUAR]])</f>
        <v>0</v>
      </c>
    </row>
    <row r="406" spans="1:11">
      <c r="A406" s="1" t="s">
        <v>748</v>
      </c>
      <c r="B406" t="s">
        <v>1113</v>
      </c>
      <c r="C406" s="6">
        <v>48160</v>
      </c>
      <c r="D406" s="6">
        <v>85000</v>
      </c>
      <c r="E406">
        <v>2</v>
      </c>
      <c r="F406" s="4">
        <f>SUMIF(Table3[KODE BARANG],Table1[[#This Row],[KODE BARANG]],Table3[BARANG MASUK])</f>
        <v>0</v>
      </c>
      <c r="G406" s="4">
        <f>SUMIF(Table5[KODE BARANG],Table1[[#This Row],[KODE BARANG]],Table5[BARANG KELUAR])</f>
        <v>1</v>
      </c>
      <c r="H406" s="4">
        <f>Table1[[#This Row],[STOK AWAL]]+Table1[[#This Row],[BARANG MASUK]]-Table1[[#This Row],[BARANG KELUAR]]</f>
        <v>1</v>
      </c>
      <c r="I406" s="6">
        <f>Table1[[#This Row],[HARGA BELI]]*(Table1[[#This Row],[STOK AWAL]]+Table1[[#This Row],[BARANG MASUK]])</f>
        <v>96320</v>
      </c>
      <c r="J406" s="6">
        <f>Table1[[#This Row],[HARGA JUAL]]*Table1[[#This Row],[BARANG KELUAR]]</f>
        <v>85000</v>
      </c>
      <c r="K406" s="8">
        <f>Table1[[#This Row],[TOTAL PENJUALAN]]-(Table1[[#This Row],[HARGA BELI]]*Table1[[#This Row],[BARANG KELUAR]])</f>
        <v>36840</v>
      </c>
    </row>
    <row r="407" spans="1:11">
      <c r="A407" s="1" t="s">
        <v>749</v>
      </c>
      <c r="B407" t="s">
        <v>1114</v>
      </c>
      <c r="C407" s="6">
        <v>87360</v>
      </c>
      <c r="D407" s="6">
        <v>155000</v>
      </c>
      <c r="E407">
        <v>2</v>
      </c>
      <c r="F407" s="4">
        <f>SUMIF(Table3[KODE BARANG],Table1[[#This Row],[KODE BARANG]],Table3[BARANG MASUK])</f>
        <v>5</v>
      </c>
      <c r="G407" s="4">
        <f>SUMIF(Table5[KODE BARANG],Table1[[#This Row],[KODE BARANG]],Table5[BARANG KELUAR])</f>
        <v>16</v>
      </c>
      <c r="H407" s="4">
        <f>Table1[[#This Row],[STOK AWAL]]+Table1[[#This Row],[BARANG MASUK]]-Table1[[#This Row],[BARANG KELUAR]]</f>
        <v>-9</v>
      </c>
      <c r="I407" s="6">
        <f>Table1[[#This Row],[HARGA BELI]]*(Table1[[#This Row],[STOK AWAL]]+Table1[[#This Row],[BARANG MASUK]])</f>
        <v>611520</v>
      </c>
      <c r="J407" s="6">
        <f>Table1[[#This Row],[HARGA JUAL]]*Table1[[#This Row],[BARANG KELUAR]]</f>
        <v>2480000</v>
      </c>
      <c r="K407" s="8">
        <f>Table1[[#This Row],[TOTAL PENJUALAN]]-(Table1[[#This Row],[HARGA BELI]]*Table1[[#This Row],[BARANG KELUAR]])</f>
        <v>1082240</v>
      </c>
    </row>
    <row r="408" spans="1:11">
      <c r="A408" s="1" t="s">
        <v>750</v>
      </c>
      <c r="B408" t="s">
        <v>1115</v>
      </c>
      <c r="C408" s="6">
        <v>106960</v>
      </c>
      <c r="D408" s="6">
        <v>270000</v>
      </c>
      <c r="E408">
        <v>2</v>
      </c>
      <c r="F408" s="4">
        <f>SUMIF(Table3[KODE BARANG],Table1[[#This Row],[KODE BARANG]],Table3[BARANG MASUK])</f>
        <v>6</v>
      </c>
      <c r="G408" s="4">
        <f>SUMIF(Table5[KODE BARANG],Table1[[#This Row],[KODE BARANG]],Table5[BARANG KELUAR])</f>
        <v>3</v>
      </c>
      <c r="H408" s="4">
        <f>Table1[[#This Row],[STOK AWAL]]+Table1[[#This Row],[BARANG MASUK]]-Table1[[#This Row],[BARANG KELUAR]]</f>
        <v>5</v>
      </c>
      <c r="I408" s="6">
        <f>Table1[[#This Row],[HARGA BELI]]*(Table1[[#This Row],[STOK AWAL]]+Table1[[#This Row],[BARANG MASUK]])</f>
        <v>855680</v>
      </c>
      <c r="J408" s="6">
        <f>Table1[[#This Row],[HARGA JUAL]]*Table1[[#This Row],[BARANG KELUAR]]</f>
        <v>810000</v>
      </c>
      <c r="K408" s="8">
        <f>Table1[[#This Row],[TOTAL PENJUALAN]]-(Table1[[#This Row],[HARGA BELI]]*Table1[[#This Row],[BARANG KELUAR]])</f>
        <v>489120</v>
      </c>
    </row>
    <row r="409" spans="1:11">
      <c r="A409" s="1" t="s">
        <v>751</v>
      </c>
      <c r="B409" t="s">
        <v>1118</v>
      </c>
      <c r="C409" s="6">
        <v>293000</v>
      </c>
      <c r="D409" s="6">
        <v>330000</v>
      </c>
      <c r="E409">
        <v>2</v>
      </c>
      <c r="F409" s="4">
        <f>SUMIF(Table3[KODE BARANG],Table1[[#This Row],[KODE BARANG]],Table3[BARANG MASUK])</f>
        <v>0</v>
      </c>
      <c r="G409" s="4">
        <f>SUMIF(Table5[KODE BARANG],Table1[[#This Row],[KODE BARANG]],Table5[BARANG KELUAR])</f>
        <v>2</v>
      </c>
      <c r="H409" s="4">
        <f>Table1[[#This Row],[STOK AWAL]]+Table1[[#This Row],[BARANG MASUK]]-Table1[[#This Row],[BARANG KELUAR]]</f>
        <v>0</v>
      </c>
      <c r="I409" s="6">
        <f>Table1[[#This Row],[HARGA BELI]]*(Table1[[#This Row],[STOK AWAL]]+Table1[[#This Row],[BARANG MASUK]])</f>
        <v>586000</v>
      </c>
      <c r="J409" s="6">
        <f>Table1[[#This Row],[HARGA JUAL]]*Table1[[#This Row],[BARANG KELUAR]]</f>
        <v>660000</v>
      </c>
      <c r="K409" s="8">
        <f>Table1[[#This Row],[TOTAL PENJUALAN]]-(Table1[[#This Row],[HARGA BELI]]*Table1[[#This Row],[BARANG KELUAR]])</f>
        <v>74000</v>
      </c>
    </row>
    <row r="410" spans="1:11">
      <c r="A410" s="1" t="s">
        <v>752</v>
      </c>
      <c r="B410" t="s">
        <v>1119</v>
      </c>
      <c r="C410" s="6">
        <v>481000</v>
      </c>
      <c r="D410" s="6">
        <v>510000</v>
      </c>
      <c r="E410">
        <v>2</v>
      </c>
      <c r="F410" s="4">
        <f>SUMIF(Table3[KODE BARANG],Table1[[#This Row],[KODE BARANG]],Table3[BARANG MASUK])</f>
        <v>0</v>
      </c>
      <c r="G410" s="4">
        <f>SUMIF(Table5[KODE BARANG],Table1[[#This Row],[KODE BARANG]],Table5[BARANG KELUAR])</f>
        <v>2</v>
      </c>
      <c r="H410" s="4">
        <f>Table1[[#This Row],[STOK AWAL]]+Table1[[#This Row],[BARANG MASUK]]-Table1[[#This Row],[BARANG KELUAR]]</f>
        <v>0</v>
      </c>
      <c r="I410" s="6">
        <f>Table1[[#This Row],[HARGA BELI]]*(Table1[[#This Row],[STOK AWAL]]+Table1[[#This Row],[BARANG MASUK]])</f>
        <v>962000</v>
      </c>
      <c r="J410" s="6">
        <f>Table1[[#This Row],[HARGA JUAL]]*Table1[[#This Row],[BARANG KELUAR]]</f>
        <v>1020000</v>
      </c>
      <c r="K410" s="8">
        <f>Table1[[#This Row],[TOTAL PENJUALAN]]-(Table1[[#This Row],[HARGA BELI]]*Table1[[#This Row],[BARANG KELUAR]])</f>
        <v>58000</v>
      </c>
    </row>
    <row r="411" spans="1:11">
      <c r="A411" s="1" t="s">
        <v>753</v>
      </c>
      <c r="B411" t="s">
        <v>1120</v>
      </c>
      <c r="C411" s="6">
        <v>5350</v>
      </c>
      <c r="D411" s="6">
        <v>6000</v>
      </c>
      <c r="E411">
        <v>25</v>
      </c>
      <c r="F411" s="4">
        <f>SUMIF(Table3[KODE BARANG],Table1[[#This Row],[KODE BARANG]],Table3[BARANG MASUK])</f>
        <v>0</v>
      </c>
      <c r="G411" s="4">
        <f>SUMIF(Table5[KODE BARANG],Table1[[#This Row],[KODE BARANG]],Table5[BARANG KELUAR])</f>
        <v>181</v>
      </c>
      <c r="H411" s="4">
        <f>Table1[[#This Row],[STOK AWAL]]+Table1[[#This Row],[BARANG MASUK]]-Table1[[#This Row],[BARANG KELUAR]]</f>
        <v>-156</v>
      </c>
      <c r="I411" s="6">
        <f>Table1[[#This Row],[HARGA BELI]]*(Table1[[#This Row],[STOK AWAL]]+Table1[[#This Row],[BARANG MASUK]])</f>
        <v>133750</v>
      </c>
      <c r="J411" s="6">
        <f>Table1[[#This Row],[HARGA JUAL]]*Table1[[#This Row],[BARANG KELUAR]]</f>
        <v>1086000</v>
      </c>
      <c r="K411" s="8">
        <f>Table1[[#This Row],[TOTAL PENJUALAN]]-(Table1[[#This Row],[HARGA BELI]]*Table1[[#This Row],[BARANG KELUAR]])</f>
        <v>117650</v>
      </c>
    </row>
    <row r="412" spans="1:11">
      <c r="A412" s="1" t="s">
        <v>754</v>
      </c>
      <c r="B412" t="s">
        <v>1139</v>
      </c>
      <c r="C412" s="6">
        <v>6000</v>
      </c>
      <c r="D412" s="6">
        <v>10000</v>
      </c>
      <c r="E412">
        <v>6</v>
      </c>
      <c r="F412" s="4">
        <f>SUMIF(Table3[KODE BARANG],Table1[[#This Row],[KODE BARANG]],Table3[BARANG MASUK])</f>
        <v>0</v>
      </c>
      <c r="G412" s="4">
        <f>SUMIF(Table5[KODE BARANG],Table1[[#This Row],[KODE BARANG]],Table5[BARANG KELUAR])</f>
        <v>13</v>
      </c>
      <c r="H412" s="4">
        <f>Table1[[#This Row],[STOK AWAL]]+Table1[[#This Row],[BARANG MASUK]]-Table1[[#This Row],[BARANG KELUAR]]</f>
        <v>-7</v>
      </c>
      <c r="I412" s="6">
        <f>Table1[[#This Row],[HARGA BELI]]*(Table1[[#This Row],[STOK AWAL]]+Table1[[#This Row],[BARANG MASUK]])</f>
        <v>36000</v>
      </c>
      <c r="J412" s="6">
        <f>Table1[[#This Row],[HARGA JUAL]]*Table1[[#This Row],[BARANG KELUAR]]</f>
        <v>130000</v>
      </c>
      <c r="K412" s="8">
        <f>Table1[[#This Row],[TOTAL PENJUALAN]]-(Table1[[#This Row],[HARGA BELI]]*Table1[[#This Row],[BARANG KELUAR]])</f>
        <v>52000</v>
      </c>
    </row>
    <row r="413" spans="1:11">
      <c r="A413" s="1" t="s">
        <v>755</v>
      </c>
      <c r="B413" t="s">
        <v>1140</v>
      </c>
      <c r="C413" s="6">
        <v>1380000</v>
      </c>
      <c r="D413" s="6">
        <v>1800000</v>
      </c>
      <c r="E413">
        <v>1</v>
      </c>
      <c r="F413" s="4">
        <f>SUMIF(Table3[KODE BARANG],Table1[[#This Row],[KODE BARANG]],Table3[BARANG MASUK])</f>
        <v>0</v>
      </c>
      <c r="G413" s="4">
        <f>SUMIF(Table5[KODE BARANG],Table1[[#This Row],[KODE BARANG]],Table5[BARANG KELUAR])</f>
        <v>1</v>
      </c>
      <c r="H413" s="4">
        <f>Table1[[#This Row],[STOK AWAL]]+Table1[[#This Row],[BARANG MASUK]]-Table1[[#This Row],[BARANG KELUAR]]</f>
        <v>0</v>
      </c>
      <c r="I413" s="6">
        <f>Table1[[#This Row],[HARGA BELI]]*(Table1[[#This Row],[STOK AWAL]]+Table1[[#This Row],[BARANG MASUK]])</f>
        <v>1380000</v>
      </c>
      <c r="J413" s="6">
        <f>Table1[[#This Row],[HARGA JUAL]]*Table1[[#This Row],[BARANG KELUAR]]</f>
        <v>1800000</v>
      </c>
      <c r="K413" s="8">
        <f>Table1[[#This Row],[TOTAL PENJUALAN]]-(Table1[[#This Row],[HARGA BELI]]*Table1[[#This Row],[BARANG KELUAR]])</f>
        <v>420000</v>
      </c>
    </row>
    <row r="414" spans="1:11">
      <c r="A414" s="1" t="s">
        <v>756</v>
      </c>
      <c r="B414" t="s">
        <v>1141</v>
      </c>
      <c r="C414" s="6">
        <v>12500</v>
      </c>
      <c r="D414" s="6">
        <v>15000</v>
      </c>
      <c r="E414">
        <v>4</v>
      </c>
      <c r="F414" s="4">
        <f>SUMIF(Table3[KODE BARANG],Table1[[#This Row],[KODE BARANG]],Table3[BARANG MASUK])</f>
        <v>0</v>
      </c>
      <c r="G414" s="4">
        <f>SUMIF(Table5[KODE BARANG],Table1[[#This Row],[KODE BARANG]],Table5[BARANG KELUAR])</f>
        <v>5</v>
      </c>
      <c r="H414" s="4">
        <f>Table1[[#This Row],[STOK AWAL]]+Table1[[#This Row],[BARANG MASUK]]-Table1[[#This Row],[BARANG KELUAR]]</f>
        <v>-1</v>
      </c>
      <c r="I414" s="6">
        <f>Table1[[#This Row],[HARGA BELI]]*(Table1[[#This Row],[STOK AWAL]]+Table1[[#This Row],[BARANG MASUK]])</f>
        <v>50000</v>
      </c>
      <c r="J414" s="6">
        <f>Table1[[#This Row],[HARGA JUAL]]*Table1[[#This Row],[BARANG KELUAR]]</f>
        <v>75000</v>
      </c>
      <c r="K414" s="8">
        <f>Table1[[#This Row],[TOTAL PENJUALAN]]-(Table1[[#This Row],[HARGA BELI]]*Table1[[#This Row],[BARANG KELUAR]])</f>
        <v>12500</v>
      </c>
    </row>
    <row r="415" spans="1:11">
      <c r="A415" s="1" t="s">
        <v>757</v>
      </c>
      <c r="B415" t="s">
        <v>1146</v>
      </c>
      <c r="C415" s="6">
        <v>16000</v>
      </c>
      <c r="D415" s="6">
        <v>25000</v>
      </c>
      <c r="E415">
        <v>10</v>
      </c>
      <c r="F415" s="4">
        <f>SUMIF(Table3[KODE BARANG],Table1[[#This Row],[KODE BARANG]],Table3[BARANG MASUK])</f>
        <v>0</v>
      </c>
      <c r="G415" s="4">
        <f>SUMIF(Table5[KODE BARANG],Table1[[#This Row],[KODE BARANG]],Table5[BARANG KELUAR])</f>
        <v>16</v>
      </c>
      <c r="H415" s="4">
        <f>Table1[[#This Row],[STOK AWAL]]+Table1[[#This Row],[BARANG MASUK]]-Table1[[#This Row],[BARANG KELUAR]]</f>
        <v>-6</v>
      </c>
      <c r="I415" s="6">
        <f>Table1[[#This Row],[HARGA BELI]]*(Table1[[#This Row],[STOK AWAL]]+Table1[[#This Row],[BARANG MASUK]])</f>
        <v>160000</v>
      </c>
      <c r="J415" s="6">
        <f>Table1[[#This Row],[HARGA JUAL]]*Table1[[#This Row],[BARANG KELUAR]]</f>
        <v>400000</v>
      </c>
      <c r="K415" s="8">
        <f>Table1[[#This Row],[TOTAL PENJUALAN]]-(Table1[[#This Row],[HARGA BELI]]*Table1[[#This Row],[BARANG KELUAR]])</f>
        <v>144000</v>
      </c>
    </row>
    <row r="416" spans="1:11">
      <c r="A416" s="1" t="s">
        <v>758</v>
      </c>
      <c r="B416" t="s">
        <v>1148</v>
      </c>
      <c r="C416" s="6">
        <v>258000</v>
      </c>
      <c r="D416" s="6">
        <v>285000</v>
      </c>
      <c r="E416">
        <v>2</v>
      </c>
      <c r="F416" s="4">
        <f>SUMIF(Table3[KODE BARANG],Table1[[#This Row],[KODE BARANG]],Table3[BARANG MASUK])</f>
        <v>1</v>
      </c>
      <c r="G416" s="4">
        <f>SUMIF(Table5[KODE BARANG],Table1[[#This Row],[KODE BARANG]],Table5[BARANG KELUAR])</f>
        <v>4</v>
      </c>
      <c r="H416" s="4">
        <f>Table1[[#This Row],[STOK AWAL]]+Table1[[#This Row],[BARANG MASUK]]-Table1[[#This Row],[BARANG KELUAR]]</f>
        <v>-1</v>
      </c>
      <c r="I416" s="6">
        <f>Table1[[#This Row],[HARGA BELI]]*(Table1[[#This Row],[STOK AWAL]]+Table1[[#This Row],[BARANG MASUK]])</f>
        <v>774000</v>
      </c>
      <c r="J416" s="6">
        <f>Table1[[#This Row],[HARGA JUAL]]*Table1[[#This Row],[BARANG KELUAR]]</f>
        <v>1140000</v>
      </c>
      <c r="K416" s="8">
        <f>Table1[[#This Row],[TOTAL PENJUALAN]]-(Table1[[#This Row],[HARGA BELI]]*Table1[[#This Row],[BARANG KELUAR]])</f>
        <v>108000</v>
      </c>
    </row>
    <row r="417" spans="1:11">
      <c r="A417" s="1" t="s">
        <v>759</v>
      </c>
      <c r="B417" t="s">
        <v>1149</v>
      </c>
      <c r="C417" s="6">
        <v>155000</v>
      </c>
      <c r="D417" s="6">
        <v>170000</v>
      </c>
      <c r="E417">
        <v>2</v>
      </c>
      <c r="F417" s="4">
        <f>SUMIF(Table3[KODE BARANG],Table1[[#This Row],[KODE BARANG]],Table3[BARANG MASUK])</f>
        <v>2</v>
      </c>
      <c r="G417" s="4">
        <f>SUMIF(Table5[KODE BARANG],Table1[[#This Row],[KODE BARANG]],Table5[BARANG KELUAR])</f>
        <v>4</v>
      </c>
      <c r="H417" s="4">
        <f>Table1[[#This Row],[STOK AWAL]]+Table1[[#This Row],[BARANG MASUK]]-Table1[[#This Row],[BARANG KELUAR]]</f>
        <v>0</v>
      </c>
      <c r="I417" s="6">
        <f>Table1[[#This Row],[HARGA BELI]]*(Table1[[#This Row],[STOK AWAL]]+Table1[[#This Row],[BARANG MASUK]])</f>
        <v>620000</v>
      </c>
      <c r="J417" s="6">
        <f>Table1[[#This Row],[HARGA JUAL]]*Table1[[#This Row],[BARANG KELUAR]]</f>
        <v>680000</v>
      </c>
      <c r="K417" s="8">
        <f>Table1[[#This Row],[TOTAL PENJUALAN]]-(Table1[[#This Row],[HARGA BELI]]*Table1[[#This Row],[BARANG KELUAR]])</f>
        <v>60000</v>
      </c>
    </row>
    <row r="418" spans="1:11">
      <c r="A418" s="1" t="s">
        <v>760</v>
      </c>
      <c r="B418" t="s">
        <v>1158</v>
      </c>
      <c r="C418" s="6">
        <v>135000</v>
      </c>
      <c r="D418" s="6">
        <v>200000</v>
      </c>
      <c r="E418">
        <v>2</v>
      </c>
      <c r="F418" s="4">
        <f>SUMIF(Table3[KODE BARANG],Table1[[#This Row],[KODE BARANG]],Table3[BARANG MASUK])</f>
        <v>0</v>
      </c>
      <c r="G418" s="4">
        <f>SUMIF(Table5[KODE BARANG],Table1[[#This Row],[KODE BARANG]],Table5[BARANG KELUAR])</f>
        <v>5</v>
      </c>
      <c r="H418" s="4">
        <f>Table1[[#This Row],[STOK AWAL]]+Table1[[#This Row],[BARANG MASUK]]-Table1[[#This Row],[BARANG KELUAR]]</f>
        <v>-3</v>
      </c>
      <c r="I418" s="6">
        <f>Table1[[#This Row],[HARGA BELI]]*(Table1[[#This Row],[STOK AWAL]]+Table1[[#This Row],[BARANG MASUK]])</f>
        <v>270000</v>
      </c>
      <c r="J418" s="6">
        <f>Table1[[#This Row],[HARGA JUAL]]*Table1[[#This Row],[BARANG KELUAR]]</f>
        <v>1000000</v>
      </c>
      <c r="K418" s="8">
        <f>Table1[[#This Row],[TOTAL PENJUALAN]]-(Table1[[#This Row],[HARGA BELI]]*Table1[[#This Row],[BARANG KELUAR]])</f>
        <v>325000</v>
      </c>
    </row>
    <row r="419" spans="1:11">
      <c r="A419" s="1" t="s">
        <v>761</v>
      </c>
      <c r="B419" t="s">
        <v>1160</v>
      </c>
      <c r="C419" s="6">
        <v>80000</v>
      </c>
      <c r="D419" s="6">
        <v>135000</v>
      </c>
      <c r="E419">
        <v>1</v>
      </c>
      <c r="F419" s="4">
        <f>SUMIF(Table3[KODE BARANG],Table1[[#This Row],[KODE BARANG]],Table3[BARANG MASUK])</f>
        <v>0</v>
      </c>
      <c r="G419" s="4">
        <f>SUMIF(Table5[KODE BARANG],Table1[[#This Row],[KODE BARANG]],Table5[BARANG KELUAR])</f>
        <v>0</v>
      </c>
      <c r="H419" s="4">
        <f>Table1[[#This Row],[STOK AWAL]]+Table1[[#This Row],[BARANG MASUK]]-Table1[[#This Row],[BARANG KELUAR]]</f>
        <v>1</v>
      </c>
      <c r="I419" s="6">
        <f>Table1[[#This Row],[HARGA BELI]]*(Table1[[#This Row],[STOK AWAL]]+Table1[[#This Row],[BARANG MASUK]])</f>
        <v>80000</v>
      </c>
      <c r="J419" s="6">
        <f>Table1[[#This Row],[HARGA JUAL]]*Table1[[#This Row],[BARANG KELUAR]]</f>
        <v>0</v>
      </c>
      <c r="K419" s="8">
        <f>Table1[[#This Row],[TOTAL PENJUALAN]]-(Table1[[#This Row],[HARGA BELI]]*Table1[[#This Row],[BARANG KELUAR]])</f>
        <v>0</v>
      </c>
    </row>
    <row r="420" spans="1:11">
      <c r="A420" s="1" t="s">
        <v>762</v>
      </c>
      <c r="B420" t="s">
        <v>1161</v>
      </c>
      <c r="C420" s="6">
        <v>38000</v>
      </c>
      <c r="D420" s="6">
        <v>70000</v>
      </c>
      <c r="E420">
        <v>3</v>
      </c>
      <c r="F420" s="4">
        <f>SUMIF(Table3[KODE BARANG],Table1[[#This Row],[KODE BARANG]],Table3[BARANG MASUK])</f>
        <v>0</v>
      </c>
      <c r="G420" s="4">
        <f>SUMIF(Table5[KODE BARANG],Table1[[#This Row],[KODE BARANG]],Table5[BARANG KELUAR])</f>
        <v>3</v>
      </c>
      <c r="H420" s="4">
        <f>Table1[[#This Row],[STOK AWAL]]+Table1[[#This Row],[BARANG MASUK]]-Table1[[#This Row],[BARANG KELUAR]]</f>
        <v>0</v>
      </c>
      <c r="I420" s="6">
        <f>Table1[[#This Row],[HARGA BELI]]*(Table1[[#This Row],[STOK AWAL]]+Table1[[#This Row],[BARANG MASUK]])</f>
        <v>114000</v>
      </c>
      <c r="J420" s="6">
        <f>Table1[[#This Row],[HARGA JUAL]]*Table1[[#This Row],[BARANG KELUAR]]</f>
        <v>210000</v>
      </c>
      <c r="K420" s="8">
        <f>Table1[[#This Row],[TOTAL PENJUALAN]]-(Table1[[#This Row],[HARGA BELI]]*Table1[[#This Row],[BARANG KELUAR]])</f>
        <v>96000</v>
      </c>
    </row>
    <row r="421" spans="1:11">
      <c r="A421" s="1" t="s">
        <v>763</v>
      </c>
      <c r="B421" t="s">
        <v>1164</v>
      </c>
      <c r="C421" s="6">
        <v>8000</v>
      </c>
      <c r="D421" s="6">
        <v>12000</v>
      </c>
      <c r="E421">
        <v>12</v>
      </c>
      <c r="F421" s="4">
        <f>SUMIF(Table3[KODE BARANG],Table1[[#This Row],[KODE BARANG]],Table3[BARANG MASUK])</f>
        <v>24</v>
      </c>
      <c r="G421" s="4">
        <f>SUMIF(Table5[KODE BARANG],Table1[[#This Row],[KODE BARANG]],Table5[BARANG KELUAR])</f>
        <v>15</v>
      </c>
      <c r="H421" s="4">
        <f>Table1[[#This Row],[STOK AWAL]]+Table1[[#This Row],[BARANG MASUK]]-Table1[[#This Row],[BARANG KELUAR]]</f>
        <v>21</v>
      </c>
      <c r="I421" s="6">
        <f>Table1[[#This Row],[HARGA BELI]]*(Table1[[#This Row],[STOK AWAL]]+Table1[[#This Row],[BARANG MASUK]])</f>
        <v>288000</v>
      </c>
      <c r="J421" s="6">
        <f>Table1[[#This Row],[HARGA JUAL]]*Table1[[#This Row],[BARANG KELUAR]]</f>
        <v>180000</v>
      </c>
      <c r="K421" s="8">
        <f>Table1[[#This Row],[TOTAL PENJUALAN]]-(Table1[[#This Row],[HARGA BELI]]*Table1[[#This Row],[BARANG KELUAR]])</f>
        <v>60000</v>
      </c>
    </row>
    <row r="422" spans="1:11">
      <c r="A422" s="1" t="s">
        <v>764</v>
      </c>
      <c r="B422" t="s">
        <v>1165</v>
      </c>
      <c r="C422" s="6">
        <v>35000</v>
      </c>
      <c r="D422" s="6">
        <v>85000</v>
      </c>
      <c r="E422">
        <v>2</v>
      </c>
      <c r="F422" s="4">
        <f>SUMIF(Table3[KODE BARANG],Table1[[#This Row],[KODE BARANG]],Table3[BARANG MASUK])</f>
        <v>0</v>
      </c>
      <c r="G422" s="4">
        <f>SUMIF(Table5[KODE BARANG],Table1[[#This Row],[KODE BARANG]],Table5[BARANG KELUAR])</f>
        <v>2</v>
      </c>
      <c r="H422" s="4">
        <f>Table1[[#This Row],[STOK AWAL]]+Table1[[#This Row],[BARANG MASUK]]-Table1[[#This Row],[BARANG KELUAR]]</f>
        <v>0</v>
      </c>
      <c r="I422" s="6">
        <f>Table1[[#This Row],[HARGA BELI]]*(Table1[[#This Row],[STOK AWAL]]+Table1[[#This Row],[BARANG MASUK]])</f>
        <v>70000</v>
      </c>
      <c r="J422" s="6">
        <f>Table1[[#This Row],[HARGA JUAL]]*Table1[[#This Row],[BARANG KELUAR]]</f>
        <v>170000</v>
      </c>
      <c r="K422" s="8">
        <f>Table1[[#This Row],[TOTAL PENJUALAN]]-(Table1[[#This Row],[HARGA BELI]]*Table1[[#This Row],[BARANG KELUAR]])</f>
        <v>100000</v>
      </c>
    </row>
    <row r="423" spans="1:11">
      <c r="A423" s="1" t="s">
        <v>765</v>
      </c>
      <c r="B423" t="s">
        <v>1166</v>
      </c>
      <c r="C423" s="6">
        <v>70000</v>
      </c>
      <c r="D423" s="6">
        <v>100000</v>
      </c>
      <c r="E423">
        <v>1</v>
      </c>
      <c r="F423" s="4">
        <f>SUMIF(Table3[KODE BARANG],Table1[[#This Row],[KODE BARANG]],Table3[BARANG MASUK])</f>
        <v>2</v>
      </c>
      <c r="G423" s="4">
        <f>SUMIF(Table5[KODE BARANG],Table1[[#This Row],[KODE BARANG]],Table5[BARANG KELUAR])</f>
        <v>3</v>
      </c>
      <c r="H423" s="4">
        <f>Table1[[#This Row],[STOK AWAL]]+Table1[[#This Row],[BARANG MASUK]]-Table1[[#This Row],[BARANG KELUAR]]</f>
        <v>0</v>
      </c>
      <c r="I423" s="6">
        <f>Table1[[#This Row],[HARGA BELI]]*(Table1[[#This Row],[STOK AWAL]]+Table1[[#This Row],[BARANG MASUK]])</f>
        <v>210000</v>
      </c>
      <c r="J423" s="6">
        <f>Table1[[#This Row],[HARGA JUAL]]*Table1[[#This Row],[BARANG KELUAR]]</f>
        <v>300000</v>
      </c>
      <c r="K423" s="8">
        <f>Table1[[#This Row],[TOTAL PENJUALAN]]-(Table1[[#This Row],[HARGA BELI]]*Table1[[#This Row],[BARANG KELUAR]])</f>
        <v>90000</v>
      </c>
    </row>
    <row r="424" spans="1:11">
      <c r="A424" s="1" t="s">
        <v>766</v>
      </c>
      <c r="B424" t="s">
        <v>1169</v>
      </c>
      <c r="C424" s="6">
        <v>38292</v>
      </c>
      <c r="D424" s="6">
        <v>50000</v>
      </c>
      <c r="E424">
        <v>1</v>
      </c>
      <c r="F424" s="4">
        <f>SUMIF(Table3[KODE BARANG],Table1[[#This Row],[KODE BARANG]],Table3[BARANG MASUK])</f>
        <v>1</v>
      </c>
      <c r="G424" s="4">
        <f>SUMIF(Table5[KODE BARANG],Table1[[#This Row],[KODE BARANG]],Table5[BARANG KELUAR])</f>
        <v>3</v>
      </c>
      <c r="H424" s="4">
        <f>Table1[[#This Row],[STOK AWAL]]+Table1[[#This Row],[BARANG MASUK]]-Table1[[#This Row],[BARANG KELUAR]]</f>
        <v>-1</v>
      </c>
      <c r="I424" s="6">
        <f>Table1[[#This Row],[HARGA BELI]]*(Table1[[#This Row],[STOK AWAL]]+Table1[[#This Row],[BARANG MASUK]])</f>
        <v>76584</v>
      </c>
      <c r="J424" s="6">
        <f>Table1[[#This Row],[HARGA JUAL]]*Table1[[#This Row],[BARANG KELUAR]]</f>
        <v>150000</v>
      </c>
      <c r="K424" s="8">
        <f>Table1[[#This Row],[TOTAL PENJUALAN]]-(Table1[[#This Row],[HARGA BELI]]*Table1[[#This Row],[BARANG KELUAR]])</f>
        <v>35124</v>
      </c>
    </row>
    <row r="425" spans="1:11">
      <c r="A425" s="1" t="s">
        <v>767</v>
      </c>
      <c r="B425" t="s">
        <v>1170</v>
      </c>
      <c r="C425" s="6">
        <v>43130</v>
      </c>
      <c r="D425" s="6">
        <v>65000</v>
      </c>
      <c r="E425">
        <v>1</v>
      </c>
      <c r="F425" s="4">
        <f>SUMIF(Table3[KODE BARANG],Table1[[#This Row],[KODE BARANG]],Table3[BARANG MASUK])</f>
        <v>4</v>
      </c>
      <c r="G425" s="4">
        <f>SUMIF(Table5[KODE BARANG],Table1[[#This Row],[KODE BARANG]],Table5[BARANG KELUAR])</f>
        <v>5</v>
      </c>
      <c r="H425" s="4">
        <f>Table1[[#This Row],[STOK AWAL]]+Table1[[#This Row],[BARANG MASUK]]-Table1[[#This Row],[BARANG KELUAR]]</f>
        <v>0</v>
      </c>
      <c r="I425" s="6">
        <f>Table1[[#This Row],[HARGA BELI]]*(Table1[[#This Row],[STOK AWAL]]+Table1[[#This Row],[BARANG MASUK]])</f>
        <v>215650</v>
      </c>
      <c r="J425" s="6">
        <f>Table1[[#This Row],[HARGA JUAL]]*Table1[[#This Row],[BARANG KELUAR]]</f>
        <v>325000</v>
      </c>
      <c r="K425" s="8">
        <f>Table1[[#This Row],[TOTAL PENJUALAN]]-(Table1[[#This Row],[HARGA BELI]]*Table1[[#This Row],[BARANG KELUAR]])</f>
        <v>109350</v>
      </c>
    </row>
    <row r="426" spans="1:11">
      <c r="A426" s="1" t="s">
        <v>768</v>
      </c>
      <c r="B426" t="s">
        <v>1171</v>
      </c>
      <c r="C426" s="6">
        <v>77520</v>
      </c>
      <c r="D426" s="6">
        <v>100000</v>
      </c>
      <c r="E426">
        <v>1</v>
      </c>
      <c r="F426" s="4">
        <f>SUMIF(Table3[KODE BARANG],Table1[[#This Row],[KODE BARANG]],Table3[BARANG MASUK])</f>
        <v>0</v>
      </c>
      <c r="G426" s="4">
        <f>SUMIF(Table5[KODE BARANG],Table1[[#This Row],[KODE BARANG]],Table5[BARANG KELUAR])</f>
        <v>0</v>
      </c>
      <c r="H426" s="4">
        <f>Table1[[#This Row],[STOK AWAL]]+Table1[[#This Row],[BARANG MASUK]]-Table1[[#This Row],[BARANG KELUAR]]</f>
        <v>1</v>
      </c>
      <c r="I426" s="6">
        <f>Table1[[#This Row],[HARGA BELI]]*(Table1[[#This Row],[STOK AWAL]]+Table1[[#This Row],[BARANG MASUK]])</f>
        <v>77520</v>
      </c>
      <c r="J426" s="6">
        <f>Table1[[#This Row],[HARGA JUAL]]*Table1[[#This Row],[BARANG KELUAR]]</f>
        <v>0</v>
      </c>
      <c r="K426" s="8">
        <f>Table1[[#This Row],[TOTAL PENJUALAN]]-(Table1[[#This Row],[HARGA BELI]]*Table1[[#This Row],[BARANG KELUAR]])</f>
        <v>0</v>
      </c>
    </row>
    <row r="427" spans="1:11">
      <c r="A427" s="1" t="s">
        <v>769</v>
      </c>
      <c r="B427" t="s">
        <v>1174</v>
      </c>
      <c r="C427" s="6">
        <v>43000</v>
      </c>
      <c r="D427" s="6">
        <v>75000</v>
      </c>
      <c r="E427">
        <v>2</v>
      </c>
      <c r="F427" s="4">
        <f>SUMIF(Table3[KODE BARANG],Table1[[#This Row],[KODE BARANG]],Table3[BARANG MASUK])</f>
        <v>0</v>
      </c>
      <c r="G427" s="4">
        <f>SUMIF(Table5[KODE BARANG],Table1[[#This Row],[KODE BARANG]],Table5[BARANG KELUAR])</f>
        <v>0</v>
      </c>
      <c r="H427" s="4">
        <f>Table1[[#This Row],[STOK AWAL]]+Table1[[#This Row],[BARANG MASUK]]-Table1[[#This Row],[BARANG KELUAR]]</f>
        <v>2</v>
      </c>
      <c r="I427" s="6">
        <f>Table1[[#This Row],[HARGA BELI]]*(Table1[[#This Row],[STOK AWAL]]+Table1[[#This Row],[BARANG MASUK]])</f>
        <v>86000</v>
      </c>
      <c r="J427" s="6">
        <f>Table1[[#This Row],[HARGA JUAL]]*Table1[[#This Row],[BARANG KELUAR]]</f>
        <v>0</v>
      </c>
      <c r="K427" s="8">
        <f>Table1[[#This Row],[TOTAL PENJUALAN]]-(Table1[[#This Row],[HARGA BELI]]*Table1[[#This Row],[BARANG KELUAR]])</f>
        <v>0</v>
      </c>
    </row>
    <row r="428" spans="1:11">
      <c r="A428" s="1" t="s">
        <v>770</v>
      </c>
      <c r="B428" t="s">
        <v>1175</v>
      </c>
      <c r="C428" s="6">
        <v>4000</v>
      </c>
      <c r="D428" s="6">
        <v>10000</v>
      </c>
      <c r="E428">
        <v>12</v>
      </c>
      <c r="F428" s="4">
        <f>SUMIF(Table3[KODE BARANG],Table1[[#This Row],[KODE BARANG]],Table3[BARANG MASUK])</f>
        <v>0</v>
      </c>
      <c r="G428" s="4">
        <f>SUMIF(Table5[KODE BARANG],Table1[[#This Row],[KODE BARANG]],Table5[BARANG KELUAR])</f>
        <v>10</v>
      </c>
      <c r="H428" s="4">
        <f>Table1[[#This Row],[STOK AWAL]]+Table1[[#This Row],[BARANG MASUK]]-Table1[[#This Row],[BARANG KELUAR]]</f>
        <v>2</v>
      </c>
      <c r="I428" s="6">
        <f>Table1[[#This Row],[HARGA BELI]]*(Table1[[#This Row],[STOK AWAL]]+Table1[[#This Row],[BARANG MASUK]])</f>
        <v>48000</v>
      </c>
      <c r="J428" s="6">
        <f>Table1[[#This Row],[HARGA JUAL]]*Table1[[#This Row],[BARANG KELUAR]]</f>
        <v>100000</v>
      </c>
      <c r="K428" s="8">
        <f>Table1[[#This Row],[TOTAL PENJUALAN]]-(Table1[[#This Row],[HARGA BELI]]*Table1[[#This Row],[BARANG KELUAR]])</f>
        <v>60000</v>
      </c>
    </row>
    <row r="429" spans="1:11">
      <c r="A429" s="1" t="s">
        <v>771</v>
      </c>
      <c r="B429" t="s">
        <v>1176</v>
      </c>
      <c r="C429" s="6">
        <v>4750</v>
      </c>
      <c r="D429" s="6">
        <v>15000</v>
      </c>
      <c r="E429">
        <v>24</v>
      </c>
      <c r="F429" s="4">
        <f>SUMIF(Table3[KODE BARANG],Table1[[#This Row],[KODE BARANG]],Table3[BARANG MASUK])</f>
        <v>0</v>
      </c>
      <c r="G429" s="4">
        <f>SUMIF(Table5[KODE BARANG],Table1[[#This Row],[KODE BARANG]],Table5[BARANG KELUAR])</f>
        <v>24</v>
      </c>
      <c r="H429" s="4">
        <f>Table1[[#This Row],[STOK AWAL]]+Table1[[#This Row],[BARANG MASUK]]-Table1[[#This Row],[BARANG KELUAR]]</f>
        <v>0</v>
      </c>
      <c r="I429" s="6">
        <f>Table1[[#This Row],[HARGA BELI]]*(Table1[[#This Row],[STOK AWAL]]+Table1[[#This Row],[BARANG MASUK]])</f>
        <v>114000</v>
      </c>
      <c r="J429" s="6">
        <f>Table1[[#This Row],[HARGA JUAL]]*Table1[[#This Row],[BARANG KELUAR]]</f>
        <v>360000</v>
      </c>
      <c r="K429" s="8">
        <f>Table1[[#This Row],[TOTAL PENJUALAN]]-(Table1[[#This Row],[HARGA BELI]]*Table1[[#This Row],[BARANG KELUAR]])</f>
        <v>246000</v>
      </c>
    </row>
    <row r="430" spans="1:11">
      <c r="A430" s="1" t="s">
        <v>772</v>
      </c>
      <c r="B430" t="s">
        <v>1177</v>
      </c>
      <c r="C430" s="6">
        <v>10000</v>
      </c>
      <c r="D430" s="6">
        <v>18000</v>
      </c>
      <c r="E430">
        <v>12</v>
      </c>
      <c r="F430" s="4">
        <f>SUMIF(Table3[KODE BARANG],Table1[[#This Row],[KODE BARANG]],Table3[BARANG MASUK])</f>
        <v>12</v>
      </c>
      <c r="G430" s="4">
        <f>SUMIF(Table5[KODE BARANG],Table1[[#This Row],[KODE BARANG]],Table5[BARANG KELUAR])</f>
        <v>16</v>
      </c>
      <c r="H430" s="4">
        <f>Table1[[#This Row],[STOK AWAL]]+Table1[[#This Row],[BARANG MASUK]]-Table1[[#This Row],[BARANG KELUAR]]</f>
        <v>8</v>
      </c>
      <c r="I430" s="6">
        <f>Table1[[#This Row],[HARGA BELI]]*(Table1[[#This Row],[STOK AWAL]]+Table1[[#This Row],[BARANG MASUK]])</f>
        <v>240000</v>
      </c>
      <c r="J430" s="6">
        <f>Table1[[#This Row],[HARGA JUAL]]*Table1[[#This Row],[BARANG KELUAR]]</f>
        <v>288000</v>
      </c>
      <c r="K430" s="8">
        <f>Table1[[#This Row],[TOTAL PENJUALAN]]-(Table1[[#This Row],[HARGA BELI]]*Table1[[#This Row],[BARANG KELUAR]])</f>
        <v>128000</v>
      </c>
    </row>
    <row r="431" spans="1:11">
      <c r="A431" s="1" t="s">
        <v>773</v>
      </c>
      <c r="B431" t="s">
        <v>1184</v>
      </c>
      <c r="C431" s="6">
        <v>11000</v>
      </c>
      <c r="D431" s="6">
        <v>12000</v>
      </c>
      <c r="E431">
        <v>24</v>
      </c>
      <c r="F431" s="4">
        <f>SUMIF(Table3[KODE BARANG],Table1[[#This Row],[KODE BARANG]],Table3[BARANG MASUK])</f>
        <v>0</v>
      </c>
      <c r="G431" s="4">
        <f>SUMIF(Table5[KODE BARANG],Table1[[#This Row],[KODE BARANG]],Table5[BARANG KELUAR])</f>
        <v>6</v>
      </c>
      <c r="H431" s="4">
        <f>Table1[[#This Row],[STOK AWAL]]+Table1[[#This Row],[BARANG MASUK]]-Table1[[#This Row],[BARANG KELUAR]]</f>
        <v>18</v>
      </c>
      <c r="I431" s="6">
        <f>Table1[[#This Row],[HARGA BELI]]*(Table1[[#This Row],[STOK AWAL]]+Table1[[#This Row],[BARANG MASUK]])</f>
        <v>264000</v>
      </c>
      <c r="J431" s="6">
        <f>Table1[[#This Row],[HARGA JUAL]]*Table1[[#This Row],[BARANG KELUAR]]</f>
        <v>72000</v>
      </c>
      <c r="K431" s="8">
        <f>Table1[[#This Row],[TOTAL PENJUALAN]]-(Table1[[#This Row],[HARGA BELI]]*Table1[[#This Row],[BARANG KELUAR]])</f>
        <v>6000</v>
      </c>
    </row>
    <row r="432" spans="1:11">
      <c r="A432" s="1" t="s">
        <v>774</v>
      </c>
      <c r="B432" t="s">
        <v>1185</v>
      </c>
      <c r="C432" s="6">
        <v>85320</v>
      </c>
      <c r="D432" s="6">
        <v>110000</v>
      </c>
      <c r="E432">
        <v>2</v>
      </c>
      <c r="F432" s="4">
        <f>SUMIF(Table3[KODE BARANG],Table1[[#This Row],[KODE BARANG]],Table3[BARANG MASUK])</f>
        <v>5</v>
      </c>
      <c r="G432" s="4">
        <f>SUMIF(Table5[KODE BARANG],Table1[[#This Row],[KODE BARANG]],Table5[BARANG KELUAR])</f>
        <v>5</v>
      </c>
      <c r="H432" s="4">
        <f>Table1[[#This Row],[STOK AWAL]]+Table1[[#This Row],[BARANG MASUK]]-Table1[[#This Row],[BARANG KELUAR]]</f>
        <v>2</v>
      </c>
      <c r="I432" s="6">
        <f>Table1[[#This Row],[HARGA BELI]]*(Table1[[#This Row],[STOK AWAL]]+Table1[[#This Row],[BARANG MASUK]])</f>
        <v>597240</v>
      </c>
      <c r="J432" s="6">
        <f>Table1[[#This Row],[HARGA JUAL]]*Table1[[#This Row],[BARANG KELUAR]]</f>
        <v>550000</v>
      </c>
      <c r="K432" s="8">
        <f>Table1[[#This Row],[TOTAL PENJUALAN]]-(Table1[[#This Row],[HARGA BELI]]*Table1[[#This Row],[BARANG KELUAR]])</f>
        <v>123400</v>
      </c>
    </row>
    <row r="433" spans="1:11">
      <c r="A433" s="1" t="s">
        <v>775</v>
      </c>
      <c r="B433" t="s">
        <v>1186</v>
      </c>
      <c r="C433" s="6">
        <v>150000</v>
      </c>
      <c r="D433" s="6">
        <v>300000</v>
      </c>
      <c r="E433">
        <v>2</v>
      </c>
      <c r="F433" s="4">
        <f>SUMIF(Table3[KODE BARANG],Table1[[#This Row],[KODE BARANG]],Table3[BARANG MASUK])</f>
        <v>1</v>
      </c>
      <c r="G433" s="4">
        <f>SUMIF(Table5[KODE BARANG],Table1[[#This Row],[KODE BARANG]],Table5[BARANG KELUAR])</f>
        <v>3</v>
      </c>
      <c r="H433" s="4">
        <f>Table1[[#This Row],[STOK AWAL]]+Table1[[#This Row],[BARANG MASUK]]-Table1[[#This Row],[BARANG KELUAR]]</f>
        <v>0</v>
      </c>
      <c r="I433" s="6">
        <f>Table1[[#This Row],[HARGA BELI]]*(Table1[[#This Row],[STOK AWAL]]+Table1[[#This Row],[BARANG MASUK]])</f>
        <v>450000</v>
      </c>
      <c r="J433" s="6">
        <f>Table1[[#This Row],[HARGA JUAL]]*Table1[[#This Row],[BARANG KELUAR]]</f>
        <v>900000</v>
      </c>
      <c r="K433" s="8">
        <f>Table1[[#This Row],[TOTAL PENJUALAN]]-(Table1[[#This Row],[HARGA BELI]]*Table1[[#This Row],[BARANG KELUAR]])</f>
        <v>450000</v>
      </c>
    </row>
    <row r="434" spans="1:11">
      <c r="A434" s="1" t="s">
        <v>776</v>
      </c>
      <c r="B434" t="s">
        <v>1198</v>
      </c>
      <c r="C434" s="6">
        <v>1700000</v>
      </c>
      <c r="D434" s="6">
        <v>2200000</v>
      </c>
      <c r="E434">
        <v>1</v>
      </c>
      <c r="F434" s="4">
        <f>SUMIF(Table3[KODE BARANG],Table1[[#This Row],[KODE BARANG]],Table3[BARANG MASUK])</f>
        <v>0</v>
      </c>
      <c r="G434" s="4">
        <f>SUMIF(Table5[KODE BARANG],Table1[[#This Row],[KODE BARANG]],Table5[BARANG KELUAR])</f>
        <v>1</v>
      </c>
      <c r="H434" s="4">
        <f>Table1[[#This Row],[STOK AWAL]]+Table1[[#This Row],[BARANG MASUK]]-Table1[[#This Row],[BARANG KELUAR]]</f>
        <v>0</v>
      </c>
      <c r="I434" s="6">
        <f>Table1[[#This Row],[HARGA BELI]]*(Table1[[#This Row],[STOK AWAL]]+Table1[[#This Row],[BARANG MASUK]])</f>
        <v>1700000</v>
      </c>
      <c r="J434" s="6">
        <f>Table1[[#This Row],[HARGA JUAL]]*Table1[[#This Row],[BARANG KELUAR]]</f>
        <v>2200000</v>
      </c>
      <c r="K434" s="8">
        <f>Table1[[#This Row],[TOTAL PENJUALAN]]-(Table1[[#This Row],[HARGA BELI]]*Table1[[#This Row],[BARANG KELUAR]])</f>
        <v>500000</v>
      </c>
    </row>
    <row r="435" spans="1:11">
      <c r="A435" s="1" t="s">
        <v>777</v>
      </c>
      <c r="B435" t="s">
        <v>1205</v>
      </c>
      <c r="C435" s="6">
        <v>36700</v>
      </c>
      <c r="D435" s="6">
        <v>80000</v>
      </c>
      <c r="E435">
        <v>1</v>
      </c>
      <c r="F435" s="4">
        <f>SUMIF(Table3[KODE BARANG],Table1[[#This Row],[KODE BARANG]],Table3[BARANG MASUK])</f>
        <v>0</v>
      </c>
      <c r="G435" s="4">
        <f>SUMIF(Table5[KODE BARANG],Table1[[#This Row],[KODE BARANG]],Table5[BARANG KELUAR])</f>
        <v>0</v>
      </c>
      <c r="H435" s="4">
        <f>Table1[[#This Row],[STOK AWAL]]+Table1[[#This Row],[BARANG MASUK]]-Table1[[#This Row],[BARANG KELUAR]]</f>
        <v>1</v>
      </c>
      <c r="I435" s="6">
        <f>Table1[[#This Row],[HARGA BELI]]*(Table1[[#This Row],[STOK AWAL]]+Table1[[#This Row],[BARANG MASUK]])</f>
        <v>36700</v>
      </c>
      <c r="J435" s="6">
        <f>Table1[[#This Row],[HARGA JUAL]]*Table1[[#This Row],[BARANG KELUAR]]</f>
        <v>0</v>
      </c>
      <c r="K435" s="8">
        <f>Table1[[#This Row],[TOTAL PENJUALAN]]-(Table1[[#This Row],[HARGA BELI]]*Table1[[#This Row],[BARANG KELUAR]])</f>
        <v>0</v>
      </c>
    </row>
    <row r="436" spans="1:11">
      <c r="A436" s="1" t="s">
        <v>778</v>
      </c>
      <c r="B436" t="s">
        <v>1203</v>
      </c>
      <c r="C436" s="6">
        <v>35120</v>
      </c>
      <c r="D436" s="6">
        <v>85000</v>
      </c>
      <c r="E436">
        <v>1</v>
      </c>
      <c r="F436" s="4">
        <f>SUMIF(Table3[KODE BARANG],Table1[[#This Row],[KODE BARANG]],Table3[BARANG MASUK])</f>
        <v>0</v>
      </c>
      <c r="G436" s="4">
        <f>SUMIF(Table5[KODE BARANG],Table1[[#This Row],[KODE BARANG]],Table5[BARANG KELUAR])</f>
        <v>0</v>
      </c>
      <c r="H436" s="4">
        <f>Table1[[#This Row],[STOK AWAL]]+Table1[[#This Row],[BARANG MASUK]]-Table1[[#This Row],[BARANG KELUAR]]</f>
        <v>1</v>
      </c>
      <c r="I436" s="6">
        <f>Table1[[#This Row],[HARGA BELI]]*(Table1[[#This Row],[STOK AWAL]]+Table1[[#This Row],[BARANG MASUK]])</f>
        <v>35120</v>
      </c>
      <c r="J436" s="6">
        <f>Table1[[#This Row],[HARGA JUAL]]*Table1[[#This Row],[BARANG KELUAR]]</f>
        <v>0</v>
      </c>
      <c r="K436" s="8">
        <f>Table1[[#This Row],[TOTAL PENJUALAN]]-(Table1[[#This Row],[HARGA BELI]]*Table1[[#This Row],[BARANG KELUAR]])</f>
        <v>0</v>
      </c>
    </row>
    <row r="437" spans="1:11">
      <c r="A437" s="1" t="s">
        <v>779</v>
      </c>
      <c r="B437" t="s">
        <v>1204</v>
      </c>
      <c r="C437" s="6">
        <v>26520</v>
      </c>
      <c r="D437" s="6">
        <v>75000</v>
      </c>
      <c r="E437">
        <v>1</v>
      </c>
      <c r="F437" s="4">
        <f>SUMIF(Table3[KODE BARANG],Table1[[#This Row],[KODE BARANG]],Table3[BARANG MASUK])</f>
        <v>0</v>
      </c>
      <c r="G437" s="4">
        <f>SUMIF(Table5[KODE BARANG],Table1[[#This Row],[KODE BARANG]],Table5[BARANG KELUAR])</f>
        <v>0</v>
      </c>
      <c r="H437" s="4">
        <f>Table1[[#This Row],[STOK AWAL]]+Table1[[#This Row],[BARANG MASUK]]-Table1[[#This Row],[BARANG KELUAR]]</f>
        <v>1</v>
      </c>
      <c r="I437" s="6">
        <f>Table1[[#This Row],[HARGA BELI]]*(Table1[[#This Row],[STOK AWAL]]+Table1[[#This Row],[BARANG MASUK]])</f>
        <v>26520</v>
      </c>
      <c r="J437" s="6">
        <f>Table1[[#This Row],[HARGA JUAL]]*Table1[[#This Row],[BARANG KELUAR]]</f>
        <v>0</v>
      </c>
      <c r="K437" s="8">
        <f>Table1[[#This Row],[TOTAL PENJUALAN]]-(Table1[[#This Row],[HARGA BELI]]*Table1[[#This Row],[BARANG KELUAR]])</f>
        <v>0</v>
      </c>
    </row>
    <row r="438" spans="1:11">
      <c r="A438" s="1" t="s">
        <v>780</v>
      </c>
      <c r="B438" t="s">
        <v>1207</v>
      </c>
      <c r="C438" s="6">
        <v>265000</v>
      </c>
      <c r="D438" s="6">
        <v>310000</v>
      </c>
      <c r="E438">
        <v>1</v>
      </c>
      <c r="F438" s="4">
        <f>SUMIF(Table3[KODE BARANG],Table1[[#This Row],[KODE BARANG]],Table3[BARANG MASUK])</f>
        <v>0</v>
      </c>
      <c r="G438" s="4">
        <f>SUMIF(Table5[KODE BARANG],Table1[[#This Row],[KODE BARANG]],Table5[BARANG KELUAR])</f>
        <v>0</v>
      </c>
      <c r="H438" s="4">
        <f>Table1[[#This Row],[STOK AWAL]]+Table1[[#This Row],[BARANG MASUK]]-Table1[[#This Row],[BARANG KELUAR]]</f>
        <v>1</v>
      </c>
      <c r="I438" s="6">
        <f>Table1[[#This Row],[HARGA BELI]]*(Table1[[#This Row],[STOK AWAL]]+Table1[[#This Row],[BARANG MASUK]])</f>
        <v>265000</v>
      </c>
      <c r="J438" s="6">
        <f>Table1[[#This Row],[HARGA JUAL]]*Table1[[#This Row],[BARANG KELUAR]]</f>
        <v>0</v>
      </c>
      <c r="K438" s="8">
        <f>Table1[[#This Row],[TOTAL PENJUALAN]]-(Table1[[#This Row],[HARGA BELI]]*Table1[[#This Row],[BARANG KELUAR]])</f>
        <v>0</v>
      </c>
    </row>
    <row r="439" spans="1:11">
      <c r="A439" s="1" t="s">
        <v>781</v>
      </c>
      <c r="B439" t="s">
        <v>1208</v>
      </c>
      <c r="C439" s="6">
        <v>257500</v>
      </c>
      <c r="D439" s="6">
        <v>300000</v>
      </c>
      <c r="E439">
        <v>1</v>
      </c>
      <c r="F439" s="4">
        <f>SUMIF(Table3[KODE BARANG],Table1[[#This Row],[KODE BARANG]],Table3[BARANG MASUK])</f>
        <v>0</v>
      </c>
      <c r="G439" s="4">
        <f>SUMIF(Table5[KODE BARANG],Table1[[#This Row],[KODE BARANG]],Table5[BARANG KELUAR])</f>
        <v>1</v>
      </c>
      <c r="H439" s="4">
        <f>Table1[[#This Row],[STOK AWAL]]+Table1[[#This Row],[BARANG MASUK]]-Table1[[#This Row],[BARANG KELUAR]]</f>
        <v>0</v>
      </c>
      <c r="I439" s="6">
        <f>Table1[[#This Row],[HARGA BELI]]*(Table1[[#This Row],[STOK AWAL]]+Table1[[#This Row],[BARANG MASUK]])</f>
        <v>257500</v>
      </c>
      <c r="J439" s="6">
        <f>Table1[[#This Row],[HARGA JUAL]]*Table1[[#This Row],[BARANG KELUAR]]</f>
        <v>300000</v>
      </c>
      <c r="K439" s="8">
        <f>Table1[[#This Row],[TOTAL PENJUALAN]]-(Table1[[#This Row],[HARGA BELI]]*Table1[[#This Row],[BARANG KELUAR]])</f>
        <v>42500</v>
      </c>
    </row>
    <row r="440" spans="1:11">
      <c r="A440" s="1" t="s">
        <v>782</v>
      </c>
      <c r="B440" t="s">
        <v>1209</v>
      </c>
      <c r="C440" s="6">
        <v>50000</v>
      </c>
      <c r="D440" s="6">
        <v>80000</v>
      </c>
      <c r="E440">
        <v>2</v>
      </c>
      <c r="F440" s="4">
        <f>SUMIF(Table3[KODE BARANG],Table1[[#This Row],[KODE BARANG]],Table3[BARANG MASUK])</f>
        <v>0</v>
      </c>
      <c r="G440" s="4">
        <f>SUMIF(Table5[KODE BARANG],Table1[[#This Row],[KODE BARANG]],Table5[BARANG KELUAR])</f>
        <v>2</v>
      </c>
      <c r="H440" s="4">
        <f>Table1[[#This Row],[STOK AWAL]]+Table1[[#This Row],[BARANG MASUK]]-Table1[[#This Row],[BARANG KELUAR]]</f>
        <v>0</v>
      </c>
      <c r="I440" s="6">
        <f>Table1[[#This Row],[HARGA BELI]]*(Table1[[#This Row],[STOK AWAL]]+Table1[[#This Row],[BARANG MASUK]])</f>
        <v>100000</v>
      </c>
      <c r="J440" s="6">
        <f>Table1[[#This Row],[HARGA JUAL]]*Table1[[#This Row],[BARANG KELUAR]]</f>
        <v>160000</v>
      </c>
      <c r="K440" s="8">
        <f>Table1[[#This Row],[TOTAL PENJUALAN]]-(Table1[[#This Row],[HARGA BELI]]*Table1[[#This Row],[BARANG KELUAR]])</f>
        <v>60000</v>
      </c>
    </row>
    <row r="441" spans="1:11">
      <c r="A441" s="1" t="s">
        <v>783</v>
      </c>
      <c r="B441" t="s">
        <v>1222</v>
      </c>
      <c r="C441" s="6">
        <v>54747</v>
      </c>
      <c r="D441" s="6">
        <v>90000</v>
      </c>
      <c r="E441">
        <v>6</v>
      </c>
      <c r="F441" s="4">
        <f>SUMIF(Table3[KODE BARANG],Table1[[#This Row],[KODE BARANG]],Table3[BARANG MASUK])</f>
        <v>36</v>
      </c>
      <c r="G441" s="4">
        <f>SUMIF(Table5[KODE BARANG],Table1[[#This Row],[KODE BARANG]],Table5[BARANG KELUAR])</f>
        <v>87</v>
      </c>
      <c r="H441" s="4">
        <f>Table1[[#This Row],[STOK AWAL]]+Table1[[#This Row],[BARANG MASUK]]-Table1[[#This Row],[BARANG KELUAR]]</f>
        <v>-45</v>
      </c>
      <c r="I441" s="6">
        <f>Table1[[#This Row],[HARGA BELI]]*(Table1[[#This Row],[STOK AWAL]]+Table1[[#This Row],[BARANG MASUK]])</f>
        <v>2299374</v>
      </c>
      <c r="J441" s="6">
        <f>Table1[[#This Row],[HARGA JUAL]]*Table1[[#This Row],[BARANG KELUAR]]</f>
        <v>7830000</v>
      </c>
      <c r="K441" s="8">
        <f>Table1[[#This Row],[TOTAL PENJUALAN]]-(Table1[[#This Row],[HARGA BELI]]*Table1[[#This Row],[BARANG KELUAR]])</f>
        <v>3067011</v>
      </c>
    </row>
    <row r="442" spans="1:11">
      <c r="A442" s="1" t="s">
        <v>784</v>
      </c>
      <c r="B442" t="s">
        <v>1800</v>
      </c>
      <c r="C442" s="6">
        <v>9000</v>
      </c>
      <c r="D442" s="6">
        <v>15000</v>
      </c>
      <c r="E442">
        <v>20</v>
      </c>
      <c r="F442" s="4">
        <f>SUMIF(Table3[KODE BARANG],Table1[[#This Row],[KODE BARANG]],Table3[BARANG MASUK])</f>
        <v>0</v>
      </c>
      <c r="G442" s="4">
        <f>SUMIF(Table5[KODE BARANG],Table1[[#This Row],[KODE BARANG]],Table5[BARANG KELUAR])</f>
        <v>2</v>
      </c>
      <c r="H442" s="4">
        <f>Table1[[#This Row],[STOK AWAL]]+Table1[[#This Row],[BARANG MASUK]]-Table1[[#This Row],[BARANG KELUAR]]</f>
        <v>18</v>
      </c>
      <c r="I442" s="6">
        <f>Table1[[#This Row],[HARGA BELI]]*(Table1[[#This Row],[STOK AWAL]]+Table1[[#This Row],[BARANG MASUK]])</f>
        <v>180000</v>
      </c>
      <c r="J442" s="6">
        <f>Table1[[#This Row],[HARGA JUAL]]*Table1[[#This Row],[BARANG KELUAR]]</f>
        <v>30000</v>
      </c>
      <c r="K442" s="8">
        <f>Table1[[#This Row],[TOTAL PENJUALAN]]-(Table1[[#This Row],[HARGA BELI]]*Table1[[#This Row],[BARANG KELUAR]])</f>
        <v>12000</v>
      </c>
    </row>
    <row r="443" spans="1:11">
      <c r="A443" s="1" t="s">
        <v>785</v>
      </c>
      <c r="B443" t="s">
        <v>1799</v>
      </c>
      <c r="C443" s="6">
        <v>147500</v>
      </c>
      <c r="D443" s="6">
        <v>185000</v>
      </c>
      <c r="E443">
        <v>1</v>
      </c>
      <c r="F443" s="4">
        <f>SUMIF(Table3[KODE BARANG],Table1[[#This Row],[KODE BARANG]],Table3[BARANG MASUK])</f>
        <v>1</v>
      </c>
      <c r="G443" s="4">
        <f>SUMIF(Table5[KODE BARANG],Table1[[#This Row],[KODE BARANG]],Table5[BARANG KELUAR])</f>
        <v>3</v>
      </c>
      <c r="H443" s="4">
        <f>Table1[[#This Row],[STOK AWAL]]+Table1[[#This Row],[BARANG MASUK]]-Table1[[#This Row],[BARANG KELUAR]]</f>
        <v>-1</v>
      </c>
      <c r="I443" s="6">
        <f>Table1[[#This Row],[HARGA BELI]]*(Table1[[#This Row],[STOK AWAL]]+Table1[[#This Row],[BARANG MASUK]])</f>
        <v>295000</v>
      </c>
      <c r="J443" s="6">
        <f>Table1[[#This Row],[HARGA JUAL]]*Table1[[#This Row],[BARANG KELUAR]]</f>
        <v>555000</v>
      </c>
      <c r="K443" s="8">
        <f>Table1[[#This Row],[TOTAL PENJUALAN]]-(Table1[[#This Row],[HARGA BELI]]*Table1[[#This Row],[BARANG KELUAR]])</f>
        <v>112500</v>
      </c>
    </row>
    <row r="444" spans="1:11">
      <c r="A444" s="1" t="s">
        <v>786</v>
      </c>
      <c r="B444" t="s">
        <v>1799</v>
      </c>
      <c r="C444" s="6">
        <v>147500</v>
      </c>
      <c r="D444" s="6">
        <v>185000</v>
      </c>
      <c r="E444">
        <v>1</v>
      </c>
      <c r="F444" s="4">
        <f>SUMIF(Table3[KODE BARANG],Table1[[#This Row],[KODE BARANG]],Table3[BARANG MASUK])</f>
        <v>15</v>
      </c>
      <c r="G444" s="4">
        <f>SUMIF(Table5[KODE BARANG],Table1[[#This Row],[KODE BARANG]],Table5[BARANG KELUAR])</f>
        <v>18</v>
      </c>
      <c r="H444" s="4">
        <f>Table1[[#This Row],[STOK AWAL]]+Table1[[#This Row],[BARANG MASUK]]-Table1[[#This Row],[BARANG KELUAR]]</f>
        <v>-2</v>
      </c>
      <c r="I444" s="6">
        <f>Table1[[#This Row],[HARGA BELI]]*(Table1[[#This Row],[STOK AWAL]]+Table1[[#This Row],[BARANG MASUK]])</f>
        <v>2360000</v>
      </c>
      <c r="J444" s="6">
        <f>Table1[[#This Row],[HARGA JUAL]]*Table1[[#This Row],[BARANG KELUAR]]</f>
        <v>3330000</v>
      </c>
      <c r="K444" s="8">
        <f>Table1[[#This Row],[TOTAL PENJUALAN]]-(Table1[[#This Row],[HARGA BELI]]*Table1[[#This Row],[BARANG KELUAR]])</f>
        <v>675000</v>
      </c>
    </row>
    <row r="445" spans="1:11">
      <c r="A445" s="1" t="s">
        <v>787</v>
      </c>
      <c r="B445" t="s">
        <v>1798</v>
      </c>
      <c r="C445" s="6">
        <v>129000</v>
      </c>
      <c r="D445" s="6">
        <v>150000</v>
      </c>
      <c r="E445">
        <v>2</v>
      </c>
      <c r="F445" s="4">
        <f>SUMIF(Table3[KODE BARANG],Table1[[#This Row],[KODE BARANG]],Table3[BARANG MASUK])</f>
        <v>0</v>
      </c>
      <c r="G445" s="4">
        <f>SUMIF(Table5[KODE BARANG],Table1[[#This Row],[KODE BARANG]],Table5[BARANG KELUAR])</f>
        <v>2</v>
      </c>
      <c r="H445" s="4">
        <f>Table1[[#This Row],[STOK AWAL]]+Table1[[#This Row],[BARANG MASUK]]-Table1[[#This Row],[BARANG KELUAR]]</f>
        <v>0</v>
      </c>
      <c r="I445" s="6">
        <f>Table1[[#This Row],[HARGA BELI]]*(Table1[[#This Row],[STOK AWAL]]+Table1[[#This Row],[BARANG MASUK]])</f>
        <v>258000</v>
      </c>
      <c r="J445" s="6">
        <f>Table1[[#This Row],[HARGA JUAL]]*Table1[[#This Row],[BARANG KELUAR]]</f>
        <v>300000</v>
      </c>
      <c r="K445" s="8">
        <f>Table1[[#This Row],[TOTAL PENJUALAN]]-(Table1[[#This Row],[HARGA BELI]]*Table1[[#This Row],[BARANG KELUAR]])</f>
        <v>42000</v>
      </c>
    </row>
    <row r="446" spans="1:11">
      <c r="A446" s="1" t="s">
        <v>788</v>
      </c>
      <c r="B446" t="s">
        <v>1797</v>
      </c>
      <c r="C446" s="6">
        <v>2300</v>
      </c>
      <c r="D446" s="6">
        <v>5000</v>
      </c>
      <c r="E446">
        <v>24</v>
      </c>
      <c r="F446" s="4">
        <f>SUMIF(Table3[KODE BARANG],Table1[[#This Row],[KODE BARANG]],Table3[BARANG MASUK])</f>
        <v>72</v>
      </c>
      <c r="G446" s="4">
        <f>SUMIF(Table5[KODE BARANG],Table1[[#This Row],[KODE BARANG]],Table5[BARANG KELUAR])</f>
        <v>88</v>
      </c>
      <c r="H446" s="4">
        <f>Table1[[#This Row],[STOK AWAL]]+Table1[[#This Row],[BARANG MASUK]]-Table1[[#This Row],[BARANG KELUAR]]</f>
        <v>8</v>
      </c>
      <c r="I446" s="6">
        <f>Table1[[#This Row],[HARGA BELI]]*(Table1[[#This Row],[STOK AWAL]]+Table1[[#This Row],[BARANG MASUK]])</f>
        <v>220800</v>
      </c>
      <c r="J446" s="6">
        <f>Table1[[#This Row],[HARGA JUAL]]*Table1[[#This Row],[BARANG KELUAR]]</f>
        <v>440000</v>
      </c>
      <c r="K446" s="8">
        <f>Table1[[#This Row],[TOTAL PENJUALAN]]-(Table1[[#This Row],[HARGA BELI]]*Table1[[#This Row],[BARANG KELUAR]])</f>
        <v>237600</v>
      </c>
    </row>
    <row r="447" spans="1:11">
      <c r="A447" s="1" t="s">
        <v>789</v>
      </c>
      <c r="B447" t="s">
        <v>1801</v>
      </c>
      <c r="C447" s="6">
        <v>27500</v>
      </c>
      <c r="D447" s="6">
        <v>50000</v>
      </c>
      <c r="E447">
        <v>2</v>
      </c>
      <c r="F447" s="4">
        <f>SUMIF(Table3[KODE BARANG],Table1[[#This Row],[KODE BARANG]],Table3[BARANG MASUK])</f>
        <v>0</v>
      </c>
      <c r="G447" s="4">
        <f>SUMIF(Table5[KODE BARANG],Table1[[#This Row],[KODE BARANG]],Table5[BARANG KELUAR])</f>
        <v>2</v>
      </c>
      <c r="H447" s="4">
        <f>Table1[[#This Row],[STOK AWAL]]+Table1[[#This Row],[BARANG MASUK]]-Table1[[#This Row],[BARANG KELUAR]]</f>
        <v>0</v>
      </c>
      <c r="I447" s="6">
        <f>Table1[[#This Row],[HARGA BELI]]*(Table1[[#This Row],[STOK AWAL]]+Table1[[#This Row],[BARANG MASUK]])</f>
        <v>55000</v>
      </c>
      <c r="J447" s="6">
        <f>Table1[[#This Row],[HARGA JUAL]]*Table1[[#This Row],[BARANG KELUAR]]</f>
        <v>100000</v>
      </c>
      <c r="K447" s="8">
        <f>Table1[[#This Row],[TOTAL PENJUALAN]]-(Table1[[#This Row],[HARGA BELI]]*Table1[[#This Row],[BARANG KELUAR]])</f>
        <v>45000</v>
      </c>
    </row>
    <row r="448" spans="1:11">
      <c r="A448" s="1" t="s">
        <v>790</v>
      </c>
      <c r="B448" t="s">
        <v>1802</v>
      </c>
      <c r="C448" s="6">
        <v>7500</v>
      </c>
      <c r="D448" s="6">
        <v>15000</v>
      </c>
      <c r="E448">
        <v>3</v>
      </c>
      <c r="F448" s="4">
        <f>SUMIF(Table3[KODE BARANG],Table1[[#This Row],[KODE BARANG]],Table3[BARANG MASUK])</f>
        <v>5</v>
      </c>
      <c r="G448" s="4">
        <f>SUMIF(Table5[KODE BARANG],Table1[[#This Row],[KODE BARANG]],Table5[BARANG KELUAR])</f>
        <v>10</v>
      </c>
      <c r="H448" s="4">
        <f>Table1[[#This Row],[STOK AWAL]]+Table1[[#This Row],[BARANG MASUK]]-Table1[[#This Row],[BARANG KELUAR]]</f>
        <v>-2</v>
      </c>
      <c r="I448" s="6">
        <f>Table1[[#This Row],[HARGA BELI]]*(Table1[[#This Row],[STOK AWAL]]+Table1[[#This Row],[BARANG MASUK]])</f>
        <v>60000</v>
      </c>
      <c r="J448" s="6">
        <f>Table1[[#This Row],[HARGA JUAL]]*Table1[[#This Row],[BARANG KELUAR]]</f>
        <v>150000</v>
      </c>
      <c r="K448" s="8">
        <f>Table1[[#This Row],[TOTAL PENJUALAN]]-(Table1[[#This Row],[HARGA BELI]]*Table1[[#This Row],[BARANG KELUAR]])</f>
        <v>75000</v>
      </c>
    </row>
    <row r="449" spans="1:11">
      <c r="A449" s="1" t="s">
        <v>791</v>
      </c>
      <c r="B449" t="s">
        <v>1803</v>
      </c>
      <c r="C449" s="6">
        <v>9000</v>
      </c>
      <c r="D449" s="6">
        <v>18000</v>
      </c>
      <c r="E449">
        <v>3</v>
      </c>
      <c r="F449" s="4">
        <f>SUMIF(Table3[KODE BARANG],Table1[[#This Row],[KODE BARANG]],Table3[BARANG MASUK])</f>
        <v>0</v>
      </c>
      <c r="G449" s="4">
        <f>SUMIF(Table5[KODE BARANG],Table1[[#This Row],[KODE BARANG]],Table5[BARANG KELUAR])</f>
        <v>3</v>
      </c>
      <c r="H449" s="4">
        <f>Table1[[#This Row],[STOK AWAL]]+Table1[[#This Row],[BARANG MASUK]]-Table1[[#This Row],[BARANG KELUAR]]</f>
        <v>0</v>
      </c>
      <c r="I449" s="6">
        <f>Table1[[#This Row],[HARGA BELI]]*(Table1[[#This Row],[STOK AWAL]]+Table1[[#This Row],[BARANG MASUK]])</f>
        <v>27000</v>
      </c>
      <c r="J449" s="6">
        <f>Table1[[#This Row],[HARGA JUAL]]*Table1[[#This Row],[BARANG KELUAR]]</f>
        <v>54000</v>
      </c>
      <c r="K449" s="8">
        <f>Table1[[#This Row],[TOTAL PENJUALAN]]-(Table1[[#This Row],[HARGA BELI]]*Table1[[#This Row],[BARANG KELUAR]])</f>
        <v>27000</v>
      </c>
    </row>
    <row r="450" spans="1:11">
      <c r="A450" s="1" t="s">
        <v>792</v>
      </c>
      <c r="B450" t="s">
        <v>1804</v>
      </c>
      <c r="C450" s="6">
        <v>170000</v>
      </c>
      <c r="D450" s="6"/>
      <c r="E450">
        <v>1</v>
      </c>
      <c r="F450" s="4">
        <f>SUMIF(Table3[KODE BARANG],Table1[[#This Row],[KODE BARANG]],Table3[BARANG MASUK])</f>
        <v>10</v>
      </c>
      <c r="G450" s="4">
        <f>SUMIF(Table5[KODE BARANG],Table1[[#This Row],[KODE BARANG]],Table5[BARANG KELUAR])</f>
        <v>8</v>
      </c>
      <c r="H450" s="4">
        <f>Table1[[#This Row],[STOK AWAL]]+Table1[[#This Row],[BARANG MASUK]]-Table1[[#This Row],[BARANG KELUAR]]</f>
        <v>3</v>
      </c>
      <c r="I450" s="6">
        <f>Table1[[#This Row],[HARGA BELI]]*(Table1[[#This Row],[STOK AWAL]]+Table1[[#This Row],[BARANG MASUK]])</f>
        <v>1870000</v>
      </c>
      <c r="J450" s="6">
        <f>Table1[[#This Row],[HARGA JUAL]]*Table1[[#This Row],[BARANG KELUAR]]</f>
        <v>0</v>
      </c>
      <c r="K450" s="8">
        <f>Table1[[#This Row],[TOTAL PENJUALAN]]-(Table1[[#This Row],[HARGA BELI]]*Table1[[#This Row],[BARANG KELUAR]])</f>
        <v>-1360000</v>
      </c>
    </row>
    <row r="451" spans="1:11">
      <c r="A451" s="1" t="s">
        <v>793</v>
      </c>
      <c r="B451" t="s">
        <v>1805</v>
      </c>
      <c r="C451" s="6">
        <v>120000</v>
      </c>
      <c r="D451" s="6">
        <v>160000</v>
      </c>
      <c r="E451">
        <v>1</v>
      </c>
      <c r="F451" s="4">
        <f>SUMIF(Table3[KODE BARANG],Table1[[#This Row],[KODE BARANG]],Table3[BARANG MASUK])</f>
        <v>0</v>
      </c>
      <c r="G451" s="4">
        <f>SUMIF(Table5[KODE BARANG],Table1[[#This Row],[KODE BARANG]],Table5[BARANG KELUAR])</f>
        <v>1</v>
      </c>
      <c r="H451" s="4">
        <f>Table1[[#This Row],[STOK AWAL]]+Table1[[#This Row],[BARANG MASUK]]-Table1[[#This Row],[BARANG KELUAR]]</f>
        <v>0</v>
      </c>
      <c r="I451" s="6">
        <f>Table1[[#This Row],[HARGA BELI]]*(Table1[[#This Row],[STOK AWAL]]+Table1[[#This Row],[BARANG MASUK]])</f>
        <v>120000</v>
      </c>
      <c r="J451" s="6">
        <f>Table1[[#This Row],[HARGA JUAL]]*Table1[[#This Row],[BARANG KELUAR]]</f>
        <v>160000</v>
      </c>
      <c r="K451" s="8">
        <f>Table1[[#This Row],[TOTAL PENJUALAN]]-(Table1[[#This Row],[HARGA BELI]]*Table1[[#This Row],[BARANG KELUAR]])</f>
        <v>40000</v>
      </c>
    </row>
    <row r="452" spans="1:11">
      <c r="A452" s="1" t="s">
        <v>794</v>
      </c>
      <c r="B452" t="s">
        <v>1806</v>
      </c>
      <c r="C452" s="6">
        <v>2250</v>
      </c>
      <c r="D452" s="6"/>
      <c r="E452">
        <v>12</v>
      </c>
      <c r="F452" s="4">
        <f>SUMIF(Table3[KODE BARANG],Table1[[#This Row],[KODE BARANG]],Table3[BARANG MASUK])</f>
        <v>0</v>
      </c>
      <c r="G452" s="4">
        <f>SUMIF(Table5[KODE BARANG],Table1[[#This Row],[KODE BARANG]],Table5[BARANG KELUAR])</f>
        <v>3</v>
      </c>
      <c r="H452" s="4">
        <f>Table1[[#This Row],[STOK AWAL]]+Table1[[#This Row],[BARANG MASUK]]-Table1[[#This Row],[BARANG KELUAR]]</f>
        <v>9</v>
      </c>
      <c r="I452" s="6">
        <f>Table1[[#This Row],[HARGA BELI]]*(Table1[[#This Row],[STOK AWAL]]+Table1[[#This Row],[BARANG MASUK]])</f>
        <v>27000</v>
      </c>
      <c r="J452" s="6">
        <f>Table1[[#This Row],[HARGA JUAL]]*Table1[[#This Row],[BARANG KELUAR]]</f>
        <v>0</v>
      </c>
      <c r="K452" s="8">
        <f>Table1[[#This Row],[TOTAL PENJUALAN]]-(Table1[[#This Row],[HARGA BELI]]*Table1[[#This Row],[BARANG KELUAR]])</f>
        <v>-6750</v>
      </c>
    </row>
    <row r="453" spans="1:11">
      <c r="A453" s="1" t="s">
        <v>795</v>
      </c>
      <c r="B453" t="s">
        <v>1807</v>
      </c>
      <c r="C453" s="6">
        <v>3500</v>
      </c>
      <c r="D453" s="6"/>
      <c r="E453">
        <v>12</v>
      </c>
      <c r="F453" s="4">
        <f>SUMIF(Table3[KODE BARANG],Table1[[#This Row],[KODE BARANG]],Table3[BARANG MASUK])</f>
        <v>0</v>
      </c>
      <c r="G453" s="4">
        <f>SUMIF(Table5[KODE BARANG],Table1[[#This Row],[KODE BARANG]],Table5[BARANG KELUAR])</f>
        <v>2</v>
      </c>
      <c r="H453" s="4">
        <f>Table1[[#This Row],[STOK AWAL]]+Table1[[#This Row],[BARANG MASUK]]-Table1[[#This Row],[BARANG KELUAR]]</f>
        <v>10</v>
      </c>
      <c r="I453" s="6">
        <f>Table1[[#This Row],[HARGA BELI]]*(Table1[[#This Row],[STOK AWAL]]+Table1[[#This Row],[BARANG MASUK]])</f>
        <v>42000</v>
      </c>
      <c r="J453" s="6">
        <f>Table1[[#This Row],[HARGA JUAL]]*Table1[[#This Row],[BARANG KELUAR]]</f>
        <v>0</v>
      </c>
      <c r="K453" s="8">
        <f>Table1[[#This Row],[TOTAL PENJUALAN]]-(Table1[[#This Row],[HARGA BELI]]*Table1[[#This Row],[BARANG KELUAR]])</f>
        <v>-7000</v>
      </c>
    </row>
    <row r="454" spans="1:11">
      <c r="A454" s="1" t="s">
        <v>796</v>
      </c>
      <c r="B454" t="s">
        <v>1808</v>
      </c>
      <c r="C454" s="6">
        <v>4500</v>
      </c>
      <c r="D454" s="6"/>
      <c r="E454">
        <v>12</v>
      </c>
      <c r="F454" s="4">
        <f>SUMIF(Table3[KODE BARANG],Table1[[#This Row],[KODE BARANG]],Table3[BARANG MASUK])</f>
        <v>0</v>
      </c>
      <c r="G454" s="4">
        <f>SUMIF(Table5[KODE BARANG],Table1[[#This Row],[KODE BARANG]],Table5[BARANG KELUAR])</f>
        <v>0</v>
      </c>
      <c r="H454" s="4">
        <f>Table1[[#This Row],[STOK AWAL]]+Table1[[#This Row],[BARANG MASUK]]-Table1[[#This Row],[BARANG KELUAR]]</f>
        <v>12</v>
      </c>
      <c r="I454" s="6">
        <f>Table1[[#This Row],[HARGA BELI]]*(Table1[[#This Row],[STOK AWAL]]+Table1[[#This Row],[BARANG MASUK]])</f>
        <v>54000</v>
      </c>
      <c r="J454" s="6">
        <f>Table1[[#This Row],[HARGA JUAL]]*Table1[[#This Row],[BARANG KELUAR]]</f>
        <v>0</v>
      </c>
      <c r="K454" s="8">
        <f>Table1[[#This Row],[TOTAL PENJUALAN]]-(Table1[[#This Row],[HARGA BELI]]*Table1[[#This Row],[BARANG KELUAR]])</f>
        <v>0</v>
      </c>
    </row>
    <row r="455" spans="1:11">
      <c r="A455" s="1" t="s">
        <v>797</v>
      </c>
      <c r="B455" t="s">
        <v>1809</v>
      </c>
      <c r="C455" s="6">
        <v>5500</v>
      </c>
      <c r="D455" s="6"/>
      <c r="E455">
        <v>12</v>
      </c>
      <c r="F455" s="4">
        <f>SUMIF(Table3[KODE BARANG],Table1[[#This Row],[KODE BARANG]],Table3[BARANG MASUK])</f>
        <v>0</v>
      </c>
      <c r="G455" s="4">
        <f>SUMIF(Table5[KODE BARANG],Table1[[#This Row],[KODE BARANG]],Table5[BARANG KELUAR])</f>
        <v>0</v>
      </c>
      <c r="H455" s="4">
        <f>Table1[[#This Row],[STOK AWAL]]+Table1[[#This Row],[BARANG MASUK]]-Table1[[#This Row],[BARANG KELUAR]]</f>
        <v>12</v>
      </c>
      <c r="I455" s="6">
        <f>Table1[[#This Row],[HARGA BELI]]*(Table1[[#This Row],[STOK AWAL]]+Table1[[#This Row],[BARANG MASUK]])</f>
        <v>66000</v>
      </c>
      <c r="J455" s="6">
        <f>Table1[[#This Row],[HARGA JUAL]]*Table1[[#This Row],[BARANG KELUAR]]</f>
        <v>0</v>
      </c>
      <c r="K455" s="8">
        <f>Table1[[#This Row],[TOTAL PENJUALAN]]-(Table1[[#This Row],[HARGA BELI]]*Table1[[#This Row],[BARANG KELUAR]])</f>
        <v>0</v>
      </c>
    </row>
    <row r="456" spans="1:11">
      <c r="A456" s="1" t="s">
        <v>798</v>
      </c>
      <c r="B456" t="s">
        <v>1810</v>
      </c>
      <c r="C456" s="6">
        <v>6500</v>
      </c>
      <c r="D456" s="6"/>
      <c r="E456">
        <v>12</v>
      </c>
      <c r="F456" s="4">
        <f>SUMIF(Table3[KODE BARANG],Table1[[#This Row],[KODE BARANG]],Table3[BARANG MASUK])</f>
        <v>0</v>
      </c>
      <c r="G456" s="4">
        <f>SUMIF(Table5[KODE BARANG],Table1[[#This Row],[KODE BARANG]],Table5[BARANG KELUAR])</f>
        <v>0</v>
      </c>
      <c r="H456" s="4">
        <f>Table1[[#This Row],[STOK AWAL]]+Table1[[#This Row],[BARANG MASUK]]-Table1[[#This Row],[BARANG KELUAR]]</f>
        <v>12</v>
      </c>
      <c r="I456" s="6">
        <f>Table1[[#This Row],[HARGA BELI]]*(Table1[[#This Row],[STOK AWAL]]+Table1[[#This Row],[BARANG MASUK]])</f>
        <v>78000</v>
      </c>
      <c r="J456" s="6">
        <f>Table1[[#This Row],[HARGA JUAL]]*Table1[[#This Row],[BARANG KELUAR]]</f>
        <v>0</v>
      </c>
      <c r="K456" s="8">
        <f>Table1[[#This Row],[TOTAL PENJUALAN]]-(Table1[[#This Row],[HARGA BELI]]*Table1[[#This Row],[BARANG KELUAR]])</f>
        <v>0</v>
      </c>
    </row>
    <row r="457" spans="1:11">
      <c r="A457" s="1" t="s">
        <v>799</v>
      </c>
      <c r="B457" t="s">
        <v>1811</v>
      </c>
      <c r="C457" s="6">
        <v>12000</v>
      </c>
      <c r="D457" s="6"/>
      <c r="E457">
        <v>12</v>
      </c>
      <c r="F457" s="4">
        <f>SUMIF(Table3[KODE BARANG],Table1[[#This Row],[KODE BARANG]],Table3[BARANG MASUK])</f>
        <v>0</v>
      </c>
      <c r="G457" s="4">
        <f>SUMIF(Table5[KODE BARANG],Table1[[#This Row],[KODE BARANG]],Table5[BARANG KELUAR])</f>
        <v>0</v>
      </c>
      <c r="H457" s="4">
        <f>Table1[[#This Row],[STOK AWAL]]+Table1[[#This Row],[BARANG MASUK]]-Table1[[#This Row],[BARANG KELUAR]]</f>
        <v>12</v>
      </c>
      <c r="I457" s="6">
        <f>Table1[[#This Row],[HARGA BELI]]*(Table1[[#This Row],[STOK AWAL]]+Table1[[#This Row],[BARANG MASUK]])</f>
        <v>144000</v>
      </c>
      <c r="J457" s="6">
        <f>Table1[[#This Row],[HARGA JUAL]]*Table1[[#This Row],[BARANG KELUAR]]</f>
        <v>0</v>
      </c>
      <c r="K457" s="8">
        <f>Table1[[#This Row],[TOTAL PENJUALAN]]-(Table1[[#This Row],[HARGA BELI]]*Table1[[#This Row],[BARANG KELUAR]])</f>
        <v>0</v>
      </c>
    </row>
    <row r="458" spans="1:11">
      <c r="A458" s="1" t="s">
        <v>800</v>
      </c>
      <c r="B458" t="s">
        <v>1377</v>
      </c>
      <c r="C458" s="6">
        <v>17500</v>
      </c>
      <c r="D458" s="6"/>
      <c r="E458">
        <v>3</v>
      </c>
      <c r="F458" s="4">
        <f>SUMIF(Table3[KODE BARANG],Table1[[#This Row],[KODE BARANG]],Table3[BARANG MASUK])</f>
        <v>0</v>
      </c>
      <c r="G458" s="4">
        <f>SUMIF(Table5[KODE BARANG],Table1[[#This Row],[KODE BARANG]],Table5[BARANG KELUAR])</f>
        <v>1</v>
      </c>
      <c r="H458" s="4">
        <f>Table1[[#This Row],[STOK AWAL]]+Table1[[#This Row],[BARANG MASUK]]-Table1[[#This Row],[BARANG KELUAR]]</f>
        <v>2</v>
      </c>
      <c r="I458" s="6">
        <f>Table1[[#This Row],[HARGA BELI]]*(Table1[[#This Row],[STOK AWAL]]+Table1[[#This Row],[BARANG MASUK]])</f>
        <v>52500</v>
      </c>
      <c r="J458" s="6">
        <f>Table1[[#This Row],[HARGA JUAL]]*Table1[[#This Row],[BARANG KELUAR]]</f>
        <v>0</v>
      </c>
      <c r="K458" s="8">
        <f>Table1[[#This Row],[TOTAL PENJUALAN]]-(Table1[[#This Row],[HARGA BELI]]*Table1[[#This Row],[BARANG KELUAR]])</f>
        <v>-17500</v>
      </c>
    </row>
    <row r="459" spans="1:11">
      <c r="A459" s="1" t="s">
        <v>801</v>
      </c>
      <c r="B459" t="s">
        <v>1378</v>
      </c>
      <c r="C459" s="6">
        <v>22500</v>
      </c>
      <c r="D459" s="6"/>
      <c r="E459">
        <v>3</v>
      </c>
      <c r="F459" s="4">
        <f>SUMIF(Table3[KODE BARANG],Table1[[#This Row],[KODE BARANG]],Table3[BARANG MASUK])</f>
        <v>0</v>
      </c>
      <c r="G459" s="4">
        <f>SUMIF(Table5[KODE BARANG],Table1[[#This Row],[KODE BARANG]],Table5[BARANG KELUAR])</f>
        <v>0</v>
      </c>
      <c r="H459" s="4">
        <f>Table1[[#This Row],[STOK AWAL]]+Table1[[#This Row],[BARANG MASUK]]-Table1[[#This Row],[BARANG KELUAR]]</f>
        <v>3</v>
      </c>
      <c r="I459" s="6">
        <f>Table1[[#This Row],[HARGA BELI]]*(Table1[[#This Row],[STOK AWAL]]+Table1[[#This Row],[BARANG MASUK]])</f>
        <v>67500</v>
      </c>
      <c r="J459" s="6">
        <f>Table1[[#This Row],[HARGA JUAL]]*Table1[[#This Row],[BARANG KELUAR]]</f>
        <v>0</v>
      </c>
      <c r="K459" s="8">
        <f>Table1[[#This Row],[TOTAL PENJUALAN]]-(Table1[[#This Row],[HARGA BELI]]*Table1[[#This Row],[BARANG KELUAR]])</f>
        <v>0</v>
      </c>
    </row>
    <row r="460" spans="1:11">
      <c r="A460" s="1" t="s">
        <v>802</v>
      </c>
      <c r="B460" t="s">
        <v>1379</v>
      </c>
      <c r="C460" s="6">
        <v>35000</v>
      </c>
      <c r="D460" s="6"/>
      <c r="E460">
        <v>3</v>
      </c>
      <c r="F460" s="4">
        <f>SUMIF(Table3[KODE BARANG],Table1[[#This Row],[KODE BARANG]],Table3[BARANG MASUK])</f>
        <v>0</v>
      </c>
      <c r="G460" s="4">
        <f>SUMIF(Table5[KODE BARANG],Table1[[#This Row],[KODE BARANG]],Table5[BARANG KELUAR])</f>
        <v>1</v>
      </c>
      <c r="H460" s="4">
        <f>Table1[[#This Row],[STOK AWAL]]+Table1[[#This Row],[BARANG MASUK]]-Table1[[#This Row],[BARANG KELUAR]]</f>
        <v>2</v>
      </c>
      <c r="I460" s="6">
        <f>Table1[[#This Row],[HARGA BELI]]*(Table1[[#This Row],[STOK AWAL]]+Table1[[#This Row],[BARANG MASUK]])</f>
        <v>105000</v>
      </c>
      <c r="J460" s="6">
        <f>Table1[[#This Row],[HARGA JUAL]]*Table1[[#This Row],[BARANG KELUAR]]</f>
        <v>0</v>
      </c>
      <c r="K460" s="8">
        <f>Table1[[#This Row],[TOTAL PENJUALAN]]-(Table1[[#This Row],[HARGA BELI]]*Table1[[#This Row],[BARANG KELUAR]])</f>
        <v>-35000</v>
      </c>
    </row>
    <row r="461" spans="1:11">
      <c r="A461" s="1" t="s">
        <v>803</v>
      </c>
      <c r="B461" t="s">
        <v>1380</v>
      </c>
      <c r="C461" s="6">
        <v>2500</v>
      </c>
      <c r="D461" s="6"/>
      <c r="E461">
        <v>5</v>
      </c>
      <c r="F461" s="4">
        <f>SUMIF(Table3[KODE BARANG],Table1[[#This Row],[KODE BARANG]],Table3[BARANG MASUK])</f>
        <v>0</v>
      </c>
      <c r="G461" s="4">
        <f>SUMIF(Table5[KODE BARANG],Table1[[#This Row],[KODE BARANG]],Table5[BARANG KELUAR])</f>
        <v>2</v>
      </c>
      <c r="H461" s="4">
        <f>Table1[[#This Row],[STOK AWAL]]+Table1[[#This Row],[BARANG MASUK]]-Table1[[#This Row],[BARANG KELUAR]]</f>
        <v>3</v>
      </c>
      <c r="I461" s="6">
        <f>Table1[[#This Row],[HARGA BELI]]*(Table1[[#This Row],[STOK AWAL]]+Table1[[#This Row],[BARANG MASUK]])</f>
        <v>12500</v>
      </c>
      <c r="J461" s="6">
        <f>Table1[[#This Row],[HARGA JUAL]]*Table1[[#This Row],[BARANG KELUAR]]</f>
        <v>0</v>
      </c>
      <c r="K461" s="8">
        <f>Table1[[#This Row],[TOTAL PENJUALAN]]-(Table1[[#This Row],[HARGA BELI]]*Table1[[#This Row],[BARANG KELUAR]])</f>
        <v>-5000</v>
      </c>
    </row>
    <row r="462" spans="1:11">
      <c r="A462" s="1" t="s">
        <v>804</v>
      </c>
      <c r="B462" t="s">
        <v>1381</v>
      </c>
      <c r="C462" s="6">
        <v>4000</v>
      </c>
      <c r="D462" s="6"/>
      <c r="E462">
        <v>5</v>
      </c>
      <c r="F462" s="4">
        <f>SUMIF(Table3[KODE BARANG],Table1[[#This Row],[KODE BARANG]],Table3[BARANG MASUK])</f>
        <v>0</v>
      </c>
      <c r="G462" s="4">
        <f>SUMIF(Table5[KODE BARANG],Table1[[#This Row],[KODE BARANG]],Table5[BARANG KELUAR])</f>
        <v>5</v>
      </c>
      <c r="H462" s="4">
        <f>Table1[[#This Row],[STOK AWAL]]+Table1[[#This Row],[BARANG MASUK]]-Table1[[#This Row],[BARANG KELUAR]]</f>
        <v>0</v>
      </c>
      <c r="I462" s="6">
        <f>Table1[[#This Row],[HARGA BELI]]*(Table1[[#This Row],[STOK AWAL]]+Table1[[#This Row],[BARANG MASUK]])</f>
        <v>20000</v>
      </c>
      <c r="J462" s="6">
        <f>Table1[[#This Row],[HARGA JUAL]]*Table1[[#This Row],[BARANG KELUAR]]</f>
        <v>0</v>
      </c>
      <c r="K462" s="8">
        <f>Table1[[#This Row],[TOTAL PENJUALAN]]-(Table1[[#This Row],[HARGA BELI]]*Table1[[#This Row],[BARANG KELUAR]])</f>
        <v>-20000</v>
      </c>
    </row>
    <row r="463" spans="1:11">
      <c r="A463" s="1" t="s">
        <v>805</v>
      </c>
      <c r="B463" t="s">
        <v>1382</v>
      </c>
      <c r="C463" s="6">
        <v>6000</v>
      </c>
      <c r="D463" s="6"/>
      <c r="E463">
        <v>5</v>
      </c>
      <c r="F463" s="4">
        <f>SUMIF(Table3[KODE BARANG],Table1[[#This Row],[KODE BARANG]],Table3[BARANG MASUK])</f>
        <v>0</v>
      </c>
      <c r="G463" s="4">
        <f>SUMIF(Table5[KODE BARANG],Table1[[#This Row],[KODE BARANG]],Table5[BARANG KELUAR])</f>
        <v>0</v>
      </c>
      <c r="H463" s="4">
        <f>Table1[[#This Row],[STOK AWAL]]+Table1[[#This Row],[BARANG MASUK]]-Table1[[#This Row],[BARANG KELUAR]]</f>
        <v>5</v>
      </c>
      <c r="I463" s="6">
        <f>Table1[[#This Row],[HARGA BELI]]*(Table1[[#This Row],[STOK AWAL]]+Table1[[#This Row],[BARANG MASUK]])</f>
        <v>30000</v>
      </c>
      <c r="J463" s="6">
        <f>Table1[[#This Row],[HARGA JUAL]]*Table1[[#This Row],[BARANG KELUAR]]</f>
        <v>0</v>
      </c>
      <c r="K463" s="8">
        <f>Table1[[#This Row],[TOTAL PENJUALAN]]-(Table1[[#This Row],[HARGA BELI]]*Table1[[#This Row],[BARANG KELUAR]])</f>
        <v>0</v>
      </c>
    </row>
    <row r="464" spans="1:11">
      <c r="A464" s="1" t="s">
        <v>806</v>
      </c>
      <c r="B464" t="s">
        <v>1383</v>
      </c>
      <c r="C464" s="6">
        <v>80000</v>
      </c>
      <c r="D464" s="6"/>
      <c r="E464">
        <v>3</v>
      </c>
      <c r="F464" s="4">
        <f>SUMIF(Table3[KODE BARANG],Table1[[#This Row],[KODE BARANG]],Table3[BARANG MASUK])</f>
        <v>0</v>
      </c>
      <c r="G464" s="4">
        <f>SUMIF(Table5[KODE BARANG],Table1[[#This Row],[KODE BARANG]],Table5[BARANG KELUAR])</f>
        <v>1</v>
      </c>
      <c r="H464" s="4">
        <f>Table1[[#This Row],[STOK AWAL]]+Table1[[#This Row],[BARANG MASUK]]-Table1[[#This Row],[BARANG KELUAR]]</f>
        <v>2</v>
      </c>
      <c r="I464" s="6">
        <f>Table1[[#This Row],[HARGA BELI]]*(Table1[[#This Row],[STOK AWAL]]+Table1[[#This Row],[BARANG MASUK]])</f>
        <v>240000</v>
      </c>
      <c r="J464" s="6">
        <f>Table1[[#This Row],[HARGA JUAL]]*Table1[[#This Row],[BARANG KELUAR]]</f>
        <v>0</v>
      </c>
      <c r="K464" s="8">
        <f>Table1[[#This Row],[TOTAL PENJUALAN]]-(Table1[[#This Row],[HARGA BELI]]*Table1[[#This Row],[BARANG KELUAR]])</f>
        <v>-80000</v>
      </c>
    </row>
    <row r="465" spans="1:11">
      <c r="A465" s="1" t="s">
        <v>807</v>
      </c>
      <c r="B465" t="s">
        <v>1384</v>
      </c>
      <c r="C465" s="6">
        <v>85000</v>
      </c>
      <c r="D465" s="6"/>
      <c r="E465">
        <v>3</v>
      </c>
      <c r="F465" s="4">
        <f>SUMIF(Table3[KODE BARANG],Table1[[#This Row],[KODE BARANG]],Table3[BARANG MASUK])</f>
        <v>0</v>
      </c>
      <c r="G465" s="4">
        <f>SUMIF(Table5[KODE BARANG],Table1[[#This Row],[KODE BARANG]],Table5[BARANG KELUAR])</f>
        <v>0</v>
      </c>
      <c r="H465" s="4">
        <f>Table1[[#This Row],[STOK AWAL]]+Table1[[#This Row],[BARANG MASUK]]-Table1[[#This Row],[BARANG KELUAR]]</f>
        <v>3</v>
      </c>
      <c r="I465" s="6">
        <f>Table1[[#This Row],[HARGA BELI]]*(Table1[[#This Row],[STOK AWAL]]+Table1[[#This Row],[BARANG MASUK]])</f>
        <v>255000</v>
      </c>
      <c r="J465" s="6">
        <f>Table1[[#This Row],[HARGA JUAL]]*Table1[[#This Row],[BARANG KELUAR]]</f>
        <v>0</v>
      </c>
      <c r="K465" s="8">
        <f>Table1[[#This Row],[TOTAL PENJUALAN]]-(Table1[[#This Row],[HARGA BELI]]*Table1[[#This Row],[BARANG KELUAR]])</f>
        <v>0</v>
      </c>
    </row>
    <row r="466" spans="1:11">
      <c r="A466" s="1" t="s">
        <v>808</v>
      </c>
      <c r="B466" t="s">
        <v>1385</v>
      </c>
      <c r="C466" s="6">
        <v>19000</v>
      </c>
      <c r="D466" s="6"/>
      <c r="E466">
        <v>3</v>
      </c>
      <c r="F466" s="4">
        <f>SUMIF(Table3[KODE BARANG],Table1[[#This Row],[KODE BARANG]],Table3[BARANG MASUK])</f>
        <v>0</v>
      </c>
      <c r="G466" s="4">
        <f>SUMIF(Table5[KODE BARANG],Table1[[#This Row],[KODE BARANG]],Table5[BARANG KELUAR])</f>
        <v>3</v>
      </c>
      <c r="H466" s="4">
        <f>Table1[[#This Row],[STOK AWAL]]+Table1[[#This Row],[BARANG MASUK]]-Table1[[#This Row],[BARANG KELUAR]]</f>
        <v>0</v>
      </c>
      <c r="I466" s="6">
        <f>Table1[[#This Row],[HARGA BELI]]*(Table1[[#This Row],[STOK AWAL]]+Table1[[#This Row],[BARANG MASUK]])</f>
        <v>57000</v>
      </c>
      <c r="J466" s="6">
        <f>Table1[[#This Row],[HARGA JUAL]]*Table1[[#This Row],[BARANG KELUAR]]</f>
        <v>0</v>
      </c>
      <c r="K466" s="8">
        <f>Table1[[#This Row],[TOTAL PENJUALAN]]-(Table1[[#This Row],[HARGA BELI]]*Table1[[#This Row],[BARANG KELUAR]])</f>
        <v>-57000</v>
      </c>
    </row>
    <row r="467" spans="1:11">
      <c r="A467" s="1" t="s">
        <v>809</v>
      </c>
      <c r="B467" t="s">
        <v>1386</v>
      </c>
      <c r="C467" s="6">
        <v>20500</v>
      </c>
      <c r="D467" s="6"/>
      <c r="E467">
        <v>2</v>
      </c>
      <c r="F467" s="4">
        <f>SUMIF(Table3[KODE BARANG],Table1[[#This Row],[KODE BARANG]],Table3[BARANG MASUK])</f>
        <v>0</v>
      </c>
      <c r="G467" s="4">
        <f>SUMIF(Table5[KODE BARANG],Table1[[#This Row],[KODE BARANG]],Table5[BARANG KELUAR])</f>
        <v>1</v>
      </c>
      <c r="H467" s="4">
        <f>Table1[[#This Row],[STOK AWAL]]+Table1[[#This Row],[BARANG MASUK]]-Table1[[#This Row],[BARANG KELUAR]]</f>
        <v>1</v>
      </c>
      <c r="I467" s="6">
        <f>Table1[[#This Row],[HARGA BELI]]*(Table1[[#This Row],[STOK AWAL]]+Table1[[#This Row],[BARANG MASUK]])</f>
        <v>41000</v>
      </c>
      <c r="J467" s="6">
        <f>Table1[[#This Row],[HARGA JUAL]]*Table1[[#This Row],[BARANG KELUAR]]</f>
        <v>0</v>
      </c>
      <c r="K467" s="8">
        <f>Table1[[#This Row],[TOTAL PENJUALAN]]-(Table1[[#This Row],[HARGA BELI]]*Table1[[#This Row],[BARANG KELUAR]])</f>
        <v>-20500</v>
      </c>
    </row>
    <row r="468" spans="1:11">
      <c r="A468" s="1" t="s">
        <v>810</v>
      </c>
      <c r="B468" t="s">
        <v>1387</v>
      </c>
      <c r="C468" s="6">
        <v>20500</v>
      </c>
      <c r="D468" s="6"/>
      <c r="E468">
        <v>2</v>
      </c>
      <c r="F468" s="4">
        <f>SUMIF(Table3[KODE BARANG],Table1[[#This Row],[KODE BARANG]],Table3[BARANG MASUK])</f>
        <v>0</v>
      </c>
      <c r="G468" s="4">
        <f>SUMIF(Table5[KODE BARANG],Table1[[#This Row],[KODE BARANG]],Table5[BARANG KELUAR])</f>
        <v>1</v>
      </c>
      <c r="H468" s="4">
        <f>Table1[[#This Row],[STOK AWAL]]+Table1[[#This Row],[BARANG MASUK]]-Table1[[#This Row],[BARANG KELUAR]]</f>
        <v>1</v>
      </c>
      <c r="I468" s="6">
        <f>Table1[[#This Row],[HARGA BELI]]*(Table1[[#This Row],[STOK AWAL]]+Table1[[#This Row],[BARANG MASUK]])</f>
        <v>41000</v>
      </c>
      <c r="J468" s="6">
        <f>Table1[[#This Row],[HARGA JUAL]]*Table1[[#This Row],[BARANG KELUAR]]</f>
        <v>0</v>
      </c>
      <c r="K468" s="8">
        <f>Table1[[#This Row],[TOTAL PENJUALAN]]-(Table1[[#This Row],[HARGA BELI]]*Table1[[#This Row],[BARANG KELUAR]])</f>
        <v>-20500</v>
      </c>
    </row>
    <row r="469" spans="1:11">
      <c r="A469" s="1" t="s">
        <v>811</v>
      </c>
      <c r="B469" t="s">
        <v>1388</v>
      </c>
      <c r="C469" s="6">
        <v>22500</v>
      </c>
      <c r="D469" s="6">
        <v>40000</v>
      </c>
      <c r="E469">
        <v>2</v>
      </c>
      <c r="F469" s="4">
        <f>SUMIF(Table3[KODE BARANG],Table1[[#This Row],[KODE BARANG]],Table3[BARANG MASUK])</f>
        <v>0</v>
      </c>
      <c r="G469" s="4">
        <f>SUMIF(Table5[KODE BARANG],Table1[[#This Row],[KODE BARANG]],Table5[BARANG KELUAR])</f>
        <v>4</v>
      </c>
      <c r="H469" s="4">
        <f>Table1[[#This Row],[STOK AWAL]]+Table1[[#This Row],[BARANG MASUK]]-Table1[[#This Row],[BARANG KELUAR]]</f>
        <v>-2</v>
      </c>
      <c r="I469" s="6">
        <f>Table1[[#This Row],[HARGA BELI]]*(Table1[[#This Row],[STOK AWAL]]+Table1[[#This Row],[BARANG MASUK]])</f>
        <v>45000</v>
      </c>
      <c r="J469" s="6">
        <f>Table1[[#This Row],[HARGA JUAL]]*Table1[[#This Row],[BARANG KELUAR]]</f>
        <v>160000</v>
      </c>
      <c r="K469" s="8">
        <f>Table1[[#This Row],[TOTAL PENJUALAN]]-(Table1[[#This Row],[HARGA BELI]]*Table1[[#This Row],[BARANG KELUAR]])</f>
        <v>70000</v>
      </c>
    </row>
    <row r="470" spans="1:11">
      <c r="A470" s="1" t="s">
        <v>812</v>
      </c>
      <c r="B470" t="s">
        <v>1389</v>
      </c>
      <c r="C470" s="6">
        <v>20500</v>
      </c>
      <c r="D470" s="6"/>
      <c r="E470">
        <v>2</v>
      </c>
      <c r="F470" s="4">
        <f>SUMIF(Table3[KODE BARANG],Table1[[#This Row],[KODE BARANG]],Table3[BARANG MASUK])</f>
        <v>0</v>
      </c>
      <c r="G470" s="4">
        <f>SUMIF(Table5[KODE BARANG],Table1[[#This Row],[KODE BARANG]],Table5[BARANG KELUAR])</f>
        <v>2</v>
      </c>
      <c r="H470" s="4">
        <f>Table1[[#This Row],[STOK AWAL]]+Table1[[#This Row],[BARANG MASUK]]-Table1[[#This Row],[BARANG KELUAR]]</f>
        <v>0</v>
      </c>
      <c r="I470" s="6">
        <f>Table1[[#This Row],[HARGA BELI]]*(Table1[[#This Row],[STOK AWAL]]+Table1[[#This Row],[BARANG MASUK]])</f>
        <v>41000</v>
      </c>
      <c r="J470" s="6">
        <f>Table1[[#This Row],[HARGA JUAL]]*Table1[[#This Row],[BARANG KELUAR]]</f>
        <v>0</v>
      </c>
      <c r="K470" s="8">
        <f>Table1[[#This Row],[TOTAL PENJUALAN]]-(Table1[[#This Row],[HARGA BELI]]*Table1[[#This Row],[BARANG KELUAR]])</f>
        <v>-41000</v>
      </c>
    </row>
    <row r="471" spans="1:11">
      <c r="A471" s="1" t="s">
        <v>813</v>
      </c>
      <c r="B471" t="s">
        <v>1390</v>
      </c>
      <c r="C471" s="6">
        <v>5500</v>
      </c>
      <c r="D471" s="6"/>
      <c r="E471">
        <v>12</v>
      </c>
      <c r="F471" s="4">
        <f>SUMIF(Table3[KODE BARANG],Table1[[#This Row],[KODE BARANG]],Table3[BARANG MASUK])</f>
        <v>0</v>
      </c>
      <c r="G471" s="4">
        <f>SUMIF(Table5[KODE BARANG],Table1[[#This Row],[KODE BARANG]],Table5[BARANG KELUAR])</f>
        <v>0</v>
      </c>
      <c r="H471" s="4">
        <f>Table1[[#This Row],[STOK AWAL]]+Table1[[#This Row],[BARANG MASUK]]-Table1[[#This Row],[BARANG KELUAR]]</f>
        <v>12</v>
      </c>
      <c r="I471" s="6">
        <f>Table1[[#This Row],[HARGA BELI]]*(Table1[[#This Row],[STOK AWAL]]+Table1[[#This Row],[BARANG MASUK]])</f>
        <v>66000</v>
      </c>
      <c r="J471" s="6">
        <f>Table1[[#This Row],[HARGA JUAL]]*Table1[[#This Row],[BARANG KELUAR]]</f>
        <v>0</v>
      </c>
      <c r="K471" s="8">
        <f>Table1[[#This Row],[TOTAL PENJUALAN]]-(Table1[[#This Row],[HARGA BELI]]*Table1[[#This Row],[BARANG KELUAR]])</f>
        <v>0</v>
      </c>
    </row>
    <row r="472" spans="1:11">
      <c r="A472" s="1" t="s">
        <v>814</v>
      </c>
      <c r="B472" t="s">
        <v>1391</v>
      </c>
      <c r="C472" s="6">
        <v>6500</v>
      </c>
      <c r="D472" s="6"/>
      <c r="E472">
        <v>12</v>
      </c>
      <c r="F472" s="4">
        <f>SUMIF(Table3[KODE BARANG],Table1[[#This Row],[KODE BARANG]],Table3[BARANG MASUK])</f>
        <v>0</v>
      </c>
      <c r="G472" s="4">
        <f>SUMIF(Table5[KODE BARANG],Table1[[#This Row],[KODE BARANG]],Table5[BARANG KELUAR])</f>
        <v>0</v>
      </c>
      <c r="H472" s="4">
        <f>Table1[[#This Row],[STOK AWAL]]+Table1[[#This Row],[BARANG MASUK]]-Table1[[#This Row],[BARANG KELUAR]]</f>
        <v>12</v>
      </c>
      <c r="I472" s="6">
        <f>Table1[[#This Row],[HARGA BELI]]*(Table1[[#This Row],[STOK AWAL]]+Table1[[#This Row],[BARANG MASUK]])</f>
        <v>78000</v>
      </c>
      <c r="J472" s="6">
        <f>Table1[[#This Row],[HARGA JUAL]]*Table1[[#This Row],[BARANG KELUAR]]</f>
        <v>0</v>
      </c>
      <c r="K472" s="8">
        <f>Table1[[#This Row],[TOTAL PENJUALAN]]-(Table1[[#This Row],[HARGA BELI]]*Table1[[#This Row],[BARANG KELUAR]])</f>
        <v>0</v>
      </c>
    </row>
    <row r="473" spans="1:11">
      <c r="A473" s="1" t="s">
        <v>815</v>
      </c>
      <c r="B473" t="s">
        <v>1392</v>
      </c>
      <c r="C473" s="6">
        <v>8000</v>
      </c>
      <c r="D473" s="6"/>
      <c r="E473">
        <v>3</v>
      </c>
      <c r="F473" s="4">
        <f>SUMIF(Table3[KODE BARANG],Table1[[#This Row],[KODE BARANG]],Table3[BARANG MASUK])</f>
        <v>0</v>
      </c>
      <c r="G473" s="4">
        <f>SUMIF(Table5[KODE BARANG],Table1[[#This Row],[KODE BARANG]],Table5[BARANG KELUAR])</f>
        <v>2</v>
      </c>
      <c r="H473" s="4">
        <f>Table1[[#This Row],[STOK AWAL]]+Table1[[#This Row],[BARANG MASUK]]-Table1[[#This Row],[BARANG KELUAR]]</f>
        <v>1</v>
      </c>
      <c r="I473" s="6">
        <f>Table1[[#This Row],[HARGA BELI]]*(Table1[[#This Row],[STOK AWAL]]+Table1[[#This Row],[BARANG MASUK]])</f>
        <v>24000</v>
      </c>
      <c r="J473" s="6">
        <f>Table1[[#This Row],[HARGA JUAL]]*Table1[[#This Row],[BARANG KELUAR]]</f>
        <v>0</v>
      </c>
      <c r="K473" s="8">
        <f>Table1[[#This Row],[TOTAL PENJUALAN]]-(Table1[[#This Row],[HARGA BELI]]*Table1[[#This Row],[BARANG KELUAR]])</f>
        <v>-16000</v>
      </c>
    </row>
    <row r="474" spans="1:11">
      <c r="A474" s="1" t="s">
        <v>816</v>
      </c>
      <c r="B474" t="s">
        <v>1393</v>
      </c>
      <c r="C474" s="6">
        <v>9000</v>
      </c>
      <c r="D474" s="6"/>
      <c r="E474">
        <v>2</v>
      </c>
      <c r="F474" s="4">
        <f>SUMIF(Table3[KODE BARANG],Table1[[#This Row],[KODE BARANG]],Table3[BARANG MASUK])</f>
        <v>0</v>
      </c>
      <c r="G474" s="4">
        <f>SUMIF(Table5[KODE BARANG],Table1[[#This Row],[KODE BARANG]],Table5[BARANG KELUAR])</f>
        <v>1</v>
      </c>
      <c r="H474" s="4">
        <f>Table1[[#This Row],[STOK AWAL]]+Table1[[#This Row],[BARANG MASUK]]-Table1[[#This Row],[BARANG KELUAR]]</f>
        <v>1</v>
      </c>
      <c r="I474" s="6">
        <f>Table1[[#This Row],[HARGA BELI]]*(Table1[[#This Row],[STOK AWAL]]+Table1[[#This Row],[BARANG MASUK]])</f>
        <v>18000</v>
      </c>
      <c r="J474" s="6">
        <f>Table1[[#This Row],[HARGA JUAL]]*Table1[[#This Row],[BARANG KELUAR]]</f>
        <v>0</v>
      </c>
      <c r="K474" s="8">
        <f>Table1[[#This Row],[TOTAL PENJUALAN]]-(Table1[[#This Row],[HARGA BELI]]*Table1[[#This Row],[BARANG KELUAR]])</f>
        <v>-9000</v>
      </c>
    </row>
    <row r="475" spans="1:11">
      <c r="A475" s="1" t="s">
        <v>817</v>
      </c>
      <c r="B475" t="s">
        <v>1394</v>
      </c>
      <c r="C475" s="6">
        <v>16500</v>
      </c>
      <c r="D475" s="6"/>
      <c r="E475">
        <v>3</v>
      </c>
      <c r="F475" s="4">
        <f>SUMIF(Table3[KODE BARANG],Table1[[#This Row],[KODE BARANG]],Table3[BARANG MASUK])</f>
        <v>0</v>
      </c>
      <c r="G475" s="4">
        <f>SUMIF(Table5[KODE BARANG],Table1[[#This Row],[KODE BARANG]],Table5[BARANG KELUAR])</f>
        <v>0</v>
      </c>
      <c r="H475" s="4">
        <f>Table1[[#This Row],[STOK AWAL]]+Table1[[#This Row],[BARANG MASUK]]-Table1[[#This Row],[BARANG KELUAR]]</f>
        <v>3</v>
      </c>
      <c r="I475" s="6">
        <f>Table1[[#This Row],[HARGA BELI]]*(Table1[[#This Row],[STOK AWAL]]+Table1[[#This Row],[BARANG MASUK]])</f>
        <v>49500</v>
      </c>
      <c r="J475" s="6">
        <f>Table1[[#This Row],[HARGA JUAL]]*Table1[[#This Row],[BARANG KELUAR]]</f>
        <v>0</v>
      </c>
      <c r="K475" s="8">
        <f>Table1[[#This Row],[TOTAL PENJUALAN]]-(Table1[[#This Row],[HARGA BELI]]*Table1[[#This Row],[BARANG KELUAR]])</f>
        <v>0</v>
      </c>
    </row>
    <row r="476" spans="1:11">
      <c r="A476" s="1" t="s">
        <v>818</v>
      </c>
      <c r="B476" t="s">
        <v>1795</v>
      </c>
      <c r="C476" s="6">
        <v>11400</v>
      </c>
      <c r="D476" s="6">
        <v>20000</v>
      </c>
      <c r="E476">
        <v>6</v>
      </c>
      <c r="F476" s="4">
        <f>SUMIF(Table3[KODE BARANG],Table1[[#This Row],[KODE BARANG]],Table3[BARANG MASUK])</f>
        <v>132</v>
      </c>
      <c r="G476" s="4">
        <f>SUMIF(Table5[KODE BARANG],Table1[[#This Row],[KODE BARANG]],Table5[BARANG KELUAR])</f>
        <v>152</v>
      </c>
      <c r="H476" s="4">
        <f>Table1[[#This Row],[STOK AWAL]]+Table1[[#This Row],[BARANG MASUK]]-Table1[[#This Row],[BARANG KELUAR]]</f>
        <v>-14</v>
      </c>
      <c r="I476" s="6">
        <f>Table1[[#This Row],[HARGA BELI]]*(Table1[[#This Row],[STOK AWAL]]+Table1[[#This Row],[BARANG MASUK]])</f>
        <v>1573200</v>
      </c>
      <c r="J476" s="6">
        <f>Table1[[#This Row],[HARGA JUAL]]*Table1[[#This Row],[BARANG KELUAR]]</f>
        <v>3040000</v>
      </c>
      <c r="K476" s="8">
        <f>Table1[[#This Row],[TOTAL PENJUALAN]]-(Table1[[#This Row],[HARGA BELI]]*Table1[[#This Row],[BARANG KELUAR]])</f>
        <v>1307200</v>
      </c>
    </row>
    <row r="477" spans="1:11">
      <c r="A477" s="1" t="s">
        <v>819</v>
      </c>
      <c r="B477" t="s">
        <v>1796</v>
      </c>
      <c r="C477" s="6">
        <v>21900</v>
      </c>
      <c r="D477" s="6">
        <v>30000</v>
      </c>
      <c r="E477">
        <v>6</v>
      </c>
      <c r="F477" s="4">
        <f>SUMIF(Table3[KODE BARANG],Table1[[#This Row],[KODE BARANG]],Table3[BARANG MASUK])</f>
        <v>93</v>
      </c>
      <c r="G477" s="4">
        <f>SUMIF(Table5[KODE BARANG],Table1[[#This Row],[KODE BARANG]],Table5[BARANG KELUAR])</f>
        <v>132</v>
      </c>
      <c r="H477" s="4">
        <f>Table1[[#This Row],[STOK AWAL]]+Table1[[#This Row],[BARANG MASUK]]-Table1[[#This Row],[BARANG KELUAR]]</f>
        <v>-33</v>
      </c>
      <c r="I477" s="6">
        <f>Table1[[#This Row],[HARGA BELI]]*(Table1[[#This Row],[STOK AWAL]]+Table1[[#This Row],[BARANG MASUK]])</f>
        <v>2168100</v>
      </c>
      <c r="J477" s="6">
        <f>Table1[[#This Row],[HARGA JUAL]]*Table1[[#This Row],[BARANG KELUAR]]</f>
        <v>3960000</v>
      </c>
      <c r="K477" s="8">
        <f>Table1[[#This Row],[TOTAL PENJUALAN]]-(Table1[[#This Row],[HARGA BELI]]*Table1[[#This Row],[BARANG KELUAR]])</f>
        <v>1069200</v>
      </c>
    </row>
    <row r="478" spans="1:11">
      <c r="A478" s="1" t="s">
        <v>820</v>
      </c>
      <c r="B478" t="s">
        <v>1794</v>
      </c>
      <c r="C478" s="6">
        <v>55500</v>
      </c>
      <c r="D478" s="6">
        <v>85000</v>
      </c>
      <c r="E478">
        <v>6</v>
      </c>
      <c r="F478" s="4">
        <f>SUMIF(Table3[KODE BARANG],Table1[[#This Row],[KODE BARANG]],Table3[BARANG MASUK])</f>
        <v>20</v>
      </c>
      <c r="G478" s="4">
        <f>SUMIF(Table5[KODE BARANG],Table1[[#This Row],[KODE BARANG]],Table5[BARANG KELUAR])</f>
        <v>43</v>
      </c>
      <c r="H478" s="4">
        <f>Table1[[#This Row],[STOK AWAL]]+Table1[[#This Row],[BARANG MASUK]]-Table1[[#This Row],[BARANG KELUAR]]</f>
        <v>-17</v>
      </c>
      <c r="I478" s="6">
        <f>Table1[[#This Row],[HARGA BELI]]*(Table1[[#This Row],[STOK AWAL]]+Table1[[#This Row],[BARANG MASUK]])</f>
        <v>1443000</v>
      </c>
      <c r="J478" s="6">
        <f>Table1[[#This Row],[HARGA JUAL]]*Table1[[#This Row],[BARANG KELUAR]]</f>
        <v>3655000</v>
      </c>
      <c r="K478" s="8">
        <f>Table1[[#This Row],[TOTAL PENJUALAN]]-(Table1[[#This Row],[HARGA BELI]]*Table1[[#This Row],[BARANG KELUAR]])</f>
        <v>1268500</v>
      </c>
    </row>
    <row r="479" spans="1:11">
      <c r="A479" s="1" t="s">
        <v>821</v>
      </c>
      <c r="B479" t="s">
        <v>1793</v>
      </c>
      <c r="C479" s="6">
        <v>80250</v>
      </c>
      <c r="D479" s="6">
        <v>115000</v>
      </c>
      <c r="E479">
        <v>6</v>
      </c>
      <c r="F479" s="4">
        <f>SUMIF(Table3[KODE BARANG],Table1[[#This Row],[KODE BARANG]],Table3[BARANG MASUK])</f>
        <v>0</v>
      </c>
      <c r="G479" s="4">
        <f>SUMIF(Table5[KODE BARANG],Table1[[#This Row],[KODE BARANG]],Table5[BARANG KELUAR])</f>
        <v>6</v>
      </c>
      <c r="H479" s="4">
        <f>Table1[[#This Row],[STOK AWAL]]+Table1[[#This Row],[BARANG MASUK]]-Table1[[#This Row],[BARANG KELUAR]]</f>
        <v>0</v>
      </c>
      <c r="I479" s="6">
        <f>Table1[[#This Row],[HARGA BELI]]*(Table1[[#This Row],[STOK AWAL]]+Table1[[#This Row],[BARANG MASUK]])</f>
        <v>481500</v>
      </c>
      <c r="J479" s="6">
        <f>Table1[[#This Row],[HARGA JUAL]]*Table1[[#This Row],[BARANG KELUAR]]</f>
        <v>690000</v>
      </c>
      <c r="K479" s="8">
        <f>Table1[[#This Row],[TOTAL PENJUALAN]]-(Table1[[#This Row],[HARGA BELI]]*Table1[[#This Row],[BARANG KELUAR]])</f>
        <v>208500</v>
      </c>
    </row>
    <row r="480" spans="1:11">
      <c r="A480" s="1" t="s">
        <v>822</v>
      </c>
      <c r="B480" t="s">
        <v>1792</v>
      </c>
      <c r="C480" s="6">
        <v>66750</v>
      </c>
      <c r="D480" s="6">
        <v>150000</v>
      </c>
      <c r="E480">
        <v>1</v>
      </c>
      <c r="F480" s="4">
        <f>SUMIF(Table3[KODE BARANG],Table1[[#This Row],[KODE BARANG]],Table3[BARANG MASUK])</f>
        <v>18</v>
      </c>
      <c r="G480" s="4">
        <f>SUMIF(Table5[KODE BARANG],Table1[[#This Row],[KODE BARANG]],Table5[BARANG KELUAR])</f>
        <v>17</v>
      </c>
      <c r="H480" s="4">
        <f>Table1[[#This Row],[STOK AWAL]]+Table1[[#This Row],[BARANG MASUK]]-Table1[[#This Row],[BARANG KELUAR]]</f>
        <v>2</v>
      </c>
      <c r="I480" s="6">
        <f>Table1[[#This Row],[HARGA BELI]]*(Table1[[#This Row],[STOK AWAL]]+Table1[[#This Row],[BARANG MASUK]])</f>
        <v>1268250</v>
      </c>
      <c r="J480" s="6">
        <f>Table1[[#This Row],[HARGA JUAL]]*Table1[[#This Row],[BARANG KELUAR]]</f>
        <v>2550000</v>
      </c>
      <c r="K480" s="8">
        <f>Table1[[#This Row],[TOTAL PENJUALAN]]-(Table1[[#This Row],[HARGA BELI]]*Table1[[#This Row],[BARANG KELUAR]])</f>
        <v>1415250</v>
      </c>
    </row>
    <row r="481" spans="1:11">
      <c r="A481" s="1" t="s">
        <v>823</v>
      </c>
      <c r="B481" t="s">
        <v>1791</v>
      </c>
      <c r="C481" s="6">
        <v>81000</v>
      </c>
      <c r="D481" s="6"/>
      <c r="E481">
        <v>1</v>
      </c>
      <c r="F481" s="4">
        <f>SUMIF(Table3[KODE BARANG],Table1[[#This Row],[KODE BARANG]],Table3[BARANG MASUK])</f>
        <v>0</v>
      </c>
      <c r="G481" s="4">
        <f>SUMIF(Table5[KODE BARANG],Table1[[#This Row],[KODE BARANG]],Table5[BARANG KELUAR])</f>
        <v>1</v>
      </c>
      <c r="H481" s="4">
        <f>Table1[[#This Row],[STOK AWAL]]+Table1[[#This Row],[BARANG MASUK]]-Table1[[#This Row],[BARANG KELUAR]]</f>
        <v>0</v>
      </c>
      <c r="I481" s="6">
        <f>Table1[[#This Row],[HARGA BELI]]*(Table1[[#This Row],[STOK AWAL]]+Table1[[#This Row],[BARANG MASUK]])</f>
        <v>81000</v>
      </c>
      <c r="J481" s="6">
        <f>Table1[[#This Row],[HARGA JUAL]]*Table1[[#This Row],[BARANG KELUAR]]</f>
        <v>0</v>
      </c>
      <c r="K481" s="8">
        <f>Table1[[#This Row],[TOTAL PENJUALAN]]-(Table1[[#This Row],[HARGA BELI]]*Table1[[#This Row],[BARANG KELUAR]])</f>
        <v>-81000</v>
      </c>
    </row>
    <row r="482" spans="1:11">
      <c r="A482" s="1" t="s">
        <v>824</v>
      </c>
      <c r="B482" t="s">
        <v>1790</v>
      </c>
      <c r="C482" s="6">
        <v>185000</v>
      </c>
      <c r="D482" s="6">
        <v>350000</v>
      </c>
      <c r="E482">
        <v>1</v>
      </c>
      <c r="F482" s="4">
        <f>SUMIF(Table3[KODE BARANG],Table1[[#This Row],[KODE BARANG]],Table3[BARANG MASUK])</f>
        <v>0</v>
      </c>
      <c r="G482" s="4">
        <f>SUMIF(Table5[KODE BARANG],Table1[[#This Row],[KODE BARANG]],Table5[BARANG KELUAR])</f>
        <v>1</v>
      </c>
      <c r="H482" s="4">
        <f>Table1[[#This Row],[STOK AWAL]]+Table1[[#This Row],[BARANG MASUK]]-Table1[[#This Row],[BARANG KELUAR]]</f>
        <v>0</v>
      </c>
      <c r="I482" s="6">
        <f>Table1[[#This Row],[HARGA BELI]]*(Table1[[#This Row],[STOK AWAL]]+Table1[[#This Row],[BARANG MASUK]])</f>
        <v>185000</v>
      </c>
      <c r="J482" s="6">
        <f>Table1[[#This Row],[HARGA JUAL]]*Table1[[#This Row],[BARANG KELUAR]]</f>
        <v>350000</v>
      </c>
      <c r="K482" s="8">
        <f>Table1[[#This Row],[TOTAL PENJUALAN]]-(Table1[[#This Row],[HARGA BELI]]*Table1[[#This Row],[BARANG KELUAR]])</f>
        <v>165000</v>
      </c>
    </row>
    <row r="483" spans="1:11">
      <c r="A483" s="1" t="s">
        <v>825</v>
      </c>
      <c r="B483" t="s">
        <v>1418</v>
      </c>
      <c r="C483" s="6">
        <v>54000</v>
      </c>
      <c r="D483" s="6">
        <v>70000</v>
      </c>
      <c r="E483">
        <v>1</v>
      </c>
      <c r="F483" s="4">
        <f>SUMIF(Table3[KODE BARANG],Table1[[#This Row],[KODE BARANG]],Table3[BARANG MASUK])</f>
        <v>0</v>
      </c>
      <c r="G483" s="4">
        <f>SUMIF(Table5[KODE BARANG],Table1[[#This Row],[KODE BARANG]],Table5[BARANG KELUAR])</f>
        <v>1</v>
      </c>
      <c r="H483" s="4">
        <f>Table1[[#This Row],[STOK AWAL]]+Table1[[#This Row],[BARANG MASUK]]-Table1[[#This Row],[BARANG KELUAR]]</f>
        <v>0</v>
      </c>
      <c r="I483" s="6">
        <f>Table1[[#This Row],[HARGA BELI]]*(Table1[[#This Row],[STOK AWAL]]+Table1[[#This Row],[BARANG MASUK]])</f>
        <v>54000</v>
      </c>
      <c r="J483" s="6">
        <f>Table1[[#This Row],[HARGA JUAL]]*Table1[[#This Row],[BARANG KELUAR]]</f>
        <v>70000</v>
      </c>
      <c r="K483" s="8">
        <f>Table1[[#This Row],[TOTAL PENJUALAN]]-(Table1[[#This Row],[HARGA BELI]]*Table1[[#This Row],[BARANG KELUAR]])</f>
        <v>16000</v>
      </c>
    </row>
    <row r="484" spans="1:11">
      <c r="A484" s="1" t="s">
        <v>826</v>
      </c>
      <c r="B484" t="s">
        <v>1789</v>
      </c>
      <c r="C484" s="6">
        <v>66000</v>
      </c>
      <c r="D484" s="6">
        <v>100000</v>
      </c>
      <c r="E484">
        <v>3</v>
      </c>
      <c r="F484" s="4">
        <f>SUMIF(Table3[KODE BARANG],Table1[[#This Row],[KODE BARANG]],Table3[BARANG MASUK])</f>
        <v>0</v>
      </c>
      <c r="G484" s="4">
        <f>SUMIF(Table5[KODE BARANG],Table1[[#This Row],[KODE BARANG]],Table5[BARANG KELUAR])</f>
        <v>5</v>
      </c>
      <c r="H484" s="4">
        <f>Table1[[#This Row],[STOK AWAL]]+Table1[[#This Row],[BARANG MASUK]]-Table1[[#This Row],[BARANG KELUAR]]</f>
        <v>-2</v>
      </c>
      <c r="I484" s="6">
        <f>Table1[[#This Row],[HARGA BELI]]*(Table1[[#This Row],[STOK AWAL]]+Table1[[#This Row],[BARANG MASUK]])</f>
        <v>198000</v>
      </c>
      <c r="J484" s="6">
        <f>Table1[[#This Row],[HARGA JUAL]]*Table1[[#This Row],[BARANG KELUAR]]</f>
        <v>500000</v>
      </c>
      <c r="K484" s="8">
        <f>Table1[[#This Row],[TOTAL PENJUALAN]]-(Table1[[#This Row],[HARGA BELI]]*Table1[[#This Row],[BARANG KELUAR]])</f>
        <v>170000</v>
      </c>
    </row>
    <row r="485" spans="1:11">
      <c r="A485" s="1" t="s">
        <v>827</v>
      </c>
      <c r="B485" t="s">
        <v>1788</v>
      </c>
      <c r="C485" s="6">
        <v>260000</v>
      </c>
      <c r="D485" s="6">
        <v>500000</v>
      </c>
      <c r="E485">
        <v>2</v>
      </c>
      <c r="F485" s="4">
        <f>SUMIF(Table3[KODE BARANG],Table1[[#This Row],[KODE BARANG]],Table3[BARANG MASUK])</f>
        <v>0</v>
      </c>
      <c r="G485" s="4">
        <f>SUMIF(Table5[KODE BARANG],Table1[[#This Row],[KODE BARANG]],Table5[BARANG KELUAR])</f>
        <v>4</v>
      </c>
      <c r="H485" s="4">
        <f>Table1[[#This Row],[STOK AWAL]]+Table1[[#This Row],[BARANG MASUK]]-Table1[[#This Row],[BARANG KELUAR]]</f>
        <v>-2</v>
      </c>
      <c r="I485" s="6">
        <f>Table1[[#This Row],[HARGA BELI]]*(Table1[[#This Row],[STOK AWAL]]+Table1[[#This Row],[BARANG MASUK]])</f>
        <v>520000</v>
      </c>
      <c r="J485" s="6">
        <f>Table1[[#This Row],[HARGA JUAL]]*Table1[[#This Row],[BARANG KELUAR]]</f>
        <v>2000000</v>
      </c>
      <c r="K485" s="8">
        <f>Table1[[#This Row],[TOTAL PENJUALAN]]-(Table1[[#This Row],[HARGA BELI]]*Table1[[#This Row],[BARANG KELUAR]])</f>
        <v>960000</v>
      </c>
    </row>
    <row r="486" spans="1:11">
      <c r="A486" s="1" t="s">
        <v>828</v>
      </c>
      <c r="B486" t="s">
        <v>1787</v>
      </c>
      <c r="C486" s="6">
        <v>92000</v>
      </c>
      <c r="D486" s="6">
        <v>175000</v>
      </c>
      <c r="E486">
        <v>2</v>
      </c>
      <c r="F486" s="4">
        <f>SUMIF(Table3[KODE BARANG],Table1[[#This Row],[KODE BARANG]],Table3[BARANG MASUK])</f>
        <v>0</v>
      </c>
      <c r="G486" s="4">
        <f>SUMIF(Table5[KODE BARANG],Table1[[#This Row],[KODE BARANG]],Table5[BARANG KELUAR])</f>
        <v>1</v>
      </c>
      <c r="H486" s="4">
        <f>Table1[[#This Row],[STOK AWAL]]+Table1[[#This Row],[BARANG MASUK]]-Table1[[#This Row],[BARANG KELUAR]]</f>
        <v>1</v>
      </c>
      <c r="I486" s="6">
        <f>Table1[[#This Row],[HARGA BELI]]*(Table1[[#This Row],[STOK AWAL]]+Table1[[#This Row],[BARANG MASUK]])</f>
        <v>184000</v>
      </c>
      <c r="J486" s="6">
        <f>Table1[[#This Row],[HARGA JUAL]]*Table1[[#This Row],[BARANG KELUAR]]</f>
        <v>175000</v>
      </c>
      <c r="K486" s="8">
        <f>Table1[[#This Row],[TOTAL PENJUALAN]]-(Table1[[#This Row],[HARGA BELI]]*Table1[[#This Row],[BARANG KELUAR]])</f>
        <v>83000</v>
      </c>
    </row>
    <row r="487" spans="1:11">
      <c r="A487" s="1" t="s">
        <v>829</v>
      </c>
      <c r="B487" t="s">
        <v>1786</v>
      </c>
      <c r="C487" s="6">
        <v>82000</v>
      </c>
      <c r="D487" s="6">
        <v>185000</v>
      </c>
      <c r="E487">
        <v>2</v>
      </c>
      <c r="F487" s="4">
        <f>SUMIF(Table3[KODE BARANG],Table1[[#This Row],[KODE BARANG]],Table3[BARANG MASUK])</f>
        <v>0</v>
      </c>
      <c r="G487" s="4">
        <f>SUMIF(Table5[KODE BARANG],Table1[[#This Row],[KODE BARANG]],Table5[BARANG KELUAR])</f>
        <v>2</v>
      </c>
      <c r="H487" s="4">
        <f>Table1[[#This Row],[STOK AWAL]]+Table1[[#This Row],[BARANG MASUK]]-Table1[[#This Row],[BARANG KELUAR]]</f>
        <v>0</v>
      </c>
      <c r="I487" s="6">
        <f>Table1[[#This Row],[HARGA BELI]]*(Table1[[#This Row],[STOK AWAL]]+Table1[[#This Row],[BARANG MASUK]])</f>
        <v>164000</v>
      </c>
      <c r="J487" s="6">
        <f>Table1[[#This Row],[HARGA JUAL]]*Table1[[#This Row],[BARANG KELUAR]]</f>
        <v>370000</v>
      </c>
      <c r="K487" s="8">
        <f>Table1[[#This Row],[TOTAL PENJUALAN]]-(Table1[[#This Row],[HARGA BELI]]*Table1[[#This Row],[BARANG KELUAR]])</f>
        <v>206000</v>
      </c>
    </row>
    <row r="488" spans="1:11">
      <c r="A488" s="1" t="s">
        <v>830</v>
      </c>
      <c r="B488" t="s">
        <v>1785</v>
      </c>
      <c r="C488" s="6">
        <v>105000</v>
      </c>
      <c r="D488" s="6">
        <v>160000</v>
      </c>
      <c r="E488">
        <v>2</v>
      </c>
      <c r="F488" s="4">
        <f>SUMIF(Table3[KODE BARANG],Table1[[#This Row],[KODE BARANG]],Table3[BARANG MASUK])</f>
        <v>2</v>
      </c>
      <c r="G488" s="4">
        <f>SUMIF(Table5[KODE BARANG],Table1[[#This Row],[KODE BARANG]],Table5[BARANG KELUAR])</f>
        <v>4</v>
      </c>
      <c r="H488" s="4">
        <f>Table1[[#This Row],[STOK AWAL]]+Table1[[#This Row],[BARANG MASUK]]-Table1[[#This Row],[BARANG KELUAR]]</f>
        <v>0</v>
      </c>
      <c r="I488" s="6">
        <f>Table1[[#This Row],[HARGA BELI]]*(Table1[[#This Row],[STOK AWAL]]+Table1[[#This Row],[BARANG MASUK]])</f>
        <v>420000</v>
      </c>
      <c r="J488" s="6">
        <f>Table1[[#This Row],[HARGA JUAL]]*Table1[[#This Row],[BARANG KELUAR]]</f>
        <v>640000</v>
      </c>
      <c r="K488" s="8">
        <f>Table1[[#This Row],[TOTAL PENJUALAN]]-(Table1[[#This Row],[HARGA BELI]]*Table1[[#This Row],[BARANG KELUAR]])</f>
        <v>220000</v>
      </c>
    </row>
    <row r="489" spans="1:11">
      <c r="A489" s="1" t="s">
        <v>831</v>
      </c>
      <c r="B489" t="s">
        <v>1784</v>
      </c>
      <c r="C489" s="6">
        <v>125000</v>
      </c>
      <c r="D489" s="6">
        <v>170000</v>
      </c>
      <c r="E489">
        <v>2</v>
      </c>
      <c r="F489" s="4">
        <f>SUMIF(Table3[KODE BARANG],Table1[[#This Row],[KODE BARANG]],Table3[BARANG MASUK])</f>
        <v>0</v>
      </c>
      <c r="G489" s="4">
        <f>SUMIF(Table5[KODE BARANG],Table1[[#This Row],[KODE BARANG]],Table5[BARANG KELUAR])</f>
        <v>2</v>
      </c>
      <c r="H489" s="4">
        <f>Table1[[#This Row],[STOK AWAL]]+Table1[[#This Row],[BARANG MASUK]]-Table1[[#This Row],[BARANG KELUAR]]</f>
        <v>0</v>
      </c>
      <c r="I489" s="6">
        <f>Table1[[#This Row],[HARGA BELI]]*(Table1[[#This Row],[STOK AWAL]]+Table1[[#This Row],[BARANG MASUK]])</f>
        <v>250000</v>
      </c>
      <c r="J489" s="6">
        <f>Table1[[#This Row],[HARGA JUAL]]*Table1[[#This Row],[BARANG KELUAR]]</f>
        <v>340000</v>
      </c>
      <c r="K489" s="8">
        <f>Table1[[#This Row],[TOTAL PENJUALAN]]-(Table1[[#This Row],[HARGA BELI]]*Table1[[#This Row],[BARANG KELUAR]])</f>
        <v>90000</v>
      </c>
    </row>
    <row r="490" spans="1:11">
      <c r="A490" s="1" t="s">
        <v>832</v>
      </c>
      <c r="B490" t="s">
        <v>1783</v>
      </c>
      <c r="C490" s="6">
        <v>23000</v>
      </c>
      <c r="D490" s="6">
        <v>35000</v>
      </c>
      <c r="E490">
        <v>3</v>
      </c>
      <c r="F490" s="4">
        <f>SUMIF(Table3[KODE BARANG],Table1[[#This Row],[KODE BARANG]],Table3[BARANG MASUK])</f>
        <v>0</v>
      </c>
      <c r="G490" s="4">
        <f>SUMIF(Table5[KODE BARANG],Table1[[#This Row],[KODE BARANG]],Table5[BARANG KELUAR])</f>
        <v>5</v>
      </c>
      <c r="H490" s="4">
        <f>Table1[[#This Row],[STOK AWAL]]+Table1[[#This Row],[BARANG MASUK]]-Table1[[#This Row],[BARANG KELUAR]]</f>
        <v>-2</v>
      </c>
      <c r="I490" s="6">
        <f>Table1[[#This Row],[HARGA BELI]]*(Table1[[#This Row],[STOK AWAL]]+Table1[[#This Row],[BARANG MASUK]])</f>
        <v>69000</v>
      </c>
      <c r="J490" s="6">
        <f>Table1[[#This Row],[HARGA JUAL]]*Table1[[#This Row],[BARANG KELUAR]]</f>
        <v>175000</v>
      </c>
      <c r="K490" s="8">
        <f>Table1[[#This Row],[TOTAL PENJUALAN]]-(Table1[[#This Row],[HARGA BELI]]*Table1[[#This Row],[BARANG KELUAR]])</f>
        <v>60000</v>
      </c>
    </row>
    <row r="491" spans="1:11">
      <c r="A491" s="1" t="s">
        <v>833</v>
      </c>
      <c r="B491" t="s">
        <v>1782</v>
      </c>
      <c r="C491" s="6">
        <v>24000</v>
      </c>
      <c r="D491" s="6">
        <v>40000</v>
      </c>
      <c r="E491">
        <v>3</v>
      </c>
      <c r="F491" s="4">
        <f>SUMIF(Table3[KODE BARANG],Table1[[#This Row],[KODE BARANG]],Table3[BARANG MASUK])</f>
        <v>0</v>
      </c>
      <c r="G491" s="4">
        <f>SUMIF(Table5[KODE BARANG],Table1[[#This Row],[KODE BARANG]],Table5[BARANG KELUAR])</f>
        <v>4</v>
      </c>
      <c r="H491" s="4">
        <f>Table1[[#This Row],[STOK AWAL]]+Table1[[#This Row],[BARANG MASUK]]-Table1[[#This Row],[BARANG KELUAR]]</f>
        <v>-1</v>
      </c>
      <c r="I491" s="6">
        <f>Table1[[#This Row],[HARGA BELI]]*(Table1[[#This Row],[STOK AWAL]]+Table1[[#This Row],[BARANG MASUK]])</f>
        <v>72000</v>
      </c>
      <c r="J491" s="6">
        <f>Table1[[#This Row],[HARGA JUAL]]*Table1[[#This Row],[BARANG KELUAR]]</f>
        <v>160000</v>
      </c>
      <c r="K491" s="8">
        <f>Table1[[#This Row],[TOTAL PENJUALAN]]-(Table1[[#This Row],[HARGA BELI]]*Table1[[#This Row],[BARANG KELUAR]])</f>
        <v>64000</v>
      </c>
    </row>
    <row r="492" spans="1:11">
      <c r="A492" s="1" t="s">
        <v>834</v>
      </c>
      <c r="B492" t="s">
        <v>1781</v>
      </c>
      <c r="C492" s="6">
        <v>4800</v>
      </c>
      <c r="D492" s="6">
        <v>10000</v>
      </c>
      <c r="E492">
        <v>10</v>
      </c>
      <c r="F492" s="4">
        <f>SUMIF(Table3[KODE BARANG],Table1[[#This Row],[KODE BARANG]],Table3[BARANG MASUK])</f>
        <v>0</v>
      </c>
      <c r="G492" s="4">
        <f>SUMIF(Table5[KODE BARANG],Table1[[#This Row],[KODE BARANG]],Table5[BARANG KELUAR])</f>
        <v>2</v>
      </c>
      <c r="H492" s="4">
        <f>Table1[[#This Row],[STOK AWAL]]+Table1[[#This Row],[BARANG MASUK]]-Table1[[#This Row],[BARANG KELUAR]]</f>
        <v>8</v>
      </c>
      <c r="I492" s="6">
        <f>Table1[[#This Row],[HARGA BELI]]*(Table1[[#This Row],[STOK AWAL]]+Table1[[#This Row],[BARANG MASUK]])</f>
        <v>48000</v>
      </c>
      <c r="J492" s="6">
        <f>Table1[[#This Row],[HARGA JUAL]]*Table1[[#This Row],[BARANG KELUAR]]</f>
        <v>20000</v>
      </c>
      <c r="K492" s="8">
        <f>Table1[[#This Row],[TOTAL PENJUALAN]]-(Table1[[#This Row],[HARGA BELI]]*Table1[[#This Row],[BARANG KELUAR]])</f>
        <v>10400</v>
      </c>
    </row>
    <row r="493" spans="1:11">
      <c r="A493" s="1" t="s">
        <v>835</v>
      </c>
      <c r="B493" t="s">
        <v>1780</v>
      </c>
      <c r="C493" s="6">
        <v>124500</v>
      </c>
      <c r="D493" s="6">
        <v>150000</v>
      </c>
      <c r="E493">
        <v>2</v>
      </c>
      <c r="F493" s="4">
        <f>SUMIF(Table3[KODE BARANG],Table1[[#This Row],[KODE BARANG]],Table3[BARANG MASUK])</f>
        <v>0</v>
      </c>
      <c r="G493" s="4">
        <f>SUMIF(Table5[KODE BARANG],Table1[[#This Row],[KODE BARANG]],Table5[BARANG KELUAR])</f>
        <v>2</v>
      </c>
      <c r="H493" s="4">
        <f>Table1[[#This Row],[STOK AWAL]]+Table1[[#This Row],[BARANG MASUK]]-Table1[[#This Row],[BARANG KELUAR]]</f>
        <v>0</v>
      </c>
      <c r="I493" s="6">
        <f>Table1[[#This Row],[HARGA BELI]]*(Table1[[#This Row],[STOK AWAL]]+Table1[[#This Row],[BARANG MASUK]])</f>
        <v>249000</v>
      </c>
      <c r="J493" s="6">
        <f>Table1[[#This Row],[HARGA JUAL]]*Table1[[#This Row],[BARANG KELUAR]]</f>
        <v>300000</v>
      </c>
      <c r="K493" s="8">
        <f>Table1[[#This Row],[TOTAL PENJUALAN]]-(Table1[[#This Row],[HARGA BELI]]*Table1[[#This Row],[BARANG KELUAR]])</f>
        <v>51000</v>
      </c>
    </row>
    <row r="494" spans="1:11">
      <c r="A494" s="1" t="s">
        <v>836</v>
      </c>
      <c r="B494" t="s">
        <v>1779</v>
      </c>
      <c r="C494" s="6">
        <v>2300</v>
      </c>
      <c r="D494" s="6">
        <v>7000</v>
      </c>
      <c r="E494">
        <v>48</v>
      </c>
      <c r="F494" s="4">
        <f>SUMIF(Table3[KODE BARANG],Table1[[#This Row],[KODE BARANG]],Table3[BARANG MASUK])</f>
        <v>0</v>
      </c>
      <c r="G494" s="4">
        <f>SUMIF(Table5[KODE BARANG],Table1[[#This Row],[KODE BARANG]],Table5[BARANG KELUAR])</f>
        <v>10</v>
      </c>
      <c r="H494" s="4">
        <f>Table1[[#This Row],[STOK AWAL]]+Table1[[#This Row],[BARANG MASUK]]-Table1[[#This Row],[BARANG KELUAR]]</f>
        <v>38</v>
      </c>
      <c r="I494" s="6">
        <f>Table1[[#This Row],[HARGA BELI]]*(Table1[[#This Row],[STOK AWAL]]+Table1[[#This Row],[BARANG MASUK]])</f>
        <v>110400</v>
      </c>
      <c r="J494" s="6">
        <f>Table1[[#This Row],[HARGA JUAL]]*Table1[[#This Row],[BARANG KELUAR]]</f>
        <v>70000</v>
      </c>
      <c r="K494" s="8">
        <f>Table1[[#This Row],[TOTAL PENJUALAN]]-(Table1[[#This Row],[HARGA BELI]]*Table1[[#This Row],[BARANG KELUAR]])</f>
        <v>47000</v>
      </c>
    </row>
    <row r="495" spans="1:11">
      <c r="A495" s="1" t="s">
        <v>837</v>
      </c>
      <c r="B495" t="s">
        <v>1778</v>
      </c>
      <c r="C495" s="6">
        <v>24000</v>
      </c>
      <c r="D495" s="6">
        <v>75000</v>
      </c>
      <c r="E495">
        <v>2</v>
      </c>
      <c r="F495" s="4">
        <f>SUMIF(Table3[KODE BARANG],Table1[[#This Row],[KODE BARANG]],Table3[BARANG MASUK])</f>
        <v>26</v>
      </c>
      <c r="G495" s="4">
        <f>SUMIF(Table5[KODE BARANG],Table1[[#This Row],[KODE BARANG]],Table5[BARANG KELUAR])</f>
        <v>35</v>
      </c>
      <c r="H495" s="4">
        <f>Table1[[#This Row],[STOK AWAL]]+Table1[[#This Row],[BARANG MASUK]]-Table1[[#This Row],[BARANG KELUAR]]</f>
        <v>-7</v>
      </c>
      <c r="I495" s="6">
        <f>Table1[[#This Row],[HARGA BELI]]*(Table1[[#This Row],[STOK AWAL]]+Table1[[#This Row],[BARANG MASUK]])</f>
        <v>672000</v>
      </c>
      <c r="J495" s="6">
        <f>Table1[[#This Row],[HARGA JUAL]]*Table1[[#This Row],[BARANG KELUAR]]</f>
        <v>2625000</v>
      </c>
      <c r="K495" s="8">
        <f>Table1[[#This Row],[TOTAL PENJUALAN]]-(Table1[[#This Row],[HARGA BELI]]*Table1[[#This Row],[BARANG KELUAR]])</f>
        <v>1785000</v>
      </c>
    </row>
    <row r="496" spans="1:11">
      <c r="A496" s="1" t="s">
        <v>838</v>
      </c>
      <c r="B496" t="s">
        <v>1559</v>
      </c>
      <c r="C496" s="6">
        <v>240000</v>
      </c>
      <c r="D496" s="6">
        <v>270000</v>
      </c>
      <c r="E496">
        <v>1</v>
      </c>
      <c r="F496" s="4">
        <f>SUMIF(Table3[KODE BARANG],Table1[[#This Row],[KODE BARANG]],Table3[BARANG MASUK])</f>
        <v>0</v>
      </c>
      <c r="G496" s="4">
        <f>SUMIF(Table5[KODE BARANG],Table1[[#This Row],[KODE BARANG]],Table5[BARANG KELUAR])</f>
        <v>1</v>
      </c>
      <c r="H496" s="4">
        <f>Table1[[#This Row],[STOK AWAL]]+Table1[[#This Row],[BARANG MASUK]]-Table1[[#This Row],[BARANG KELUAR]]</f>
        <v>0</v>
      </c>
      <c r="I496" s="6">
        <f>Table1[[#This Row],[HARGA BELI]]*(Table1[[#This Row],[STOK AWAL]]+Table1[[#This Row],[BARANG MASUK]])</f>
        <v>240000</v>
      </c>
      <c r="J496" s="6">
        <f>Table1[[#This Row],[HARGA JUAL]]*Table1[[#This Row],[BARANG KELUAR]]</f>
        <v>270000</v>
      </c>
      <c r="K496" s="8">
        <f>Table1[[#This Row],[TOTAL PENJUALAN]]-(Table1[[#This Row],[HARGA BELI]]*Table1[[#This Row],[BARANG KELUAR]])</f>
        <v>30000</v>
      </c>
    </row>
    <row r="497" spans="1:11">
      <c r="A497" s="1" t="s">
        <v>839</v>
      </c>
      <c r="B497" t="s">
        <v>1777</v>
      </c>
      <c r="C497" s="6">
        <v>4000</v>
      </c>
      <c r="D497" s="6">
        <v>25000</v>
      </c>
      <c r="E497">
        <v>10</v>
      </c>
      <c r="F497" s="4">
        <f>SUMIF(Table3[KODE BARANG],Table1[[#This Row],[KODE BARANG]],Table3[BARANG MASUK])</f>
        <v>0</v>
      </c>
      <c r="G497" s="4">
        <f>SUMIF(Table5[KODE BARANG],Table1[[#This Row],[KODE BARANG]],Table5[BARANG KELUAR])</f>
        <v>29</v>
      </c>
      <c r="H497" s="4">
        <f>Table1[[#This Row],[STOK AWAL]]+Table1[[#This Row],[BARANG MASUK]]-Table1[[#This Row],[BARANG KELUAR]]</f>
        <v>-19</v>
      </c>
      <c r="I497" s="6">
        <f>Table1[[#This Row],[HARGA BELI]]*(Table1[[#This Row],[STOK AWAL]]+Table1[[#This Row],[BARANG MASUK]])</f>
        <v>40000</v>
      </c>
      <c r="J497" s="6">
        <f>Table1[[#This Row],[HARGA JUAL]]*Table1[[#This Row],[BARANG KELUAR]]</f>
        <v>725000</v>
      </c>
      <c r="K497" s="8">
        <f>Table1[[#This Row],[TOTAL PENJUALAN]]-(Table1[[#This Row],[HARGA BELI]]*Table1[[#This Row],[BARANG KELUAR]])</f>
        <v>609000</v>
      </c>
    </row>
    <row r="498" spans="1:11">
      <c r="A498" s="1" t="s">
        <v>840</v>
      </c>
      <c r="B498" t="s">
        <v>1776</v>
      </c>
      <c r="C498" s="6">
        <v>5000</v>
      </c>
      <c r="D498" s="6">
        <v>25000</v>
      </c>
      <c r="E498">
        <v>10</v>
      </c>
      <c r="F498" s="4">
        <f>SUMIF(Table3[KODE BARANG],Table1[[#This Row],[KODE BARANG]],Table3[BARANG MASUK])</f>
        <v>0</v>
      </c>
      <c r="G498" s="4">
        <f>SUMIF(Table5[KODE BARANG],Table1[[#This Row],[KODE BARANG]],Table5[BARANG KELUAR])</f>
        <v>11</v>
      </c>
      <c r="H498" s="4">
        <f>Table1[[#This Row],[STOK AWAL]]+Table1[[#This Row],[BARANG MASUK]]-Table1[[#This Row],[BARANG KELUAR]]</f>
        <v>-1</v>
      </c>
      <c r="I498" s="6">
        <f>Table1[[#This Row],[HARGA BELI]]*(Table1[[#This Row],[STOK AWAL]]+Table1[[#This Row],[BARANG MASUK]])</f>
        <v>50000</v>
      </c>
      <c r="J498" s="6">
        <f>Table1[[#This Row],[HARGA JUAL]]*Table1[[#This Row],[BARANG KELUAR]]</f>
        <v>275000</v>
      </c>
      <c r="K498" s="8">
        <f>Table1[[#This Row],[TOTAL PENJUALAN]]-(Table1[[#This Row],[HARGA BELI]]*Table1[[#This Row],[BARANG KELUAR]])</f>
        <v>220000</v>
      </c>
    </row>
    <row r="499" spans="1:11">
      <c r="A499" s="1" t="s">
        <v>841</v>
      </c>
      <c r="B499" t="s">
        <v>1775</v>
      </c>
      <c r="C499" s="6">
        <v>120000</v>
      </c>
      <c r="D499" s="6">
        <v>150000</v>
      </c>
      <c r="E499">
        <v>2</v>
      </c>
      <c r="F499" s="4">
        <f>SUMIF(Table3[KODE BARANG],Table1[[#This Row],[KODE BARANG]],Table3[BARANG MASUK])</f>
        <v>0</v>
      </c>
      <c r="G499" s="4">
        <f>SUMIF(Table5[KODE BARANG],Table1[[#This Row],[KODE BARANG]],Table5[BARANG KELUAR])</f>
        <v>2</v>
      </c>
      <c r="H499" s="4">
        <f>Table1[[#This Row],[STOK AWAL]]+Table1[[#This Row],[BARANG MASUK]]-Table1[[#This Row],[BARANG KELUAR]]</f>
        <v>0</v>
      </c>
      <c r="I499" s="6">
        <f>Table1[[#This Row],[HARGA BELI]]*(Table1[[#This Row],[STOK AWAL]]+Table1[[#This Row],[BARANG MASUK]])</f>
        <v>240000</v>
      </c>
      <c r="J499" s="6">
        <f>Table1[[#This Row],[HARGA JUAL]]*Table1[[#This Row],[BARANG KELUAR]]</f>
        <v>300000</v>
      </c>
      <c r="K499" s="8">
        <f>Table1[[#This Row],[TOTAL PENJUALAN]]-(Table1[[#This Row],[HARGA BELI]]*Table1[[#This Row],[BARANG KELUAR]])</f>
        <v>60000</v>
      </c>
    </row>
    <row r="500" spans="1:11">
      <c r="A500" s="1" t="s">
        <v>842</v>
      </c>
      <c r="B500" t="s">
        <v>1774</v>
      </c>
      <c r="C500" s="6">
        <v>647000</v>
      </c>
      <c r="D500" s="6">
        <v>700000</v>
      </c>
      <c r="E500">
        <v>1</v>
      </c>
      <c r="F500" s="4">
        <f>SUMIF(Table3[KODE BARANG],Table1[[#This Row],[KODE BARANG]],Table3[BARANG MASUK])</f>
        <v>0</v>
      </c>
      <c r="G500" s="4">
        <f>SUMIF(Table5[KODE BARANG],Table1[[#This Row],[KODE BARANG]],Table5[BARANG KELUAR])</f>
        <v>0</v>
      </c>
      <c r="H500" s="4">
        <f>Table1[[#This Row],[STOK AWAL]]+Table1[[#This Row],[BARANG MASUK]]-Table1[[#This Row],[BARANG KELUAR]]</f>
        <v>1</v>
      </c>
      <c r="I500" s="6">
        <f>Table1[[#This Row],[HARGA BELI]]*(Table1[[#This Row],[STOK AWAL]]+Table1[[#This Row],[BARANG MASUK]])</f>
        <v>647000</v>
      </c>
      <c r="J500" s="6">
        <f>Table1[[#This Row],[HARGA JUAL]]*Table1[[#This Row],[BARANG KELUAR]]</f>
        <v>0</v>
      </c>
      <c r="K500" s="8">
        <f>Table1[[#This Row],[TOTAL PENJUALAN]]-(Table1[[#This Row],[HARGA BELI]]*Table1[[#This Row],[BARANG KELUAR]])</f>
        <v>0</v>
      </c>
    </row>
    <row r="501" spans="1:11">
      <c r="A501" s="1" t="s">
        <v>843</v>
      </c>
      <c r="B501" t="s">
        <v>1773</v>
      </c>
      <c r="C501" s="6">
        <v>11500</v>
      </c>
      <c r="D501" s="6">
        <v>20000</v>
      </c>
      <c r="E501">
        <v>24</v>
      </c>
      <c r="F501" s="4">
        <f>SUMIF(Table3[KODE BARANG],Table1[[#This Row],[KODE BARANG]],Table3[BARANG MASUK])</f>
        <v>0</v>
      </c>
      <c r="G501" s="4">
        <f>SUMIF(Table5[KODE BARANG],Table1[[#This Row],[KODE BARANG]],Table5[BARANG KELUAR])</f>
        <v>7</v>
      </c>
      <c r="H501" s="4">
        <f>Table1[[#This Row],[STOK AWAL]]+Table1[[#This Row],[BARANG MASUK]]-Table1[[#This Row],[BARANG KELUAR]]</f>
        <v>17</v>
      </c>
      <c r="I501" s="6">
        <f>Table1[[#This Row],[HARGA BELI]]*(Table1[[#This Row],[STOK AWAL]]+Table1[[#This Row],[BARANG MASUK]])</f>
        <v>276000</v>
      </c>
      <c r="J501" s="6">
        <f>Table1[[#This Row],[HARGA JUAL]]*Table1[[#This Row],[BARANG KELUAR]]</f>
        <v>140000</v>
      </c>
      <c r="K501" s="8">
        <f>Table1[[#This Row],[TOTAL PENJUALAN]]-(Table1[[#This Row],[HARGA BELI]]*Table1[[#This Row],[BARANG KELUAR]])</f>
        <v>59500</v>
      </c>
    </row>
    <row r="502" spans="1:11">
      <c r="A502" s="1" t="s">
        <v>844</v>
      </c>
      <c r="B502" t="s">
        <v>1772</v>
      </c>
      <c r="C502" s="6">
        <v>250000</v>
      </c>
      <c r="D502" s="6"/>
      <c r="E502">
        <v>1</v>
      </c>
      <c r="F502" s="4">
        <f>SUMIF(Table3[KODE BARANG],Table1[[#This Row],[KODE BARANG]],Table3[BARANG MASUK])</f>
        <v>9</v>
      </c>
      <c r="G502" s="4">
        <f>SUMIF(Table5[KODE BARANG],Table1[[#This Row],[KODE BARANG]],Table5[BARANG KELUAR])</f>
        <v>4</v>
      </c>
      <c r="H502" s="4">
        <f>Table1[[#This Row],[STOK AWAL]]+Table1[[#This Row],[BARANG MASUK]]-Table1[[#This Row],[BARANG KELUAR]]</f>
        <v>6</v>
      </c>
      <c r="I502" s="6">
        <f>Table1[[#This Row],[HARGA BELI]]*(Table1[[#This Row],[STOK AWAL]]+Table1[[#This Row],[BARANG MASUK]])</f>
        <v>2500000</v>
      </c>
      <c r="J502" s="6">
        <f>Table1[[#This Row],[HARGA JUAL]]*Table1[[#This Row],[BARANG KELUAR]]</f>
        <v>0</v>
      </c>
      <c r="K502" s="8">
        <f>Table1[[#This Row],[TOTAL PENJUALAN]]-(Table1[[#This Row],[HARGA BELI]]*Table1[[#This Row],[BARANG KELUAR]])</f>
        <v>-1000000</v>
      </c>
    </row>
    <row r="503" spans="1:11">
      <c r="A503" s="1" t="s">
        <v>845</v>
      </c>
      <c r="B503" t="s">
        <v>1771</v>
      </c>
      <c r="C503" s="6">
        <v>40200</v>
      </c>
      <c r="D503" s="6">
        <v>65000</v>
      </c>
      <c r="E503">
        <v>2</v>
      </c>
      <c r="F503" s="4">
        <f>SUMIF(Table3[KODE BARANG],Table1[[#This Row],[KODE BARANG]],Table3[BARANG MASUK])</f>
        <v>9</v>
      </c>
      <c r="G503" s="4">
        <f>SUMIF(Table5[KODE BARANG],Table1[[#This Row],[KODE BARANG]],Table5[BARANG KELUAR])</f>
        <v>14</v>
      </c>
      <c r="H503" s="4">
        <f>Table1[[#This Row],[STOK AWAL]]+Table1[[#This Row],[BARANG MASUK]]-Table1[[#This Row],[BARANG KELUAR]]</f>
        <v>-3</v>
      </c>
      <c r="I503" s="6">
        <f>Table1[[#This Row],[HARGA BELI]]*(Table1[[#This Row],[STOK AWAL]]+Table1[[#This Row],[BARANG MASUK]])</f>
        <v>442200</v>
      </c>
      <c r="J503" s="6">
        <f>Table1[[#This Row],[HARGA JUAL]]*Table1[[#This Row],[BARANG KELUAR]]</f>
        <v>910000</v>
      </c>
      <c r="K503" s="8">
        <f>Table1[[#This Row],[TOTAL PENJUALAN]]-(Table1[[#This Row],[HARGA BELI]]*Table1[[#This Row],[BARANG KELUAR]])</f>
        <v>347200</v>
      </c>
    </row>
    <row r="504" spans="1:11">
      <c r="A504" s="1" t="s">
        <v>846</v>
      </c>
      <c r="B504" t="s">
        <v>1770</v>
      </c>
      <c r="C504" s="6">
        <v>80000</v>
      </c>
      <c r="D504" s="6">
        <v>100000</v>
      </c>
      <c r="E504">
        <v>2</v>
      </c>
      <c r="F504" s="4">
        <f>SUMIF(Table3[KODE BARANG],Table1[[#This Row],[KODE BARANG]],Table3[BARANG MASUK])</f>
        <v>0</v>
      </c>
      <c r="G504" s="4">
        <f>SUMIF(Table5[KODE BARANG],Table1[[#This Row],[KODE BARANG]],Table5[BARANG KELUAR])</f>
        <v>2</v>
      </c>
      <c r="H504" s="4">
        <f>Table1[[#This Row],[STOK AWAL]]+Table1[[#This Row],[BARANG MASUK]]-Table1[[#This Row],[BARANG KELUAR]]</f>
        <v>0</v>
      </c>
      <c r="I504" s="6">
        <f>Table1[[#This Row],[HARGA BELI]]*(Table1[[#This Row],[STOK AWAL]]+Table1[[#This Row],[BARANG MASUK]])</f>
        <v>160000</v>
      </c>
      <c r="J504" s="6">
        <f>Table1[[#This Row],[HARGA JUAL]]*Table1[[#This Row],[BARANG KELUAR]]</f>
        <v>200000</v>
      </c>
      <c r="K504" s="8">
        <f>Table1[[#This Row],[TOTAL PENJUALAN]]-(Table1[[#This Row],[HARGA BELI]]*Table1[[#This Row],[BARANG KELUAR]])</f>
        <v>40000</v>
      </c>
    </row>
    <row r="505" spans="1:11">
      <c r="A505" s="1" t="s">
        <v>847</v>
      </c>
      <c r="B505" t="s">
        <v>1769</v>
      </c>
      <c r="C505" s="6">
        <v>215000</v>
      </c>
      <c r="D505" s="6">
        <v>350000</v>
      </c>
      <c r="E505">
        <v>2</v>
      </c>
      <c r="F505" s="4">
        <f>SUMIF(Table3[KODE BARANG],Table1[[#This Row],[KODE BARANG]],Table3[BARANG MASUK])</f>
        <v>0</v>
      </c>
      <c r="G505" s="4">
        <f>SUMIF(Table5[KODE BARANG],Table1[[#This Row],[KODE BARANG]],Table5[BARANG KELUAR])</f>
        <v>1</v>
      </c>
      <c r="H505" s="4">
        <f>Table1[[#This Row],[STOK AWAL]]+Table1[[#This Row],[BARANG MASUK]]-Table1[[#This Row],[BARANG KELUAR]]</f>
        <v>1</v>
      </c>
      <c r="I505" s="6">
        <f>Table1[[#This Row],[HARGA BELI]]*(Table1[[#This Row],[STOK AWAL]]+Table1[[#This Row],[BARANG MASUK]])</f>
        <v>430000</v>
      </c>
      <c r="J505" s="6">
        <f>Table1[[#This Row],[HARGA JUAL]]*Table1[[#This Row],[BARANG KELUAR]]</f>
        <v>350000</v>
      </c>
      <c r="K505" s="8">
        <f>Table1[[#This Row],[TOTAL PENJUALAN]]-(Table1[[#This Row],[HARGA BELI]]*Table1[[#This Row],[BARANG KELUAR]])</f>
        <v>135000</v>
      </c>
    </row>
    <row r="506" spans="1:11">
      <c r="A506" s="1" t="s">
        <v>848</v>
      </c>
      <c r="B506" t="s">
        <v>1768</v>
      </c>
      <c r="C506" s="6">
        <v>125000</v>
      </c>
      <c r="D506" s="6"/>
      <c r="E506">
        <v>1</v>
      </c>
      <c r="F506" s="4">
        <f>SUMIF(Table3[KODE BARANG],Table1[[#This Row],[KODE BARANG]],Table3[BARANG MASUK])</f>
        <v>0</v>
      </c>
      <c r="G506" s="4">
        <f>SUMIF(Table5[KODE BARANG],Table1[[#This Row],[KODE BARANG]],Table5[BARANG KELUAR])</f>
        <v>1</v>
      </c>
      <c r="H506" s="4">
        <f>Table1[[#This Row],[STOK AWAL]]+Table1[[#This Row],[BARANG MASUK]]-Table1[[#This Row],[BARANG KELUAR]]</f>
        <v>0</v>
      </c>
      <c r="I506" s="6">
        <f>Table1[[#This Row],[HARGA BELI]]*(Table1[[#This Row],[STOK AWAL]]+Table1[[#This Row],[BARANG MASUK]])</f>
        <v>125000</v>
      </c>
      <c r="J506" s="6">
        <f>Table1[[#This Row],[HARGA JUAL]]*Table1[[#This Row],[BARANG KELUAR]]</f>
        <v>0</v>
      </c>
      <c r="K506" s="8">
        <f>Table1[[#This Row],[TOTAL PENJUALAN]]-(Table1[[#This Row],[HARGA BELI]]*Table1[[#This Row],[BARANG KELUAR]])</f>
        <v>-125000</v>
      </c>
    </row>
    <row r="507" spans="1:11">
      <c r="A507" s="1" t="s">
        <v>849</v>
      </c>
      <c r="B507" t="s">
        <v>998</v>
      </c>
      <c r="C507" s="6">
        <v>150000</v>
      </c>
      <c r="D507" s="6"/>
      <c r="E507">
        <v>1</v>
      </c>
      <c r="F507" s="4">
        <f>SUMIF(Table3[KODE BARANG],Table1[[#This Row],[KODE BARANG]],Table3[BARANG MASUK])</f>
        <v>0</v>
      </c>
      <c r="G507" s="4">
        <f>SUMIF(Table5[KODE BARANG],Table1[[#This Row],[KODE BARANG]],Table5[BARANG KELUAR])</f>
        <v>1</v>
      </c>
      <c r="H507" s="4">
        <f>Table1[[#This Row],[STOK AWAL]]+Table1[[#This Row],[BARANG MASUK]]-Table1[[#This Row],[BARANG KELUAR]]</f>
        <v>0</v>
      </c>
      <c r="I507" s="6">
        <f>Table1[[#This Row],[HARGA BELI]]*(Table1[[#This Row],[STOK AWAL]]+Table1[[#This Row],[BARANG MASUK]])</f>
        <v>150000</v>
      </c>
      <c r="J507" s="6">
        <f>Table1[[#This Row],[HARGA JUAL]]*Table1[[#This Row],[BARANG KELUAR]]</f>
        <v>0</v>
      </c>
      <c r="K507" s="8">
        <f>Table1[[#This Row],[TOTAL PENJUALAN]]-(Table1[[#This Row],[HARGA BELI]]*Table1[[#This Row],[BARANG KELUAR]])</f>
        <v>-150000</v>
      </c>
    </row>
    <row r="508" spans="1:11">
      <c r="A508" s="1" t="s">
        <v>850</v>
      </c>
      <c r="B508" t="s">
        <v>1767</v>
      </c>
      <c r="C508" s="6">
        <v>250000</v>
      </c>
      <c r="D508" s="6">
        <v>550000</v>
      </c>
      <c r="E508">
        <v>1</v>
      </c>
      <c r="F508" s="4">
        <f>SUMIF(Table3[KODE BARANG],Table1[[#This Row],[KODE BARANG]],Table3[BARANG MASUK])</f>
        <v>0</v>
      </c>
      <c r="G508" s="4">
        <f>SUMIF(Table5[KODE BARANG],Table1[[#This Row],[KODE BARANG]],Table5[BARANG KELUAR])</f>
        <v>1</v>
      </c>
      <c r="H508" s="4">
        <f>Table1[[#This Row],[STOK AWAL]]+Table1[[#This Row],[BARANG MASUK]]-Table1[[#This Row],[BARANG KELUAR]]</f>
        <v>0</v>
      </c>
      <c r="I508" s="6">
        <f>Table1[[#This Row],[HARGA BELI]]*(Table1[[#This Row],[STOK AWAL]]+Table1[[#This Row],[BARANG MASUK]])</f>
        <v>250000</v>
      </c>
      <c r="J508" s="6">
        <f>Table1[[#This Row],[HARGA JUAL]]*Table1[[#This Row],[BARANG KELUAR]]</f>
        <v>550000</v>
      </c>
      <c r="K508" s="8">
        <f>Table1[[#This Row],[TOTAL PENJUALAN]]-(Table1[[#This Row],[HARGA BELI]]*Table1[[#This Row],[BARANG KELUAR]])</f>
        <v>300000</v>
      </c>
    </row>
    <row r="509" spans="1:11">
      <c r="A509" s="1" t="s">
        <v>851</v>
      </c>
      <c r="B509" t="s">
        <v>1766</v>
      </c>
      <c r="C509" s="6">
        <v>54655</v>
      </c>
      <c r="D509" s="6">
        <v>100000</v>
      </c>
      <c r="F509" s="4">
        <f>SUMIF(Table3[KODE BARANG],Table1[[#This Row],[KODE BARANG]],Table3[BARANG MASUK])</f>
        <v>7</v>
      </c>
      <c r="G509" s="4">
        <f>SUMIF(Table5[KODE BARANG],Table1[[#This Row],[KODE BARANG]],Table5[BARANG KELUAR])</f>
        <v>10</v>
      </c>
      <c r="H509" s="4">
        <f>Table1[[#This Row],[STOK AWAL]]+Table1[[#This Row],[BARANG MASUK]]-Table1[[#This Row],[BARANG KELUAR]]</f>
        <v>-3</v>
      </c>
      <c r="I509" s="6">
        <f>Table1[[#This Row],[HARGA BELI]]*(Table1[[#This Row],[STOK AWAL]]+Table1[[#This Row],[BARANG MASUK]])</f>
        <v>382585</v>
      </c>
      <c r="J509" s="6">
        <f>Table1[[#This Row],[HARGA JUAL]]*Table1[[#This Row],[BARANG KELUAR]]</f>
        <v>1000000</v>
      </c>
      <c r="K509" s="8">
        <f>Table1[[#This Row],[TOTAL PENJUALAN]]-(Table1[[#This Row],[HARGA BELI]]*Table1[[#This Row],[BARANG KELUAR]])</f>
        <v>453450</v>
      </c>
    </row>
    <row r="510" spans="1:11">
      <c r="A510" s="1" t="s">
        <v>852</v>
      </c>
      <c r="B510" t="s">
        <v>1765</v>
      </c>
      <c r="C510" s="6">
        <v>75437</v>
      </c>
      <c r="D510" s="6">
        <v>125000</v>
      </c>
      <c r="F510" s="4">
        <f>SUMIF(Table3[KODE BARANG],Table1[[#This Row],[KODE BARANG]],Table3[BARANG MASUK])</f>
        <v>4</v>
      </c>
      <c r="G510" s="4">
        <f>SUMIF(Table5[KODE BARANG],Table1[[#This Row],[KODE BARANG]],Table5[BARANG KELUAR])</f>
        <v>5</v>
      </c>
      <c r="H510" s="4">
        <f>Table1[[#This Row],[STOK AWAL]]+Table1[[#This Row],[BARANG MASUK]]-Table1[[#This Row],[BARANG KELUAR]]</f>
        <v>-1</v>
      </c>
      <c r="I510" s="6">
        <f>Table1[[#This Row],[HARGA BELI]]*(Table1[[#This Row],[STOK AWAL]]+Table1[[#This Row],[BARANG MASUK]])</f>
        <v>301748</v>
      </c>
      <c r="J510" s="6">
        <f>Table1[[#This Row],[HARGA JUAL]]*Table1[[#This Row],[BARANG KELUAR]]</f>
        <v>625000</v>
      </c>
      <c r="K510" s="8">
        <f>Table1[[#This Row],[TOTAL PENJUALAN]]-(Table1[[#This Row],[HARGA BELI]]*Table1[[#This Row],[BARANG KELUAR]])</f>
        <v>247815</v>
      </c>
    </row>
    <row r="511" spans="1:11">
      <c r="A511" s="1" t="s">
        <v>853</v>
      </c>
      <c r="B511" t="s">
        <v>1764</v>
      </c>
      <c r="C511" s="6">
        <v>1660000</v>
      </c>
      <c r="D511" s="6">
        <v>1760000</v>
      </c>
      <c r="E511">
        <v>1</v>
      </c>
      <c r="F511" s="4">
        <f>SUMIF(Table3[KODE BARANG],Table1[[#This Row],[KODE BARANG]],Table3[BARANG MASUK])</f>
        <v>0</v>
      </c>
      <c r="G511" s="4">
        <f>SUMIF(Table5[KODE BARANG],Table1[[#This Row],[KODE BARANG]],Table5[BARANG KELUAR])</f>
        <v>1</v>
      </c>
      <c r="H511" s="4">
        <f>Table1[[#This Row],[STOK AWAL]]+Table1[[#This Row],[BARANG MASUK]]-Table1[[#This Row],[BARANG KELUAR]]</f>
        <v>0</v>
      </c>
      <c r="I511" s="6">
        <f>Table1[[#This Row],[HARGA BELI]]*(Table1[[#This Row],[STOK AWAL]]+Table1[[#This Row],[BARANG MASUK]])</f>
        <v>1660000</v>
      </c>
      <c r="J511" s="6">
        <f>Table1[[#This Row],[HARGA JUAL]]*Table1[[#This Row],[BARANG KELUAR]]</f>
        <v>1760000</v>
      </c>
      <c r="K511" s="8">
        <f>Table1[[#This Row],[TOTAL PENJUALAN]]-(Table1[[#This Row],[HARGA BELI]]*Table1[[#This Row],[BARANG KELUAR]])</f>
        <v>100000</v>
      </c>
    </row>
    <row r="512" spans="1:11">
      <c r="A512" s="1" t="s">
        <v>854</v>
      </c>
      <c r="B512" t="s">
        <v>1763</v>
      </c>
      <c r="C512" s="6">
        <v>35000</v>
      </c>
      <c r="D512" s="6">
        <v>50000</v>
      </c>
      <c r="E512">
        <v>4</v>
      </c>
      <c r="F512" s="4">
        <f>SUMIF(Table3[KODE BARANG],Table1[[#This Row],[KODE BARANG]],Table3[BARANG MASUK])</f>
        <v>0</v>
      </c>
      <c r="G512" s="4">
        <f>SUMIF(Table5[KODE BARANG],Table1[[#This Row],[KODE BARANG]],Table5[BARANG KELUAR])</f>
        <v>13</v>
      </c>
      <c r="H512" s="4">
        <f>Table1[[#This Row],[STOK AWAL]]+Table1[[#This Row],[BARANG MASUK]]-Table1[[#This Row],[BARANG KELUAR]]</f>
        <v>-9</v>
      </c>
      <c r="I512" s="6">
        <f>Table1[[#This Row],[HARGA BELI]]*(Table1[[#This Row],[STOK AWAL]]+Table1[[#This Row],[BARANG MASUK]])</f>
        <v>140000</v>
      </c>
      <c r="J512" s="6">
        <f>Table1[[#This Row],[HARGA JUAL]]*Table1[[#This Row],[BARANG KELUAR]]</f>
        <v>650000</v>
      </c>
      <c r="K512" s="8">
        <f>Table1[[#This Row],[TOTAL PENJUALAN]]-(Table1[[#This Row],[HARGA BELI]]*Table1[[#This Row],[BARANG KELUAR]])</f>
        <v>195000</v>
      </c>
    </row>
    <row r="513" spans="1:11">
      <c r="A513" s="1" t="s">
        <v>855</v>
      </c>
      <c r="B513" t="s">
        <v>1611</v>
      </c>
      <c r="C513" s="6">
        <v>21900</v>
      </c>
      <c r="D513" s="6">
        <v>35000</v>
      </c>
      <c r="E513">
        <v>3</v>
      </c>
      <c r="F513" s="4">
        <f>SUMIF(Table3[KODE BARANG],Table1[[#This Row],[KODE BARANG]],Table3[BARANG MASUK])</f>
        <v>0</v>
      </c>
      <c r="G513" s="4">
        <f>SUMIF(Table5[KODE BARANG],Table1[[#This Row],[KODE BARANG]],Table5[BARANG KELUAR])</f>
        <v>3</v>
      </c>
      <c r="H513" s="4">
        <f>Table1[[#This Row],[STOK AWAL]]+Table1[[#This Row],[BARANG MASUK]]-Table1[[#This Row],[BARANG KELUAR]]</f>
        <v>0</v>
      </c>
      <c r="I513" s="6">
        <f>Table1[[#This Row],[HARGA BELI]]*(Table1[[#This Row],[STOK AWAL]]+Table1[[#This Row],[BARANG MASUK]])</f>
        <v>65700</v>
      </c>
      <c r="J513" s="6">
        <f>Table1[[#This Row],[HARGA JUAL]]*Table1[[#This Row],[BARANG KELUAR]]</f>
        <v>105000</v>
      </c>
      <c r="K513" s="8">
        <f>Table1[[#This Row],[TOTAL PENJUALAN]]-(Table1[[#This Row],[HARGA BELI]]*Table1[[#This Row],[BARANG KELUAR]])</f>
        <v>39300</v>
      </c>
    </row>
    <row r="514" spans="1:11">
      <c r="A514" s="1" t="s">
        <v>856</v>
      </c>
      <c r="B514" t="s">
        <v>1618</v>
      </c>
      <c r="C514" s="6">
        <v>4500</v>
      </c>
      <c r="D514" s="6">
        <v>15000</v>
      </c>
      <c r="E514">
        <v>5</v>
      </c>
      <c r="F514" s="4">
        <f>SUMIF(Table3[KODE BARANG],Table1[[#This Row],[KODE BARANG]],Table3[BARANG MASUK])</f>
        <v>0</v>
      </c>
      <c r="G514" s="4">
        <f>SUMIF(Table5[KODE BARANG],Table1[[#This Row],[KODE BARANG]],Table5[BARANG KELUAR])</f>
        <v>0</v>
      </c>
      <c r="H514" s="4">
        <f>Table1[[#This Row],[STOK AWAL]]+Table1[[#This Row],[BARANG MASUK]]-Table1[[#This Row],[BARANG KELUAR]]</f>
        <v>5</v>
      </c>
      <c r="I514" s="6">
        <f>Table1[[#This Row],[HARGA BELI]]*(Table1[[#This Row],[STOK AWAL]]+Table1[[#This Row],[BARANG MASUK]])</f>
        <v>22500</v>
      </c>
      <c r="J514" s="6">
        <f>Table1[[#This Row],[HARGA JUAL]]*Table1[[#This Row],[BARANG KELUAR]]</f>
        <v>0</v>
      </c>
      <c r="K514" s="8">
        <f>Table1[[#This Row],[TOTAL PENJUALAN]]-(Table1[[#This Row],[HARGA BELI]]*Table1[[#This Row],[BARANG KELUAR]])</f>
        <v>0</v>
      </c>
    </row>
    <row r="515" spans="1:11">
      <c r="A515" s="1" t="s">
        <v>857</v>
      </c>
      <c r="B515" t="s">
        <v>1380</v>
      </c>
      <c r="C515" s="6">
        <v>5000</v>
      </c>
      <c r="D515" s="6">
        <v>20000</v>
      </c>
      <c r="E515">
        <v>5</v>
      </c>
      <c r="F515" s="4">
        <f>SUMIF(Table3[KODE BARANG],Table1[[#This Row],[KODE BARANG]],Table3[BARANG MASUK])</f>
        <v>0</v>
      </c>
      <c r="G515" s="4">
        <f>SUMIF(Table5[KODE BARANG],Table1[[#This Row],[KODE BARANG]],Table5[BARANG KELUAR])</f>
        <v>0</v>
      </c>
      <c r="H515" s="4">
        <f>Table1[[#This Row],[STOK AWAL]]+Table1[[#This Row],[BARANG MASUK]]-Table1[[#This Row],[BARANG KELUAR]]</f>
        <v>5</v>
      </c>
      <c r="I515" s="6">
        <f>Table1[[#This Row],[HARGA BELI]]*(Table1[[#This Row],[STOK AWAL]]+Table1[[#This Row],[BARANG MASUK]])</f>
        <v>25000</v>
      </c>
      <c r="J515" s="6">
        <f>Table1[[#This Row],[HARGA JUAL]]*Table1[[#This Row],[BARANG KELUAR]]</f>
        <v>0</v>
      </c>
      <c r="K515" s="8">
        <f>Table1[[#This Row],[TOTAL PENJUALAN]]-(Table1[[#This Row],[HARGA BELI]]*Table1[[#This Row],[BARANG KELUAR]])</f>
        <v>0</v>
      </c>
    </row>
    <row r="516" spans="1:11">
      <c r="A516" s="1" t="s">
        <v>858</v>
      </c>
      <c r="B516" t="s">
        <v>1762</v>
      </c>
      <c r="C516" s="6">
        <v>1700</v>
      </c>
      <c r="D516" s="6">
        <v>8000</v>
      </c>
      <c r="E516">
        <v>10</v>
      </c>
      <c r="F516" s="4">
        <f>SUMIF(Table3[KODE BARANG],Table1[[#This Row],[KODE BARANG]],Table3[BARANG MASUK])</f>
        <v>0</v>
      </c>
      <c r="G516" s="4">
        <f>SUMIF(Table5[KODE BARANG],Table1[[#This Row],[KODE BARANG]],Table5[BARANG KELUAR])</f>
        <v>3</v>
      </c>
      <c r="H516" s="4">
        <f>Table1[[#This Row],[STOK AWAL]]+Table1[[#This Row],[BARANG MASUK]]-Table1[[#This Row],[BARANG KELUAR]]</f>
        <v>7</v>
      </c>
      <c r="I516" s="6">
        <f>Table1[[#This Row],[HARGA BELI]]*(Table1[[#This Row],[STOK AWAL]]+Table1[[#This Row],[BARANG MASUK]])</f>
        <v>17000</v>
      </c>
      <c r="J516" s="6">
        <f>Table1[[#This Row],[HARGA JUAL]]*Table1[[#This Row],[BARANG KELUAR]]</f>
        <v>24000</v>
      </c>
      <c r="K516" s="8">
        <f>Table1[[#This Row],[TOTAL PENJUALAN]]-(Table1[[#This Row],[HARGA BELI]]*Table1[[#This Row],[BARANG KELUAR]])</f>
        <v>18900</v>
      </c>
    </row>
    <row r="517" spans="1:11">
      <c r="A517" s="1" t="s">
        <v>859</v>
      </c>
      <c r="B517" t="s">
        <v>1761</v>
      </c>
      <c r="C517" s="6">
        <v>15000</v>
      </c>
      <c r="D517" s="6">
        <v>35000</v>
      </c>
      <c r="E517">
        <v>6</v>
      </c>
      <c r="F517" s="4">
        <f>SUMIF(Table3[KODE BARANG],Table1[[#This Row],[KODE BARANG]],Table3[BARANG MASUK])</f>
        <v>0</v>
      </c>
      <c r="G517" s="4">
        <f>SUMIF(Table5[KODE BARANG],Table1[[#This Row],[KODE BARANG]],Table5[BARANG KELUAR])</f>
        <v>0</v>
      </c>
      <c r="H517" s="4">
        <f>Table1[[#This Row],[STOK AWAL]]+Table1[[#This Row],[BARANG MASUK]]-Table1[[#This Row],[BARANG KELUAR]]</f>
        <v>6</v>
      </c>
      <c r="I517" s="6">
        <f>Table1[[#This Row],[HARGA BELI]]*(Table1[[#This Row],[STOK AWAL]]+Table1[[#This Row],[BARANG MASUK]])</f>
        <v>90000</v>
      </c>
      <c r="J517" s="6">
        <f>Table1[[#This Row],[HARGA JUAL]]*Table1[[#This Row],[BARANG KELUAR]]</f>
        <v>0</v>
      </c>
      <c r="K517" s="8">
        <f>Table1[[#This Row],[TOTAL PENJUALAN]]-(Table1[[#This Row],[HARGA BELI]]*Table1[[#This Row],[BARANG KELUAR]])</f>
        <v>0</v>
      </c>
    </row>
    <row r="518" spans="1:11">
      <c r="A518" s="1" t="s">
        <v>860</v>
      </c>
      <c r="B518" t="s">
        <v>1760</v>
      </c>
      <c r="C518" s="6">
        <v>110000</v>
      </c>
      <c r="D518" s="6">
        <v>125000</v>
      </c>
      <c r="E518">
        <v>1</v>
      </c>
      <c r="F518" s="4">
        <f>SUMIF(Table3[KODE BARANG],Table1[[#This Row],[KODE BARANG]],Table3[BARANG MASUK])</f>
        <v>2</v>
      </c>
      <c r="G518" s="4">
        <f>SUMIF(Table5[KODE BARANG],Table1[[#This Row],[KODE BARANG]],Table5[BARANG KELUAR])</f>
        <v>26</v>
      </c>
      <c r="H518" s="4">
        <f>Table1[[#This Row],[STOK AWAL]]+Table1[[#This Row],[BARANG MASUK]]-Table1[[#This Row],[BARANG KELUAR]]</f>
        <v>-23</v>
      </c>
      <c r="I518" s="6">
        <f>Table1[[#This Row],[HARGA BELI]]*(Table1[[#This Row],[STOK AWAL]]+Table1[[#This Row],[BARANG MASUK]])</f>
        <v>330000</v>
      </c>
      <c r="J518" s="6">
        <f>Table1[[#This Row],[HARGA JUAL]]*Table1[[#This Row],[BARANG KELUAR]]</f>
        <v>3250000</v>
      </c>
      <c r="K518" s="8">
        <f>Table1[[#This Row],[TOTAL PENJUALAN]]-(Table1[[#This Row],[HARGA BELI]]*Table1[[#This Row],[BARANG KELUAR]])</f>
        <v>390000</v>
      </c>
    </row>
    <row r="519" spans="1:11">
      <c r="A519" s="1" t="s">
        <v>861</v>
      </c>
      <c r="B519" t="s">
        <v>1759</v>
      </c>
      <c r="C519" s="6">
        <v>52000</v>
      </c>
      <c r="D519" s="6">
        <v>70000</v>
      </c>
      <c r="E519">
        <v>3</v>
      </c>
      <c r="F519" s="4">
        <f>SUMIF(Table3[KODE BARANG],Table1[[#This Row],[KODE BARANG]],Table3[BARANG MASUK])</f>
        <v>4</v>
      </c>
      <c r="G519" s="4">
        <f>SUMIF(Table5[KODE BARANG],Table1[[#This Row],[KODE BARANG]],Table5[BARANG KELUAR])</f>
        <v>26</v>
      </c>
      <c r="H519" s="4">
        <f>Table1[[#This Row],[STOK AWAL]]+Table1[[#This Row],[BARANG MASUK]]-Table1[[#This Row],[BARANG KELUAR]]</f>
        <v>-19</v>
      </c>
      <c r="I519" s="6">
        <f>Table1[[#This Row],[HARGA BELI]]*(Table1[[#This Row],[STOK AWAL]]+Table1[[#This Row],[BARANG MASUK]])</f>
        <v>364000</v>
      </c>
      <c r="J519" s="6">
        <f>Table1[[#This Row],[HARGA JUAL]]*Table1[[#This Row],[BARANG KELUAR]]</f>
        <v>1820000</v>
      </c>
      <c r="K519" s="8">
        <f>Table1[[#This Row],[TOTAL PENJUALAN]]-(Table1[[#This Row],[HARGA BELI]]*Table1[[#This Row],[BARANG KELUAR]])</f>
        <v>468000</v>
      </c>
    </row>
    <row r="520" spans="1:11">
      <c r="A520" s="1" t="s">
        <v>862</v>
      </c>
      <c r="B520" t="s">
        <v>1631</v>
      </c>
      <c r="C520" s="6"/>
      <c r="D520" s="6">
        <v>15000</v>
      </c>
      <c r="F520" s="4">
        <f>SUMIF(Table3[KODE BARANG],Table1[[#This Row],[KODE BARANG]],Table3[BARANG MASUK])</f>
        <v>0</v>
      </c>
      <c r="G520" s="4">
        <f>SUMIF(Table5[KODE BARANG],Table1[[#This Row],[KODE BARANG]],Table5[BARANG KELUAR])</f>
        <v>8</v>
      </c>
      <c r="H520" s="4">
        <f>Table1[[#This Row],[STOK AWAL]]+Table1[[#This Row],[BARANG MASUK]]-Table1[[#This Row],[BARANG KELUAR]]</f>
        <v>-8</v>
      </c>
      <c r="I520" s="6">
        <f>Table1[[#This Row],[HARGA BELI]]*(Table1[[#This Row],[STOK AWAL]]+Table1[[#This Row],[BARANG MASUK]])</f>
        <v>0</v>
      </c>
      <c r="J520" s="6">
        <f>Table1[[#This Row],[HARGA JUAL]]*Table1[[#This Row],[BARANG KELUAR]]</f>
        <v>120000</v>
      </c>
      <c r="K520" s="8">
        <f>Table1[[#This Row],[TOTAL PENJUALAN]]-(Table1[[#This Row],[HARGA BELI]]*Table1[[#This Row],[BARANG KELUAR]])</f>
        <v>120000</v>
      </c>
    </row>
    <row r="521" spans="1:11">
      <c r="A521" s="1" t="s">
        <v>863</v>
      </c>
      <c r="B521" t="s">
        <v>1758</v>
      </c>
      <c r="C521" s="6">
        <v>42000</v>
      </c>
      <c r="D521" s="6">
        <v>80000</v>
      </c>
      <c r="E521">
        <v>3</v>
      </c>
      <c r="F521" s="4">
        <f>SUMIF(Table3[KODE BARANG],Table1[[#This Row],[KODE BARANG]],Table3[BARANG MASUK])</f>
        <v>0</v>
      </c>
      <c r="G521" s="4">
        <f>SUMIF(Table5[KODE BARANG],Table1[[#This Row],[KODE BARANG]],Table5[BARANG KELUAR])</f>
        <v>2</v>
      </c>
      <c r="H521" s="4">
        <f>Table1[[#This Row],[STOK AWAL]]+Table1[[#This Row],[BARANG MASUK]]-Table1[[#This Row],[BARANG KELUAR]]</f>
        <v>1</v>
      </c>
      <c r="I521" s="6">
        <f>Table1[[#This Row],[HARGA BELI]]*(Table1[[#This Row],[STOK AWAL]]+Table1[[#This Row],[BARANG MASUK]])</f>
        <v>126000</v>
      </c>
      <c r="J521" s="6">
        <f>Table1[[#This Row],[HARGA JUAL]]*Table1[[#This Row],[BARANG KELUAR]]</f>
        <v>160000</v>
      </c>
      <c r="K521" s="8">
        <f>Table1[[#This Row],[TOTAL PENJUALAN]]-(Table1[[#This Row],[HARGA BELI]]*Table1[[#This Row],[BARANG KELUAR]])</f>
        <v>76000</v>
      </c>
    </row>
    <row r="522" spans="1:11">
      <c r="A522" s="1" t="s">
        <v>864</v>
      </c>
      <c r="B522" t="s">
        <v>1757</v>
      </c>
      <c r="C522" s="6">
        <v>38000</v>
      </c>
      <c r="D522" s="6">
        <v>60000</v>
      </c>
      <c r="E522">
        <v>3</v>
      </c>
      <c r="F522" s="4">
        <f>SUMIF(Table3[KODE BARANG],Table1[[#This Row],[KODE BARANG]],Table3[BARANG MASUK])</f>
        <v>6</v>
      </c>
      <c r="G522" s="4">
        <f>SUMIF(Table5[KODE BARANG],Table1[[#This Row],[KODE BARANG]],Table5[BARANG KELUAR])</f>
        <v>16</v>
      </c>
      <c r="H522" s="4">
        <f>Table1[[#This Row],[STOK AWAL]]+Table1[[#This Row],[BARANG MASUK]]-Table1[[#This Row],[BARANG KELUAR]]</f>
        <v>-7</v>
      </c>
      <c r="I522" s="6">
        <f>Table1[[#This Row],[HARGA BELI]]*(Table1[[#This Row],[STOK AWAL]]+Table1[[#This Row],[BARANG MASUK]])</f>
        <v>342000</v>
      </c>
      <c r="J522" s="6">
        <f>Table1[[#This Row],[HARGA JUAL]]*Table1[[#This Row],[BARANG KELUAR]]</f>
        <v>960000</v>
      </c>
      <c r="K522" s="8">
        <f>Table1[[#This Row],[TOTAL PENJUALAN]]-(Table1[[#This Row],[HARGA BELI]]*Table1[[#This Row],[BARANG KELUAR]])</f>
        <v>352000</v>
      </c>
    </row>
    <row r="523" spans="1:11">
      <c r="A523" s="1" t="s">
        <v>865</v>
      </c>
      <c r="B523" t="s">
        <v>1756</v>
      </c>
      <c r="C523" s="6">
        <v>65000</v>
      </c>
      <c r="D523" s="6">
        <v>130000</v>
      </c>
      <c r="E523">
        <v>2</v>
      </c>
      <c r="F523" s="4">
        <f>SUMIF(Table3[KODE BARANG],Table1[[#This Row],[KODE BARANG]],Table3[BARANG MASUK])</f>
        <v>0</v>
      </c>
      <c r="G523" s="4">
        <f>SUMIF(Table5[KODE BARANG],Table1[[#This Row],[KODE BARANG]],Table5[BARANG KELUAR])</f>
        <v>2</v>
      </c>
      <c r="H523" s="4">
        <f>Table1[[#This Row],[STOK AWAL]]+Table1[[#This Row],[BARANG MASUK]]-Table1[[#This Row],[BARANG KELUAR]]</f>
        <v>0</v>
      </c>
      <c r="I523" s="6">
        <f>Table1[[#This Row],[HARGA BELI]]*(Table1[[#This Row],[STOK AWAL]]+Table1[[#This Row],[BARANG MASUK]])</f>
        <v>130000</v>
      </c>
      <c r="J523" s="6">
        <f>Table1[[#This Row],[HARGA JUAL]]*Table1[[#This Row],[BARANG KELUAR]]</f>
        <v>260000</v>
      </c>
      <c r="K523" s="8">
        <f>Table1[[#This Row],[TOTAL PENJUALAN]]-(Table1[[#This Row],[HARGA BELI]]*Table1[[#This Row],[BARANG KELUAR]])</f>
        <v>130000</v>
      </c>
    </row>
    <row r="524" spans="1:11">
      <c r="A524" s="1" t="s">
        <v>866</v>
      </c>
      <c r="B524" t="s">
        <v>1755</v>
      </c>
      <c r="C524" s="6">
        <v>75000</v>
      </c>
      <c r="D524" s="6">
        <v>150000</v>
      </c>
      <c r="E524">
        <v>2</v>
      </c>
      <c r="F524" s="4">
        <f>SUMIF(Table3[KODE BARANG],Table1[[#This Row],[KODE BARANG]],Table3[BARANG MASUK])</f>
        <v>0</v>
      </c>
      <c r="G524" s="4">
        <f>SUMIF(Table5[KODE BARANG],Table1[[#This Row],[KODE BARANG]],Table5[BARANG KELUAR])</f>
        <v>1</v>
      </c>
      <c r="H524" s="4">
        <f>Table1[[#This Row],[STOK AWAL]]+Table1[[#This Row],[BARANG MASUK]]-Table1[[#This Row],[BARANG KELUAR]]</f>
        <v>1</v>
      </c>
      <c r="I524" s="6">
        <f>Table1[[#This Row],[HARGA BELI]]*(Table1[[#This Row],[STOK AWAL]]+Table1[[#This Row],[BARANG MASUK]])</f>
        <v>150000</v>
      </c>
      <c r="J524" s="6">
        <f>Table1[[#This Row],[HARGA JUAL]]*Table1[[#This Row],[BARANG KELUAR]]</f>
        <v>150000</v>
      </c>
      <c r="K524" s="8">
        <f>Table1[[#This Row],[TOTAL PENJUALAN]]-(Table1[[#This Row],[HARGA BELI]]*Table1[[#This Row],[BARANG KELUAR]])</f>
        <v>75000</v>
      </c>
    </row>
    <row r="525" spans="1:11">
      <c r="A525" s="1" t="s">
        <v>867</v>
      </c>
      <c r="B525" t="s">
        <v>1754</v>
      </c>
      <c r="C525" s="6">
        <v>1900000</v>
      </c>
      <c r="D525" s="6">
        <v>2200000</v>
      </c>
      <c r="E525">
        <v>1</v>
      </c>
      <c r="F525" s="4">
        <f>SUMIF(Table3[KODE BARANG],Table1[[#This Row],[KODE BARANG]],Table3[BARANG MASUK])</f>
        <v>0</v>
      </c>
      <c r="G525" s="4">
        <f>SUMIF(Table5[KODE BARANG],Table1[[#This Row],[KODE BARANG]],Table5[BARANG KELUAR])</f>
        <v>1</v>
      </c>
      <c r="H525" s="4">
        <f>Table1[[#This Row],[STOK AWAL]]+Table1[[#This Row],[BARANG MASUK]]-Table1[[#This Row],[BARANG KELUAR]]</f>
        <v>0</v>
      </c>
      <c r="I525" s="6">
        <f>Table1[[#This Row],[HARGA BELI]]*(Table1[[#This Row],[STOK AWAL]]+Table1[[#This Row],[BARANG MASUK]])</f>
        <v>1900000</v>
      </c>
      <c r="J525" s="6">
        <f>Table1[[#This Row],[HARGA JUAL]]*Table1[[#This Row],[BARANG KELUAR]]</f>
        <v>2200000</v>
      </c>
      <c r="K525" s="8">
        <f>Table1[[#This Row],[TOTAL PENJUALAN]]-(Table1[[#This Row],[HARGA BELI]]*Table1[[#This Row],[BARANG KELUAR]])</f>
        <v>300000</v>
      </c>
    </row>
    <row r="526" spans="1:11">
      <c r="A526" s="1" t="s">
        <v>868</v>
      </c>
      <c r="B526" t="s">
        <v>1753</v>
      </c>
      <c r="C526" s="6">
        <v>52000</v>
      </c>
      <c r="D526" s="6">
        <v>80000</v>
      </c>
      <c r="E526">
        <v>1</v>
      </c>
      <c r="F526" s="4">
        <f>SUMIF(Table3[KODE BARANG],Table1[[#This Row],[KODE BARANG]],Table3[BARANG MASUK])</f>
        <v>0</v>
      </c>
      <c r="G526" s="4">
        <f>SUMIF(Table5[KODE BARANG],Table1[[#This Row],[KODE BARANG]],Table5[BARANG KELUAR])</f>
        <v>1</v>
      </c>
      <c r="H526" s="4">
        <f>Table1[[#This Row],[STOK AWAL]]+Table1[[#This Row],[BARANG MASUK]]-Table1[[#This Row],[BARANG KELUAR]]</f>
        <v>0</v>
      </c>
      <c r="I526" s="6">
        <f>Table1[[#This Row],[HARGA BELI]]*(Table1[[#This Row],[STOK AWAL]]+Table1[[#This Row],[BARANG MASUK]])</f>
        <v>52000</v>
      </c>
      <c r="J526" s="6">
        <f>Table1[[#This Row],[HARGA JUAL]]*Table1[[#This Row],[BARANG KELUAR]]</f>
        <v>80000</v>
      </c>
      <c r="K526" s="8">
        <f>Table1[[#This Row],[TOTAL PENJUALAN]]-(Table1[[#This Row],[HARGA BELI]]*Table1[[#This Row],[BARANG KELUAR]])</f>
        <v>28000</v>
      </c>
    </row>
    <row r="527" spans="1:11">
      <c r="A527" s="1" t="s">
        <v>869</v>
      </c>
      <c r="B527" t="s">
        <v>1750</v>
      </c>
      <c r="C527" s="6">
        <v>6000</v>
      </c>
      <c r="D527" s="6">
        <v>15000</v>
      </c>
      <c r="E527">
        <v>3</v>
      </c>
      <c r="F527" s="4">
        <f>SUMIF(Table3[KODE BARANG],Table1[[#This Row],[KODE BARANG]],Table3[BARANG MASUK])</f>
        <v>0</v>
      </c>
      <c r="G527" s="4">
        <f>SUMIF(Table5[KODE BARANG],Table1[[#This Row],[KODE BARANG]],Table5[BARANG KELUAR])</f>
        <v>0</v>
      </c>
      <c r="H527" s="4">
        <f>Table1[[#This Row],[STOK AWAL]]+Table1[[#This Row],[BARANG MASUK]]-Table1[[#This Row],[BARANG KELUAR]]</f>
        <v>3</v>
      </c>
      <c r="I527" s="6">
        <f>Table1[[#This Row],[HARGA BELI]]*(Table1[[#This Row],[STOK AWAL]]+Table1[[#This Row],[BARANG MASUK]])</f>
        <v>18000</v>
      </c>
      <c r="J527" s="6">
        <f>Table1[[#This Row],[HARGA JUAL]]*Table1[[#This Row],[BARANG KELUAR]]</f>
        <v>0</v>
      </c>
      <c r="K527" s="8">
        <f>Table1[[#This Row],[TOTAL PENJUALAN]]-(Table1[[#This Row],[HARGA BELI]]*Table1[[#This Row],[BARANG KELUAR]])</f>
        <v>0</v>
      </c>
    </row>
    <row r="528" spans="1:11">
      <c r="A528" s="1" t="s">
        <v>870</v>
      </c>
      <c r="B528" t="s">
        <v>1751</v>
      </c>
      <c r="C528" s="6">
        <v>7000</v>
      </c>
      <c r="D528" s="6">
        <v>15000</v>
      </c>
      <c r="E528">
        <v>3</v>
      </c>
      <c r="F528" s="4">
        <f>SUMIF(Table3[KODE BARANG],Table1[[#This Row],[KODE BARANG]],Table3[BARANG MASUK])</f>
        <v>0</v>
      </c>
      <c r="G528" s="4">
        <v>0</v>
      </c>
      <c r="H528" s="4">
        <f>Table1[[#This Row],[STOK AWAL]]+Table1[[#This Row],[BARANG MASUK]]-Table1[[#This Row],[BARANG KELUAR]]</f>
        <v>3</v>
      </c>
      <c r="I528" s="6">
        <f>Table1[[#This Row],[HARGA BELI]]*(Table1[[#This Row],[STOK AWAL]]+Table1[[#This Row],[BARANG MASUK]])</f>
        <v>21000</v>
      </c>
      <c r="J528" s="6">
        <f>Table1[[#This Row],[HARGA JUAL]]*Table1[[#This Row],[BARANG KELUAR]]</f>
        <v>0</v>
      </c>
      <c r="K528" s="8">
        <f>Table1[[#This Row],[TOTAL PENJUALAN]]-(Table1[[#This Row],[HARGA BELI]]*Table1[[#This Row],[BARANG KELUAR]])</f>
        <v>0</v>
      </c>
    </row>
    <row r="529" spans="1:11">
      <c r="A529" s="1" t="s">
        <v>871</v>
      </c>
      <c r="B529" t="s">
        <v>1752</v>
      </c>
      <c r="C529" s="6">
        <v>8500</v>
      </c>
      <c r="D529" s="6">
        <v>15000</v>
      </c>
      <c r="E529">
        <v>3</v>
      </c>
      <c r="F529" s="4">
        <f>SUMIF(Table3[KODE BARANG],Table1[[#This Row],[KODE BARANG]],Table3[BARANG MASUK])</f>
        <v>0</v>
      </c>
      <c r="G529" s="4">
        <f>SUMIF(Table5[KODE BARANG],Table1[[#This Row],[KODE BARANG]],Table5[BARANG KELUAR])</f>
        <v>3</v>
      </c>
      <c r="H529" s="4">
        <f>Table1[[#This Row],[STOK AWAL]]+Table1[[#This Row],[BARANG MASUK]]-Table1[[#This Row],[BARANG KELUAR]]</f>
        <v>0</v>
      </c>
      <c r="I529" s="6">
        <f>Table1[[#This Row],[HARGA BELI]]*(Table1[[#This Row],[STOK AWAL]]+Table1[[#This Row],[BARANG MASUK]])</f>
        <v>25500</v>
      </c>
      <c r="J529" s="6">
        <f>Table1[[#This Row],[HARGA JUAL]]*Table1[[#This Row],[BARANG KELUAR]]</f>
        <v>45000</v>
      </c>
      <c r="K529" s="8">
        <f>Table1[[#This Row],[TOTAL PENJUALAN]]-(Table1[[#This Row],[HARGA BELI]]*Table1[[#This Row],[BARANG KELUAR]])</f>
        <v>19500</v>
      </c>
    </row>
    <row r="530" spans="1:11">
      <c r="A530" s="1" t="s">
        <v>872</v>
      </c>
      <c r="B530" t="s">
        <v>1749</v>
      </c>
      <c r="C530" s="6">
        <v>121000</v>
      </c>
      <c r="D530" s="6">
        <v>185000</v>
      </c>
      <c r="E530">
        <v>1</v>
      </c>
      <c r="F530" s="4">
        <f>SUMIF(Table3[KODE BARANG],Table1[[#This Row],[KODE BARANG]],Table3[BARANG MASUK])</f>
        <v>2</v>
      </c>
      <c r="G530" s="4">
        <f>SUMIF(Table5[KODE BARANG],Table1[[#This Row],[KODE BARANG]],Table5[BARANG KELUAR])</f>
        <v>8</v>
      </c>
      <c r="H530" s="4">
        <f>Table1[[#This Row],[STOK AWAL]]+Table1[[#This Row],[BARANG MASUK]]-Table1[[#This Row],[BARANG KELUAR]]</f>
        <v>-5</v>
      </c>
      <c r="I530" s="6">
        <f>Table1[[#This Row],[HARGA BELI]]*(Table1[[#This Row],[STOK AWAL]]+Table1[[#This Row],[BARANG MASUK]])</f>
        <v>363000</v>
      </c>
      <c r="J530" s="6">
        <f>Table1[[#This Row],[HARGA JUAL]]*Table1[[#This Row],[BARANG KELUAR]]</f>
        <v>1480000</v>
      </c>
      <c r="K530" s="8">
        <f>Table1[[#This Row],[TOTAL PENJUALAN]]-(Table1[[#This Row],[HARGA BELI]]*Table1[[#This Row],[BARANG KELUAR]])</f>
        <v>512000</v>
      </c>
    </row>
    <row r="531" spans="1:11">
      <c r="A531" s="1" t="s">
        <v>873</v>
      </c>
      <c r="B531" t="s">
        <v>1748</v>
      </c>
      <c r="C531" s="6">
        <v>90000</v>
      </c>
      <c r="D531" s="6">
        <v>175000</v>
      </c>
      <c r="E531">
        <v>2</v>
      </c>
      <c r="F531" s="4">
        <f>SUMIF(Table3[KODE BARANG],Table1[[#This Row],[KODE BARANG]],Table3[BARANG MASUK])</f>
        <v>0</v>
      </c>
      <c r="G531" s="4">
        <f>SUMIF(Table5[KODE BARANG],Table1[[#This Row],[KODE BARANG]],Table5[BARANG KELUAR])</f>
        <v>2</v>
      </c>
      <c r="H531" s="4">
        <f>Table1[[#This Row],[STOK AWAL]]+Table1[[#This Row],[BARANG MASUK]]-Table1[[#This Row],[BARANG KELUAR]]</f>
        <v>0</v>
      </c>
      <c r="I531" s="6">
        <f>Table1[[#This Row],[HARGA BELI]]*(Table1[[#This Row],[STOK AWAL]]+Table1[[#This Row],[BARANG MASUK]])</f>
        <v>180000</v>
      </c>
      <c r="J531" s="6">
        <f>Table1[[#This Row],[HARGA JUAL]]*Table1[[#This Row],[BARANG KELUAR]]</f>
        <v>350000</v>
      </c>
      <c r="K531" s="8">
        <f>Table1[[#This Row],[TOTAL PENJUALAN]]-(Table1[[#This Row],[HARGA BELI]]*Table1[[#This Row],[BARANG KELUAR]])</f>
        <v>170000</v>
      </c>
    </row>
    <row r="532" spans="1:11">
      <c r="A532" s="1" t="s">
        <v>874</v>
      </c>
      <c r="B532" t="s">
        <v>1747</v>
      </c>
      <c r="C532" s="6">
        <v>8000</v>
      </c>
      <c r="D532" s="6">
        <v>15000</v>
      </c>
      <c r="E532">
        <v>15</v>
      </c>
      <c r="F532" s="4">
        <f>SUMIF(Table3[KODE BARANG],Table1[[#This Row],[KODE BARANG]],Table3[BARANG MASUK])</f>
        <v>0</v>
      </c>
      <c r="G532" s="4">
        <f>SUMIF(Table5[KODE BARANG],Table1[[#This Row],[KODE BARANG]],Table5[BARANG KELUAR])</f>
        <v>12</v>
      </c>
      <c r="H532" s="4">
        <f>Table1[[#This Row],[STOK AWAL]]+Table1[[#This Row],[BARANG MASUK]]-Table1[[#This Row],[BARANG KELUAR]]</f>
        <v>3</v>
      </c>
      <c r="I532" s="6">
        <f>Table1[[#This Row],[HARGA BELI]]*(Table1[[#This Row],[STOK AWAL]]+Table1[[#This Row],[BARANG MASUK]])</f>
        <v>120000</v>
      </c>
      <c r="J532" s="6">
        <f>Table1[[#This Row],[HARGA JUAL]]*Table1[[#This Row],[BARANG KELUAR]]</f>
        <v>180000</v>
      </c>
      <c r="K532" s="8">
        <f>Table1[[#This Row],[TOTAL PENJUALAN]]-(Table1[[#This Row],[HARGA BELI]]*Table1[[#This Row],[BARANG KELUAR]])</f>
        <v>84000</v>
      </c>
    </row>
    <row r="533" spans="1:11">
      <c r="A533" s="1" t="s">
        <v>875</v>
      </c>
      <c r="B533" t="s">
        <v>1746</v>
      </c>
      <c r="C533" s="6">
        <v>115000</v>
      </c>
      <c r="D533" s="6">
        <v>200000</v>
      </c>
      <c r="E533">
        <v>2</v>
      </c>
      <c r="F533" s="4">
        <f>SUMIF(Table3[KODE BARANG],Table1[[#This Row],[KODE BARANG]],Table3[BARANG MASUK])</f>
        <v>3</v>
      </c>
      <c r="G533" s="4">
        <f>SUMIF(Table5[KODE BARANG],Table1[[#This Row],[KODE BARANG]],Table5[BARANG KELUAR])</f>
        <v>4</v>
      </c>
      <c r="H533" s="4">
        <f>Table1[[#This Row],[STOK AWAL]]+Table1[[#This Row],[BARANG MASUK]]-Table1[[#This Row],[BARANG KELUAR]]</f>
        <v>1</v>
      </c>
      <c r="I533" s="6">
        <f>Table1[[#This Row],[HARGA BELI]]*(Table1[[#This Row],[STOK AWAL]]+Table1[[#This Row],[BARANG MASUK]])</f>
        <v>575000</v>
      </c>
      <c r="J533" s="6">
        <f>Table1[[#This Row],[HARGA JUAL]]*Table1[[#This Row],[BARANG KELUAR]]</f>
        <v>800000</v>
      </c>
      <c r="K533" s="8">
        <f>Table1[[#This Row],[TOTAL PENJUALAN]]-(Table1[[#This Row],[HARGA BELI]]*Table1[[#This Row],[BARANG KELUAR]])</f>
        <v>340000</v>
      </c>
    </row>
    <row r="534" spans="1:11">
      <c r="A534" s="1" t="s">
        <v>876</v>
      </c>
      <c r="B534" t="s">
        <v>1745</v>
      </c>
      <c r="C534" s="6">
        <v>455000</v>
      </c>
      <c r="D534" s="6">
        <v>650000</v>
      </c>
      <c r="E534">
        <v>1</v>
      </c>
      <c r="F534" s="4">
        <f>SUMIF(Table3[KODE BARANG],Table1[[#This Row],[KODE BARANG]],Table3[BARANG MASUK])</f>
        <v>2</v>
      </c>
      <c r="G534" s="4">
        <f>SUMIF(Table5[KODE BARANG],Table1[[#This Row],[KODE BARANG]],Table5[BARANG KELUAR])</f>
        <v>4</v>
      </c>
      <c r="H534" s="4">
        <f>Table1[[#This Row],[STOK AWAL]]+Table1[[#This Row],[BARANG MASUK]]-Table1[[#This Row],[BARANG KELUAR]]</f>
        <v>-1</v>
      </c>
      <c r="I534" s="6">
        <f>Table1[[#This Row],[HARGA BELI]]*(Table1[[#This Row],[STOK AWAL]]+Table1[[#This Row],[BARANG MASUK]])</f>
        <v>1365000</v>
      </c>
      <c r="J534" s="6">
        <f>Table1[[#This Row],[HARGA JUAL]]*Table1[[#This Row],[BARANG KELUAR]]</f>
        <v>2600000</v>
      </c>
      <c r="K534" s="8">
        <f>Table1[[#This Row],[TOTAL PENJUALAN]]-(Table1[[#This Row],[HARGA BELI]]*Table1[[#This Row],[BARANG KELUAR]])</f>
        <v>780000</v>
      </c>
    </row>
    <row r="535" spans="1:11">
      <c r="A535" s="1" t="s">
        <v>877</v>
      </c>
      <c r="B535" t="s">
        <v>1744</v>
      </c>
      <c r="C535" s="6">
        <v>1550</v>
      </c>
      <c r="D535" s="6">
        <v>5000</v>
      </c>
      <c r="E535">
        <v>10</v>
      </c>
      <c r="F535" s="4">
        <f>SUMIF(Table3[KODE BARANG],Table1[[#This Row],[KODE BARANG]],Table3[BARANG MASUK])</f>
        <v>0</v>
      </c>
      <c r="G535" s="4">
        <f>SUMIF(Table5[KODE BARANG],Table1[[#This Row],[KODE BARANG]],Table5[BARANG KELUAR])</f>
        <v>4</v>
      </c>
      <c r="H535" s="4">
        <f>Table1[[#This Row],[STOK AWAL]]+Table1[[#This Row],[BARANG MASUK]]-Table1[[#This Row],[BARANG KELUAR]]</f>
        <v>6</v>
      </c>
      <c r="I535" s="6">
        <f>Table1[[#This Row],[HARGA BELI]]*(Table1[[#This Row],[STOK AWAL]]+Table1[[#This Row],[BARANG MASUK]])</f>
        <v>15500</v>
      </c>
      <c r="J535" s="6">
        <f>Table1[[#This Row],[HARGA JUAL]]*Table1[[#This Row],[BARANG KELUAR]]</f>
        <v>20000</v>
      </c>
      <c r="K535" s="8">
        <f>Table1[[#This Row],[TOTAL PENJUALAN]]-(Table1[[#This Row],[HARGA BELI]]*Table1[[#This Row],[BARANG KELUAR]])</f>
        <v>13800</v>
      </c>
    </row>
    <row r="536" spans="1:11">
      <c r="A536" s="1" t="s">
        <v>878</v>
      </c>
      <c r="B536" t="s">
        <v>1743</v>
      </c>
      <c r="C536" s="6">
        <v>78000</v>
      </c>
      <c r="D536" s="6">
        <v>115000</v>
      </c>
      <c r="E536">
        <v>2</v>
      </c>
      <c r="F536" s="4">
        <f>SUMIF(Table3[KODE BARANG],Table1[[#This Row],[KODE BARANG]],Table3[BARANG MASUK])</f>
        <v>3</v>
      </c>
      <c r="G536" s="4">
        <f>SUMIF(Table5[KODE BARANG],Table1[[#This Row],[KODE BARANG]],Table5[BARANG KELUAR])</f>
        <v>5</v>
      </c>
      <c r="H536" s="4">
        <f>Table1[[#This Row],[STOK AWAL]]+Table1[[#This Row],[BARANG MASUK]]-Table1[[#This Row],[BARANG KELUAR]]</f>
        <v>0</v>
      </c>
      <c r="I536" s="6">
        <f>Table1[[#This Row],[HARGA BELI]]*(Table1[[#This Row],[STOK AWAL]]+Table1[[#This Row],[BARANG MASUK]])</f>
        <v>390000</v>
      </c>
      <c r="J536" s="6">
        <f>Table1[[#This Row],[HARGA JUAL]]*Table1[[#This Row],[BARANG KELUAR]]</f>
        <v>575000</v>
      </c>
      <c r="K536" s="8">
        <f>Table1[[#This Row],[TOTAL PENJUALAN]]-(Table1[[#This Row],[HARGA BELI]]*Table1[[#This Row],[BARANG KELUAR]])</f>
        <v>185000</v>
      </c>
    </row>
    <row r="537" spans="1:11">
      <c r="A537" s="1" t="s">
        <v>879</v>
      </c>
      <c r="B537" t="s">
        <v>1742</v>
      </c>
      <c r="C537" s="6">
        <v>145000</v>
      </c>
      <c r="D537" s="6">
        <v>185000</v>
      </c>
      <c r="E537">
        <v>2</v>
      </c>
      <c r="F537" s="4">
        <f>SUMIF(Table3[KODE BARANG],Table1[[#This Row],[KODE BARANG]],Table3[BARANG MASUK])</f>
        <v>3</v>
      </c>
      <c r="G537" s="4">
        <f>SUMIF(Table5[KODE BARANG],Table1[[#This Row],[KODE BARANG]],Table5[BARANG KELUAR])</f>
        <v>5</v>
      </c>
      <c r="H537" s="4">
        <f>Table1[[#This Row],[STOK AWAL]]+Table1[[#This Row],[BARANG MASUK]]-Table1[[#This Row],[BARANG KELUAR]]</f>
        <v>0</v>
      </c>
      <c r="I537" s="6">
        <f>Table1[[#This Row],[HARGA BELI]]*(Table1[[#This Row],[STOK AWAL]]+Table1[[#This Row],[BARANG MASUK]])</f>
        <v>725000</v>
      </c>
      <c r="J537" s="6">
        <f>Table1[[#This Row],[HARGA JUAL]]*Table1[[#This Row],[BARANG KELUAR]]</f>
        <v>925000</v>
      </c>
      <c r="K537" s="8">
        <f>Table1[[#This Row],[TOTAL PENJUALAN]]-(Table1[[#This Row],[HARGA BELI]]*Table1[[#This Row],[BARANG KELUAR]])</f>
        <v>200000</v>
      </c>
    </row>
    <row r="538" spans="1:11">
      <c r="A538" s="1" t="s">
        <v>880</v>
      </c>
      <c r="B538" t="s">
        <v>1741</v>
      </c>
      <c r="C538" s="6">
        <v>120000</v>
      </c>
      <c r="D538" s="6">
        <v>165000</v>
      </c>
      <c r="E538">
        <v>1</v>
      </c>
      <c r="F538" s="4">
        <f>SUMIF(Table3[KODE BARANG],Table1[[#This Row],[KODE BARANG]],Table3[BARANG MASUK])</f>
        <v>0</v>
      </c>
      <c r="G538" s="4">
        <f>SUMIF(Table5[KODE BARANG],Table1[[#This Row],[KODE BARANG]],Table5[BARANG KELUAR])</f>
        <v>2</v>
      </c>
      <c r="H538" s="4">
        <f>Table1[[#This Row],[STOK AWAL]]+Table1[[#This Row],[BARANG MASUK]]-Table1[[#This Row],[BARANG KELUAR]]</f>
        <v>-1</v>
      </c>
      <c r="I538" s="6">
        <f>Table1[[#This Row],[HARGA BELI]]*(Table1[[#This Row],[STOK AWAL]]+Table1[[#This Row],[BARANG MASUK]])</f>
        <v>120000</v>
      </c>
      <c r="J538" s="6">
        <f>Table1[[#This Row],[HARGA JUAL]]*Table1[[#This Row],[BARANG KELUAR]]</f>
        <v>330000</v>
      </c>
      <c r="K538" s="8">
        <f>Table1[[#This Row],[TOTAL PENJUALAN]]-(Table1[[#This Row],[HARGA BELI]]*Table1[[#This Row],[BARANG KELUAR]])</f>
        <v>90000</v>
      </c>
    </row>
    <row r="539" spans="1:11">
      <c r="A539" s="1" t="s">
        <v>881</v>
      </c>
      <c r="B539" t="s">
        <v>1740</v>
      </c>
      <c r="C539" s="6">
        <v>4500</v>
      </c>
      <c r="D539" s="6">
        <v>7000</v>
      </c>
      <c r="E539">
        <v>48</v>
      </c>
      <c r="F539" s="4">
        <f>SUMIF(Table3[KODE BARANG],Table1[[#This Row],[KODE BARANG]],Table3[BARANG MASUK])</f>
        <v>0</v>
      </c>
      <c r="G539" s="4">
        <f>SUMIF(Table5[KODE BARANG],Table1[[#This Row],[KODE BARANG]],Table5[BARANG KELUAR])</f>
        <v>45</v>
      </c>
      <c r="H539" s="4">
        <f>Table1[[#This Row],[STOK AWAL]]+Table1[[#This Row],[BARANG MASUK]]-Table1[[#This Row],[BARANG KELUAR]]</f>
        <v>3</v>
      </c>
      <c r="I539" s="6">
        <f>Table1[[#This Row],[HARGA BELI]]*(Table1[[#This Row],[STOK AWAL]]+Table1[[#This Row],[BARANG MASUK]])</f>
        <v>216000</v>
      </c>
      <c r="J539" s="6">
        <f>Table1[[#This Row],[HARGA JUAL]]*Table1[[#This Row],[BARANG KELUAR]]</f>
        <v>315000</v>
      </c>
      <c r="K539" s="8">
        <f>Table1[[#This Row],[TOTAL PENJUALAN]]-(Table1[[#This Row],[HARGA BELI]]*Table1[[#This Row],[BARANG KELUAR]])</f>
        <v>112500</v>
      </c>
    </row>
    <row r="540" spans="1:11">
      <c r="A540" s="1" t="s">
        <v>882</v>
      </c>
      <c r="B540" t="s">
        <v>1739</v>
      </c>
      <c r="C540" s="6">
        <v>1075000</v>
      </c>
      <c r="D540" s="6">
        <v>1500000</v>
      </c>
      <c r="E540">
        <v>1</v>
      </c>
      <c r="F540" s="4">
        <v>0</v>
      </c>
      <c r="G540" s="4">
        <f>SUMIF(Table5[KODE BARANG],Table1[[#This Row],[KODE BARANG]],Table5[BARANG KELUAR])</f>
        <v>1</v>
      </c>
      <c r="H540" s="4">
        <f>Table1[[#This Row],[STOK AWAL]]+Table1[[#This Row],[BARANG MASUK]]-Table1[[#This Row],[BARANG KELUAR]]</f>
        <v>0</v>
      </c>
      <c r="I540" s="6">
        <f>Table1[[#This Row],[HARGA BELI]]*(Table1[[#This Row],[STOK AWAL]]+Table1[[#This Row],[BARANG MASUK]])</f>
        <v>1075000</v>
      </c>
      <c r="J540" s="6">
        <f>Table1[[#This Row],[HARGA JUAL]]*Table1[[#This Row],[BARANG KELUAR]]</f>
        <v>1500000</v>
      </c>
      <c r="K540" s="8">
        <f>Table1[[#This Row],[TOTAL PENJUALAN]]-(Table1[[#This Row],[HARGA BELI]]*Table1[[#This Row],[BARANG KELUAR]])</f>
        <v>425000</v>
      </c>
    </row>
    <row r="541" spans="1:11">
      <c r="A541" s="1" t="s">
        <v>883</v>
      </c>
      <c r="B541" t="s">
        <v>1816</v>
      </c>
      <c r="C541" s="6">
        <v>90000</v>
      </c>
      <c r="D541" s="6">
        <v>130000</v>
      </c>
      <c r="E541">
        <v>1</v>
      </c>
      <c r="F541" s="4">
        <f>SUMIF(Table3[KODE BARANG],Table1[[#This Row],[KODE BARANG]],Table3[BARANG MASUK])</f>
        <v>2</v>
      </c>
      <c r="G541" s="4">
        <f>SUMIF(Table5[KODE BARANG],Table1[[#This Row],[KODE BARANG]],Table5[BARANG KELUAR])</f>
        <v>1</v>
      </c>
      <c r="H541" s="4">
        <f>Table1[[#This Row],[STOK AWAL]]+Table1[[#This Row],[BARANG MASUK]]-Table1[[#This Row],[BARANG KELUAR]]</f>
        <v>2</v>
      </c>
      <c r="I541" s="6">
        <f>Table1[[#This Row],[HARGA BELI]]*(Table1[[#This Row],[STOK AWAL]]+Table1[[#This Row],[BARANG MASUK]])</f>
        <v>270000</v>
      </c>
      <c r="J541" s="6">
        <f>Table1[[#This Row],[HARGA JUAL]]*Table1[[#This Row],[BARANG KELUAR]]</f>
        <v>130000</v>
      </c>
      <c r="K541" s="8">
        <f>Table1[[#This Row],[TOTAL PENJUALAN]]-(Table1[[#This Row],[HARGA BELI]]*Table1[[#This Row],[BARANG KELUAR]])</f>
        <v>40000</v>
      </c>
    </row>
    <row r="542" spans="1:11">
      <c r="A542" s="1" t="s">
        <v>884</v>
      </c>
      <c r="B542" t="s">
        <v>1819</v>
      </c>
      <c r="C542" s="6">
        <v>14000</v>
      </c>
      <c r="D542" s="6">
        <v>30000</v>
      </c>
      <c r="E542">
        <v>2</v>
      </c>
      <c r="F542" s="4">
        <f>SUMIF(Table3[KODE BARANG],Table1[[#This Row],[KODE BARANG]],Table3[BARANG MASUK])</f>
        <v>0</v>
      </c>
      <c r="G542" s="4">
        <f>SUMIF(Table5[KODE BARANG],Table1[[#This Row],[KODE BARANG]],Table5[BARANG KELUAR])</f>
        <v>2</v>
      </c>
      <c r="H542" s="4">
        <f>Table1[[#This Row],[STOK AWAL]]+Table1[[#This Row],[BARANG MASUK]]-Table1[[#This Row],[BARANG KELUAR]]</f>
        <v>0</v>
      </c>
      <c r="I542" s="6">
        <f>Table1[[#This Row],[HARGA BELI]]*(Table1[[#This Row],[STOK AWAL]]+Table1[[#This Row],[BARANG MASUK]])</f>
        <v>28000</v>
      </c>
      <c r="J542" s="6">
        <f>Table1[[#This Row],[HARGA JUAL]]*Table1[[#This Row],[BARANG KELUAR]]</f>
        <v>60000</v>
      </c>
      <c r="K542" s="8">
        <f>Table1[[#This Row],[TOTAL PENJUALAN]]-(Table1[[#This Row],[HARGA BELI]]*Table1[[#This Row],[BARANG KELUAR]])</f>
        <v>32000</v>
      </c>
    </row>
    <row r="543" spans="1:11">
      <c r="A543" s="1" t="s">
        <v>885</v>
      </c>
      <c r="B543" t="s">
        <v>1820</v>
      </c>
      <c r="C543" s="6">
        <v>15000</v>
      </c>
      <c r="D543" s="6">
        <v>35000</v>
      </c>
      <c r="E543">
        <v>2</v>
      </c>
      <c r="F543" s="4">
        <f>SUMIF(Table3[KODE BARANG],Table1[[#This Row],[KODE BARANG]],Table3[BARANG MASUK])</f>
        <v>0</v>
      </c>
      <c r="G543" s="4">
        <f>SUMIF(Table5[KODE BARANG],Table1[[#This Row],[KODE BARANG]],Table5[BARANG KELUAR])</f>
        <v>0</v>
      </c>
      <c r="H543" s="4">
        <f>Table1[[#This Row],[STOK AWAL]]+Table1[[#This Row],[BARANG MASUK]]-Table1[[#This Row],[BARANG KELUAR]]</f>
        <v>2</v>
      </c>
      <c r="I543" s="6">
        <f>Table1[[#This Row],[HARGA BELI]]*(Table1[[#This Row],[STOK AWAL]]+Table1[[#This Row],[BARANG MASUK]])</f>
        <v>30000</v>
      </c>
      <c r="J543" s="6">
        <f>Table1[[#This Row],[HARGA JUAL]]*Table1[[#This Row],[BARANG KELUAR]]</f>
        <v>0</v>
      </c>
      <c r="K543" s="8">
        <f>Table1[[#This Row],[TOTAL PENJUALAN]]-(Table1[[#This Row],[HARGA BELI]]*Table1[[#This Row],[BARANG KELUAR]])</f>
        <v>0</v>
      </c>
    </row>
    <row r="544" spans="1:11">
      <c r="A544" s="1" t="s">
        <v>886</v>
      </c>
      <c r="B544" t="s">
        <v>1821</v>
      </c>
      <c r="C544" s="6">
        <v>27500</v>
      </c>
      <c r="D544" s="6">
        <v>55000</v>
      </c>
      <c r="E544">
        <v>1</v>
      </c>
      <c r="F544" s="4">
        <f>SUMIF(Table3[KODE BARANG],Table1[[#This Row],[KODE BARANG]],Table3[BARANG MASUK])</f>
        <v>0</v>
      </c>
      <c r="G544" s="4">
        <f>SUMIF(Table5[KODE BARANG],Table1[[#This Row],[KODE BARANG]],Table5[BARANG KELUAR])</f>
        <v>0</v>
      </c>
      <c r="H544" s="4">
        <f>Table1[[#This Row],[STOK AWAL]]+Table1[[#This Row],[BARANG MASUK]]-Table1[[#This Row],[BARANG KELUAR]]</f>
        <v>1</v>
      </c>
      <c r="I544" s="6">
        <f>Table1[[#This Row],[HARGA BELI]]*(Table1[[#This Row],[STOK AWAL]]+Table1[[#This Row],[BARANG MASUK]])</f>
        <v>27500</v>
      </c>
      <c r="J544" s="6">
        <f>Table1[[#This Row],[HARGA JUAL]]*Table1[[#This Row],[BARANG KELUAR]]</f>
        <v>0</v>
      </c>
      <c r="K544" s="8">
        <f>Table1[[#This Row],[TOTAL PENJUALAN]]-(Table1[[#This Row],[HARGA BELI]]*Table1[[#This Row],[BARANG KELUAR]])</f>
        <v>0</v>
      </c>
    </row>
    <row r="545" spans="1:11">
      <c r="A545" s="1" t="s">
        <v>887</v>
      </c>
      <c r="B545" t="s">
        <v>1822</v>
      </c>
      <c r="C545" s="6">
        <v>30000</v>
      </c>
      <c r="D545" s="6">
        <v>65000</v>
      </c>
      <c r="E545">
        <v>1</v>
      </c>
      <c r="F545" s="4">
        <f>SUMIF(Table3[KODE BARANG],Table1[[#This Row],[KODE BARANG]],Table3[BARANG MASUK])</f>
        <v>0</v>
      </c>
      <c r="G545" s="4">
        <f>SUMIF(Table5[KODE BARANG],Table1[[#This Row],[KODE BARANG]],Table5[BARANG KELUAR])</f>
        <v>0</v>
      </c>
      <c r="H545" s="4">
        <f>Table1[[#This Row],[STOK AWAL]]+Table1[[#This Row],[BARANG MASUK]]-Table1[[#This Row],[BARANG KELUAR]]</f>
        <v>1</v>
      </c>
      <c r="I545" s="6">
        <f>Table1[[#This Row],[HARGA BELI]]*(Table1[[#This Row],[STOK AWAL]]+Table1[[#This Row],[BARANG MASUK]])</f>
        <v>30000</v>
      </c>
      <c r="J545" s="6">
        <f>Table1[[#This Row],[HARGA JUAL]]*Table1[[#This Row],[BARANG KELUAR]]</f>
        <v>0</v>
      </c>
      <c r="K545" s="8">
        <f>Table1[[#This Row],[TOTAL PENJUALAN]]-(Table1[[#This Row],[HARGA BELI]]*Table1[[#This Row],[BARANG KELUAR]])</f>
        <v>0</v>
      </c>
    </row>
    <row r="546" spans="1:11">
      <c r="A546" s="1" t="s">
        <v>888</v>
      </c>
      <c r="B546" t="s">
        <v>1823</v>
      </c>
      <c r="C546" s="6">
        <v>38500</v>
      </c>
      <c r="D546" s="6">
        <v>75000</v>
      </c>
      <c r="E546">
        <v>1</v>
      </c>
      <c r="F546" s="4">
        <f>SUMIF(Table3[KODE BARANG],Table1[[#This Row],[KODE BARANG]],Table3[BARANG MASUK])</f>
        <v>0</v>
      </c>
      <c r="G546" s="4">
        <f>SUMIF(Table5[KODE BARANG],Table1[[#This Row],[KODE BARANG]],Table5[BARANG KELUAR])</f>
        <v>0</v>
      </c>
      <c r="H546" s="4">
        <f>Table1[[#This Row],[STOK AWAL]]+Table1[[#This Row],[BARANG MASUK]]-Table1[[#This Row],[BARANG KELUAR]]</f>
        <v>1</v>
      </c>
      <c r="I546" s="6">
        <f>Table1[[#This Row],[HARGA BELI]]*(Table1[[#This Row],[STOK AWAL]]+Table1[[#This Row],[BARANG MASUK]])</f>
        <v>38500</v>
      </c>
      <c r="J546" s="6">
        <f>Table1[[#This Row],[HARGA JUAL]]*Table1[[#This Row],[BARANG KELUAR]]</f>
        <v>0</v>
      </c>
      <c r="K546" s="8">
        <f>Table1[[#This Row],[TOTAL PENJUALAN]]-(Table1[[#This Row],[HARGA BELI]]*Table1[[#This Row],[BARANG KELUAR]])</f>
        <v>0</v>
      </c>
    </row>
    <row r="547" spans="1:11">
      <c r="A547" s="1" t="s">
        <v>889</v>
      </c>
      <c r="B547" t="s">
        <v>1824</v>
      </c>
      <c r="C547" s="6">
        <v>12000</v>
      </c>
      <c r="D547" s="6">
        <v>18000</v>
      </c>
      <c r="E547">
        <v>5</v>
      </c>
      <c r="F547" s="4">
        <f>SUMIF(Table3[KODE BARANG],Table1[[#This Row],[KODE BARANG]],Table3[BARANG MASUK])</f>
        <v>0</v>
      </c>
      <c r="G547" s="4">
        <f>SUMIF(Table5[KODE BARANG],Table1[[#This Row],[KODE BARANG]],Table5[BARANG KELUAR])</f>
        <v>4</v>
      </c>
      <c r="H547" s="4">
        <f>Table1[[#This Row],[STOK AWAL]]+Table1[[#This Row],[BARANG MASUK]]-Table1[[#This Row],[BARANG KELUAR]]</f>
        <v>1</v>
      </c>
      <c r="I547" s="6">
        <f>Table1[[#This Row],[HARGA BELI]]*(Table1[[#This Row],[STOK AWAL]]+Table1[[#This Row],[BARANG MASUK]])</f>
        <v>60000</v>
      </c>
      <c r="J547" s="6">
        <f>Table1[[#This Row],[HARGA JUAL]]*Table1[[#This Row],[BARANG KELUAR]]</f>
        <v>72000</v>
      </c>
      <c r="K547" s="8">
        <f>Table1[[#This Row],[TOTAL PENJUALAN]]-(Table1[[#This Row],[HARGA BELI]]*Table1[[#This Row],[BARANG KELUAR]])</f>
        <v>24000</v>
      </c>
    </row>
    <row r="548" spans="1:11">
      <c r="A548" s="1" t="s">
        <v>890</v>
      </c>
      <c r="B548" t="s">
        <v>1825</v>
      </c>
      <c r="C548" s="6">
        <v>2500</v>
      </c>
      <c r="D548" s="6">
        <v>5000</v>
      </c>
      <c r="E548">
        <v>5</v>
      </c>
      <c r="F548" s="4">
        <f>SUMIF(Table3[KODE BARANG],Table1[[#This Row],[KODE BARANG]],Table3[BARANG MASUK])</f>
        <v>0</v>
      </c>
      <c r="G548" s="4">
        <f>SUMIF(Table5[KODE BARANG],Table1[[#This Row],[KODE BARANG]],Table5[BARANG KELUAR])</f>
        <v>0</v>
      </c>
      <c r="H548" s="4">
        <f>Table1[[#This Row],[STOK AWAL]]+Table1[[#This Row],[BARANG MASUK]]-Table1[[#This Row],[BARANG KELUAR]]</f>
        <v>5</v>
      </c>
      <c r="I548" s="6">
        <f>Table1[[#This Row],[HARGA BELI]]*(Table1[[#This Row],[STOK AWAL]]+Table1[[#This Row],[BARANG MASUK]])</f>
        <v>12500</v>
      </c>
      <c r="J548" s="6">
        <f>Table1[[#This Row],[HARGA JUAL]]*Table1[[#This Row],[BARANG KELUAR]]</f>
        <v>0</v>
      </c>
      <c r="K548" s="8">
        <f>Table1[[#This Row],[TOTAL PENJUALAN]]-(Table1[[#This Row],[HARGA BELI]]*Table1[[#This Row],[BARANG KELUAR]])</f>
        <v>0</v>
      </c>
    </row>
    <row r="549" spans="1:11">
      <c r="A549" s="1" t="s">
        <v>891</v>
      </c>
      <c r="B549" t="s">
        <v>1826</v>
      </c>
      <c r="C549" s="6">
        <v>3000</v>
      </c>
      <c r="D549" s="6">
        <v>7000</v>
      </c>
      <c r="E549">
        <v>5</v>
      </c>
      <c r="F549" s="4">
        <f>SUMIF(Table3[KODE BARANG],Table1[[#This Row],[KODE BARANG]],Table3[BARANG MASUK])</f>
        <v>0</v>
      </c>
      <c r="G549" s="4">
        <f>SUMIF(Table5[KODE BARANG],Table1[[#This Row],[KODE BARANG]],Table5[BARANG KELUAR])</f>
        <v>0</v>
      </c>
      <c r="H549" s="4">
        <f>Table1[[#This Row],[STOK AWAL]]+Table1[[#This Row],[BARANG MASUK]]-Table1[[#This Row],[BARANG KELUAR]]</f>
        <v>5</v>
      </c>
      <c r="I549" s="6">
        <f>Table1[[#This Row],[HARGA BELI]]*(Table1[[#This Row],[STOK AWAL]]+Table1[[#This Row],[BARANG MASUK]])</f>
        <v>15000</v>
      </c>
      <c r="J549" s="6">
        <f>Table1[[#This Row],[HARGA JUAL]]*Table1[[#This Row],[BARANG KELUAR]]</f>
        <v>0</v>
      </c>
      <c r="K549" s="8">
        <f>Table1[[#This Row],[TOTAL PENJUALAN]]-(Table1[[#This Row],[HARGA BELI]]*Table1[[#This Row],[BARANG KELUAR]])</f>
        <v>0</v>
      </c>
    </row>
    <row r="550" spans="1:11">
      <c r="A550" s="1" t="s">
        <v>892</v>
      </c>
      <c r="B550" t="s">
        <v>1827</v>
      </c>
      <c r="C550" s="6">
        <v>7000</v>
      </c>
      <c r="D550" s="6">
        <v>15000</v>
      </c>
      <c r="E550">
        <v>2</v>
      </c>
      <c r="F550" s="4">
        <f>SUMIF(Table3[KODE BARANG],Table1[[#This Row],[KODE BARANG]],Table3[BARANG MASUK])</f>
        <v>0</v>
      </c>
      <c r="G550" s="4">
        <f>SUMIF(Table5[KODE BARANG],Table1[[#This Row],[KODE BARANG]],Table5[BARANG KELUAR])</f>
        <v>0</v>
      </c>
      <c r="H550" s="4">
        <f>Table1[[#This Row],[STOK AWAL]]+Table1[[#This Row],[BARANG MASUK]]-Table1[[#This Row],[BARANG KELUAR]]</f>
        <v>2</v>
      </c>
      <c r="I550" s="6">
        <f>Table1[[#This Row],[HARGA BELI]]*(Table1[[#This Row],[STOK AWAL]]+Table1[[#This Row],[BARANG MASUK]])</f>
        <v>14000</v>
      </c>
      <c r="J550" s="6">
        <f>Table1[[#This Row],[HARGA JUAL]]*Table1[[#This Row],[BARANG KELUAR]]</f>
        <v>0</v>
      </c>
      <c r="K550" s="8">
        <f>Table1[[#This Row],[TOTAL PENJUALAN]]-(Table1[[#This Row],[HARGA BELI]]*Table1[[#This Row],[BARANG KELUAR]])</f>
        <v>0</v>
      </c>
    </row>
    <row r="551" spans="1:11">
      <c r="A551" s="1" t="s">
        <v>893</v>
      </c>
      <c r="B551" t="s">
        <v>1828</v>
      </c>
      <c r="C551" s="6">
        <v>22500</v>
      </c>
      <c r="D551" s="6">
        <v>55000</v>
      </c>
      <c r="E551">
        <v>3</v>
      </c>
      <c r="F551" s="4">
        <f>SUMIF(Table3[KODE BARANG],Table1[[#This Row],[KODE BARANG]],Table3[BARANG MASUK])</f>
        <v>0</v>
      </c>
      <c r="G551" s="4">
        <f>SUMIF(Table5[KODE BARANG],Table1[[#This Row],[KODE BARANG]],Table5[BARANG KELUAR])</f>
        <v>13</v>
      </c>
      <c r="H551" s="4">
        <f>Table1[[#This Row],[STOK AWAL]]+Table1[[#This Row],[BARANG MASUK]]-Table1[[#This Row],[BARANG KELUAR]]</f>
        <v>-10</v>
      </c>
      <c r="I551" s="6">
        <f>Table1[[#This Row],[HARGA BELI]]*(Table1[[#This Row],[STOK AWAL]]+Table1[[#This Row],[BARANG MASUK]])</f>
        <v>67500</v>
      </c>
      <c r="J551" s="6">
        <f>Table1[[#This Row],[HARGA JUAL]]*Table1[[#This Row],[BARANG KELUAR]]</f>
        <v>715000</v>
      </c>
      <c r="K551" s="8">
        <f>Table1[[#This Row],[TOTAL PENJUALAN]]-(Table1[[#This Row],[HARGA BELI]]*Table1[[#This Row],[BARANG KELUAR]])</f>
        <v>422500</v>
      </c>
    </row>
    <row r="552" spans="1:11">
      <c r="A552" s="1" t="s">
        <v>894</v>
      </c>
      <c r="B552" t="s">
        <v>1829</v>
      </c>
      <c r="C552" s="6">
        <v>52500</v>
      </c>
      <c r="D552" s="6">
        <v>110000</v>
      </c>
      <c r="E552">
        <v>2</v>
      </c>
      <c r="F552" s="4">
        <f>SUMIF(Table3[KODE BARANG],Table1[[#This Row],[KODE BARANG]],Table3[BARANG MASUK])</f>
        <v>2</v>
      </c>
      <c r="G552" s="4">
        <f>SUMIF(Table5[KODE BARANG],Table1[[#This Row],[KODE BARANG]],Table5[BARANG KELUAR])</f>
        <v>3</v>
      </c>
      <c r="H552" s="4">
        <f>Table1[[#This Row],[STOK AWAL]]+Table1[[#This Row],[BARANG MASUK]]-Table1[[#This Row],[BARANG KELUAR]]</f>
        <v>1</v>
      </c>
      <c r="I552" s="6">
        <f>Table1[[#This Row],[HARGA BELI]]*(Table1[[#This Row],[STOK AWAL]]+Table1[[#This Row],[BARANG MASUK]])</f>
        <v>210000</v>
      </c>
      <c r="J552" s="6">
        <f>Table1[[#This Row],[HARGA JUAL]]*Table1[[#This Row],[BARANG KELUAR]]</f>
        <v>330000</v>
      </c>
      <c r="K552" s="8">
        <f>Table1[[#This Row],[TOTAL PENJUALAN]]-(Table1[[#This Row],[HARGA BELI]]*Table1[[#This Row],[BARANG KELUAR]])</f>
        <v>172500</v>
      </c>
    </row>
    <row r="553" spans="1:11">
      <c r="A553" s="1" t="s">
        <v>895</v>
      </c>
      <c r="B553" t="s">
        <v>1830</v>
      </c>
      <c r="C553" s="6">
        <v>62500</v>
      </c>
      <c r="D553" s="6">
        <v>130000</v>
      </c>
      <c r="E553">
        <v>2</v>
      </c>
      <c r="F553" s="4">
        <f>SUMIF(Table3[KODE BARANG],Table1[[#This Row],[KODE BARANG]],Table3[BARANG MASUK])</f>
        <v>0</v>
      </c>
      <c r="G553" s="4">
        <f>SUMIF(Table5[KODE BARANG],Table1[[#This Row],[KODE BARANG]],Table5[BARANG KELUAR])</f>
        <v>0</v>
      </c>
      <c r="H553" s="4">
        <f>Table1[[#This Row],[STOK AWAL]]+Table1[[#This Row],[BARANG MASUK]]-Table1[[#This Row],[BARANG KELUAR]]</f>
        <v>2</v>
      </c>
      <c r="I553" s="6">
        <f>Table1[[#This Row],[HARGA BELI]]*(Table1[[#This Row],[STOK AWAL]]+Table1[[#This Row],[BARANG MASUK]])</f>
        <v>125000</v>
      </c>
      <c r="J553" s="6">
        <f>Table1[[#This Row],[HARGA JUAL]]*Table1[[#This Row],[BARANG KELUAR]]</f>
        <v>0</v>
      </c>
      <c r="K553" s="8">
        <f>Table1[[#This Row],[TOTAL PENJUALAN]]-(Table1[[#This Row],[HARGA BELI]]*Table1[[#This Row],[BARANG KELUAR]])</f>
        <v>0</v>
      </c>
    </row>
    <row r="554" spans="1:11">
      <c r="A554" s="1" t="s">
        <v>896</v>
      </c>
      <c r="B554" t="s">
        <v>1831</v>
      </c>
      <c r="C554" s="6">
        <v>11500</v>
      </c>
      <c r="D554" s="6">
        <v>25000</v>
      </c>
      <c r="E554">
        <v>5</v>
      </c>
      <c r="F554" s="4">
        <f>SUMIF(Table3[KODE BARANG],Table1[[#This Row],[KODE BARANG]],Table3[BARANG MASUK])</f>
        <v>0</v>
      </c>
      <c r="G554" s="4">
        <f>SUMIF(Table5[KODE BARANG],Table1[[#This Row],[KODE BARANG]],Table5[BARANG KELUAR])</f>
        <v>2</v>
      </c>
      <c r="H554" s="4">
        <f>Table1[[#This Row],[STOK AWAL]]+Table1[[#This Row],[BARANG MASUK]]-Table1[[#This Row],[BARANG KELUAR]]</f>
        <v>3</v>
      </c>
      <c r="I554" s="6">
        <f>Table1[[#This Row],[HARGA BELI]]*(Table1[[#This Row],[STOK AWAL]]+Table1[[#This Row],[BARANG MASUK]])</f>
        <v>57500</v>
      </c>
      <c r="J554" s="6">
        <f>Table1[[#This Row],[HARGA JUAL]]*Table1[[#This Row],[BARANG KELUAR]]</f>
        <v>50000</v>
      </c>
      <c r="K554" s="8">
        <f>Table1[[#This Row],[TOTAL PENJUALAN]]-(Table1[[#This Row],[HARGA BELI]]*Table1[[#This Row],[BARANG KELUAR]])</f>
        <v>27000</v>
      </c>
    </row>
    <row r="555" spans="1:11">
      <c r="A555" s="1" t="s">
        <v>897</v>
      </c>
      <c r="B555" t="s">
        <v>2124</v>
      </c>
      <c r="C555" s="6">
        <v>9500</v>
      </c>
      <c r="D555" s="6">
        <v>20000</v>
      </c>
      <c r="E555">
        <v>5</v>
      </c>
      <c r="F555" s="4">
        <f>SUMIF(Table3[KODE BARANG],Table1[[#This Row],[KODE BARANG]],Table3[BARANG MASUK])</f>
        <v>33</v>
      </c>
      <c r="G555" s="4">
        <f>SUMIF(Table5[KODE BARANG],Table1[[#This Row],[KODE BARANG]],Table5[BARANG KELUAR])</f>
        <v>9</v>
      </c>
      <c r="H555" s="4">
        <f>Table1[[#This Row],[STOK AWAL]]+Table1[[#This Row],[BARANG MASUK]]-Table1[[#This Row],[BARANG KELUAR]]</f>
        <v>29</v>
      </c>
      <c r="I555" s="6">
        <f>Table1[[#This Row],[HARGA BELI]]*(Table1[[#This Row],[STOK AWAL]]+Table1[[#This Row],[BARANG MASUK]])</f>
        <v>361000</v>
      </c>
      <c r="J555" s="6">
        <f>Table1[[#This Row],[HARGA JUAL]]*Table1[[#This Row],[BARANG KELUAR]]</f>
        <v>180000</v>
      </c>
      <c r="K555" s="8">
        <f>Table1[[#This Row],[TOTAL PENJUALAN]]-(Table1[[#This Row],[HARGA BELI]]*Table1[[#This Row],[BARANG KELUAR]])</f>
        <v>94500</v>
      </c>
    </row>
    <row r="556" spans="1:11">
      <c r="A556" s="1" t="s">
        <v>898</v>
      </c>
      <c r="B556" t="s">
        <v>1832</v>
      </c>
      <c r="C556" s="6">
        <v>57500</v>
      </c>
      <c r="D556" s="6">
        <v>120000</v>
      </c>
      <c r="E556">
        <v>2</v>
      </c>
      <c r="F556" s="4">
        <f>SUMIF(Table3[KODE BARANG],Table1[[#This Row],[KODE BARANG]],Table3[BARANG MASUK])</f>
        <v>0</v>
      </c>
      <c r="G556" s="4">
        <f>SUMIF(Table5[KODE BARANG],Table1[[#This Row],[KODE BARANG]],Table5[BARANG KELUAR])</f>
        <v>1</v>
      </c>
      <c r="H556" s="4">
        <f>Table1[[#This Row],[STOK AWAL]]+Table1[[#This Row],[BARANG MASUK]]-Table1[[#This Row],[BARANG KELUAR]]</f>
        <v>1</v>
      </c>
      <c r="I556" s="6">
        <f>Table1[[#This Row],[HARGA BELI]]*(Table1[[#This Row],[STOK AWAL]]+Table1[[#This Row],[BARANG MASUK]])</f>
        <v>115000</v>
      </c>
      <c r="J556" s="6">
        <f>Table1[[#This Row],[HARGA JUAL]]*Table1[[#This Row],[BARANG KELUAR]]</f>
        <v>120000</v>
      </c>
      <c r="K556" s="8">
        <f>Table1[[#This Row],[TOTAL PENJUALAN]]-(Table1[[#This Row],[HARGA BELI]]*Table1[[#This Row],[BARANG KELUAR]])</f>
        <v>62500</v>
      </c>
    </row>
    <row r="557" spans="1:11">
      <c r="A557" s="1" t="s">
        <v>899</v>
      </c>
      <c r="B557" t="s">
        <v>1833</v>
      </c>
      <c r="C557" s="6">
        <v>19500</v>
      </c>
      <c r="D557" s="6">
        <v>45000</v>
      </c>
      <c r="E557">
        <v>1</v>
      </c>
      <c r="F557" s="4">
        <f>SUMIF(Table3[KODE BARANG],Table1[[#This Row],[KODE BARANG]],Table3[BARANG MASUK])</f>
        <v>3</v>
      </c>
      <c r="G557" s="4">
        <f>SUMIF(Table5[KODE BARANG],Table1[[#This Row],[KODE BARANG]],Table5[BARANG KELUAR])</f>
        <v>3</v>
      </c>
      <c r="H557" s="4">
        <f>Table1[[#This Row],[STOK AWAL]]+Table1[[#This Row],[BARANG MASUK]]-Table1[[#This Row],[BARANG KELUAR]]</f>
        <v>1</v>
      </c>
      <c r="I557" s="6">
        <f>Table1[[#This Row],[HARGA BELI]]*(Table1[[#This Row],[STOK AWAL]]+Table1[[#This Row],[BARANG MASUK]])</f>
        <v>78000</v>
      </c>
      <c r="J557" s="6">
        <f>Table1[[#This Row],[HARGA JUAL]]*Table1[[#This Row],[BARANG KELUAR]]</f>
        <v>135000</v>
      </c>
      <c r="K557" s="8">
        <f>Table1[[#This Row],[TOTAL PENJUALAN]]-(Table1[[#This Row],[HARGA BELI]]*Table1[[#This Row],[BARANG KELUAR]])</f>
        <v>76500</v>
      </c>
    </row>
    <row r="558" spans="1:11">
      <c r="A558" s="1" t="s">
        <v>900</v>
      </c>
      <c r="B558" t="s">
        <v>1834</v>
      </c>
      <c r="C558" s="6">
        <v>27000</v>
      </c>
      <c r="D558" s="6">
        <v>60000</v>
      </c>
      <c r="E558">
        <v>1</v>
      </c>
      <c r="F558" s="4">
        <f>SUMIF(Table3[KODE BARANG],Table1[[#This Row],[KODE BARANG]],Table3[BARANG MASUK])</f>
        <v>5</v>
      </c>
      <c r="G558" s="4">
        <f>SUMIF(Table5[KODE BARANG],Table1[[#This Row],[KODE BARANG]],Table5[BARANG KELUAR])</f>
        <v>4</v>
      </c>
      <c r="H558" s="4">
        <f>Table1[[#This Row],[STOK AWAL]]+Table1[[#This Row],[BARANG MASUK]]-Table1[[#This Row],[BARANG KELUAR]]</f>
        <v>2</v>
      </c>
      <c r="I558" s="6">
        <f>Table1[[#This Row],[HARGA BELI]]*(Table1[[#This Row],[STOK AWAL]]+Table1[[#This Row],[BARANG MASUK]])</f>
        <v>162000</v>
      </c>
      <c r="J558" s="6">
        <f>Table1[[#This Row],[HARGA JUAL]]*Table1[[#This Row],[BARANG KELUAR]]</f>
        <v>240000</v>
      </c>
      <c r="K558" s="8">
        <f>Table1[[#This Row],[TOTAL PENJUALAN]]-(Table1[[#This Row],[HARGA BELI]]*Table1[[#This Row],[BARANG KELUAR]])</f>
        <v>132000</v>
      </c>
    </row>
    <row r="559" spans="1:11">
      <c r="A559" s="1" t="s">
        <v>901</v>
      </c>
      <c r="B559" t="s">
        <v>1835</v>
      </c>
      <c r="C559" s="6">
        <v>52500</v>
      </c>
      <c r="D559" s="6">
        <v>110000</v>
      </c>
      <c r="E559">
        <v>2</v>
      </c>
      <c r="F559" s="4">
        <f>SUMIF(Table3[KODE BARANG],Table1[[#This Row],[KODE BARANG]],Table3[BARANG MASUK])</f>
        <v>0</v>
      </c>
      <c r="G559" s="4">
        <f>SUMIF(Table5[KODE BARANG],Table1[[#This Row],[KODE BARANG]],Table5[BARANG KELUAR])</f>
        <v>0</v>
      </c>
      <c r="H559" s="4">
        <f>Table1[[#This Row],[STOK AWAL]]+Table1[[#This Row],[BARANG MASUK]]-Table1[[#This Row],[BARANG KELUAR]]</f>
        <v>2</v>
      </c>
      <c r="I559" s="6">
        <f>Table1[[#This Row],[HARGA BELI]]*(Table1[[#This Row],[STOK AWAL]]+Table1[[#This Row],[BARANG MASUK]])</f>
        <v>105000</v>
      </c>
      <c r="J559" s="6">
        <f>Table1[[#This Row],[HARGA JUAL]]*Table1[[#This Row],[BARANG KELUAR]]</f>
        <v>0</v>
      </c>
      <c r="K559" s="8">
        <f>Table1[[#This Row],[TOTAL PENJUALAN]]-(Table1[[#This Row],[HARGA BELI]]*Table1[[#This Row],[BARANG KELUAR]])</f>
        <v>0</v>
      </c>
    </row>
    <row r="560" spans="1:11">
      <c r="A560" s="1" t="s">
        <v>902</v>
      </c>
      <c r="B560" t="s">
        <v>1836</v>
      </c>
      <c r="C560" s="6">
        <v>1950</v>
      </c>
      <c r="D560" s="6">
        <v>5000</v>
      </c>
      <c r="E560">
        <v>10</v>
      </c>
      <c r="F560" s="4">
        <f>SUMIF(Table3[KODE BARANG],Table1[[#This Row],[KODE BARANG]],Table3[BARANG MASUK])</f>
        <v>0</v>
      </c>
      <c r="G560" s="4">
        <f>SUMIF(Table5[KODE BARANG],Table1[[#This Row],[KODE BARANG]],Table5[BARANG KELUAR])</f>
        <v>5</v>
      </c>
      <c r="H560" s="4">
        <f>Table1[[#This Row],[STOK AWAL]]+Table1[[#This Row],[BARANG MASUK]]-Table1[[#This Row],[BARANG KELUAR]]</f>
        <v>5</v>
      </c>
      <c r="I560" s="6">
        <f>Table1[[#This Row],[HARGA BELI]]*(Table1[[#This Row],[STOK AWAL]]+Table1[[#This Row],[BARANG MASUK]])</f>
        <v>19500</v>
      </c>
      <c r="J560" s="6">
        <f>Table1[[#This Row],[HARGA JUAL]]*Table1[[#This Row],[BARANG KELUAR]]</f>
        <v>25000</v>
      </c>
      <c r="K560" s="8">
        <f>Table1[[#This Row],[TOTAL PENJUALAN]]-(Table1[[#This Row],[HARGA BELI]]*Table1[[#This Row],[BARANG KELUAR]])</f>
        <v>15250</v>
      </c>
    </row>
    <row r="561" spans="1:11">
      <c r="A561" s="1" t="s">
        <v>903</v>
      </c>
      <c r="B561" t="s">
        <v>1837</v>
      </c>
      <c r="C561" s="6">
        <v>15500</v>
      </c>
      <c r="D561" s="6">
        <v>35000</v>
      </c>
      <c r="E561">
        <v>5</v>
      </c>
      <c r="F561" s="4">
        <f>SUMIF(Table3[KODE BARANG],Table1[[#This Row],[KODE BARANG]],Table3[BARANG MASUK])</f>
        <v>0</v>
      </c>
      <c r="G561" s="4">
        <f>SUMIF(Table5[KODE BARANG],Table1[[#This Row],[KODE BARANG]],Table5[BARANG KELUAR])</f>
        <v>2</v>
      </c>
      <c r="H561" s="4">
        <f>Table1[[#This Row],[STOK AWAL]]+Table1[[#This Row],[BARANG MASUK]]-Table1[[#This Row],[BARANG KELUAR]]</f>
        <v>3</v>
      </c>
      <c r="I561" s="6">
        <f>Table1[[#This Row],[HARGA BELI]]*(Table1[[#This Row],[STOK AWAL]]+Table1[[#This Row],[BARANG MASUK]])</f>
        <v>77500</v>
      </c>
      <c r="J561" s="6">
        <f>Table1[[#This Row],[HARGA JUAL]]*Table1[[#This Row],[BARANG KELUAR]]</f>
        <v>70000</v>
      </c>
      <c r="K561" s="8">
        <f>Table1[[#This Row],[TOTAL PENJUALAN]]-(Table1[[#This Row],[HARGA BELI]]*Table1[[#This Row],[BARANG KELUAR]])</f>
        <v>39000</v>
      </c>
    </row>
    <row r="562" spans="1:11">
      <c r="A562" s="1" t="s">
        <v>904</v>
      </c>
      <c r="B562" t="s">
        <v>1841</v>
      </c>
      <c r="C562" s="6">
        <v>34000</v>
      </c>
      <c r="D562" s="6">
        <v>75000</v>
      </c>
      <c r="E562">
        <v>5</v>
      </c>
      <c r="F562" s="4">
        <f>SUMIF(Table3[KODE BARANG],Table1[[#This Row],[KODE BARANG]],Table3[BARANG MASUK])</f>
        <v>0</v>
      </c>
      <c r="G562" s="4">
        <f>SUMIF(Table5[KODE BARANG],Table1[[#This Row],[KODE BARANG]],Table5[BARANG KELUAR])</f>
        <v>5</v>
      </c>
      <c r="H562" s="4">
        <f>Table1[[#This Row],[STOK AWAL]]+Table1[[#This Row],[BARANG MASUK]]-Table1[[#This Row],[BARANG KELUAR]]</f>
        <v>0</v>
      </c>
      <c r="I562" s="6">
        <f>Table1[[#This Row],[HARGA BELI]]*(Table1[[#This Row],[STOK AWAL]]+Table1[[#This Row],[BARANG MASUK]])</f>
        <v>170000</v>
      </c>
      <c r="J562" s="6">
        <f>Table1[[#This Row],[HARGA JUAL]]*Table1[[#This Row],[BARANG KELUAR]]</f>
        <v>375000</v>
      </c>
      <c r="K562" s="8">
        <f>Table1[[#This Row],[TOTAL PENJUALAN]]-(Table1[[#This Row],[HARGA BELI]]*Table1[[#This Row],[BARANG KELUAR]])</f>
        <v>205000</v>
      </c>
    </row>
    <row r="563" spans="1:11">
      <c r="A563" s="1" t="s">
        <v>905</v>
      </c>
      <c r="B563" t="s">
        <v>1843</v>
      </c>
      <c r="C563" s="6">
        <v>160000</v>
      </c>
      <c r="D563" s="6">
        <v>250000</v>
      </c>
      <c r="E563">
        <v>3</v>
      </c>
      <c r="F563" s="4">
        <f>SUMIF(Table3[KODE BARANG],Table1[[#This Row],[KODE BARANG]],Table3[BARANG MASUK])</f>
        <v>0</v>
      </c>
      <c r="G563" s="4">
        <f>SUMIF(Table5[KODE BARANG],Table1[[#This Row],[KODE BARANG]],Table5[BARANG KELUAR])</f>
        <v>1</v>
      </c>
      <c r="H563" s="4">
        <f>Table1[[#This Row],[STOK AWAL]]+Table1[[#This Row],[BARANG MASUK]]-Table1[[#This Row],[BARANG KELUAR]]</f>
        <v>2</v>
      </c>
      <c r="I563" s="6">
        <f>Table1[[#This Row],[HARGA BELI]]*(Table1[[#This Row],[STOK AWAL]]+Table1[[#This Row],[BARANG MASUK]])</f>
        <v>480000</v>
      </c>
      <c r="J563" s="6">
        <f>Table1[[#This Row],[HARGA JUAL]]*Table1[[#This Row],[BARANG KELUAR]]</f>
        <v>250000</v>
      </c>
      <c r="K563" s="8">
        <f>Table1[[#This Row],[TOTAL PENJUALAN]]-(Table1[[#This Row],[HARGA BELI]]*Table1[[#This Row],[BARANG KELUAR]])</f>
        <v>90000</v>
      </c>
    </row>
    <row r="564" spans="1:11">
      <c r="A564" s="1" t="s">
        <v>906</v>
      </c>
      <c r="B564" t="s">
        <v>1852</v>
      </c>
      <c r="C564" s="6">
        <v>220000</v>
      </c>
      <c r="D564" s="6">
        <v>270000</v>
      </c>
      <c r="E564">
        <v>1</v>
      </c>
      <c r="F564" s="4">
        <f>SUMIF(Table3[KODE BARANG],Table1[[#This Row],[KODE BARANG]],Table3[BARANG MASUK])</f>
        <v>0</v>
      </c>
      <c r="G564" s="4">
        <f>SUMIF(Table5[KODE BARANG],Table1[[#This Row],[KODE BARANG]],Table5[BARANG KELUAR])</f>
        <v>1</v>
      </c>
      <c r="H564" s="4">
        <f>Table1[[#This Row],[STOK AWAL]]+Table1[[#This Row],[BARANG MASUK]]-Table1[[#This Row],[BARANG KELUAR]]</f>
        <v>0</v>
      </c>
      <c r="I564" s="6">
        <f>Table1[[#This Row],[HARGA BELI]]*(Table1[[#This Row],[STOK AWAL]]+Table1[[#This Row],[BARANG MASUK]])</f>
        <v>220000</v>
      </c>
      <c r="J564" s="6">
        <f>Table1[[#This Row],[HARGA JUAL]]*Table1[[#This Row],[BARANG KELUAR]]</f>
        <v>270000</v>
      </c>
      <c r="K564" s="8">
        <f>Table1[[#This Row],[TOTAL PENJUALAN]]-(Table1[[#This Row],[HARGA BELI]]*Table1[[#This Row],[BARANG KELUAR]])</f>
        <v>50000</v>
      </c>
    </row>
    <row r="565" spans="1:11">
      <c r="A565" s="1" t="s">
        <v>907</v>
      </c>
      <c r="B565" t="s">
        <v>1854</v>
      </c>
      <c r="C565" s="6">
        <v>95000</v>
      </c>
      <c r="D565" s="6">
        <v>150000</v>
      </c>
      <c r="E565">
        <v>3</v>
      </c>
      <c r="F565" s="4">
        <f>SUMIF(Table3[KODE BARANG],Table1[[#This Row],[KODE BARANG]],Table3[BARANG MASUK])</f>
        <v>0</v>
      </c>
      <c r="G565" s="4">
        <f>SUMIF(Table5[KODE BARANG],Table1[[#This Row],[KODE BARANG]],Table5[BARANG KELUAR])</f>
        <v>41</v>
      </c>
      <c r="H565" s="4">
        <f>Table1[[#This Row],[STOK AWAL]]+Table1[[#This Row],[BARANG MASUK]]-Table1[[#This Row],[BARANG KELUAR]]</f>
        <v>-38</v>
      </c>
      <c r="I565" s="6">
        <f>Table1[[#This Row],[HARGA BELI]]*(Table1[[#This Row],[STOK AWAL]]+Table1[[#This Row],[BARANG MASUK]])</f>
        <v>285000</v>
      </c>
      <c r="J565" s="6">
        <f>Table1[[#This Row],[HARGA JUAL]]*Table1[[#This Row],[BARANG KELUAR]]</f>
        <v>6150000</v>
      </c>
      <c r="K565" s="8">
        <f>Table1[[#This Row],[TOTAL PENJUALAN]]-(Table1[[#This Row],[HARGA BELI]]*Table1[[#This Row],[BARANG KELUAR]])</f>
        <v>2255000</v>
      </c>
    </row>
    <row r="566" spans="1:11">
      <c r="A566" s="1" t="s">
        <v>908</v>
      </c>
      <c r="B566" t="s">
        <v>1855</v>
      </c>
      <c r="C566" s="6">
        <v>85000</v>
      </c>
      <c r="D566" s="6">
        <v>175000</v>
      </c>
      <c r="E566">
        <v>3</v>
      </c>
      <c r="F566" s="4">
        <f>SUMIF(Table3[KODE BARANG],Table1[[#This Row],[KODE BARANG]],Table3[BARANG MASUK])</f>
        <v>0</v>
      </c>
      <c r="G566" s="4">
        <f>SUMIF(Table5[KODE BARANG],Table1[[#This Row],[KODE BARANG]],Table5[BARANG KELUAR])</f>
        <v>3</v>
      </c>
      <c r="H566" s="4">
        <f>Table1[[#This Row],[STOK AWAL]]+Table1[[#This Row],[BARANG MASUK]]-Table1[[#This Row],[BARANG KELUAR]]</f>
        <v>0</v>
      </c>
      <c r="I566" s="6">
        <f>Table1[[#This Row],[HARGA BELI]]*(Table1[[#This Row],[STOK AWAL]]+Table1[[#This Row],[BARANG MASUK]])</f>
        <v>255000</v>
      </c>
      <c r="J566" s="6">
        <f>Table1[[#This Row],[HARGA JUAL]]*Table1[[#This Row],[BARANG KELUAR]]</f>
        <v>525000</v>
      </c>
      <c r="K566" s="8">
        <f>Table1[[#This Row],[TOTAL PENJUALAN]]-(Table1[[#This Row],[HARGA BELI]]*Table1[[#This Row],[BARANG KELUAR]])</f>
        <v>270000</v>
      </c>
    </row>
    <row r="567" spans="1:11">
      <c r="A567" s="1" t="s">
        <v>909</v>
      </c>
      <c r="B567" t="s">
        <v>1861</v>
      </c>
      <c r="C567" s="6"/>
      <c r="D567" s="6">
        <v>8000</v>
      </c>
      <c r="E567">
        <v>120</v>
      </c>
      <c r="F567" s="4">
        <f>SUMIF(Table3[KODE BARANG],Table1[[#This Row],[KODE BARANG]],Table3[BARANG MASUK])</f>
        <v>0</v>
      </c>
      <c r="G567" s="4">
        <f>SUMIF(Table5[KODE BARANG],Table1[[#This Row],[KODE BARANG]],Table5[BARANG KELUAR])</f>
        <v>103</v>
      </c>
      <c r="H567" s="4">
        <f>Table1[[#This Row],[STOK AWAL]]+Table1[[#This Row],[BARANG MASUK]]-Table1[[#This Row],[BARANG KELUAR]]</f>
        <v>17</v>
      </c>
      <c r="I567" s="6">
        <f>Table1[[#This Row],[HARGA BELI]]*(Table1[[#This Row],[STOK AWAL]]+Table1[[#This Row],[BARANG MASUK]])</f>
        <v>0</v>
      </c>
      <c r="J567" s="6">
        <f>Table1[[#This Row],[HARGA JUAL]]*Table1[[#This Row],[BARANG KELUAR]]</f>
        <v>824000</v>
      </c>
      <c r="K567" s="8">
        <f>Table1[[#This Row],[TOTAL PENJUALAN]]-(Table1[[#This Row],[HARGA BELI]]*Table1[[#This Row],[BARANG KELUAR]])</f>
        <v>824000</v>
      </c>
    </row>
    <row r="568" spans="1:11">
      <c r="A568" s="1" t="s">
        <v>910</v>
      </c>
      <c r="B568" t="s">
        <v>1862</v>
      </c>
      <c r="C568" s="6"/>
      <c r="D568" s="6"/>
      <c r="E568">
        <v>1</v>
      </c>
      <c r="F568" s="4">
        <f>SUMIF(Table3[KODE BARANG],Table1[[#This Row],[KODE BARANG]],Table3[BARANG MASUK])</f>
        <v>0</v>
      </c>
      <c r="G568" s="4">
        <f>SUMIF(Table5[KODE BARANG],Table1[[#This Row],[KODE BARANG]],Table5[BARANG KELUAR])</f>
        <v>0</v>
      </c>
      <c r="H568" s="4">
        <f>Table1[[#This Row],[STOK AWAL]]+Table1[[#This Row],[BARANG MASUK]]-Table1[[#This Row],[BARANG KELUAR]]</f>
        <v>1</v>
      </c>
      <c r="I568" s="6">
        <f>Table1[[#This Row],[HARGA BELI]]*(Table1[[#This Row],[STOK AWAL]]+Table1[[#This Row],[BARANG MASUK]])</f>
        <v>0</v>
      </c>
      <c r="J568" s="6">
        <f>Table1[[#This Row],[HARGA JUAL]]*Table1[[#This Row],[BARANG KELUAR]]</f>
        <v>0</v>
      </c>
      <c r="K568" s="8">
        <f>Table1[[#This Row],[TOTAL PENJUALAN]]-(Table1[[#This Row],[HARGA BELI]]*Table1[[#This Row],[BARANG KELUAR]])</f>
        <v>0</v>
      </c>
    </row>
    <row r="569" spans="1:11">
      <c r="A569" s="1" t="s">
        <v>911</v>
      </c>
      <c r="B569" t="s">
        <v>1863</v>
      </c>
      <c r="C569" s="6">
        <v>5000</v>
      </c>
      <c r="D569" s="6">
        <v>15000</v>
      </c>
      <c r="E569">
        <v>20</v>
      </c>
      <c r="F569" s="4">
        <f>SUMIF(Table3[KODE BARANG],Table1[[#This Row],[KODE BARANG]],Table3[BARANG MASUK])</f>
        <v>0</v>
      </c>
      <c r="G569" s="4">
        <f>SUMIF(Table5[KODE BARANG],Table1[[#This Row],[KODE BARANG]],Table5[BARANG KELUAR])</f>
        <v>5</v>
      </c>
      <c r="H569" s="4">
        <f>Table1[[#This Row],[STOK AWAL]]+Table1[[#This Row],[BARANG MASUK]]-Table1[[#This Row],[BARANG KELUAR]]</f>
        <v>15</v>
      </c>
      <c r="I569" s="6">
        <f>Table1[[#This Row],[HARGA BELI]]*(Table1[[#This Row],[STOK AWAL]]+Table1[[#This Row],[BARANG MASUK]])</f>
        <v>100000</v>
      </c>
      <c r="J569" s="6">
        <f>Table1[[#This Row],[HARGA JUAL]]*Table1[[#This Row],[BARANG KELUAR]]</f>
        <v>75000</v>
      </c>
      <c r="K569" s="8">
        <f>Table1[[#This Row],[TOTAL PENJUALAN]]-(Table1[[#This Row],[HARGA BELI]]*Table1[[#This Row],[BARANG KELUAR]])</f>
        <v>50000</v>
      </c>
    </row>
    <row r="570" spans="1:11">
      <c r="A570" s="1" t="s">
        <v>912</v>
      </c>
      <c r="B570" t="s">
        <v>1864</v>
      </c>
      <c r="C570" s="6">
        <v>9500</v>
      </c>
      <c r="D570" s="6">
        <v>18000</v>
      </c>
      <c r="E570">
        <v>2</v>
      </c>
      <c r="F570" s="4">
        <f>SUMIF(Table3[KODE BARANG],Table1[[#This Row],[KODE BARANG]],Table3[BARANG MASUK])</f>
        <v>0</v>
      </c>
      <c r="G570" s="4">
        <f>SUMIF(Table5[KODE BARANG],Table1[[#This Row],[KODE BARANG]],Table5[BARANG KELUAR])</f>
        <v>0</v>
      </c>
      <c r="H570" s="4">
        <f>Table1[[#This Row],[STOK AWAL]]+Table1[[#This Row],[BARANG MASUK]]-Table1[[#This Row],[BARANG KELUAR]]</f>
        <v>2</v>
      </c>
      <c r="I570" s="6">
        <f>Table1[[#This Row],[HARGA BELI]]*(Table1[[#This Row],[STOK AWAL]]+Table1[[#This Row],[BARANG MASUK]])</f>
        <v>19000</v>
      </c>
      <c r="J570" s="6">
        <f>Table1[[#This Row],[HARGA JUAL]]*Table1[[#This Row],[BARANG KELUAR]]</f>
        <v>0</v>
      </c>
      <c r="K570" s="8">
        <f>Table1[[#This Row],[TOTAL PENJUALAN]]-(Table1[[#This Row],[HARGA BELI]]*Table1[[#This Row],[BARANG KELUAR]])</f>
        <v>0</v>
      </c>
    </row>
    <row r="571" spans="1:11">
      <c r="A571" s="1" t="s">
        <v>913</v>
      </c>
      <c r="B571" t="s">
        <v>1865</v>
      </c>
      <c r="C571" s="6">
        <v>10000</v>
      </c>
      <c r="D571" s="6">
        <v>20000</v>
      </c>
      <c r="E571">
        <v>2</v>
      </c>
      <c r="F571" s="4">
        <f>SUMIF(Table3[KODE BARANG],Table1[[#This Row],[KODE BARANG]],Table3[BARANG MASUK])</f>
        <v>0</v>
      </c>
      <c r="G571" s="4">
        <f>SUMIF(Table5[KODE BARANG],Table1[[#This Row],[KODE BARANG]],Table5[BARANG KELUAR])</f>
        <v>0</v>
      </c>
      <c r="H571" s="4">
        <f>Table1[[#This Row],[STOK AWAL]]+Table1[[#This Row],[BARANG MASUK]]-Table1[[#This Row],[BARANG KELUAR]]</f>
        <v>2</v>
      </c>
      <c r="I571" s="6">
        <f>Table1[[#This Row],[HARGA BELI]]*(Table1[[#This Row],[STOK AWAL]]+Table1[[#This Row],[BARANG MASUK]])</f>
        <v>20000</v>
      </c>
      <c r="J571" s="6">
        <f>Table1[[#This Row],[HARGA JUAL]]*Table1[[#This Row],[BARANG KELUAR]]</f>
        <v>0</v>
      </c>
      <c r="K571" s="8">
        <f>Table1[[#This Row],[TOTAL PENJUALAN]]-(Table1[[#This Row],[HARGA BELI]]*Table1[[#This Row],[BARANG KELUAR]])</f>
        <v>0</v>
      </c>
    </row>
    <row r="572" spans="1:11">
      <c r="A572" s="1" t="s">
        <v>914</v>
      </c>
      <c r="B572" t="s">
        <v>1866</v>
      </c>
      <c r="C572" s="6">
        <v>12500</v>
      </c>
      <c r="D572" s="6">
        <v>25000</v>
      </c>
      <c r="E572">
        <v>2</v>
      </c>
      <c r="F572" s="4">
        <f>SUMIF(Table3[KODE BARANG],Table1[[#This Row],[KODE BARANG]],Table3[BARANG MASUK])</f>
        <v>0</v>
      </c>
      <c r="G572" s="4">
        <f>SUMIF(Table5[KODE BARANG],Table1[[#This Row],[KODE BARANG]],Table5[BARANG KELUAR])</f>
        <v>0</v>
      </c>
      <c r="H572" s="4">
        <f>Table1[[#This Row],[STOK AWAL]]+Table1[[#This Row],[BARANG MASUK]]-Table1[[#This Row],[BARANG KELUAR]]</f>
        <v>2</v>
      </c>
      <c r="I572" s="6">
        <f>Table1[[#This Row],[HARGA BELI]]*(Table1[[#This Row],[STOK AWAL]]+Table1[[#This Row],[BARANG MASUK]])</f>
        <v>25000</v>
      </c>
      <c r="J572" s="6">
        <f>Table1[[#This Row],[HARGA JUAL]]*Table1[[#This Row],[BARANG KELUAR]]</f>
        <v>0</v>
      </c>
      <c r="K572" s="8">
        <f>Table1[[#This Row],[TOTAL PENJUALAN]]-(Table1[[#This Row],[HARGA BELI]]*Table1[[#This Row],[BARANG KELUAR]])</f>
        <v>0</v>
      </c>
    </row>
    <row r="573" spans="1:11">
      <c r="A573" s="1" t="s">
        <v>915</v>
      </c>
      <c r="B573" t="s">
        <v>1867</v>
      </c>
      <c r="C573" s="6">
        <v>14000</v>
      </c>
      <c r="D573" s="6">
        <v>30000</v>
      </c>
      <c r="E573">
        <v>2</v>
      </c>
      <c r="F573" s="4">
        <f>SUMIF(Table3[KODE BARANG],Table1[[#This Row],[KODE BARANG]],Table3[BARANG MASUK])</f>
        <v>0</v>
      </c>
      <c r="G573" s="4">
        <f>SUMIF(Table5[KODE BARANG],Table1[[#This Row],[KODE BARANG]],Table5[BARANG KELUAR])</f>
        <v>0</v>
      </c>
      <c r="H573" s="4">
        <f>Table1[[#This Row],[STOK AWAL]]+Table1[[#This Row],[BARANG MASUK]]-Table1[[#This Row],[BARANG KELUAR]]</f>
        <v>2</v>
      </c>
      <c r="I573" s="6">
        <f>Table1[[#This Row],[HARGA BELI]]*(Table1[[#This Row],[STOK AWAL]]+Table1[[#This Row],[BARANG MASUK]])</f>
        <v>28000</v>
      </c>
      <c r="J573" s="6">
        <f>Table1[[#This Row],[HARGA JUAL]]*Table1[[#This Row],[BARANG KELUAR]]</f>
        <v>0</v>
      </c>
      <c r="K573" s="8">
        <f>Table1[[#This Row],[TOTAL PENJUALAN]]-(Table1[[#This Row],[HARGA BELI]]*Table1[[#This Row],[BARANG KELUAR]])</f>
        <v>0</v>
      </c>
    </row>
    <row r="574" spans="1:11">
      <c r="A574" s="1" t="s">
        <v>916</v>
      </c>
      <c r="B574" t="s">
        <v>1868</v>
      </c>
      <c r="C574" s="6">
        <v>16500</v>
      </c>
      <c r="D574" s="6">
        <v>35000</v>
      </c>
      <c r="E574">
        <v>2</v>
      </c>
      <c r="F574" s="4">
        <f>SUMIF(Table3[KODE BARANG],Table1[[#This Row],[KODE BARANG]],Table3[BARANG MASUK])</f>
        <v>0</v>
      </c>
      <c r="G574" s="4">
        <f>SUMIF(Table5[KODE BARANG],Table1[[#This Row],[KODE BARANG]],Table5[BARANG KELUAR])</f>
        <v>0</v>
      </c>
      <c r="H574" s="4">
        <f>Table1[[#This Row],[STOK AWAL]]+Table1[[#This Row],[BARANG MASUK]]-Table1[[#This Row],[BARANG KELUAR]]</f>
        <v>2</v>
      </c>
      <c r="I574" s="6">
        <f>Table1[[#This Row],[HARGA BELI]]*(Table1[[#This Row],[STOK AWAL]]+Table1[[#This Row],[BARANG MASUK]])</f>
        <v>33000</v>
      </c>
      <c r="J574" s="6">
        <f>Table1[[#This Row],[HARGA JUAL]]*Table1[[#This Row],[BARANG KELUAR]]</f>
        <v>0</v>
      </c>
      <c r="K574" s="8">
        <f>Table1[[#This Row],[TOTAL PENJUALAN]]-(Table1[[#This Row],[HARGA BELI]]*Table1[[#This Row],[BARANG KELUAR]])</f>
        <v>0</v>
      </c>
    </row>
    <row r="575" spans="1:11">
      <c r="A575" s="1" t="s">
        <v>917</v>
      </c>
      <c r="B575" t="s">
        <v>1869</v>
      </c>
      <c r="C575" s="6">
        <v>18000</v>
      </c>
      <c r="D575" s="6">
        <v>40000</v>
      </c>
      <c r="E575">
        <v>2</v>
      </c>
      <c r="F575" s="4">
        <f>SUMIF(Table3[KODE BARANG],Table1[[#This Row],[KODE BARANG]],Table3[BARANG MASUK])</f>
        <v>0</v>
      </c>
      <c r="G575" s="4">
        <f>SUMIF(Table5[KODE BARANG],Table1[[#This Row],[KODE BARANG]],Table5[BARANG KELUAR])</f>
        <v>0</v>
      </c>
      <c r="H575" s="4">
        <f>Table1[[#This Row],[STOK AWAL]]+Table1[[#This Row],[BARANG MASUK]]-Table1[[#This Row],[BARANG KELUAR]]</f>
        <v>2</v>
      </c>
      <c r="I575" s="6">
        <f>Table1[[#This Row],[HARGA BELI]]*(Table1[[#This Row],[STOK AWAL]]+Table1[[#This Row],[BARANG MASUK]])</f>
        <v>36000</v>
      </c>
      <c r="J575" s="6">
        <f>Table1[[#This Row],[HARGA JUAL]]*Table1[[#This Row],[BARANG KELUAR]]</f>
        <v>0</v>
      </c>
      <c r="K575" s="8">
        <f>Table1[[#This Row],[TOTAL PENJUALAN]]-(Table1[[#This Row],[HARGA BELI]]*Table1[[#This Row],[BARANG KELUAR]])</f>
        <v>0</v>
      </c>
    </row>
    <row r="576" spans="1:11">
      <c r="A576" s="1" t="s">
        <v>918</v>
      </c>
      <c r="B576" t="s">
        <v>1870</v>
      </c>
      <c r="C576" s="6">
        <v>20000</v>
      </c>
      <c r="D576" s="6">
        <v>45000</v>
      </c>
      <c r="E576">
        <v>2</v>
      </c>
      <c r="F576" s="4">
        <f>SUMIF(Table3[KODE BARANG],Table1[[#This Row],[KODE BARANG]],Table3[BARANG MASUK])</f>
        <v>0</v>
      </c>
      <c r="G576" s="4">
        <f>SUMIF(Table5[KODE BARANG],Table1[[#This Row],[KODE BARANG]],Table5[BARANG KELUAR])</f>
        <v>0</v>
      </c>
      <c r="H576" s="4">
        <f>Table1[[#This Row],[STOK AWAL]]+Table1[[#This Row],[BARANG MASUK]]-Table1[[#This Row],[BARANG KELUAR]]</f>
        <v>2</v>
      </c>
      <c r="I576" s="6">
        <f>Table1[[#This Row],[HARGA BELI]]*(Table1[[#This Row],[STOK AWAL]]+Table1[[#This Row],[BARANG MASUK]])</f>
        <v>40000</v>
      </c>
      <c r="J576" s="6">
        <f>Table1[[#This Row],[HARGA JUAL]]*Table1[[#This Row],[BARANG KELUAR]]</f>
        <v>0</v>
      </c>
      <c r="K576" s="8">
        <f>Table1[[#This Row],[TOTAL PENJUALAN]]-(Table1[[#This Row],[HARGA BELI]]*Table1[[#This Row],[BARANG KELUAR]])</f>
        <v>0</v>
      </c>
    </row>
    <row r="577" spans="1:11">
      <c r="A577" s="1" t="s">
        <v>919</v>
      </c>
      <c r="B577" t="s">
        <v>1871</v>
      </c>
      <c r="C577" s="6">
        <v>213000</v>
      </c>
      <c r="D577" s="6">
        <v>275000</v>
      </c>
      <c r="E577">
        <v>1</v>
      </c>
      <c r="F577" s="4">
        <f>SUMIF(Table3[KODE BARANG],Table1[[#This Row],[KODE BARANG]],Table3[BARANG MASUK])</f>
        <v>0</v>
      </c>
      <c r="G577" s="4">
        <f>SUMIF(Table5[KODE BARANG],Table1[[#This Row],[KODE BARANG]],Table5[BARANG KELUAR])</f>
        <v>1</v>
      </c>
      <c r="H577" s="4">
        <f>Table1[[#This Row],[STOK AWAL]]+Table1[[#This Row],[BARANG MASUK]]-Table1[[#This Row],[BARANG KELUAR]]</f>
        <v>0</v>
      </c>
      <c r="I577" s="6">
        <f>Table1[[#This Row],[HARGA BELI]]*(Table1[[#This Row],[STOK AWAL]]+Table1[[#This Row],[BARANG MASUK]])</f>
        <v>213000</v>
      </c>
      <c r="J577" s="6">
        <f>Table1[[#This Row],[HARGA JUAL]]*Table1[[#This Row],[BARANG KELUAR]]</f>
        <v>275000</v>
      </c>
      <c r="K577" s="8">
        <f>Table1[[#This Row],[TOTAL PENJUALAN]]-(Table1[[#This Row],[HARGA BELI]]*Table1[[#This Row],[BARANG KELUAR]])</f>
        <v>62000</v>
      </c>
    </row>
    <row r="578" spans="1:11">
      <c r="A578" s="1" t="s">
        <v>920</v>
      </c>
      <c r="B578" t="s">
        <v>1874</v>
      </c>
      <c r="C578" s="6">
        <v>160000</v>
      </c>
      <c r="D578" s="6">
        <v>250000</v>
      </c>
      <c r="E578">
        <v>2</v>
      </c>
      <c r="F578" s="4">
        <f>SUMIF(Table3[KODE BARANG],Table1[[#This Row],[KODE BARANG]],Table3[BARANG MASUK])</f>
        <v>0</v>
      </c>
      <c r="G578" s="4">
        <f>SUMIF(Table5[KODE BARANG],Table1[[#This Row],[KODE BARANG]],Table5[BARANG KELUAR])</f>
        <v>2</v>
      </c>
      <c r="H578" s="4">
        <f>Table1[[#This Row],[STOK AWAL]]+Table1[[#This Row],[BARANG MASUK]]-Table1[[#This Row],[BARANG KELUAR]]</f>
        <v>0</v>
      </c>
      <c r="I578" s="6">
        <f>Table1[[#This Row],[HARGA BELI]]*(Table1[[#This Row],[STOK AWAL]]+Table1[[#This Row],[BARANG MASUK]])</f>
        <v>320000</v>
      </c>
      <c r="J578" s="6">
        <f>Table1[[#This Row],[HARGA JUAL]]*Table1[[#This Row],[BARANG KELUAR]]</f>
        <v>500000</v>
      </c>
      <c r="K578" s="8">
        <f>Table1[[#This Row],[TOTAL PENJUALAN]]-(Table1[[#This Row],[HARGA BELI]]*Table1[[#This Row],[BARANG KELUAR]])</f>
        <v>180000</v>
      </c>
    </row>
    <row r="579" spans="1:11">
      <c r="A579" s="1" t="s">
        <v>921</v>
      </c>
      <c r="B579" t="s">
        <v>1875</v>
      </c>
      <c r="C579" s="6">
        <v>310000</v>
      </c>
      <c r="D579" s="6">
        <v>360000</v>
      </c>
      <c r="E579">
        <v>1</v>
      </c>
      <c r="F579" s="4">
        <f>SUMIF(Table3[KODE BARANG],Table1[[#This Row],[KODE BARANG]],Table3[BARANG MASUK])</f>
        <v>0</v>
      </c>
      <c r="G579" s="4">
        <f>SUMIF(Table5[KODE BARANG],Table1[[#This Row],[KODE BARANG]],Table5[BARANG KELUAR])</f>
        <v>3</v>
      </c>
      <c r="H579" s="4">
        <f>Table1[[#This Row],[STOK AWAL]]+Table1[[#This Row],[BARANG MASUK]]-Table1[[#This Row],[BARANG KELUAR]]</f>
        <v>-2</v>
      </c>
      <c r="I579" s="6">
        <f>Table1[[#This Row],[HARGA BELI]]*(Table1[[#This Row],[STOK AWAL]]+Table1[[#This Row],[BARANG MASUK]])</f>
        <v>310000</v>
      </c>
      <c r="J579" s="6">
        <f>Table1[[#This Row],[HARGA JUAL]]*Table1[[#This Row],[BARANG KELUAR]]</f>
        <v>1080000</v>
      </c>
      <c r="K579" s="8">
        <f>Table1[[#This Row],[TOTAL PENJUALAN]]-(Table1[[#This Row],[HARGA BELI]]*Table1[[#This Row],[BARANG KELUAR]])</f>
        <v>150000</v>
      </c>
    </row>
    <row r="580" spans="1:11">
      <c r="A580" s="1" t="s">
        <v>922</v>
      </c>
      <c r="B580" t="s">
        <v>1877</v>
      </c>
      <c r="C580" s="6">
        <v>559000</v>
      </c>
      <c r="D580" s="6">
        <v>650000</v>
      </c>
      <c r="E580">
        <v>1</v>
      </c>
      <c r="F580" s="4">
        <f>SUMIF(Table3[KODE BARANG],Table1[[#This Row],[KODE BARANG]],Table3[BARANG MASUK])</f>
        <v>0</v>
      </c>
      <c r="G580" s="4">
        <f>SUMIF(Table5[KODE BARANG],Table1[[#This Row],[KODE BARANG]],Table5[BARANG KELUAR])</f>
        <v>3</v>
      </c>
      <c r="H580" s="4">
        <f>Table1[[#This Row],[STOK AWAL]]+Table1[[#This Row],[BARANG MASUK]]-Table1[[#This Row],[BARANG KELUAR]]</f>
        <v>-2</v>
      </c>
      <c r="I580" s="6">
        <f>Table1[[#This Row],[HARGA BELI]]*(Table1[[#This Row],[STOK AWAL]]+Table1[[#This Row],[BARANG MASUK]])</f>
        <v>559000</v>
      </c>
      <c r="J580" s="6">
        <f>Table1[[#This Row],[HARGA JUAL]]*Table1[[#This Row],[BARANG KELUAR]]</f>
        <v>1950000</v>
      </c>
      <c r="K580" s="8">
        <f>Table1[[#This Row],[TOTAL PENJUALAN]]-(Table1[[#This Row],[HARGA BELI]]*Table1[[#This Row],[BARANG KELUAR]])</f>
        <v>273000</v>
      </c>
    </row>
    <row r="581" spans="1:11">
      <c r="A581" s="1" t="s">
        <v>923</v>
      </c>
      <c r="B581" t="s">
        <v>1889</v>
      </c>
      <c r="C581" s="6">
        <v>270000</v>
      </c>
      <c r="D581" s="6"/>
      <c r="E581">
        <v>2</v>
      </c>
      <c r="F581" s="4">
        <f>SUMIF(Table3[KODE BARANG],Table1[[#This Row],[KODE BARANG]],Table3[BARANG MASUK])</f>
        <v>0</v>
      </c>
      <c r="G581" s="4">
        <f>SUMIF(Table5[KODE BARANG],Table1[[#This Row],[KODE BARANG]],Table5[BARANG KELUAR])</f>
        <v>1</v>
      </c>
      <c r="H581" s="4">
        <f>Table1[[#This Row],[STOK AWAL]]+Table1[[#This Row],[BARANG MASUK]]-Table1[[#This Row],[BARANG KELUAR]]</f>
        <v>1</v>
      </c>
      <c r="I581" s="6">
        <f>Table1[[#This Row],[HARGA BELI]]*(Table1[[#This Row],[STOK AWAL]]+Table1[[#This Row],[BARANG MASUK]])</f>
        <v>540000</v>
      </c>
      <c r="J581" s="6">
        <f>Table1[[#This Row],[HARGA JUAL]]*Table1[[#This Row],[BARANG KELUAR]]</f>
        <v>0</v>
      </c>
      <c r="K581" s="8">
        <f>Table1[[#This Row],[TOTAL PENJUALAN]]-(Table1[[#This Row],[HARGA BELI]]*Table1[[#This Row],[BARANG KELUAR]])</f>
        <v>-270000</v>
      </c>
    </row>
    <row r="582" spans="1:11">
      <c r="A582" s="1" t="s">
        <v>924</v>
      </c>
      <c r="B582" t="s">
        <v>1901</v>
      </c>
      <c r="C582" s="6">
        <v>18000</v>
      </c>
      <c r="D582" s="6">
        <v>22000</v>
      </c>
      <c r="E582">
        <v>10</v>
      </c>
      <c r="F582" s="4">
        <f>SUMIF(Table3[KODE BARANG],Table1[[#This Row],[KODE BARANG]],Table3[BARANG MASUK])</f>
        <v>0</v>
      </c>
      <c r="G582" s="4">
        <f>SUMIF(Table5[KODE BARANG],Table1[[#This Row],[KODE BARANG]],Table5[BARANG KELUAR])</f>
        <v>7</v>
      </c>
      <c r="H582" s="4">
        <f>Table1[[#This Row],[STOK AWAL]]+Table1[[#This Row],[BARANG MASUK]]-Table1[[#This Row],[BARANG KELUAR]]</f>
        <v>3</v>
      </c>
      <c r="I582" s="6">
        <f>Table1[[#This Row],[HARGA BELI]]*(Table1[[#This Row],[STOK AWAL]]+Table1[[#This Row],[BARANG MASUK]])</f>
        <v>180000</v>
      </c>
      <c r="J582" s="6">
        <f>Table1[[#This Row],[HARGA JUAL]]*Table1[[#This Row],[BARANG KELUAR]]</f>
        <v>154000</v>
      </c>
      <c r="K582" s="8">
        <f>Table1[[#This Row],[TOTAL PENJUALAN]]-(Table1[[#This Row],[HARGA BELI]]*Table1[[#This Row],[BARANG KELUAR]])</f>
        <v>28000</v>
      </c>
    </row>
    <row r="583" spans="1:11">
      <c r="A583" s="1" t="s">
        <v>925</v>
      </c>
      <c r="B583" t="s">
        <v>2666</v>
      </c>
      <c r="C583" s="6">
        <v>31050</v>
      </c>
      <c r="D583" s="6">
        <v>50000</v>
      </c>
      <c r="E583">
        <v>10</v>
      </c>
      <c r="F583" s="4">
        <f>SUMIF(Table3[KODE BARANG],Table1[[#This Row],[KODE BARANG]],Table3[BARANG MASUK])</f>
        <v>74</v>
      </c>
      <c r="G583" s="4">
        <f>SUMIF(Table5[KODE BARANG],Table1[[#This Row],[KODE BARANG]],Table5[BARANG KELUAR])</f>
        <v>107</v>
      </c>
      <c r="H583" s="4">
        <f>Table1[[#This Row],[STOK AWAL]]+Table1[[#This Row],[BARANG MASUK]]-Table1[[#This Row],[BARANG KELUAR]]</f>
        <v>-23</v>
      </c>
      <c r="I583" s="6">
        <f>Table1[[#This Row],[HARGA BELI]]*(Table1[[#This Row],[STOK AWAL]]+Table1[[#This Row],[BARANG MASUK]])</f>
        <v>2608200</v>
      </c>
      <c r="J583" s="6">
        <f>Table1[[#This Row],[HARGA JUAL]]*Table1[[#This Row],[BARANG KELUAR]]</f>
        <v>5350000</v>
      </c>
      <c r="K583" s="8">
        <f>Table1[[#This Row],[TOTAL PENJUALAN]]-(Table1[[#This Row],[HARGA BELI]]*Table1[[#This Row],[BARANG KELUAR]])</f>
        <v>2027650</v>
      </c>
    </row>
    <row r="584" spans="1:11">
      <c r="A584" s="1" t="s">
        <v>926</v>
      </c>
      <c r="B584" t="s">
        <v>1916</v>
      </c>
      <c r="C584" s="6">
        <v>60000</v>
      </c>
      <c r="D584" s="6">
        <v>120000</v>
      </c>
      <c r="E584">
        <v>5</v>
      </c>
      <c r="F584" s="4">
        <f>SUMIF(Table3[KODE BARANG],Table1[[#This Row],[KODE BARANG]],Table3[BARANG MASUK])</f>
        <v>0</v>
      </c>
      <c r="G584" s="4">
        <f>SUMIF(Table5[KODE BARANG],Table1[[#This Row],[KODE BARANG]],Table5[BARANG KELUAR])</f>
        <v>4</v>
      </c>
      <c r="H584" s="4">
        <f>Table1[[#This Row],[STOK AWAL]]+Table1[[#This Row],[BARANG MASUK]]-Table1[[#This Row],[BARANG KELUAR]]</f>
        <v>1</v>
      </c>
      <c r="I584" s="6">
        <f>Table1[[#This Row],[HARGA BELI]]*(Table1[[#This Row],[STOK AWAL]]+Table1[[#This Row],[BARANG MASUK]])</f>
        <v>300000</v>
      </c>
      <c r="J584" s="6">
        <f>Table1[[#This Row],[HARGA JUAL]]*Table1[[#This Row],[BARANG KELUAR]]</f>
        <v>480000</v>
      </c>
      <c r="K584" s="8">
        <f>Table1[[#This Row],[TOTAL PENJUALAN]]-(Table1[[#This Row],[HARGA BELI]]*Table1[[#This Row],[BARANG KELUAR]])</f>
        <v>240000</v>
      </c>
    </row>
    <row r="585" spans="1:11">
      <c r="A585" s="1" t="s">
        <v>927</v>
      </c>
      <c r="B585" t="s">
        <v>1990</v>
      </c>
      <c r="C585" s="6"/>
      <c r="D585" s="6">
        <v>95000</v>
      </c>
      <c r="E585">
        <v>12</v>
      </c>
      <c r="F585" s="4">
        <f>SUMIF(Table3[KODE BARANG],Table1[[#This Row],[KODE BARANG]],Table3[BARANG MASUK])</f>
        <v>0</v>
      </c>
      <c r="G585" s="4">
        <f>SUMIF(Table5[KODE BARANG],Table1[[#This Row],[KODE BARANG]],Table5[BARANG KELUAR])</f>
        <v>1</v>
      </c>
      <c r="H585" s="4">
        <f>Table1[[#This Row],[STOK AWAL]]+Table1[[#This Row],[BARANG MASUK]]-Table1[[#This Row],[BARANG KELUAR]]</f>
        <v>11</v>
      </c>
      <c r="I585" s="6">
        <f>Table1[[#This Row],[HARGA BELI]]*(Table1[[#This Row],[STOK AWAL]]+Table1[[#This Row],[BARANG MASUK]])</f>
        <v>0</v>
      </c>
      <c r="J585" s="6">
        <f>Table1[[#This Row],[HARGA JUAL]]*Table1[[#This Row],[BARANG KELUAR]]</f>
        <v>95000</v>
      </c>
      <c r="K585" s="8">
        <f>Table1[[#This Row],[TOTAL PENJUALAN]]-(Table1[[#This Row],[HARGA BELI]]*Table1[[#This Row],[BARANG KELUAR]])</f>
        <v>95000</v>
      </c>
    </row>
    <row r="586" spans="1:11">
      <c r="A586" s="1" t="s">
        <v>928</v>
      </c>
      <c r="B586" t="s">
        <v>1989</v>
      </c>
      <c r="C586" s="6"/>
      <c r="D586" s="6">
        <v>95000</v>
      </c>
      <c r="E586">
        <v>12</v>
      </c>
      <c r="F586" s="4">
        <f>SUMIF(Table3[KODE BARANG],Table1[[#This Row],[KODE BARANG]],Table3[BARANG MASUK])</f>
        <v>0</v>
      </c>
      <c r="G586" s="4">
        <f>SUMIF(Table5[KODE BARANG],Table1[[#This Row],[KODE BARANG]],Table5[BARANG KELUAR])</f>
        <v>1</v>
      </c>
      <c r="H586" s="4">
        <f>Table1[[#This Row],[STOK AWAL]]+Table1[[#This Row],[BARANG MASUK]]-Table1[[#This Row],[BARANG KELUAR]]</f>
        <v>11</v>
      </c>
      <c r="I586" s="6">
        <f>Table1[[#This Row],[HARGA BELI]]*(Table1[[#This Row],[STOK AWAL]]+Table1[[#This Row],[BARANG MASUK]])</f>
        <v>0</v>
      </c>
      <c r="J586" s="6">
        <f>Table1[[#This Row],[HARGA JUAL]]*Table1[[#This Row],[BARANG KELUAR]]</f>
        <v>95000</v>
      </c>
      <c r="K586" s="8">
        <f>Table1[[#This Row],[TOTAL PENJUALAN]]-(Table1[[#This Row],[HARGA BELI]]*Table1[[#This Row],[BARANG KELUAR]])</f>
        <v>95000</v>
      </c>
    </row>
    <row r="587" spans="1:11">
      <c r="A587" s="1" t="s">
        <v>929</v>
      </c>
      <c r="B587" t="s">
        <v>1921</v>
      </c>
      <c r="C587" s="6">
        <v>4500</v>
      </c>
      <c r="D587" s="6">
        <v>8000</v>
      </c>
      <c r="F587" s="4">
        <f>SUMIF(Table3[KODE BARANG],Table1[[#This Row],[KODE BARANG]],Table3[BARANG MASUK])</f>
        <v>20</v>
      </c>
      <c r="G587" s="4">
        <f>SUMIF(Table5[KODE BARANG],Table1[[#This Row],[KODE BARANG]],Table5[BARANG KELUAR])</f>
        <v>29</v>
      </c>
      <c r="H587" s="4">
        <f>Table1[[#This Row],[STOK AWAL]]+Table1[[#This Row],[BARANG MASUK]]-Table1[[#This Row],[BARANG KELUAR]]</f>
        <v>-9</v>
      </c>
      <c r="I587" s="6">
        <f>Table1[[#This Row],[HARGA BELI]]*(Table1[[#This Row],[STOK AWAL]]+Table1[[#This Row],[BARANG MASUK]])</f>
        <v>90000</v>
      </c>
      <c r="J587" s="6">
        <f>Table1[[#This Row],[HARGA JUAL]]*Table1[[#This Row],[BARANG KELUAR]]</f>
        <v>232000</v>
      </c>
      <c r="K587" s="8">
        <f>Table1[[#This Row],[TOTAL PENJUALAN]]-(Table1[[#This Row],[HARGA BELI]]*Table1[[#This Row],[BARANG KELUAR]])</f>
        <v>101500</v>
      </c>
    </row>
    <row r="588" spans="1:11">
      <c r="A588" s="1" t="s">
        <v>930</v>
      </c>
      <c r="B588" t="s">
        <v>1934</v>
      </c>
      <c r="C588" s="6">
        <v>7500</v>
      </c>
      <c r="D588" s="6">
        <v>20000</v>
      </c>
      <c r="E588">
        <v>12</v>
      </c>
      <c r="F588" s="4">
        <f>SUMIF(Table3[KODE BARANG],Table1[[#This Row],[KODE BARANG]],Table3[BARANG MASUK])</f>
        <v>0</v>
      </c>
      <c r="G588" s="4">
        <f>SUMIF(Table5[KODE BARANG],Table1[[#This Row],[KODE BARANG]],Table5[BARANG KELUAR])</f>
        <v>16</v>
      </c>
      <c r="H588" s="4">
        <f>Table1[[#This Row],[STOK AWAL]]+Table1[[#This Row],[BARANG MASUK]]-Table1[[#This Row],[BARANG KELUAR]]</f>
        <v>-4</v>
      </c>
      <c r="I588" s="6">
        <f>Table1[[#This Row],[HARGA BELI]]*(Table1[[#This Row],[STOK AWAL]]+Table1[[#This Row],[BARANG MASUK]])</f>
        <v>90000</v>
      </c>
      <c r="J588" s="6">
        <f>Table1[[#This Row],[HARGA JUAL]]*Table1[[#This Row],[BARANG KELUAR]]</f>
        <v>320000</v>
      </c>
      <c r="K588" s="8">
        <f>Table1[[#This Row],[TOTAL PENJUALAN]]-(Table1[[#This Row],[HARGA BELI]]*Table1[[#This Row],[BARANG KELUAR]])</f>
        <v>200000</v>
      </c>
    </row>
    <row r="589" spans="1:11">
      <c r="A589" s="1" t="s">
        <v>931</v>
      </c>
      <c r="B589" t="s">
        <v>1937</v>
      </c>
      <c r="C589" s="6">
        <v>24600</v>
      </c>
      <c r="D589" s="6"/>
      <c r="F589" s="4">
        <f>SUMIF(Table3[KODE BARANG],Table1[[#This Row],[KODE BARANG]],Table3[BARANG MASUK])</f>
        <v>97</v>
      </c>
      <c r="G589" s="4">
        <f>SUMIF(Table5[KODE BARANG],Table1[[#This Row],[KODE BARANG]],Table5[BARANG KELUAR])</f>
        <v>179</v>
      </c>
      <c r="H589" s="4">
        <f>Table1[[#This Row],[STOK AWAL]]+Table1[[#This Row],[BARANG MASUK]]-Table1[[#This Row],[BARANG KELUAR]]</f>
        <v>-82</v>
      </c>
      <c r="I589" s="6">
        <f>Table1[[#This Row],[HARGA BELI]]*(Table1[[#This Row],[STOK AWAL]]+Table1[[#This Row],[BARANG MASUK]])</f>
        <v>2386200</v>
      </c>
      <c r="J589" s="6">
        <f>Table1[[#This Row],[HARGA JUAL]]*Table1[[#This Row],[BARANG KELUAR]]</f>
        <v>0</v>
      </c>
      <c r="K589" s="8">
        <f>Table1[[#This Row],[TOTAL PENJUALAN]]-(Table1[[#This Row],[HARGA BELI]]*Table1[[#This Row],[BARANG KELUAR]])</f>
        <v>-4403400</v>
      </c>
    </row>
    <row r="590" spans="1:11">
      <c r="A590" s="1" t="s">
        <v>932</v>
      </c>
      <c r="B590" t="s">
        <v>1941</v>
      </c>
      <c r="C590" s="6">
        <v>3400</v>
      </c>
      <c r="D590" s="6">
        <v>25000</v>
      </c>
      <c r="E590">
        <v>20</v>
      </c>
      <c r="F590" s="4">
        <f>SUMIF(Table3[KODE BARANG],Table1[[#This Row],[KODE BARANG]],Table3[BARANG MASUK])</f>
        <v>0</v>
      </c>
      <c r="G590" s="4">
        <f>SUMIF(Table5[KODE BARANG],Table1[[#This Row],[KODE BARANG]],Table5[BARANG KELUAR])</f>
        <v>4</v>
      </c>
      <c r="H590" s="4">
        <f>Table1[[#This Row],[STOK AWAL]]+Table1[[#This Row],[BARANG MASUK]]-Table1[[#This Row],[BARANG KELUAR]]</f>
        <v>16</v>
      </c>
      <c r="I590" s="6">
        <f>Table1[[#This Row],[HARGA BELI]]*(Table1[[#This Row],[STOK AWAL]]+Table1[[#This Row],[BARANG MASUK]])</f>
        <v>68000</v>
      </c>
      <c r="J590" s="6">
        <f>Table1[[#This Row],[HARGA JUAL]]*Table1[[#This Row],[BARANG KELUAR]]</f>
        <v>100000</v>
      </c>
      <c r="K590" s="8">
        <f>Table1[[#This Row],[TOTAL PENJUALAN]]-(Table1[[#This Row],[HARGA BELI]]*Table1[[#This Row],[BARANG KELUAR]])</f>
        <v>86400</v>
      </c>
    </row>
    <row r="591" spans="1:11">
      <c r="A591" s="1" t="s">
        <v>933</v>
      </c>
      <c r="B591" t="s">
        <v>1943</v>
      </c>
      <c r="C591" s="6">
        <v>11250</v>
      </c>
      <c r="D591" s="6">
        <v>50000</v>
      </c>
      <c r="E591">
        <v>12</v>
      </c>
      <c r="F591" s="4">
        <f>SUMIF(Table3[KODE BARANG],Table1[[#This Row],[KODE BARANG]],Table3[BARANG MASUK])</f>
        <v>0</v>
      </c>
      <c r="G591" s="4">
        <f>SUMIF(Table5[KODE BARANG],Table1[[#This Row],[KODE BARANG]],Table5[BARANG KELUAR])</f>
        <v>6</v>
      </c>
      <c r="H591" s="4">
        <f>Table1[[#This Row],[STOK AWAL]]+Table1[[#This Row],[BARANG MASUK]]-Table1[[#This Row],[BARANG KELUAR]]</f>
        <v>6</v>
      </c>
      <c r="I591" s="6">
        <f>Table1[[#This Row],[HARGA BELI]]*(Table1[[#This Row],[STOK AWAL]]+Table1[[#This Row],[BARANG MASUK]])</f>
        <v>135000</v>
      </c>
      <c r="J591" s="6">
        <f>Table1[[#This Row],[HARGA JUAL]]*Table1[[#This Row],[BARANG KELUAR]]</f>
        <v>300000</v>
      </c>
      <c r="K591" s="8">
        <f>Table1[[#This Row],[TOTAL PENJUALAN]]-(Table1[[#This Row],[HARGA BELI]]*Table1[[#This Row],[BARANG KELUAR]])</f>
        <v>232500</v>
      </c>
    </row>
    <row r="592" spans="1:11">
      <c r="A592" s="1" t="s">
        <v>934</v>
      </c>
      <c r="B592" t="s">
        <v>1947</v>
      </c>
      <c r="C592" s="6">
        <v>118500</v>
      </c>
      <c r="D592" s="6">
        <v>185000</v>
      </c>
      <c r="E592">
        <v>2</v>
      </c>
      <c r="F592" s="4">
        <f>SUMIF(Table3[KODE BARANG],Table1[[#This Row],[KODE BARANG]],Table3[BARANG MASUK])</f>
        <v>0</v>
      </c>
      <c r="G592" s="4">
        <f>SUMIF(Table5[KODE BARANG],Table1[[#This Row],[KODE BARANG]],Table5[BARANG KELUAR])</f>
        <v>1</v>
      </c>
      <c r="H592" s="4">
        <f>Table1[[#This Row],[STOK AWAL]]+Table1[[#This Row],[BARANG MASUK]]-Table1[[#This Row],[BARANG KELUAR]]</f>
        <v>1</v>
      </c>
      <c r="I592" s="6">
        <f>Table1[[#This Row],[HARGA BELI]]*(Table1[[#This Row],[STOK AWAL]]+Table1[[#This Row],[BARANG MASUK]])</f>
        <v>237000</v>
      </c>
      <c r="J592" s="6">
        <f>Table1[[#This Row],[HARGA JUAL]]*Table1[[#This Row],[BARANG KELUAR]]</f>
        <v>185000</v>
      </c>
      <c r="K592" s="8">
        <f>Table1[[#This Row],[TOTAL PENJUALAN]]-(Table1[[#This Row],[HARGA BELI]]*Table1[[#This Row],[BARANG KELUAR]])</f>
        <v>66500</v>
      </c>
    </row>
    <row r="593" spans="1:11">
      <c r="A593" s="1" t="s">
        <v>935</v>
      </c>
      <c r="B593" t="s">
        <v>1949</v>
      </c>
      <c r="C593" s="6">
        <v>900</v>
      </c>
      <c r="D593" s="6">
        <v>10000</v>
      </c>
      <c r="E593">
        <v>20</v>
      </c>
      <c r="F593" s="4">
        <f>SUMIF(Table3[KODE BARANG],Table1[[#This Row],[KODE BARANG]],Table3[BARANG MASUK])</f>
        <v>0</v>
      </c>
      <c r="G593" s="4">
        <f>SUMIF(Table5[KODE BARANG],Table1[[#This Row],[KODE BARANG]],Table5[BARANG KELUAR])</f>
        <v>3</v>
      </c>
      <c r="H593" s="4">
        <f>Table1[[#This Row],[STOK AWAL]]+Table1[[#This Row],[BARANG MASUK]]-Table1[[#This Row],[BARANG KELUAR]]</f>
        <v>17</v>
      </c>
      <c r="I593" s="6">
        <f>Table1[[#This Row],[HARGA BELI]]*(Table1[[#This Row],[STOK AWAL]]+Table1[[#This Row],[BARANG MASUK]])</f>
        <v>18000</v>
      </c>
      <c r="J593" s="6">
        <f>Table1[[#This Row],[HARGA JUAL]]*Table1[[#This Row],[BARANG KELUAR]]</f>
        <v>30000</v>
      </c>
      <c r="K593" s="8">
        <f>Table1[[#This Row],[TOTAL PENJUALAN]]-(Table1[[#This Row],[HARGA BELI]]*Table1[[#This Row],[BARANG KELUAR]])</f>
        <v>27300</v>
      </c>
    </row>
    <row r="594" spans="1:11">
      <c r="A594" s="1" t="s">
        <v>936</v>
      </c>
      <c r="B594" t="s">
        <v>1983</v>
      </c>
      <c r="C594" s="6">
        <v>135000</v>
      </c>
      <c r="D594" s="6"/>
      <c r="E594">
        <v>1</v>
      </c>
      <c r="F594" s="4">
        <f>SUMIF(Table3[KODE BARANG],Table1[[#This Row],[KODE BARANG]],Table3[BARANG MASUK])</f>
        <v>0</v>
      </c>
      <c r="G594" s="4">
        <f>SUMIF(Table5[KODE BARANG],Table1[[#This Row],[KODE BARANG]],Table5[BARANG KELUAR])</f>
        <v>13</v>
      </c>
      <c r="H594" s="4">
        <f>Table1[[#This Row],[STOK AWAL]]+Table1[[#This Row],[BARANG MASUK]]-Table1[[#This Row],[BARANG KELUAR]]</f>
        <v>-12</v>
      </c>
      <c r="I594" s="6">
        <f>Table1[[#This Row],[HARGA BELI]]*(Table1[[#This Row],[STOK AWAL]]+Table1[[#This Row],[BARANG MASUK]])</f>
        <v>135000</v>
      </c>
      <c r="J594" s="6">
        <f>Table1[[#This Row],[HARGA JUAL]]*Table1[[#This Row],[BARANG KELUAR]]</f>
        <v>0</v>
      </c>
      <c r="K594" s="8">
        <f>Table1[[#This Row],[TOTAL PENJUALAN]]-(Table1[[#This Row],[HARGA BELI]]*Table1[[#This Row],[BARANG KELUAR]])</f>
        <v>-1755000</v>
      </c>
    </row>
    <row r="595" spans="1:11">
      <c r="A595" s="1" t="s">
        <v>937</v>
      </c>
      <c r="B595" t="s">
        <v>1984</v>
      </c>
      <c r="C595" s="6">
        <v>10000</v>
      </c>
      <c r="D595" s="6">
        <v>20000</v>
      </c>
      <c r="E595">
        <v>10</v>
      </c>
      <c r="F595" s="4">
        <f>SUMIF(Table3[KODE BARANG],Table1[[#This Row],[KODE BARANG]],Table3[BARANG MASUK])</f>
        <v>0</v>
      </c>
      <c r="G595" s="4">
        <f>SUMIF(Table5[KODE BARANG],Table1[[#This Row],[KODE BARANG]],Table5[BARANG KELUAR])</f>
        <v>1</v>
      </c>
      <c r="H595" s="4">
        <f>Table1[[#This Row],[STOK AWAL]]+Table1[[#This Row],[BARANG MASUK]]-Table1[[#This Row],[BARANG KELUAR]]</f>
        <v>9</v>
      </c>
      <c r="I595" s="6">
        <f>Table1[[#This Row],[HARGA BELI]]*(Table1[[#This Row],[STOK AWAL]]+Table1[[#This Row],[BARANG MASUK]])</f>
        <v>100000</v>
      </c>
      <c r="J595" s="6">
        <f>Table1[[#This Row],[HARGA JUAL]]*Table1[[#This Row],[BARANG KELUAR]]</f>
        <v>20000</v>
      </c>
      <c r="K595" s="8">
        <f>Table1[[#This Row],[TOTAL PENJUALAN]]-(Table1[[#This Row],[HARGA BELI]]*Table1[[#This Row],[BARANG KELUAR]])</f>
        <v>10000</v>
      </c>
    </row>
    <row r="596" spans="1:11">
      <c r="A596" s="1" t="s">
        <v>938</v>
      </c>
      <c r="B596" t="s">
        <v>1985</v>
      </c>
      <c r="C596" s="6">
        <v>2250</v>
      </c>
      <c r="D596" s="6">
        <v>10000</v>
      </c>
      <c r="E596">
        <v>20</v>
      </c>
      <c r="F596" s="4">
        <f>SUMIF(Table3[KODE BARANG],Table1[[#This Row],[KODE BARANG]],Table3[BARANG MASUK])</f>
        <v>0</v>
      </c>
      <c r="G596" s="4">
        <f>SUMIF(Table5[KODE BARANG],Table1[[#This Row],[KODE BARANG]],Table5[BARANG KELUAR])</f>
        <v>8</v>
      </c>
      <c r="H596" s="4">
        <f>Table1[[#This Row],[STOK AWAL]]+Table1[[#This Row],[BARANG MASUK]]-Table1[[#This Row],[BARANG KELUAR]]</f>
        <v>12</v>
      </c>
      <c r="I596" s="6">
        <f>Table1[[#This Row],[HARGA BELI]]*(Table1[[#This Row],[STOK AWAL]]+Table1[[#This Row],[BARANG MASUK]])</f>
        <v>45000</v>
      </c>
      <c r="J596" s="6">
        <f>Table1[[#This Row],[HARGA JUAL]]*Table1[[#This Row],[BARANG KELUAR]]</f>
        <v>80000</v>
      </c>
      <c r="K596" s="8">
        <f>Table1[[#This Row],[TOTAL PENJUALAN]]-(Table1[[#This Row],[HARGA BELI]]*Table1[[#This Row],[BARANG KELUAR]])</f>
        <v>62000</v>
      </c>
    </row>
    <row r="597" spans="1:11">
      <c r="A597" s="1" t="s">
        <v>939</v>
      </c>
      <c r="B597" t="s">
        <v>1986</v>
      </c>
      <c r="C597" s="6">
        <v>11000</v>
      </c>
      <c r="D597" s="6">
        <v>25000</v>
      </c>
      <c r="E597">
        <v>10</v>
      </c>
      <c r="F597" s="4">
        <f>SUMIF(Table3[KODE BARANG],Table1[[#This Row],[KODE BARANG]],Table3[BARANG MASUK])</f>
        <v>0</v>
      </c>
      <c r="G597" s="4">
        <f>SUMIF(Table5[KODE BARANG],Table1[[#This Row],[KODE BARANG]],Table5[BARANG KELUAR])</f>
        <v>5</v>
      </c>
      <c r="H597" s="4">
        <f>Table1[[#This Row],[STOK AWAL]]+Table1[[#This Row],[BARANG MASUK]]-Table1[[#This Row],[BARANG KELUAR]]</f>
        <v>5</v>
      </c>
      <c r="I597" s="6">
        <f>Table1[[#This Row],[HARGA BELI]]*(Table1[[#This Row],[STOK AWAL]]+Table1[[#This Row],[BARANG MASUK]])</f>
        <v>110000</v>
      </c>
      <c r="J597" s="6">
        <f>Table1[[#This Row],[HARGA JUAL]]*Table1[[#This Row],[BARANG KELUAR]]</f>
        <v>125000</v>
      </c>
      <c r="K597" s="8">
        <f>Table1[[#This Row],[TOTAL PENJUALAN]]-(Table1[[#This Row],[HARGA BELI]]*Table1[[#This Row],[BARANG KELUAR]])</f>
        <v>70000</v>
      </c>
    </row>
    <row r="598" spans="1:11">
      <c r="A598" s="1" t="s">
        <v>940</v>
      </c>
      <c r="B598" t="s">
        <v>2003</v>
      </c>
      <c r="C598" s="6">
        <v>19000</v>
      </c>
      <c r="D598" s="6">
        <v>35000</v>
      </c>
      <c r="E598">
        <v>10</v>
      </c>
      <c r="F598" s="4">
        <f>SUMIF(Table3[KODE BARANG],Table1[[#This Row],[KODE BARANG]],Table3[BARANG MASUK])</f>
        <v>0</v>
      </c>
      <c r="G598" s="4">
        <f>SUMIF(Table5[KODE BARANG],Table1[[#This Row],[KODE BARANG]],Table5[BARANG KELUAR])</f>
        <v>9</v>
      </c>
      <c r="H598" s="4">
        <f>Table1[[#This Row],[STOK AWAL]]+Table1[[#This Row],[BARANG MASUK]]-Table1[[#This Row],[BARANG KELUAR]]</f>
        <v>1</v>
      </c>
      <c r="I598" s="6">
        <f>Table1[[#This Row],[HARGA BELI]]*(Table1[[#This Row],[STOK AWAL]]+Table1[[#This Row],[BARANG MASUK]])</f>
        <v>190000</v>
      </c>
      <c r="J598" s="6">
        <f>Table1[[#This Row],[HARGA JUAL]]*Table1[[#This Row],[BARANG KELUAR]]</f>
        <v>315000</v>
      </c>
      <c r="K598" s="8">
        <f>Table1[[#This Row],[TOTAL PENJUALAN]]-(Table1[[#This Row],[HARGA BELI]]*Table1[[#This Row],[BARANG KELUAR]])</f>
        <v>144000</v>
      </c>
    </row>
    <row r="599" spans="1:11">
      <c r="A599" s="1" t="s">
        <v>941</v>
      </c>
      <c r="B599" t="s">
        <v>2047</v>
      </c>
      <c r="C599" s="6">
        <v>10000</v>
      </c>
      <c r="D599" s="6">
        <v>15000</v>
      </c>
      <c r="E599">
        <v>22</v>
      </c>
      <c r="F599" s="4">
        <f>SUMIF(Table3[KODE BARANG],Table1[[#This Row],[KODE BARANG]],Table3[BARANG MASUK])</f>
        <v>0</v>
      </c>
      <c r="G599" s="4">
        <f>SUMIF(Table5[KODE BARANG],Table1[[#This Row],[KODE BARANG]],Table5[BARANG KELUAR])</f>
        <v>11</v>
      </c>
      <c r="H599" s="4">
        <f>Table1[[#This Row],[STOK AWAL]]+Table1[[#This Row],[BARANG MASUK]]-Table1[[#This Row],[BARANG KELUAR]]</f>
        <v>11</v>
      </c>
      <c r="I599" s="6">
        <f>Table1[[#This Row],[HARGA BELI]]*(Table1[[#This Row],[STOK AWAL]]+Table1[[#This Row],[BARANG MASUK]])</f>
        <v>220000</v>
      </c>
      <c r="J599" s="6">
        <f>Table1[[#This Row],[HARGA JUAL]]*Table1[[#This Row],[BARANG KELUAR]]</f>
        <v>165000</v>
      </c>
      <c r="K599" s="8">
        <f>Table1[[#This Row],[TOTAL PENJUALAN]]-(Table1[[#This Row],[HARGA BELI]]*Table1[[#This Row],[BARANG KELUAR]])</f>
        <v>55000</v>
      </c>
    </row>
    <row r="600" spans="1:11">
      <c r="A600" s="1" t="s">
        <v>2011</v>
      </c>
      <c r="B600" t="s">
        <v>2053</v>
      </c>
      <c r="C600" s="6">
        <v>5000</v>
      </c>
      <c r="D600" s="6">
        <v>10000</v>
      </c>
      <c r="E600">
        <v>5</v>
      </c>
      <c r="F600" s="4">
        <f>SUMIF(Table3[KODE BARANG],Table1[[#This Row],[KODE BARANG]],Table3[BARANG MASUK])</f>
        <v>0</v>
      </c>
      <c r="G600" s="4">
        <f>SUMIF(Table5[KODE BARANG],Table1[[#This Row],[KODE BARANG]],Table5[BARANG KELUAR])</f>
        <v>1</v>
      </c>
      <c r="H600" s="4">
        <f>Table1[[#This Row],[STOK AWAL]]+Table1[[#This Row],[BARANG MASUK]]-Table1[[#This Row],[BARANG KELUAR]]</f>
        <v>4</v>
      </c>
      <c r="I600" s="6">
        <f>Table1[[#This Row],[HARGA BELI]]*(Table1[[#This Row],[STOK AWAL]]+Table1[[#This Row],[BARANG MASUK]])</f>
        <v>25000</v>
      </c>
      <c r="J600" s="6">
        <f>Table1[[#This Row],[HARGA JUAL]]*Table1[[#This Row],[BARANG KELUAR]]</f>
        <v>10000</v>
      </c>
      <c r="K600" s="8">
        <f>Table1[[#This Row],[TOTAL PENJUALAN]]-(Table1[[#This Row],[HARGA BELI]]*Table1[[#This Row],[BARANG KELUAR]])</f>
        <v>5000</v>
      </c>
    </row>
    <row r="601" spans="1:11">
      <c r="A601" s="1" t="s">
        <v>2012</v>
      </c>
      <c r="B601" t="s">
        <v>2056</v>
      </c>
      <c r="C601" s="6">
        <v>110000</v>
      </c>
      <c r="D601" s="6">
        <v>150000</v>
      </c>
      <c r="E601">
        <v>4</v>
      </c>
      <c r="F601" s="4">
        <f>SUMIF(Table3[KODE BARANG],Table1[[#This Row],[KODE BARANG]],Table3[BARANG MASUK])</f>
        <v>0</v>
      </c>
      <c r="G601" s="4">
        <f>SUMIF(Table5[KODE BARANG],Table1[[#This Row],[KODE BARANG]],Table5[BARANG KELUAR])</f>
        <v>3</v>
      </c>
      <c r="H601" s="4">
        <f>Table1[[#This Row],[STOK AWAL]]+Table1[[#This Row],[BARANG MASUK]]-Table1[[#This Row],[BARANG KELUAR]]</f>
        <v>1</v>
      </c>
      <c r="I601" s="6">
        <f>Table1[[#This Row],[HARGA BELI]]*(Table1[[#This Row],[STOK AWAL]]+Table1[[#This Row],[BARANG MASUK]])</f>
        <v>440000</v>
      </c>
      <c r="J601" s="6">
        <f>Table1[[#This Row],[HARGA JUAL]]*Table1[[#This Row],[BARANG KELUAR]]</f>
        <v>450000</v>
      </c>
      <c r="K601" s="8">
        <f>Table1[[#This Row],[TOTAL PENJUALAN]]-(Table1[[#This Row],[HARGA BELI]]*Table1[[#This Row],[BARANG KELUAR]])</f>
        <v>120000</v>
      </c>
    </row>
    <row r="602" spans="1:11">
      <c r="A602" s="1" t="s">
        <v>2013</v>
      </c>
      <c r="B602" t="s">
        <v>2058</v>
      </c>
      <c r="C602" s="6">
        <v>15000</v>
      </c>
      <c r="D602" s="6">
        <v>40000</v>
      </c>
      <c r="E602">
        <v>4</v>
      </c>
      <c r="F602" s="4">
        <f>SUMIF(Table3[KODE BARANG],Table1[[#This Row],[KODE BARANG]],Table3[BARANG MASUK])</f>
        <v>0</v>
      </c>
      <c r="G602" s="4">
        <f>SUMIF(Table5[KODE BARANG],Table1[[#This Row],[KODE BARANG]],Table5[BARANG KELUAR])</f>
        <v>3</v>
      </c>
      <c r="H602" s="4">
        <f>Table1[[#This Row],[STOK AWAL]]+Table1[[#This Row],[BARANG MASUK]]-Table1[[#This Row],[BARANG KELUAR]]</f>
        <v>1</v>
      </c>
      <c r="I602" s="6">
        <f>Table1[[#This Row],[HARGA BELI]]*(Table1[[#This Row],[STOK AWAL]]+Table1[[#This Row],[BARANG MASUK]])</f>
        <v>60000</v>
      </c>
      <c r="J602" s="6">
        <f>Table1[[#This Row],[HARGA JUAL]]*Table1[[#This Row],[BARANG KELUAR]]</f>
        <v>120000</v>
      </c>
      <c r="K602" s="8">
        <f>Table1[[#This Row],[TOTAL PENJUALAN]]-(Table1[[#This Row],[HARGA BELI]]*Table1[[#This Row],[BARANG KELUAR]])</f>
        <v>75000</v>
      </c>
    </row>
    <row r="603" spans="1:11">
      <c r="A603" s="1" t="s">
        <v>2014</v>
      </c>
      <c r="B603" t="s">
        <v>2059</v>
      </c>
      <c r="C603" s="6">
        <v>15000</v>
      </c>
      <c r="D603" s="6">
        <v>40000</v>
      </c>
      <c r="E603">
        <v>4</v>
      </c>
      <c r="F603" s="4">
        <f>SUMIF(Table3[KODE BARANG],Table1[[#This Row],[KODE BARANG]],Table3[BARANG MASUK])</f>
        <v>4</v>
      </c>
      <c r="G603" s="4">
        <f>SUMIF(Table5[KODE BARANG],Table1[[#This Row],[KODE BARANG]],Table5[BARANG KELUAR])</f>
        <v>5</v>
      </c>
      <c r="H603" s="4">
        <f>Table1[[#This Row],[STOK AWAL]]+Table1[[#This Row],[BARANG MASUK]]-Table1[[#This Row],[BARANG KELUAR]]</f>
        <v>3</v>
      </c>
      <c r="I603" s="6">
        <f>Table1[[#This Row],[HARGA BELI]]*(Table1[[#This Row],[STOK AWAL]]+Table1[[#This Row],[BARANG MASUK]])</f>
        <v>120000</v>
      </c>
      <c r="J603" s="6">
        <f>Table1[[#This Row],[HARGA JUAL]]*Table1[[#This Row],[BARANG KELUAR]]</f>
        <v>200000</v>
      </c>
      <c r="K603" s="8">
        <f>Table1[[#This Row],[TOTAL PENJUALAN]]-(Table1[[#This Row],[HARGA BELI]]*Table1[[#This Row],[BARANG KELUAR]])</f>
        <v>125000</v>
      </c>
    </row>
    <row r="604" spans="1:11">
      <c r="A604" s="1" t="s">
        <v>2015</v>
      </c>
      <c r="B604" t="s">
        <v>2060</v>
      </c>
      <c r="C604" s="6">
        <v>14500</v>
      </c>
      <c r="D604" s="6">
        <v>35000</v>
      </c>
      <c r="E604">
        <v>2</v>
      </c>
      <c r="F604" s="4">
        <f>SUMIF(Table3[KODE BARANG],Table1[[#This Row],[KODE BARANG]],Table3[BARANG MASUK])</f>
        <v>0</v>
      </c>
      <c r="G604" s="4">
        <f>SUMIF(Table5[KODE BARANG],Table1[[#This Row],[KODE BARANG]],Table5[BARANG KELUAR])</f>
        <v>2</v>
      </c>
      <c r="H604" s="4">
        <f>Table1[[#This Row],[STOK AWAL]]+Table1[[#This Row],[BARANG MASUK]]-Table1[[#This Row],[BARANG KELUAR]]</f>
        <v>0</v>
      </c>
      <c r="I604" s="6">
        <f>Table1[[#This Row],[HARGA BELI]]*(Table1[[#This Row],[STOK AWAL]]+Table1[[#This Row],[BARANG MASUK]])</f>
        <v>29000</v>
      </c>
      <c r="J604" s="6">
        <f>Table1[[#This Row],[HARGA JUAL]]*Table1[[#This Row],[BARANG KELUAR]]</f>
        <v>70000</v>
      </c>
      <c r="K604" s="8">
        <f>Table1[[#This Row],[TOTAL PENJUALAN]]-(Table1[[#This Row],[HARGA BELI]]*Table1[[#This Row],[BARANG KELUAR]])</f>
        <v>41000</v>
      </c>
    </row>
    <row r="605" spans="1:11">
      <c r="A605" s="1" t="s">
        <v>2016</v>
      </c>
      <c r="B605" t="s">
        <v>2061</v>
      </c>
      <c r="C605" s="6">
        <v>14500</v>
      </c>
      <c r="D605" s="6">
        <v>35000</v>
      </c>
      <c r="E605">
        <v>2</v>
      </c>
      <c r="F605" s="4">
        <f>SUMIF(Table3[KODE BARANG],Table1[[#This Row],[KODE BARANG]],Table3[BARANG MASUK])</f>
        <v>20</v>
      </c>
      <c r="G605" s="4">
        <f>SUMIF(Table5[KODE BARANG],Table1[[#This Row],[KODE BARANG]],Table5[BARANG KELUAR])</f>
        <v>6</v>
      </c>
      <c r="H605" s="4">
        <f>Table1[[#This Row],[STOK AWAL]]+Table1[[#This Row],[BARANG MASUK]]-Table1[[#This Row],[BARANG KELUAR]]</f>
        <v>16</v>
      </c>
      <c r="I605" s="6">
        <f>Table1[[#This Row],[HARGA BELI]]*(Table1[[#This Row],[STOK AWAL]]+Table1[[#This Row],[BARANG MASUK]])</f>
        <v>319000</v>
      </c>
      <c r="J605" s="6">
        <f>Table1[[#This Row],[HARGA JUAL]]*Table1[[#This Row],[BARANG KELUAR]]</f>
        <v>210000</v>
      </c>
      <c r="K605" s="8">
        <f>Table1[[#This Row],[TOTAL PENJUALAN]]-(Table1[[#This Row],[HARGA BELI]]*Table1[[#This Row],[BARANG KELUAR]])</f>
        <v>123000</v>
      </c>
    </row>
    <row r="606" spans="1:11">
      <c r="A606" s="1" t="s">
        <v>2017</v>
      </c>
      <c r="B606" t="s">
        <v>2062</v>
      </c>
      <c r="C606" s="6">
        <v>18000</v>
      </c>
      <c r="D606" s="6">
        <v>40000</v>
      </c>
      <c r="E606">
        <v>2</v>
      </c>
      <c r="F606" s="4">
        <f>SUMIF(Table3[KODE BARANG],Table1[[#This Row],[KODE BARANG]],Table3[BARANG MASUK])</f>
        <v>0</v>
      </c>
      <c r="G606" s="4">
        <f>SUMIF(Table5[KODE BARANG],Table1[[#This Row],[KODE BARANG]],Table5[BARANG KELUAR])</f>
        <v>2</v>
      </c>
      <c r="H606" s="4">
        <f>Table1[[#This Row],[STOK AWAL]]+Table1[[#This Row],[BARANG MASUK]]-Table1[[#This Row],[BARANG KELUAR]]</f>
        <v>0</v>
      </c>
      <c r="I606" s="6">
        <f>Table1[[#This Row],[HARGA BELI]]*(Table1[[#This Row],[STOK AWAL]]+Table1[[#This Row],[BARANG MASUK]])</f>
        <v>36000</v>
      </c>
      <c r="J606" s="6">
        <f>Table1[[#This Row],[HARGA JUAL]]*Table1[[#This Row],[BARANG KELUAR]]</f>
        <v>80000</v>
      </c>
      <c r="K606" s="8">
        <f>Table1[[#This Row],[TOTAL PENJUALAN]]-(Table1[[#This Row],[HARGA BELI]]*Table1[[#This Row],[BARANG KELUAR]])</f>
        <v>44000</v>
      </c>
    </row>
    <row r="607" spans="1:11">
      <c r="A607" s="1" t="s">
        <v>2018</v>
      </c>
      <c r="B607" t="s">
        <v>2075</v>
      </c>
      <c r="C607" s="6">
        <v>8500</v>
      </c>
      <c r="D607" s="6">
        <v>15000</v>
      </c>
      <c r="F607" s="4">
        <f>SUMIF(Table3[KODE BARANG],Table1[[#This Row],[KODE BARANG]],Table3[BARANG MASUK])</f>
        <v>0</v>
      </c>
      <c r="G607" s="4">
        <f>SUMIF(Table5[KODE BARANG],Table1[[#This Row],[KODE BARANG]],Table5[BARANG KELUAR])</f>
        <v>6</v>
      </c>
      <c r="H607" s="4">
        <f>Table1[[#This Row],[STOK AWAL]]+Table1[[#This Row],[BARANG MASUK]]-Table1[[#This Row],[BARANG KELUAR]]</f>
        <v>-6</v>
      </c>
      <c r="I607" s="6">
        <f>Table1[[#This Row],[HARGA BELI]]*(Table1[[#This Row],[STOK AWAL]]+Table1[[#This Row],[BARANG MASUK]])</f>
        <v>0</v>
      </c>
      <c r="J607" s="6">
        <f>Table1[[#This Row],[HARGA JUAL]]*Table1[[#This Row],[BARANG KELUAR]]</f>
        <v>90000</v>
      </c>
      <c r="K607" s="8">
        <f>Table1[[#This Row],[TOTAL PENJUALAN]]-(Table1[[#This Row],[HARGA BELI]]*Table1[[#This Row],[BARANG KELUAR]])</f>
        <v>39000</v>
      </c>
    </row>
    <row r="608" spans="1:11">
      <c r="A608" s="1" t="s">
        <v>2019</v>
      </c>
      <c r="B608" t="s">
        <v>2076</v>
      </c>
      <c r="C608" s="6">
        <v>145000</v>
      </c>
      <c r="D608" s="6">
        <v>250000</v>
      </c>
      <c r="E608">
        <v>1</v>
      </c>
      <c r="F608" s="4">
        <f>SUMIF(Table3[KODE BARANG],Table1[[#This Row],[KODE BARANG]],Table3[BARANG MASUK])</f>
        <v>0</v>
      </c>
      <c r="G608" s="4">
        <f>SUMIF(Table5[KODE BARANG],Table1[[#This Row],[KODE BARANG]],Table5[BARANG KELUAR])</f>
        <v>1</v>
      </c>
      <c r="H608" s="4">
        <f>Table1[[#This Row],[STOK AWAL]]+Table1[[#This Row],[BARANG MASUK]]-Table1[[#This Row],[BARANG KELUAR]]</f>
        <v>0</v>
      </c>
      <c r="I608" s="6">
        <f>Table1[[#This Row],[HARGA BELI]]*(Table1[[#This Row],[STOK AWAL]]+Table1[[#This Row],[BARANG MASUK]])</f>
        <v>145000</v>
      </c>
      <c r="J608" s="6">
        <f>Table1[[#This Row],[HARGA JUAL]]*Table1[[#This Row],[BARANG KELUAR]]</f>
        <v>250000</v>
      </c>
      <c r="K608" s="8">
        <f>Table1[[#This Row],[TOTAL PENJUALAN]]-(Table1[[#This Row],[HARGA BELI]]*Table1[[#This Row],[BARANG KELUAR]])</f>
        <v>105000</v>
      </c>
    </row>
    <row r="609" spans="1:11">
      <c r="A609" s="1" t="s">
        <v>2020</v>
      </c>
      <c r="B609" t="s">
        <v>2077</v>
      </c>
      <c r="C609" s="6">
        <v>172500</v>
      </c>
      <c r="D609" s="6">
        <v>350000</v>
      </c>
      <c r="E609">
        <v>1</v>
      </c>
      <c r="F609" s="4">
        <f>SUMIF(Table3[KODE BARANG],Table1[[#This Row],[KODE BARANG]],Table3[BARANG MASUK])</f>
        <v>0</v>
      </c>
      <c r="G609" s="4">
        <f>SUMIF(Table5[KODE BARANG],Table1[[#This Row],[KODE BARANG]],Table5[BARANG KELUAR])</f>
        <v>1</v>
      </c>
      <c r="H609" s="4">
        <f>Table1[[#This Row],[STOK AWAL]]+Table1[[#This Row],[BARANG MASUK]]-Table1[[#This Row],[BARANG KELUAR]]</f>
        <v>0</v>
      </c>
      <c r="I609" s="6">
        <f>Table1[[#This Row],[HARGA BELI]]*(Table1[[#This Row],[STOK AWAL]]+Table1[[#This Row],[BARANG MASUK]])</f>
        <v>172500</v>
      </c>
      <c r="J609" s="6">
        <f>Table1[[#This Row],[HARGA JUAL]]*Table1[[#This Row],[BARANG KELUAR]]</f>
        <v>350000</v>
      </c>
      <c r="K609" s="8">
        <f>Table1[[#This Row],[TOTAL PENJUALAN]]-(Table1[[#This Row],[HARGA BELI]]*Table1[[#This Row],[BARANG KELUAR]])</f>
        <v>177500</v>
      </c>
    </row>
    <row r="610" spans="1:11">
      <c r="A610" s="1" t="s">
        <v>2021</v>
      </c>
      <c r="B610" t="s">
        <v>2080</v>
      </c>
      <c r="C610" s="6">
        <v>78000</v>
      </c>
      <c r="D610" s="6">
        <v>120000</v>
      </c>
      <c r="E610">
        <v>5</v>
      </c>
      <c r="F610" s="4">
        <f>SUMIF(Table3[KODE BARANG],Table1[[#This Row],[KODE BARANG]],Table3[BARANG MASUK])</f>
        <v>0</v>
      </c>
      <c r="G610" s="4">
        <f>SUMIF(Table5[KODE BARANG],Table1[[#This Row],[KODE BARANG]],Table5[BARANG KELUAR])</f>
        <v>5</v>
      </c>
      <c r="H610" s="4">
        <f>Table1[[#This Row],[STOK AWAL]]+Table1[[#This Row],[BARANG MASUK]]-Table1[[#This Row],[BARANG KELUAR]]</f>
        <v>0</v>
      </c>
      <c r="I610" s="6">
        <f>Table1[[#This Row],[HARGA BELI]]*(Table1[[#This Row],[STOK AWAL]]+Table1[[#This Row],[BARANG MASUK]])</f>
        <v>390000</v>
      </c>
      <c r="J610" s="6">
        <f>Table1[[#This Row],[HARGA JUAL]]*Table1[[#This Row],[BARANG KELUAR]]</f>
        <v>600000</v>
      </c>
      <c r="K610" s="8">
        <f>Table1[[#This Row],[TOTAL PENJUALAN]]-(Table1[[#This Row],[HARGA BELI]]*Table1[[#This Row],[BARANG KELUAR]])</f>
        <v>210000</v>
      </c>
    </row>
    <row r="611" spans="1:11">
      <c r="A611" s="1" t="s">
        <v>2022</v>
      </c>
      <c r="B611" t="s">
        <v>2088</v>
      </c>
      <c r="C611" s="6">
        <v>1165000</v>
      </c>
      <c r="D611" s="6">
        <v>1225000</v>
      </c>
      <c r="E611">
        <v>1</v>
      </c>
      <c r="F611" s="4">
        <f>SUMIF(Table3[KODE BARANG],Table1[[#This Row],[KODE BARANG]],Table3[BARANG MASUK])</f>
        <v>0</v>
      </c>
      <c r="G611" s="4">
        <f>SUMIF(Table5[KODE BARANG],Table1[[#This Row],[KODE BARANG]],Table5[BARANG KELUAR])</f>
        <v>1</v>
      </c>
      <c r="H611" s="4">
        <f>Table1[[#This Row],[STOK AWAL]]+Table1[[#This Row],[BARANG MASUK]]-Table1[[#This Row],[BARANG KELUAR]]</f>
        <v>0</v>
      </c>
      <c r="I611" s="6">
        <f>Table1[[#This Row],[HARGA BELI]]*(Table1[[#This Row],[STOK AWAL]]+Table1[[#This Row],[BARANG MASUK]])</f>
        <v>1165000</v>
      </c>
      <c r="J611" s="6">
        <f>Table1[[#This Row],[HARGA JUAL]]*Table1[[#This Row],[BARANG KELUAR]]</f>
        <v>1225000</v>
      </c>
      <c r="K611" s="8">
        <f>Table1[[#This Row],[TOTAL PENJUALAN]]-(Table1[[#This Row],[HARGA BELI]]*Table1[[#This Row],[BARANG KELUAR]])</f>
        <v>60000</v>
      </c>
    </row>
    <row r="612" spans="1:11">
      <c r="A612" s="1" t="s">
        <v>2023</v>
      </c>
      <c r="B612" t="s">
        <v>2089</v>
      </c>
      <c r="C612" s="6">
        <v>310000</v>
      </c>
      <c r="D612" s="6">
        <v>420000</v>
      </c>
      <c r="E612">
        <v>1</v>
      </c>
      <c r="F612" s="4">
        <f>SUMIF(Table3[KODE BARANG],Table1[[#This Row],[KODE BARANG]],Table3[BARANG MASUK])</f>
        <v>0</v>
      </c>
      <c r="G612" s="4">
        <f>SUMIF(Table5[KODE BARANG],Table1[[#This Row],[KODE BARANG]],Table5[BARANG KELUAR])</f>
        <v>6</v>
      </c>
      <c r="H612" s="4">
        <f>Table1[[#This Row],[STOK AWAL]]+Table1[[#This Row],[BARANG MASUK]]-Table1[[#This Row],[BARANG KELUAR]]</f>
        <v>-5</v>
      </c>
      <c r="I612" s="6">
        <f>Table1[[#This Row],[HARGA BELI]]*(Table1[[#This Row],[STOK AWAL]]+Table1[[#This Row],[BARANG MASUK]])</f>
        <v>310000</v>
      </c>
      <c r="J612" s="6">
        <f>Table1[[#This Row],[HARGA JUAL]]*Table1[[#This Row],[BARANG KELUAR]]</f>
        <v>2520000</v>
      </c>
      <c r="K612" s="8">
        <f>Table1[[#This Row],[TOTAL PENJUALAN]]-(Table1[[#This Row],[HARGA BELI]]*Table1[[#This Row],[BARANG KELUAR]])</f>
        <v>660000</v>
      </c>
    </row>
    <row r="613" spans="1:11">
      <c r="A613" s="1" t="s">
        <v>2024</v>
      </c>
      <c r="B613" t="s">
        <v>2092</v>
      </c>
      <c r="C613" s="6">
        <v>10880</v>
      </c>
      <c r="D613" s="6">
        <v>25000</v>
      </c>
      <c r="E613">
        <v>25</v>
      </c>
      <c r="F613" s="4">
        <f>SUMIF(Table3[KODE BARANG],Table1[[#This Row],[KODE BARANG]],Table3[BARANG MASUK])</f>
        <v>0</v>
      </c>
      <c r="G613" s="4">
        <f>SUMIF(Table5[KODE BARANG],Table1[[#This Row],[KODE BARANG]],Table5[BARANG KELUAR])</f>
        <v>2</v>
      </c>
      <c r="H613" s="4">
        <f>Table1[[#This Row],[STOK AWAL]]+Table1[[#This Row],[BARANG MASUK]]-Table1[[#This Row],[BARANG KELUAR]]</f>
        <v>23</v>
      </c>
      <c r="I613" s="6">
        <f>Table1[[#This Row],[HARGA BELI]]*(Table1[[#This Row],[STOK AWAL]]+Table1[[#This Row],[BARANG MASUK]])</f>
        <v>272000</v>
      </c>
      <c r="J613" s="6">
        <f>Table1[[#This Row],[HARGA JUAL]]*Table1[[#This Row],[BARANG KELUAR]]</f>
        <v>50000</v>
      </c>
      <c r="K613" s="8">
        <f>Table1[[#This Row],[TOTAL PENJUALAN]]-(Table1[[#This Row],[HARGA BELI]]*Table1[[#This Row],[BARANG KELUAR]])</f>
        <v>28240</v>
      </c>
    </row>
    <row r="614" spans="1:11">
      <c r="A614" s="1" t="s">
        <v>2025</v>
      </c>
      <c r="B614" t="s">
        <v>2093</v>
      </c>
      <c r="C614" s="6">
        <v>22500</v>
      </c>
      <c r="D614" s="6">
        <v>35000</v>
      </c>
      <c r="E614">
        <v>15</v>
      </c>
      <c r="F614" s="4">
        <f>SUMIF(Table3[KODE BARANG],Table1[[#This Row],[KODE BARANG]],Table3[BARANG MASUK])</f>
        <v>0</v>
      </c>
      <c r="G614" s="4">
        <f>SUMIF(Table5[KODE BARANG],Table1[[#This Row],[KODE BARANG]],Table5[BARANG KELUAR])</f>
        <v>4</v>
      </c>
      <c r="H614" s="4">
        <f>Table1[[#This Row],[STOK AWAL]]+Table1[[#This Row],[BARANG MASUK]]-Table1[[#This Row],[BARANG KELUAR]]</f>
        <v>11</v>
      </c>
      <c r="I614" s="6">
        <f>Table1[[#This Row],[HARGA BELI]]*(Table1[[#This Row],[STOK AWAL]]+Table1[[#This Row],[BARANG MASUK]])</f>
        <v>337500</v>
      </c>
      <c r="J614" s="6">
        <f>Table1[[#This Row],[HARGA JUAL]]*Table1[[#This Row],[BARANG KELUAR]]</f>
        <v>140000</v>
      </c>
      <c r="K614" s="8">
        <f>Table1[[#This Row],[TOTAL PENJUALAN]]-(Table1[[#This Row],[HARGA BELI]]*Table1[[#This Row],[BARANG KELUAR]])</f>
        <v>50000</v>
      </c>
    </row>
    <row r="615" spans="1:11">
      <c r="A615" s="1" t="s">
        <v>2026</v>
      </c>
      <c r="B615" t="s">
        <v>2094</v>
      </c>
      <c r="C615" s="6">
        <v>21000</v>
      </c>
      <c r="D615" s="6">
        <v>30000</v>
      </c>
      <c r="E615">
        <v>20</v>
      </c>
      <c r="F615" s="4">
        <f>SUMIF(Table3[KODE BARANG],Table1[[#This Row],[KODE BARANG]],Table3[BARANG MASUK])</f>
        <v>0</v>
      </c>
      <c r="G615" s="4">
        <f>SUMIF(Table5[KODE BARANG],Table1[[#This Row],[KODE BARANG]],Table5[BARANG KELUAR])</f>
        <v>8</v>
      </c>
      <c r="H615" s="4">
        <f>Table1[[#This Row],[STOK AWAL]]+Table1[[#This Row],[BARANG MASUK]]-Table1[[#This Row],[BARANG KELUAR]]</f>
        <v>12</v>
      </c>
      <c r="I615" s="6">
        <f>Table1[[#This Row],[HARGA BELI]]*(Table1[[#This Row],[STOK AWAL]]+Table1[[#This Row],[BARANG MASUK]])</f>
        <v>420000</v>
      </c>
      <c r="J615" s="6">
        <f>Table1[[#This Row],[HARGA JUAL]]*Table1[[#This Row],[BARANG KELUAR]]</f>
        <v>240000</v>
      </c>
      <c r="K615" s="8">
        <f>Table1[[#This Row],[TOTAL PENJUALAN]]-(Table1[[#This Row],[HARGA BELI]]*Table1[[#This Row],[BARANG KELUAR]])</f>
        <v>72000</v>
      </c>
    </row>
    <row r="616" spans="1:11">
      <c r="A616" s="1" t="s">
        <v>2027</v>
      </c>
      <c r="B616" t="s">
        <v>2095</v>
      </c>
      <c r="C616" s="6">
        <v>8000</v>
      </c>
      <c r="D616" s="6">
        <v>30000</v>
      </c>
      <c r="E616">
        <v>15</v>
      </c>
      <c r="F616" s="4">
        <f>SUMIF(Table3[KODE BARANG],Table1[[#This Row],[KODE BARANG]],Table3[BARANG MASUK])</f>
        <v>0</v>
      </c>
      <c r="G616" s="4">
        <f>SUMIF(Table5[KODE BARANG],Table1[[#This Row],[KODE BARANG]],Table5[BARANG KELUAR])</f>
        <v>2</v>
      </c>
      <c r="H616" s="4">
        <f>Table1[[#This Row],[STOK AWAL]]+Table1[[#This Row],[BARANG MASUK]]-Table1[[#This Row],[BARANG KELUAR]]</f>
        <v>13</v>
      </c>
      <c r="I616" s="6">
        <f>Table1[[#This Row],[HARGA BELI]]*(Table1[[#This Row],[STOK AWAL]]+Table1[[#This Row],[BARANG MASUK]])</f>
        <v>120000</v>
      </c>
      <c r="J616" s="6">
        <f>Table1[[#This Row],[HARGA JUAL]]*Table1[[#This Row],[BARANG KELUAR]]</f>
        <v>60000</v>
      </c>
      <c r="K616" s="8">
        <f>Table1[[#This Row],[TOTAL PENJUALAN]]-(Table1[[#This Row],[HARGA BELI]]*Table1[[#This Row],[BARANG KELUAR]])</f>
        <v>44000</v>
      </c>
    </row>
    <row r="617" spans="1:11">
      <c r="A617" s="1" t="s">
        <v>2028</v>
      </c>
      <c r="B617" t="s">
        <v>2131</v>
      </c>
      <c r="C617" s="6"/>
      <c r="D617" s="6">
        <v>15000</v>
      </c>
      <c r="F617" s="4">
        <f>SUMIF(Table3[KODE BARANG],Table1[[#This Row],[KODE BARANG]],Table3[BARANG MASUK])</f>
        <v>0</v>
      </c>
      <c r="G617" s="4">
        <f>SUMIF(Table5[KODE BARANG],Table1[[#This Row],[KODE BARANG]],Table5[BARANG KELUAR])</f>
        <v>1</v>
      </c>
      <c r="H617" s="4">
        <f>Table1[[#This Row],[STOK AWAL]]+Table1[[#This Row],[BARANG MASUK]]-Table1[[#This Row],[BARANG KELUAR]]</f>
        <v>-1</v>
      </c>
      <c r="I617" s="6">
        <f>Table1[[#This Row],[HARGA BELI]]*(Table1[[#This Row],[STOK AWAL]]+Table1[[#This Row],[BARANG MASUK]])</f>
        <v>0</v>
      </c>
      <c r="J617" s="6">
        <f>Table1[[#This Row],[HARGA JUAL]]*Table1[[#This Row],[BARANG KELUAR]]</f>
        <v>15000</v>
      </c>
      <c r="K617" s="8">
        <f>Table1[[#This Row],[TOTAL PENJUALAN]]-(Table1[[#This Row],[HARGA BELI]]*Table1[[#This Row],[BARANG KELUAR]])</f>
        <v>15000</v>
      </c>
    </row>
    <row r="618" spans="1:11">
      <c r="A618" s="1" t="s">
        <v>2029</v>
      </c>
      <c r="B618" t="s">
        <v>2136</v>
      </c>
      <c r="C618" s="6">
        <v>120000</v>
      </c>
      <c r="D618" s="6">
        <v>200000</v>
      </c>
      <c r="E618">
        <v>2</v>
      </c>
      <c r="F618" s="4">
        <f>SUMIF(Table3[KODE BARANG],Table1[[#This Row],[KODE BARANG]],Table3[BARANG MASUK])</f>
        <v>2</v>
      </c>
      <c r="G618" s="4">
        <f>SUMIF(Table5[KODE BARANG],Table1[[#This Row],[KODE BARANG]],Table5[BARANG KELUAR])</f>
        <v>3</v>
      </c>
      <c r="H618" s="4">
        <f>Table1[[#This Row],[STOK AWAL]]+Table1[[#This Row],[BARANG MASUK]]-Table1[[#This Row],[BARANG KELUAR]]</f>
        <v>1</v>
      </c>
      <c r="I618" s="6">
        <f>Table1[[#This Row],[HARGA BELI]]*(Table1[[#This Row],[STOK AWAL]]+Table1[[#This Row],[BARANG MASUK]])</f>
        <v>480000</v>
      </c>
      <c r="J618" s="6">
        <f>Table1[[#This Row],[HARGA JUAL]]*Table1[[#This Row],[BARANG KELUAR]]</f>
        <v>600000</v>
      </c>
      <c r="K618" s="8">
        <f>Table1[[#This Row],[TOTAL PENJUALAN]]-(Table1[[#This Row],[HARGA BELI]]*Table1[[#This Row],[BARANG KELUAR]])</f>
        <v>240000</v>
      </c>
    </row>
    <row r="619" spans="1:11">
      <c r="A619" s="1" t="s">
        <v>2030</v>
      </c>
      <c r="B619" t="s">
        <v>2145</v>
      </c>
      <c r="C619" s="6">
        <v>590000</v>
      </c>
      <c r="D619" s="6">
        <v>630000</v>
      </c>
      <c r="E619">
        <v>1</v>
      </c>
      <c r="F619" s="4">
        <f>SUMIF(Table3[KODE BARANG],Table1[[#This Row],[KODE BARANG]],Table3[BARANG MASUK])</f>
        <v>0</v>
      </c>
      <c r="G619" s="4">
        <f>SUMIF(Table5[KODE BARANG],Table1[[#This Row],[KODE BARANG]],Table5[BARANG KELUAR])</f>
        <v>3</v>
      </c>
      <c r="H619" s="4">
        <f>Table1[[#This Row],[STOK AWAL]]+Table1[[#This Row],[BARANG MASUK]]-Table1[[#This Row],[BARANG KELUAR]]</f>
        <v>-2</v>
      </c>
      <c r="I619" s="6">
        <f>Table1[[#This Row],[HARGA BELI]]*(Table1[[#This Row],[STOK AWAL]]+Table1[[#This Row],[BARANG MASUK]])</f>
        <v>590000</v>
      </c>
      <c r="J619" s="6">
        <f>Table1[[#This Row],[HARGA JUAL]]*Table1[[#This Row],[BARANG KELUAR]]</f>
        <v>1890000</v>
      </c>
      <c r="K619" s="8">
        <f>Table1[[#This Row],[TOTAL PENJUALAN]]-(Table1[[#This Row],[HARGA BELI]]*Table1[[#This Row],[BARANG KELUAR]])</f>
        <v>120000</v>
      </c>
    </row>
    <row r="620" spans="1:11">
      <c r="A620" s="1" t="s">
        <v>2031</v>
      </c>
      <c r="B620" t="s">
        <v>2146</v>
      </c>
      <c r="C620" s="6">
        <v>640000</v>
      </c>
      <c r="D620" s="6">
        <v>680000</v>
      </c>
      <c r="E620">
        <v>1</v>
      </c>
      <c r="F620" s="4">
        <f>SUMIF(Table3[KODE BARANG],Table1[[#This Row],[KODE BARANG]],Table3[BARANG MASUK])</f>
        <v>0</v>
      </c>
      <c r="G620" s="4">
        <f>SUMIF(Table5[KODE BARANG],Table1[[#This Row],[KODE BARANG]],Table5[BARANG KELUAR])</f>
        <v>1</v>
      </c>
      <c r="H620" s="4">
        <f>Table1[[#This Row],[STOK AWAL]]+Table1[[#This Row],[BARANG MASUK]]-Table1[[#This Row],[BARANG KELUAR]]</f>
        <v>0</v>
      </c>
      <c r="I620" s="6">
        <f>Table1[[#This Row],[HARGA BELI]]*(Table1[[#This Row],[STOK AWAL]]+Table1[[#This Row],[BARANG MASUK]])</f>
        <v>640000</v>
      </c>
      <c r="J620" s="6">
        <f>Table1[[#This Row],[HARGA JUAL]]*Table1[[#This Row],[BARANG KELUAR]]</f>
        <v>680000</v>
      </c>
      <c r="K620" s="8">
        <f>Table1[[#This Row],[TOTAL PENJUALAN]]-(Table1[[#This Row],[HARGA BELI]]*Table1[[#This Row],[BARANG KELUAR]])</f>
        <v>40000</v>
      </c>
    </row>
    <row r="621" spans="1:11">
      <c r="A621" s="1" t="s">
        <v>2032</v>
      </c>
      <c r="B621" t="s">
        <v>2151</v>
      </c>
      <c r="C621" s="6">
        <v>49000</v>
      </c>
      <c r="D621" s="6">
        <v>60000</v>
      </c>
      <c r="E621">
        <v>2</v>
      </c>
      <c r="F621" s="4">
        <f>SUMIF(Table3[KODE BARANG],Table1[[#This Row],[KODE BARANG]],Table3[BARANG MASUK])</f>
        <v>0</v>
      </c>
      <c r="G621" s="4">
        <f>SUMIF(Table5[KODE BARANG],Table1[[#This Row],[KODE BARANG]],Table5[BARANG KELUAR])</f>
        <v>1</v>
      </c>
      <c r="H621" s="4">
        <f>Table1[[#This Row],[STOK AWAL]]+Table1[[#This Row],[BARANG MASUK]]-Table1[[#This Row],[BARANG KELUAR]]</f>
        <v>1</v>
      </c>
      <c r="I621" s="6">
        <f>Table1[[#This Row],[HARGA BELI]]*(Table1[[#This Row],[STOK AWAL]]+Table1[[#This Row],[BARANG MASUK]])</f>
        <v>98000</v>
      </c>
      <c r="J621" s="6">
        <f>Table1[[#This Row],[HARGA JUAL]]*Table1[[#This Row],[BARANG KELUAR]]</f>
        <v>60000</v>
      </c>
      <c r="K621" s="8">
        <f>Table1[[#This Row],[TOTAL PENJUALAN]]-(Table1[[#This Row],[HARGA BELI]]*Table1[[#This Row],[BARANG KELUAR]])</f>
        <v>11000</v>
      </c>
    </row>
    <row r="622" spans="1:11">
      <c r="A622" s="1" t="s">
        <v>2033</v>
      </c>
      <c r="B622" t="s">
        <v>2157</v>
      </c>
      <c r="C622" s="6">
        <v>46500</v>
      </c>
      <c r="D622" s="6">
        <v>85000</v>
      </c>
      <c r="E622">
        <v>2</v>
      </c>
      <c r="F622" s="4">
        <f>SUMIF(Table3[KODE BARANG],Table1[[#This Row],[KODE BARANG]],Table3[BARANG MASUK])</f>
        <v>4</v>
      </c>
      <c r="G622" s="4">
        <f>SUMIF(Table5[KODE BARANG],Table1[[#This Row],[KODE BARANG]],Table5[BARANG KELUAR])</f>
        <v>6</v>
      </c>
      <c r="H622" s="4">
        <f>Table1[[#This Row],[STOK AWAL]]+Table1[[#This Row],[BARANG MASUK]]-Table1[[#This Row],[BARANG KELUAR]]</f>
        <v>0</v>
      </c>
      <c r="I622" s="6">
        <f>Table1[[#This Row],[HARGA BELI]]*(Table1[[#This Row],[STOK AWAL]]+Table1[[#This Row],[BARANG MASUK]])</f>
        <v>279000</v>
      </c>
      <c r="J622" s="6">
        <f>Table1[[#This Row],[HARGA JUAL]]*Table1[[#This Row],[BARANG KELUAR]]</f>
        <v>510000</v>
      </c>
      <c r="K622" s="8">
        <f>Table1[[#This Row],[TOTAL PENJUALAN]]-(Table1[[#This Row],[HARGA BELI]]*Table1[[#This Row],[BARANG KELUAR]])</f>
        <v>231000</v>
      </c>
    </row>
    <row r="623" spans="1:11">
      <c r="A623" s="1" t="s">
        <v>2034</v>
      </c>
      <c r="B623" t="s">
        <v>2158</v>
      </c>
      <c r="C623" s="6">
        <v>125000</v>
      </c>
      <c r="D623" s="6">
        <v>200000</v>
      </c>
      <c r="E623">
        <v>1</v>
      </c>
      <c r="F623" s="4">
        <f>SUMIF(Table3[KODE BARANG],Table1[[#This Row],[KODE BARANG]],Table3[BARANG MASUK])</f>
        <v>10</v>
      </c>
      <c r="G623" s="4">
        <f>SUMIF(Table5[KODE BARANG],Table1[[#This Row],[KODE BARANG]],Table5[BARANG KELUAR])</f>
        <v>1</v>
      </c>
      <c r="H623" s="4">
        <f>Table1[[#This Row],[STOK AWAL]]+Table1[[#This Row],[BARANG MASUK]]-Table1[[#This Row],[BARANG KELUAR]]</f>
        <v>10</v>
      </c>
      <c r="I623" s="6">
        <f>Table1[[#This Row],[HARGA BELI]]*(Table1[[#This Row],[STOK AWAL]]+Table1[[#This Row],[BARANG MASUK]])</f>
        <v>1375000</v>
      </c>
      <c r="J623" s="6">
        <f>Table1[[#This Row],[HARGA JUAL]]*Table1[[#This Row],[BARANG KELUAR]]</f>
        <v>200000</v>
      </c>
      <c r="K623" s="8">
        <f>Table1[[#This Row],[TOTAL PENJUALAN]]-(Table1[[#This Row],[HARGA BELI]]*Table1[[#This Row],[BARANG KELUAR]])</f>
        <v>75000</v>
      </c>
    </row>
    <row r="624" spans="1:11">
      <c r="A624" s="1" t="s">
        <v>2035</v>
      </c>
      <c r="B624" t="s">
        <v>2159</v>
      </c>
      <c r="C624" s="6">
        <v>71000</v>
      </c>
      <c r="D624" s="6">
        <v>100000</v>
      </c>
      <c r="E624">
        <v>2</v>
      </c>
      <c r="F624" s="4">
        <f>SUMIF(Table3[KODE BARANG],Table1[[#This Row],[KODE BARANG]],Table3[BARANG MASUK])</f>
        <v>0</v>
      </c>
      <c r="G624" s="4">
        <f>SUMIF(Table5[KODE BARANG],Table1[[#This Row],[KODE BARANG]],Table5[BARANG KELUAR])</f>
        <v>2</v>
      </c>
      <c r="H624" s="4">
        <f>Table1[[#This Row],[STOK AWAL]]+Table1[[#This Row],[BARANG MASUK]]-Table1[[#This Row],[BARANG KELUAR]]</f>
        <v>0</v>
      </c>
      <c r="I624" s="6">
        <f>Table1[[#This Row],[HARGA BELI]]*(Table1[[#This Row],[STOK AWAL]]+Table1[[#This Row],[BARANG MASUK]])</f>
        <v>142000</v>
      </c>
      <c r="J624" s="6">
        <f>Table1[[#This Row],[HARGA JUAL]]*Table1[[#This Row],[BARANG KELUAR]]</f>
        <v>200000</v>
      </c>
      <c r="K624" s="8">
        <f>Table1[[#This Row],[TOTAL PENJUALAN]]-(Table1[[#This Row],[HARGA BELI]]*Table1[[#This Row],[BARANG KELUAR]])</f>
        <v>58000</v>
      </c>
    </row>
    <row r="625" spans="1:11">
      <c r="A625" s="1" t="s">
        <v>2036</v>
      </c>
      <c r="B625" t="s">
        <v>2166</v>
      </c>
      <c r="C625" s="6">
        <v>390000</v>
      </c>
      <c r="D625" s="6">
        <v>480000</v>
      </c>
      <c r="E625">
        <v>1</v>
      </c>
      <c r="F625" s="4">
        <f>SUMIF(Table3[KODE BARANG],Table1[[#This Row],[KODE BARANG]],Table3[BARANG MASUK])</f>
        <v>0</v>
      </c>
      <c r="G625" s="4">
        <f>SUMIF(Table5[KODE BARANG],Table1[[#This Row],[KODE BARANG]],Table5[BARANG KELUAR])</f>
        <v>1</v>
      </c>
      <c r="H625" s="4">
        <f>Table1[[#This Row],[STOK AWAL]]+Table1[[#This Row],[BARANG MASUK]]-Table1[[#This Row],[BARANG KELUAR]]</f>
        <v>0</v>
      </c>
      <c r="I625" s="6">
        <f>Table1[[#This Row],[HARGA BELI]]*(Table1[[#This Row],[STOK AWAL]]+Table1[[#This Row],[BARANG MASUK]])</f>
        <v>390000</v>
      </c>
      <c r="J625" s="6">
        <f>Table1[[#This Row],[HARGA JUAL]]*Table1[[#This Row],[BARANG KELUAR]]</f>
        <v>480000</v>
      </c>
      <c r="K625" s="8">
        <f>Table1[[#This Row],[TOTAL PENJUALAN]]-(Table1[[#This Row],[HARGA BELI]]*Table1[[#This Row],[BARANG KELUAR]])</f>
        <v>90000</v>
      </c>
    </row>
    <row r="626" spans="1:11">
      <c r="A626" s="1" t="s">
        <v>2037</v>
      </c>
      <c r="B626" t="s">
        <v>2174</v>
      </c>
      <c r="C626" s="6">
        <v>2300</v>
      </c>
      <c r="D626" s="6">
        <v>10000</v>
      </c>
      <c r="E626">
        <v>25</v>
      </c>
      <c r="F626" s="4">
        <f>SUMIF(Table3[KODE BARANG],Table1[[#This Row],[KODE BARANG]],Table3[BARANG MASUK])</f>
        <v>0</v>
      </c>
      <c r="G626" s="4">
        <f>SUMIF(Table5[KODE BARANG],Table1[[#This Row],[KODE BARANG]],Table5[BARANG KELUAR])</f>
        <v>2</v>
      </c>
      <c r="H626" s="4">
        <f>Table1[[#This Row],[STOK AWAL]]+Table1[[#This Row],[BARANG MASUK]]-Table1[[#This Row],[BARANG KELUAR]]</f>
        <v>23</v>
      </c>
      <c r="I626" s="6">
        <f>Table1[[#This Row],[HARGA BELI]]*(Table1[[#This Row],[STOK AWAL]]+Table1[[#This Row],[BARANG MASUK]])</f>
        <v>57500</v>
      </c>
      <c r="J626" s="6">
        <f>Table1[[#This Row],[HARGA JUAL]]*Table1[[#This Row],[BARANG KELUAR]]</f>
        <v>20000</v>
      </c>
      <c r="K626" s="8">
        <f>Table1[[#This Row],[TOTAL PENJUALAN]]-(Table1[[#This Row],[HARGA BELI]]*Table1[[#This Row],[BARANG KELUAR]])</f>
        <v>15400</v>
      </c>
    </row>
    <row r="627" spans="1:11">
      <c r="A627" s="1" t="s">
        <v>2038</v>
      </c>
      <c r="B627" t="s">
        <v>2175</v>
      </c>
      <c r="C627" s="6">
        <v>1400</v>
      </c>
      <c r="D627" s="6">
        <v>15000</v>
      </c>
      <c r="E627">
        <v>20</v>
      </c>
      <c r="F627" s="4">
        <f>SUMIF(Table3[KODE BARANG],Table1[[#This Row],[KODE BARANG]],Table3[BARANG MASUK])</f>
        <v>0</v>
      </c>
      <c r="G627" s="4">
        <f>SUMIF(Table5[KODE BARANG],Table1[[#This Row],[KODE BARANG]],Table5[BARANG KELUAR])</f>
        <v>0</v>
      </c>
      <c r="H627" s="4">
        <f>Table1[[#This Row],[STOK AWAL]]+Table1[[#This Row],[BARANG MASUK]]-Table1[[#This Row],[BARANG KELUAR]]</f>
        <v>20</v>
      </c>
      <c r="I627" s="6">
        <f>Table1[[#This Row],[HARGA BELI]]*(Table1[[#This Row],[STOK AWAL]]+Table1[[#This Row],[BARANG MASUK]])</f>
        <v>28000</v>
      </c>
      <c r="J627" s="6">
        <f>Table1[[#This Row],[HARGA JUAL]]*Table1[[#This Row],[BARANG KELUAR]]</f>
        <v>0</v>
      </c>
      <c r="K627" s="8">
        <f>Table1[[#This Row],[TOTAL PENJUALAN]]-(Table1[[#This Row],[HARGA BELI]]*Table1[[#This Row],[BARANG KELUAR]])</f>
        <v>0</v>
      </c>
    </row>
    <row r="628" spans="1:11">
      <c r="A628" s="1" t="s">
        <v>2039</v>
      </c>
      <c r="B628" t="s">
        <v>2184</v>
      </c>
      <c r="C628" s="6">
        <v>8500</v>
      </c>
      <c r="D628" s="6">
        <v>15000</v>
      </c>
      <c r="E628">
        <v>1</v>
      </c>
      <c r="F628" s="4">
        <f>SUMIF(Table3[KODE BARANG],Table1[[#This Row],[KODE BARANG]],Table3[BARANG MASUK])</f>
        <v>0</v>
      </c>
      <c r="G628" s="4">
        <f>SUMIF(Table5[KODE BARANG],Table1[[#This Row],[KODE BARANG]],Table5[BARANG KELUAR])</f>
        <v>0</v>
      </c>
      <c r="H628" s="4">
        <f>Table1[[#This Row],[STOK AWAL]]+Table1[[#This Row],[BARANG MASUK]]-Table1[[#This Row],[BARANG KELUAR]]</f>
        <v>1</v>
      </c>
      <c r="I628" s="6">
        <f>Table1[[#This Row],[HARGA BELI]]*(Table1[[#This Row],[STOK AWAL]]+Table1[[#This Row],[BARANG MASUK]])</f>
        <v>8500</v>
      </c>
      <c r="J628" s="6">
        <f>Table1[[#This Row],[HARGA JUAL]]*Table1[[#This Row],[BARANG KELUAR]]</f>
        <v>0</v>
      </c>
      <c r="K628" s="8">
        <f>Table1[[#This Row],[TOTAL PENJUALAN]]-(Table1[[#This Row],[HARGA BELI]]*Table1[[#This Row],[BARANG KELUAR]])</f>
        <v>0</v>
      </c>
    </row>
    <row r="629" spans="1:11">
      <c r="A629" s="1" t="s">
        <v>2040</v>
      </c>
      <c r="B629" t="s">
        <v>2185</v>
      </c>
      <c r="C629" s="6">
        <v>150000</v>
      </c>
      <c r="D629" s="6"/>
      <c r="E629">
        <v>100</v>
      </c>
      <c r="F629" s="4">
        <f>SUMIF(Table3[KODE BARANG],Table1[[#This Row],[KODE BARANG]],Table3[BARANG MASUK])</f>
        <v>0</v>
      </c>
      <c r="G629" s="4">
        <f>SUMIF(Table5[KODE BARANG],Table1[[#This Row],[KODE BARANG]],Table5[BARANG KELUAR])</f>
        <v>0</v>
      </c>
      <c r="H629" s="4">
        <f>Table1[[#This Row],[STOK AWAL]]+Table1[[#This Row],[BARANG MASUK]]-Table1[[#This Row],[BARANG KELUAR]]</f>
        <v>100</v>
      </c>
      <c r="I629" s="6">
        <f>Table1[[#This Row],[HARGA BELI]]*(Table1[[#This Row],[STOK AWAL]]+Table1[[#This Row],[BARANG MASUK]])</f>
        <v>15000000</v>
      </c>
      <c r="J629" s="6">
        <f>Table1[[#This Row],[HARGA JUAL]]*Table1[[#This Row],[BARANG KELUAR]]</f>
        <v>0</v>
      </c>
      <c r="K629" s="8">
        <f>Table1[[#This Row],[TOTAL PENJUALAN]]-(Table1[[#This Row],[HARGA BELI]]*Table1[[#This Row],[BARANG KELUAR]])</f>
        <v>0</v>
      </c>
    </row>
    <row r="630" spans="1:11">
      <c r="A630" s="1" t="s">
        <v>2041</v>
      </c>
      <c r="B630" t="s">
        <v>2186</v>
      </c>
      <c r="C630" s="6">
        <v>190000</v>
      </c>
      <c r="D630" s="6"/>
      <c r="E630">
        <v>100</v>
      </c>
      <c r="F630" s="4">
        <f>SUMIF(Table3[KODE BARANG],Table1[[#This Row],[KODE BARANG]],Table3[BARANG MASUK])</f>
        <v>0</v>
      </c>
      <c r="G630" s="4">
        <f>SUMIF(Table5[KODE BARANG],Table1[[#This Row],[KODE BARANG]],Table5[BARANG KELUAR])</f>
        <v>8</v>
      </c>
      <c r="H630" s="4">
        <f>Table1[[#This Row],[STOK AWAL]]+Table1[[#This Row],[BARANG MASUK]]-Table1[[#This Row],[BARANG KELUAR]]</f>
        <v>92</v>
      </c>
      <c r="I630" s="6">
        <f>Table1[[#This Row],[HARGA BELI]]*(Table1[[#This Row],[STOK AWAL]]+Table1[[#This Row],[BARANG MASUK]])</f>
        <v>19000000</v>
      </c>
      <c r="J630" s="6">
        <f>Table1[[#This Row],[HARGA JUAL]]*Table1[[#This Row],[BARANG KELUAR]]</f>
        <v>0</v>
      </c>
      <c r="K630" s="8">
        <f>Table1[[#This Row],[TOTAL PENJUALAN]]-(Table1[[#This Row],[HARGA BELI]]*Table1[[#This Row],[BARANG KELUAR]])</f>
        <v>-1520000</v>
      </c>
    </row>
    <row r="631" spans="1:11">
      <c r="A631" s="1" t="s">
        <v>2042</v>
      </c>
      <c r="B631" t="s">
        <v>2201</v>
      </c>
      <c r="C631" s="6">
        <v>10000</v>
      </c>
      <c r="D631" s="6">
        <v>15000</v>
      </c>
      <c r="E631">
        <v>6</v>
      </c>
      <c r="F631" s="4">
        <f>SUMIF(Table3[KODE BARANG],Table1[[#This Row],[KODE BARANG]],Table3[BARANG MASUK])</f>
        <v>0</v>
      </c>
      <c r="G631" s="4">
        <f>SUMIF(Table5[KODE BARANG],Table1[[#This Row],[KODE BARANG]],Table5[BARANG KELUAR])</f>
        <v>3</v>
      </c>
      <c r="H631" s="4">
        <f>Table1[[#This Row],[STOK AWAL]]+Table1[[#This Row],[BARANG MASUK]]-Table1[[#This Row],[BARANG KELUAR]]</f>
        <v>3</v>
      </c>
      <c r="I631" s="6">
        <f>Table1[[#This Row],[HARGA BELI]]*(Table1[[#This Row],[STOK AWAL]]+Table1[[#This Row],[BARANG MASUK]])</f>
        <v>60000</v>
      </c>
      <c r="J631" s="6">
        <f>Table1[[#This Row],[HARGA JUAL]]*Table1[[#This Row],[BARANG KELUAR]]</f>
        <v>45000</v>
      </c>
      <c r="K631" s="8">
        <f>Table1[[#This Row],[TOTAL PENJUALAN]]-(Table1[[#This Row],[HARGA BELI]]*Table1[[#This Row],[BARANG KELUAR]])</f>
        <v>15000</v>
      </c>
    </row>
    <row r="632" spans="1:11">
      <c r="A632" s="1" t="s">
        <v>2043</v>
      </c>
      <c r="B632" t="s">
        <v>2223</v>
      </c>
      <c r="C632" s="6">
        <v>122500</v>
      </c>
      <c r="D632" s="6">
        <v>135000</v>
      </c>
      <c r="E632">
        <v>2</v>
      </c>
      <c r="F632" s="4">
        <f>SUMIF(Table3[KODE BARANG],Table1[[#This Row],[KODE BARANG]],Table3[BARANG MASUK])</f>
        <v>0</v>
      </c>
      <c r="G632" s="4">
        <f>SUMIF(Table5[KODE BARANG],Table1[[#This Row],[KODE BARANG]],Table5[BARANG KELUAR])</f>
        <v>2</v>
      </c>
      <c r="H632" s="4">
        <f>Table1[[#This Row],[STOK AWAL]]+Table1[[#This Row],[BARANG MASUK]]-Table1[[#This Row],[BARANG KELUAR]]</f>
        <v>0</v>
      </c>
      <c r="I632" s="6">
        <f>Table1[[#This Row],[HARGA BELI]]*(Table1[[#This Row],[STOK AWAL]]+Table1[[#This Row],[BARANG MASUK]])</f>
        <v>245000</v>
      </c>
      <c r="J632" s="6">
        <f>Table1[[#This Row],[HARGA JUAL]]*Table1[[#This Row],[BARANG KELUAR]]</f>
        <v>270000</v>
      </c>
      <c r="K632" s="8">
        <f>Table1[[#This Row],[TOTAL PENJUALAN]]-(Table1[[#This Row],[HARGA BELI]]*Table1[[#This Row],[BARANG KELUAR]])</f>
        <v>25000</v>
      </c>
    </row>
    <row r="633" spans="1:11">
      <c r="A633" s="1" t="s">
        <v>2044</v>
      </c>
      <c r="B633" t="s">
        <v>2224</v>
      </c>
      <c r="C633" s="6">
        <v>137500</v>
      </c>
      <c r="D633" s="6">
        <v>185000</v>
      </c>
      <c r="E633">
        <v>1</v>
      </c>
      <c r="F633" s="4">
        <f>SUMIF(Table3[KODE BARANG],Table1[[#This Row],[KODE BARANG]],Table3[BARANG MASUK])</f>
        <v>0</v>
      </c>
      <c r="G633" s="4">
        <f>SUMIF(Table5[KODE BARANG],Table1[[#This Row],[KODE BARANG]],Table5[BARANG KELUAR])</f>
        <v>1</v>
      </c>
      <c r="H633" s="4">
        <f>Table1[[#This Row],[STOK AWAL]]+Table1[[#This Row],[BARANG MASUK]]-Table1[[#This Row],[BARANG KELUAR]]</f>
        <v>0</v>
      </c>
      <c r="I633" s="6">
        <f>Table1[[#This Row],[HARGA BELI]]*(Table1[[#This Row],[STOK AWAL]]+Table1[[#This Row],[BARANG MASUK]])</f>
        <v>137500</v>
      </c>
      <c r="J633" s="6">
        <f>Table1[[#This Row],[HARGA JUAL]]*Table1[[#This Row],[BARANG KELUAR]]</f>
        <v>185000</v>
      </c>
      <c r="K633" s="8">
        <f>Table1[[#This Row],[TOTAL PENJUALAN]]-(Table1[[#This Row],[HARGA BELI]]*Table1[[#This Row],[BARANG KELUAR]])</f>
        <v>47500</v>
      </c>
    </row>
    <row r="634" spans="1:11">
      <c r="A634" s="1" t="s">
        <v>2045</v>
      </c>
      <c r="B634" t="s">
        <v>2320</v>
      </c>
      <c r="C634" s="6">
        <v>122500</v>
      </c>
      <c r="D634" s="6">
        <v>160000</v>
      </c>
      <c r="E634">
        <v>2</v>
      </c>
      <c r="F634" s="4">
        <f>SUMIF(Table3[KODE BARANG],Table1[[#This Row],[KODE BARANG]],Table3[BARANG MASUK])</f>
        <v>1</v>
      </c>
      <c r="G634" s="4">
        <f>SUMIF(Table5[KODE BARANG],Table1[[#This Row],[KODE BARANG]],Table5[BARANG KELUAR])</f>
        <v>3</v>
      </c>
      <c r="H634" s="4">
        <f>Table1[[#This Row],[STOK AWAL]]+Table1[[#This Row],[BARANG MASUK]]-Table1[[#This Row],[BARANG KELUAR]]</f>
        <v>0</v>
      </c>
      <c r="I634" s="6">
        <f>Table1[[#This Row],[HARGA BELI]]*(Table1[[#This Row],[STOK AWAL]]+Table1[[#This Row],[BARANG MASUK]])</f>
        <v>367500</v>
      </c>
      <c r="J634" s="6">
        <f>Table1[[#This Row],[HARGA JUAL]]*Table1[[#This Row],[BARANG KELUAR]]</f>
        <v>480000</v>
      </c>
      <c r="K634" s="8">
        <f>Table1[[#This Row],[TOTAL PENJUALAN]]-(Table1[[#This Row],[HARGA BELI]]*Table1[[#This Row],[BARANG KELUAR]])</f>
        <v>112500</v>
      </c>
    </row>
    <row r="635" spans="1:11">
      <c r="A635" s="1" t="s">
        <v>2046</v>
      </c>
      <c r="B635" t="s">
        <v>2321</v>
      </c>
      <c r="C635" s="6">
        <v>132500</v>
      </c>
      <c r="D635" s="6">
        <v>185000</v>
      </c>
      <c r="E635">
        <v>2</v>
      </c>
      <c r="F635" s="4">
        <f>SUMIF(Table3[KODE BARANG],Table1[[#This Row],[KODE BARANG]],Table3[BARANG MASUK])</f>
        <v>3</v>
      </c>
      <c r="G635" s="4">
        <f>SUMIF(Table5[KODE BARANG],Table1[[#This Row],[KODE BARANG]],Table5[BARANG KELUAR])</f>
        <v>5</v>
      </c>
      <c r="H635" s="4">
        <f>Table1[[#This Row],[STOK AWAL]]+Table1[[#This Row],[BARANG MASUK]]-Table1[[#This Row],[BARANG KELUAR]]</f>
        <v>0</v>
      </c>
      <c r="I635" s="6">
        <f>Table1[[#This Row],[HARGA BELI]]*(Table1[[#This Row],[STOK AWAL]]+Table1[[#This Row],[BARANG MASUK]])</f>
        <v>662500</v>
      </c>
      <c r="J635" s="6">
        <f>Table1[[#This Row],[HARGA JUAL]]*Table1[[#This Row],[BARANG KELUAR]]</f>
        <v>925000</v>
      </c>
      <c r="K635" s="8">
        <f>Table1[[#This Row],[TOTAL PENJUALAN]]-(Table1[[#This Row],[HARGA BELI]]*Table1[[#This Row],[BARANG KELUAR]])</f>
        <v>262500</v>
      </c>
    </row>
    <row r="636" spans="1:11">
      <c r="A636" s="1" t="s">
        <v>2225</v>
      </c>
      <c r="B636" s="1" t="s">
        <v>2226</v>
      </c>
      <c r="C636" s="7">
        <v>182500</v>
      </c>
      <c r="D636" s="7">
        <v>250000</v>
      </c>
      <c r="E636" s="1">
        <v>1</v>
      </c>
      <c r="F636" s="5">
        <f>SUMIF(Table3[KODE BARANG],Table1[[#This Row],[KODE BARANG]],Table3[BARANG MASUK])</f>
        <v>0</v>
      </c>
      <c r="G636" s="5">
        <f>SUMIF(Table5[KODE BARANG],Table1[[#This Row],[KODE BARANG]],Table5[BARANG KELUAR])</f>
        <v>2</v>
      </c>
      <c r="H636" s="5">
        <f>Table1[[#This Row],[STOK AWAL]]+Table1[[#This Row],[BARANG MASUK]]-Table1[[#This Row],[BARANG KELUAR]]</f>
        <v>-1</v>
      </c>
      <c r="I636" s="7">
        <f>Table1[[#This Row],[HARGA BELI]]*(Table1[[#This Row],[STOK AWAL]]+Table1[[#This Row],[BARANG MASUK]])</f>
        <v>182500</v>
      </c>
      <c r="J636" s="7">
        <f>Table1[[#This Row],[HARGA JUAL]]*Table1[[#This Row],[BARANG KELUAR]]</f>
        <v>500000</v>
      </c>
      <c r="K636" s="10">
        <f>Table1[[#This Row],[TOTAL PENJUALAN]]-(Table1[[#This Row],[HARGA BELI]]*Table1[[#This Row],[BARANG KELUAR]])</f>
        <v>135000</v>
      </c>
    </row>
    <row r="637" spans="1:11">
      <c r="A637" s="1" t="s">
        <v>2227</v>
      </c>
      <c r="B637" s="1" t="s">
        <v>2228</v>
      </c>
      <c r="C637" s="7">
        <v>92000</v>
      </c>
      <c r="D637" s="7">
        <v>125000</v>
      </c>
      <c r="E637" s="1">
        <v>1</v>
      </c>
      <c r="F637" s="5">
        <f>SUMIF(Table3[KODE BARANG],Table1[[#This Row],[KODE BARANG]],Table3[BARANG MASUK])</f>
        <v>2</v>
      </c>
      <c r="G637" s="5">
        <f>SUMIF(Table5[KODE BARANG],Table1[[#This Row],[KODE BARANG]],Table5[BARANG KELUAR])</f>
        <v>1</v>
      </c>
      <c r="H637" s="5">
        <f>Table1[[#This Row],[STOK AWAL]]+Table1[[#This Row],[BARANG MASUK]]-Table1[[#This Row],[BARANG KELUAR]]</f>
        <v>2</v>
      </c>
      <c r="I637" s="7">
        <f>Table1[[#This Row],[HARGA BELI]]*(Table1[[#This Row],[STOK AWAL]]+Table1[[#This Row],[BARANG MASUK]])</f>
        <v>276000</v>
      </c>
      <c r="J637" s="7">
        <f>Table1[[#This Row],[HARGA JUAL]]*Table1[[#This Row],[BARANG KELUAR]]</f>
        <v>125000</v>
      </c>
      <c r="K637" s="10">
        <f>Table1[[#This Row],[TOTAL PENJUALAN]]-(Table1[[#This Row],[HARGA BELI]]*Table1[[#This Row],[BARANG KELUAR]])</f>
        <v>33000</v>
      </c>
    </row>
    <row r="638" spans="1:11">
      <c r="A638" s="1" t="s">
        <v>2229</v>
      </c>
      <c r="B638" s="1" t="s">
        <v>2231</v>
      </c>
      <c r="C638" s="7">
        <v>113000</v>
      </c>
      <c r="D638" s="7">
        <v>145000</v>
      </c>
      <c r="E638" s="1">
        <v>1</v>
      </c>
      <c r="F638" s="5">
        <f>SUMIF(Table3[KODE BARANG],Table1[[#This Row],[KODE BARANG]],Table3[BARANG MASUK])</f>
        <v>3</v>
      </c>
      <c r="G638" s="5">
        <f>SUMIF(Table5[KODE BARANG],Table1[[#This Row],[KODE BARANG]],Table5[BARANG KELUAR])</f>
        <v>6</v>
      </c>
      <c r="H638" s="5">
        <f>Table1[[#This Row],[STOK AWAL]]+Table1[[#This Row],[BARANG MASUK]]-Table1[[#This Row],[BARANG KELUAR]]</f>
        <v>-2</v>
      </c>
      <c r="I638" s="7">
        <f>Table1[[#This Row],[HARGA BELI]]*(Table1[[#This Row],[STOK AWAL]]+Table1[[#This Row],[BARANG MASUK]])</f>
        <v>452000</v>
      </c>
      <c r="J638" s="7">
        <f>Table1[[#This Row],[HARGA JUAL]]*Table1[[#This Row],[BARANG KELUAR]]</f>
        <v>870000</v>
      </c>
      <c r="K638" s="10">
        <f>Table1[[#This Row],[TOTAL PENJUALAN]]-(Table1[[#This Row],[HARGA BELI]]*Table1[[#This Row],[BARANG KELUAR]])</f>
        <v>192000</v>
      </c>
    </row>
    <row r="639" spans="1:11">
      <c r="A639" s="1" t="s">
        <v>2230</v>
      </c>
      <c r="B639" s="1" t="s">
        <v>2237</v>
      </c>
      <c r="C639" s="7">
        <v>230000</v>
      </c>
      <c r="D639" s="7">
        <v>300000</v>
      </c>
      <c r="E639" s="1">
        <v>1</v>
      </c>
      <c r="F639" s="5">
        <f>SUMIF(Table3[KODE BARANG],Table1[[#This Row],[KODE BARANG]],Table3[BARANG MASUK])</f>
        <v>0</v>
      </c>
      <c r="G639" s="5">
        <f>SUMIF(Table5[KODE BARANG],Table1[[#This Row],[KODE BARANG]],Table5[BARANG KELUAR])</f>
        <v>1</v>
      </c>
      <c r="H639" s="5">
        <f>Table1[[#This Row],[STOK AWAL]]+Table1[[#This Row],[BARANG MASUK]]-Table1[[#This Row],[BARANG KELUAR]]</f>
        <v>0</v>
      </c>
      <c r="I639" s="7">
        <f>Table1[[#This Row],[HARGA BELI]]*(Table1[[#This Row],[STOK AWAL]]+Table1[[#This Row],[BARANG MASUK]])</f>
        <v>230000</v>
      </c>
      <c r="J639" s="7">
        <f>Table1[[#This Row],[HARGA JUAL]]*Table1[[#This Row],[BARANG KELUAR]]</f>
        <v>300000</v>
      </c>
      <c r="K639" s="10">
        <f>Table1[[#This Row],[TOTAL PENJUALAN]]-(Table1[[#This Row],[HARGA BELI]]*Table1[[#This Row],[BARANG KELUAR]])</f>
        <v>70000</v>
      </c>
    </row>
    <row r="640" spans="1:11">
      <c r="A640" s="1" t="s">
        <v>2243</v>
      </c>
      <c r="B640" s="1" t="s">
        <v>2242</v>
      </c>
      <c r="C640" s="7">
        <v>550000</v>
      </c>
      <c r="D640" s="7"/>
      <c r="E640" s="1"/>
      <c r="F640" s="5">
        <f>SUMIF(Table3[KODE BARANG],Table1[[#This Row],[KODE BARANG]],Table3[BARANG MASUK])</f>
        <v>0</v>
      </c>
      <c r="G640" s="5">
        <f>SUMIF(Table5[KODE BARANG],Table1[[#This Row],[KODE BARANG]],Table5[BARANG KELUAR])</f>
        <v>30</v>
      </c>
      <c r="H640" s="5">
        <f>Table1[[#This Row],[STOK AWAL]]+Table1[[#This Row],[BARANG MASUK]]-Table1[[#This Row],[BARANG KELUAR]]</f>
        <v>-30</v>
      </c>
      <c r="I640" s="7">
        <f>Table1[[#This Row],[HARGA BELI]]*(Table1[[#This Row],[STOK AWAL]]+Table1[[#This Row],[BARANG MASUK]])</f>
        <v>0</v>
      </c>
      <c r="J640" s="7">
        <f>Table1[[#This Row],[HARGA JUAL]]*Table1[[#This Row],[BARANG KELUAR]]</f>
        <v>0</v>
      </c>
      <c r="K640" s="10">
        <f>Table1[[#This Row],[TOTAL PENJUALAN]]-(Table1[[#This Row],[HARGA BELI]]*Table1[[#This Row],[BARANG KELUAR]])</f>
        <v>-16500000</v>
      </c>
    </row>
    <row r="641" spans="1:11">
      <c r="A641" s="1" t="s">
        <v>2247</v>
      </c>
      <c r="B641" s="1" t="s">
        <v>2249</v>
      </c>
      <c r="C641" s="7">
        <v>92000</v>
      </c>
      <c r="D641" s="7">
        <v>120000</v>
      </c>
      <c r="E641" s="1">
        <v>1</v>
      </c>
      <c r="F641" s="5">
        <f>SUMIF(Table3[KODE BARANG],Table1[[#This Row],[KODE BARANG]],Table3[BARANG MASUK])</f>
        <v>0</v>
      </c>
      <c r="G641" s="5">
        <f>SUMIF(Table5[KODE BARANG],Table1[[#This Row],[KODE BARANG]],Table5[BARANG KELUAR])</f>
        <v>1</v>
      </c>
      <c r="H641" s="5">
        <f>Table1[[#This Row],[STOK AWAL]]+Table1[[#This Row],[BARANG MASUK]]-Table1[[#This Row],[BARANG KELUAR]]</f>
        <v>0</v>
      </c>
      <c r="I641" s="7">
        <f>Table1[[#This Row],[HARGA BELI]]*(Table1[[#This Row],[STOK AWAL]]+Table1[[#This Row],[BARANG MASUK]])</f>
        <v>92000</v>
      </c>
      <c r="J641" s="7">
        <f>Table1[[#This Row],[HARGA JUAL]]*Table1[[#This Row],[BARANG KELUAR]]</f>
        <v>120000</v>
      </c>
      <c r="K641" s="10">
        <f>Table1[[#This Row],[TOTAL PENJUALAN]]-(Table1[[#This Row],[HARGA BELI]]*Table1[[#This Row],[BARANG KELUAR]])</f>
        <v>28000</v>
      </c>
    </row>
    <row r="642" spans="1:11">
      <c r="A642" s="1" t="s">
        <v>2248</v>
      </c>
      <c r="B642" s="1" t="s">
        <v>2250</v>
      </c>
      <c r="C642" s="7">
        <v>115000</v>
      </c>
      <c r="D642" s="7">
        <v>135000</v>
      </c>
      <c r="E642" s="1">
        <v>1</v>
      </c>
      <c r="F642" s="5">
        <f>SUMIF(Table3[KODE BARANG],Table1[[#This Row],[KODE BARANG]],Table3[BARANG MASUK])</f>
        <v>0</v>
      </c>
      <c r="G642" s="5">
        <f>SUMIF(Table5[KODE BARANG],Table1[[#This Row],[KODE BARANG]],Table5[BARANG KELUAR])</f>
        <v>1</v>
      </c>
      <c r="H642" s="5">
        <f>Table1[[#This Row],[STOK AWAL]]+Table1[[#This Row],[BARANG MASUK]]-Table1[[#This Row],[BARANG KELUAR]]</f>
        <v>0</v>
      </c>
      <c r="I642" s="7">
        <f>Table1[[#This Row],[HARGA BELI]]*(Table1[[#This Row],[STOK AWAL]]+Table1[[#This Row],[BARANG MASUK]])</f>
        <v>115000</v>
      </c>
      <c r="J642" s="7">
        <f>Table1[[#This Row],[HARGA JUAL]]*Table1[[#This Row],[BARANG KELUAR]]</f>
        <v>135000</v>
      </c>
      <c r="K642" s="10">
        <f>Table1[[#This Row],[TOTAL PENJUALAN]]-(Table1[[#This Row],[HARGA BELI]]*Table1[[#This Row],[BARANG KELUAR]])</f>
        <v>20000</v>
      </c>
    </row>
    <row r="643" spans="1:11">
      <c r="A643" s="1" t="s">
        <v>2270</v>
      </c>
      <c r="B643" s="1" t="s">
        <v>2271</v>
      </c>
      <c r="C643" s="7">
        <v>232000</v>
      </c>
      <c r="D643" s="7">
        <v>260000</v>
      </c>
      <c r="E643" s="1">
        <v>2</v>
      </c>
      <c r="F643" s="5">
        <f>SUMIF(Table3[KODE BARANG],Table1[[#This Row],[KODE BARANG]],Table3[BARANG MASUK])</f>
        <v>0</v>
      </c>
      <c r="G643" s="5">
        <f>SUMIF(Table5[KODE BARANG],Table1[[#This Row],[KODE BARANG]],Table5[BARANG KELUAR])</f>
        <v>1</v>
      </c>
      <c r="H643" s="5">
        <f>Table1[[#This Row],[STOK AWAL]]+Table1[[#This Row],[BARANG MASUK]]-Table1[[#This Row],[BARANG KELUAR]]</f>
        <v>1</v>
      </c>
      <c r="I643" s="7">
        <f>Table1[[#This Row],[HARGA BELI]]*(Table1[[#This Row],[STOK AWAL]]+Table1[[#This Row],[BARANG MASUK]])</f>
        <v>464000</v>
      </c>
      <c r="J643" s="7">
        <f>Table1[[#This Row],[HARGA JUAL]]*Table1[[#This Row],[BARANG KELUAR]]</f>
        <v>260000</v>
      </c>
      <c r="K643" s="10">
        <f>Table1[[#This Row],[TOTAL PENJUALAN]]-(Table1[[#This Row],[HARGA BELI]]*Table1[[#This Row],[BARANG KELUAR]])</f>
        <v>28000</v>
      </c>
    </row>
    <row r="644" spans="1:11">
      <c r="A644" s="1" t="s">
        <v>2277</v>
      </c>
      <c r="B644" s="1" t="s">
        <v>2278</v>
      </c>
      <c r="C644" s="7">
        <v>173137</v>
      </c>
      <c r="D644" s="7">
        <v>250000</v>
      </c>
      <c r="E644" s="1">
        <v>1</v>
      </c>
      <c r="F644" s="5">
        <f>SUMIF(Table3[KODE BARANG],Table1[[#This Row],[KODE BARANG]],Table3[BARANG MASUK])</f>
        <v>3</v>
      </c>
      <c r="G644" s="5">
        <f>SUMIF(Table5[KODE BARANG],Table1[[#This Row],[KODE BARANG]],Table5[BARANG KELUAR])</f>
        <v>2</v>
      </c>
      <c r="H644" s="5">
        <f>Table1[[#This Row],[STOK AWAL]]+Table1[[#This Row],[BARANG MASUK]]-Table1[[#This Row],[BARANG KELUAR]]</f>
        <v>2</v>
      </c>
      <c r="I644" s="7">
        <f>Table1[[#This Row],[HARGA BELI]]*(Table1[[#This Row],[STOK AWAL]]+Table1[[#This Row],[BARANG MASUK]])</f>
        <v>692548</v>
      </c>
      <c r="J644" s="7">
        <f>Table1[[#This Row],[HARGA JUAL]]*Table1[[#This Row],[BARANG KELUAR]]</f>
        <v>500000</v>
      </c>
      <c r="K644" s="10">
        <f>Table1[[#This Row],[TOTAL PENJUALAN]]-(Table1[[#This Row],[HARGA BELI]]*Table1[[#This Row],[BARANG KELUAR]])</f>
        <v>153726</v>
      </c>
    </row>
    <row r="645" spans="1:11">
      <c r="A645" s="1" t="s">
        <v>2287</v>
      </c>
      <c r="B645" s="1" t="s">
        <v>2288</v>
      </c>
      <c r="C645" s="7">
        <v>12500</v>
      </c>
      <c r="D645" s="7">
        <v>25000</v>
      </c>
      <c r="E645" s="1">
        <v>5</v>
      </c>
      <c r="F645" s="5">
        <f>SUMIF(Table3[KODE BARANG],Table1[[#This Row],[KODE BARANG]],Table3[BARANG MASUK])</f>
        <v>0</v>
      </c>
      <c r="G645" s="5">
        <f>SUMIF(Table5[KODE BARANG],Table1[[#This Row],[KODE BARANG]],Table5[BARANG KELUAR])</f>
        <v>1</v>
      </c>
      <c r="H645" s="5">
        <f>Table1[[#This Row],[STOK AWAL]]+Table1[[#This Row],[BARANG MASUK]]-Table1[[#This Row],[BARANG KELUAR]]</f>
        <v>4</v>
      </c>
      <c r="I645" s="7">
        <f>Table1[[#This Row],[HARGA BELI]]*(Table1[[#This Row],[STOK AWAL]]+Table1[[#This Row],[BARANG MASUK]])</f>
        <v>62500</v>
      </c>
      <c r="J645" s="7">
        <f>Table1[[#This Row],[HARGA JUAL]]*Table1[[#This Row],[BARANG KELUAR]]</f>
        <v>25000</v>
      </c>
      <c r="K645" s="10">
        <f>Table1[[#This Row],[TOTAL PENJUALAN]]-(Table1[[#This Row],[HARGA BELI]]*Table1[[#This Row],[BARANG KELUAR]])</f>
        <v>12500</v>
      </c>
    </row>
    <row r="646" spans="1:11">
      <c r="A646" s="1" t="s">
        <v>2291</v>
      </c>
      <c r="B646" s="1" t="s">
        <v>2292</v>
      </c>
      <c r="C646" s="7">
        <v>1185000</v>
      </c>
      <c r="D646" s="7">
        <v>1400000</v>
      </c>
      <c r="E646" s="1">
        <v>1</v>
      </c>
      <c r="F646" s="5">
        <f>SUMIF(Table3[KODE BARANG],Table1[[#This Row],[KODE BARANG]],Table3[BARANG MASUK])</f>
        <v>1</v>
      </c>
      <c r="G646" s="5">
        <f>SUMIF(Table5[KODE BARANG],Table1[[#This Row],[KODE BARANG]],Table5[BARANG KELUAR])</f>
        <v>1</v>
      </c>
      <c r="H646" s="5">
        <f>Table1[[#This Row],[STOK AWAL]]+Table1[[#This Row],[BARANG MASUK]]-Table1[[#This Row],[BARANG KELUAR]]</f>
        <v>1</v>
      </c>
      <c r="I646" s="7">
        <f>Table1[[#This Row],[HARGA BELI]]*(Table1[[#This Row],[STOK AWAL]]+Table1[[#This Row],[BARANG MASUK]])</f>
        <v>2370000</v>
      </c>
      <c r="J646" s="7">
        <f>Table1[[#This Row],[HARGA JUAL]]*Table1[[#This Row],[BARANG KELUAR]]</f>
        <v>1400000</v>
      </c>
      <c r="K646" s="10">
        <f>Table1[[#This Row],[TOTAL PENJUALAN]]-(Table1[[#This Row],[HARGA BELI]]*Table1[[#This Row],[BARANG KELUAR]])</f>
        <v>215000</v>
      </c>
    </row>
    <row r="647" spans="1:11">
      <c r="A647" s="1" t="s">
        <v>2293</v>
      </c>
      <c r="B647" s="1" t="s">
        <v>2294</v>
      </c>
      <c r="C647" s="7">
        <v>10000</v>
      </c>
      <c r="D647" s="7">
        <v>30000</v>
      </c>
      <c r="E647" s="1">
        <v>15</v>
      </c>
      <c r="F647" s="5">
        <f>SUMIF(Table3[KODE BARANG],Table1[[#This Row],[KODE BARANG]],Table3[BARANG MASUK])</f>
        <v>0</v>
      </c>
      <c r="G647" s="5">
        <f>SUMIF(Table5[KODE BARANG],Table1[[#This Row],[KODE BARANG]],Table5[BARANG KELUAR])</f>
        <v>3</v>
      </c>
      <c r="H647" s="5">
        <f>Table1[[#This Row],[STOK AWAL]]+Table1[[#This Row],[BARANG MASUK]]-Table1[[#This Row],[BARANG KELUAR]]</f>
        <v>12</v>
      </c>
      <c r="I647" s="7">
        <f>Table1[[#This Row],[HARGA BELI]]*(Table1[[#This Row],[STOK AWAL]]+Table1[[#This Row],[BARANG MASUK]])</f>
        <v>150000</v>
      </c>
      <c r="J647" s="7">
        <f>Table1[[#This Row],[HARGA JUAL]]*Table1[[#This Row],[BARANG KELUAR]]</f>
        <v>90000</v>
      </c>
      <c r="K647" s="10">
        <f>Table1[[#This Row],[TOTAL PENJUALAN]]-(Table1[[#This Row],[HARGA BELI]]*Table1[[#This Row],[BARANG KELUAR]])</f>
        <v>60000</v>
      </c>
    </row>
    <row r="648" spans="1:11">
      <c r="A648" s="1" t="s">
        <v>2298</v>
      </c>
      <c r="B648" s="1" t="s">
        <v>2299</v>
      </c>
      <c r="C648" s="7"/>
      <c r="D648" s="7">
        <v>25000</v>
      </c>
      <c r="E648" s="1">
        <v>24</v>
      </c>
      <c r="F648" s="5">
        <f>SUMIF(Table3[KODE BARANG],Table1[[#This Row],[KODE BARANG]],Table3[BARANG MASUK])</f>
        <v>0</v>
      </c>
      <c r="G648" s="5">
        <f>SUMIF(Table5[KODE BARANG],Table1[[#This Row],[KODE BARANG]],Table5[BARANG KELUAR])</f>
        <v>1</v>
      </c>
      <c r="H648" s="5">
        <f>Table1[[#This Row],[STOK AWAL]]+Table1[[#This Row],[BARANG MASUK]]-Table1[[#This Row],[BARANG KELUAR]]</f>
        <v>23</v>
      </c>
      <c r="I648" s="7">
        <f>Table1[[#This Row],[HARGA BELI]]*(Table1[[#This Row],[STOK AWAL]]+Table1[[#This Row],[BARANG MASUK]])</f>
        <v>0</v>
      </c>
      <c r="J648" s="7">
        <f>Table1[[#This Row],[HARGA JUAL]]*Table1[[#This Row],[BARANG KELUAR]]</f>
        <v>25000</v>
      </c>
      <c r="K648" s="10">
        <f>Table1[[#This Row],[TOTAL PENJUALAN]]-(Table1[[#This Row],[HARGA BELI]]*Table1[[#This Row],[BARANG KELUAR]])</f>
        <v>25000</v>
      </c>
    </row>
    <row r="649" spans="1:11">
      <c r="A649" s="1" t="s">
        <v>2307</v>
      </c>
      <c r="B649" s="1" t="s">
        <v>2308</v>
      </c>
      <c r="C649" s="7">
        <v>60000</v>
      </c>
      <c r="D649" s="7">
        <v>75000</v>
      </c>
      <c r="E649" s="1">
        <v>3</v>
      </c>
      <c r="F649" s="5">
        <f>SUMIF(Table3[KODE BARANG],Table1[[#This Row],[KODE BARANG]],Table3[BARANG MASUK])</f>
        <v>1</v>
      </c>
      <c r="G649" s="5">
        <f>SUMIF(Table5[KODE BARANG],Table1[[#This Row],[KODE BARANG]],Table5[BARANG KELUAR])</f>
        <v>4</v>
      </c>
      <c r="H649" s="5">
        <f>Table1[[#This Row],[STOK AWAL]]+Table1[[#This Row],[BARANG MASUK]]-Table1[[#This Row],[BARANG KELUAR]]</f>
        <v>0</v>
      </c>
      <c r="I649" s="7">
        <f>Table1[[#This Row],[HARGA BELI]]*(Table1[[#This Row],[STOK AWAL]]+Table1[[#This Row],[BARANG MASUK]])</f>
        <v>240000</v>
      </c>
      <c r="J649" s="7">
        <f>Table1[[#This Row],[HARGA JUAL]]*Table1[[#This Row],[BARANG KELUAR]]</f>
        <v>300000</v>
      </c>
      <c r="K649" s="10">
        <f>Table1[[#This Row],[TOTAL PENJUALAN]]-(Table1[[#This Row],[HARGA BELI]]*Table1[[#This Row],[BARANG KELUAR]])</f>
        <v>60000</v>
      </c>
    </row>
    <row r="650" spans="1:11">
      <c r="A650" s="1" t="s">
        <v>2310</v>
      </c>
      <c r="B650" s="1" t="s">
        <v>268</v>
      </c>
      <c r="C650" s="7"/>
      <c r="D650" s="7">
        <v>50000</v>
      </c>
      <c r="E650" s="1">
        <v>4</v>
      </c>
      <c r="F650" s="5">
        <f>SUMIF(Table3[KODE BARANG],Table1[[#This Row],[KODE BARANG]],Table3[BARANG MASUK])</f>
        <v>0</v>
      </c>
      <c r="G650" s="5">
        <f>SUMIF(Table5[KODE BARANG],Table1[[#This Row],[KODE BARANG]],Table5[BARANG KELUAR])</f>
        <v>1</v>
      </c>
      <c r="H650" s="5">
        <f>Table1[[#This Row],[STOK AWAL]]+Table1[[#This Row],[BARANG MASUK]]-Table1[[#This Row],[BARANG KELUAR]]</f>
        <v>3</v>
      </c>
      <c r="I650" s="7">
        <f>Table1[[#This Row],[HARGA BELI]]*(Table1[[#This Row],[STOK AWAL]]+Table1[[#This Row],[BARANG MASUK]])</f>
        <v>0</v>
      </c>
      <c r="J650" s="7">
        <f>Table1[[#This Row],[HARGA JUAL]]*Table1[[#This Row],[BARANG KELUAR]]</f>
        <v>50000</v>
      </c>
      <c r="K650" s="10">
        <f>Table1[[#This Row],[TOTAL PENJUALAN]]-(Table1[[#This Row],[HARGA BELI]]*Table1[[#This Row],[BARANG KELUAR]])</f>
        <v>50000</v>
      </c>
    </row>
    <row r="651" spans="1:11">
      <c r="A651" s="1" t="s">
        <v>2313</v>
      </c>
      <c r="B651" s="1" t="s">
        <v>2314</v>
      </c>
      <c r="C651" s="7">
        <v>250000</v>
      </c>
      <c r="D651" s="7">
        <v>310000</v>
      </c>
      <c r="E651" s="1">
        <v>2</v>
      </c>
      <c r="F651" s="5">
        <f>SUMIF(Table3[KODE BARANG],Table1[[#This Row],[KODE BARANG]],Table3[BARANG MASUK])</f>
        <v>0</v>
      </c>
      <c r="G651" s="5">
        <f>SUMIF(Table5[KODE BARANG],Table1[[#This Row],[KODE BARANG]],Table5[BARANG KELUAR])</f>
        <v>2</v>
      </c>
      <c r="H651" s="5">
        <f>Table1[[#This Row],[STOK AWAL]]+Table1[[#This Row],[BARANG MASUK]]-Table1[[#This Row],[BARANG KELUAR]]</f>
        <v>0</v>
      </c>
      <c r="I651" s="7">
        <f>Table1[[#This Row],[HARGA BELI]]*(Table1[[#This Row],[STOK AWAL]]+Table1[[#This Row],[BARANG MASUK]])</f>
        <v>500000</v>
      </c>
      <c r="J651" s="7">
        <f>Table1[[#This Row],[HARGA JUAL]]*Table1[[#This Row],[BARANG KELUAR]]</f>
        <v>620000</v>
      </c>
      <c r="K651" s="10">
        <f>Table1[[#This Row],[TOTAL PENJUALAN]]-(Table1[[#This Row],[HARGA BELI]]*Table1[[#This Row],[BARANG KELUAR]])</f>
        <v>120000</v>
      </c>
    </row>
    <row r="652" spans="1:11">
      <c r="A652" s="1" t="s">
        <v>2322</v>
      </c>
      <c r="B652" s="1" t="s">
        <v>2323</v>
      </c>
      <c r="C652" s="7">
        <v>147500</v>
      </c>
      <c r="D652" s="7">
        <v>190000</v>
      </c>
      <c r="E652" s="1">
        <v>2</v>
      </c>
      <c r="F652" s="5">
        <f>SUMIF(Table3[KODE BARANG],Table1[[#This Row],[KODE BARANG]],Table3[BARANG MASUK])</f>
        <v>0</v>
      </c>
      <c r="G652" s="5">
        <f>SUMIF(Table5[KODE BARANG],Table1[[#This Row],[KODE BARANG]],Table5[BARANG KELUAR])</f>
        <v>1</v>
      </c>
      <c r="H652" s="5">
        <f>Table1[[#This Row],[STOK AWAL]]+Table1[[#This Row],[BARANG MASUK]]-Table1[[#This Row],[BARANG KELUAR]]</f>
        <v>1</v>
      </c>
      <c r="I652" s="7">
        <f>Table1[[#This Row],[HARGA BELI]]*(Table1[[#This Row],[STOK AWAL]]+Table1[[#This Row],[BARANG MASUK]])</f>
        <v>295000</v>
      </c>
      <c r="J652" s="7">
        <f>Table1[[#This Row],[HARGA JUAL]]*Table1[[#This Row],[BARANG KELUAR]]</f>
        <v>190000</v>
      </c>
      <c r="K652" s="10">
        <f>Table1[[#This Row],[TOTAL PENJUALAN]]-(Table1[[#This Row],[HARGA BELI]]*Table1[[#This Row],[BARANG KELUAR]])</f>
        <v>42500</v>
      </c>
    </row>
    <row r="653" spans="1:11">
      <c r="A653" s="1" t="s">
        <v>2324</v>
      </c>
      <c r="B653" s="1" t="s">
        <v>2325</v>
      </c>
      <c r="C653" s="7">
        <v>58000</v>
      </c>
      <c r="D653" s="7">
        <v>80000</v>
      </c>
      <c r="E653" s="1">
        <v>3</v>
      </c>
      <c r="F653" s="5">
        <f>SUMIF(Table3[KODE BARANG],Table1[[#This Row],[KODE BARANG]],Table3[BARANG MASUK])</f>
        <v>19</v>
      </c>
      <c r="G653" s="5">
        <f>SUMIF(Table5[KODE BARANG],Table1[[#This Row],[KODE BARANG]],Table5[BARANG KELUAR])</f>
        <v>19</v>
      </c>
      <c r="H653" s="5">
        <f>Table1[[#This Row],[STOK AWAL]]+Table1[[#This Row],[BARANG MASUK]]-Table1[[#This Row],[BARANG KELUAR]]</f>
        <v>3</v>
      </c>
      <c r="I653" s="7">
        <f>Table1[[#This Row],[HARGA BELI]]*(Table1[[#This Row],[STOK AWAL]]+Table1[[#This Row],[BARANG MASUK]])</f>
        <v>1276000</v>
      </c>
      <c r="J653" s="7">
        <f>Table1[[#This Row],[HARGA JUAL]]*Table1[[#This Row],[BARANG KELUAR]]</f>
        <v>1520000</v>
      </c>
      <c r="K653" s="10">
        <f>Table1[[#This Row],[TOTAL PENJUALAN]]-(Table1[[#This Row],[HARGA BELI]]*Table1[[#This Row],[BARANG KELUAR]])</f>
        <v>418000</v>
      </c>
    </row>
    <row r="654" spans="1:11">
      <c r="A654" s="1" t="s">
        <v>2359</v>
      </c>
      <c r="B654" s="1" t="s">
        <v>2360</v>
      </c>
      <c r="C654" s="7">
        <v>95000</v>
      </c>
      <c r="D654" s="7">
        <v>120000</v>
      </c>
      <c r="E654" s="1">
        <v>4</v>
      </c>
      <c r="F654" s="5">
        <f>SUMIF(Table3[KODE BARANG],Table1[[#This Row],[KODE BARANG]],Table3[BARANG MASUK])</f>
        <v>0</v>
      </c>
      <c r="G654" s="5">
        <f>SUMIF(Table5[KODE BARANG],Table1[[#This Row],[KODE BARANG]],Table5[BARANG KELUAR])</f>
        <v>2</v>
      </c>
      <c r="H654" s="5">
        <f>Table1[[#This Row],[STOK AWAL]]+Table1[[#This Row],[BARANG MASUK]]-Table1[[#This Row],[BARANG KELUAR]]</f>
        <v>2</v>
      </c>
      <c r="I654" s="7">
        <f>Table1[[#This Row],[HARGA BELI]]*(Table1[[#This Row],[STOK AWAL]]+Table1[[#This Row],[BARANG MASUK]])</f>
        <v>380000</v>
      </c>
      <c r="J654" s="7">
        <f>Table1[[#This Row],[HARGA JUAL]]*Table1[[#This Row],[BARANG KELUAR]]</f>
        <v>240000</v>
      </c>
      <c r="K654" s="10">
        <f>Table1[[#This Row],[TOTAL PENJUALAN]]-(Table1[[#This Row],[HARGA BELI]]*Table1[[#This Row],[BARANG KELUAR]])</f>
        <v>50000</v>
      </c>
    </row>
    <row r="655" spans="1:11">
      <c r="A655" s="1" t="s">
        <v>2361</v>
      </c>
      <c r="B655" s="1" t="s">
        <v>2362</v>
      </c>
      <c r="C655" s="7">
        <v>12500</v>
      </c>
      <c r="D655" s="7">
        <v>25000</v>
      </c>
      <c r="E655" s="1">
        <v>5</v>
      </c>
      <c r="F655" s="5">
        <f>SUMIF(Table3[KODE BARANG],Table1[[#This Row],[KODE BARANG]],Table3[BARANG MASUK])</f>
        <v>5</v>
      </c>
      <c r="G655" s="5">
        <f>SUMIF(Table5[KODE BARANG],Table1[[#This Row],[KODE BARANG]],Table5[BARANG KELUAR])</f>
        <v>5</v>
      </c>
      <c r="H655" s="5">
        <f>Table1[[#This Row],[STOK AWAL]]+Table1[[#This Row],[BARANG MASUK]]-Table1[[#This Row],[BARANG KELUAR]]</f>
        <v>5</v>
      </c>
      <c r="I655" s="7">
        <f>Table1[[#This Row],[HARGA BELI]]*(Table1[[#This Row],[STOK AWAL]]+Table1[[#This Row],[BARANG MASUK]])</f>
        <v>125000</v>
      </c>
      <c r="J655" s="7">
        <f>Table1[[#This Row],[HARGA JUAL]]*Table1[[#This Row],[BARANG KELUAR]]</f>
        <v>125000</v>
      </c>
      <c r="K655" s="10">
        <f>Table1[[#This Row],[TOTAL PENJUALAN]]-(Table1[[#This Row],[HARGA BELI]]*Table1[[#This Row],[BARANG KELUAR]])</f>
        <v>62500</v>
      </c>
    </row>
    <row r="656" spans="1:11">
      <c r="A656" s="1" t="s">
        <v>2365</v>
      </c>
      <c r="B656" s="1" t="s">
        <v>2366</v>
      </c>
      <c r="C656" s="7">
        <v>790000</v>
      </c>
      <c r="D656" s="7">
        <v>850000</v>
      </c>
      <c r="E656" s="1">
        <v>1</v>
      </c>
      <c r="F656" s="5">
        <f>SUMIF(Table3[KODE BARANG],Table1[[#This Row],[KODE BARANG]],Table3[BARANG MASUK])</f>
        <v>0</v>
      </c>
      <c r="G656" s="5">
        <f>SUMIF(Table5[KODE BARANG],Table1[[#This Row],[KODE BARANG]],Table5[BARANG KELUAR])</f>
        <v>1</v>
      </c>
      <c r="H656" s="5">
        <f>Table1[[#This Row],[STOK AWAL]]+Table1[[#This Row],[BARANG MASUK]]-Table1[[#This Row],[BARANG KELUAR]]</f>
        <v>0</v>
      </c>
      <c r="I656" s="7">
        <f>Table1[[#This Row],[HARGA BELI]]*(Table1[[#This Row],[STOK AWAL]]+Table1[[#This Row],[BARANG MASUK]])</f>
        <v>790000</v>
      </c>
      <c r="J656" s="7">
        <f>Table1[[#This Row],[HARGA JUAL]]*Table1[[#This Row],[BARANG KELUAR]]</f>
        <v>850000</v>
      </c>
      <c r="K656" s="10">
        <f>Table1[[#This Row],[TOTAL PENJUALAN]]-(Table1[[#This Row],[HARGA BELI]]*Table1[[#This Row],[BARANG KELUAR]])</f>
        <v>60000</v>
      </c>
    </row>
    <row r="657" spans="1:11">
      <c r="A657" s="1" t="s">
        <v>2367</v>
      </c>
      <c r="B657" s="1" t="s">
        <v>2368</v>
      </c>
      <c r="C657" s="7">
        <v>6000</v>
      </c>
      <c r="D657" s="7">
        <v>12000</v>
      </c>
      <c r="E657" s="1">
        <v>12</v>
      </c>
      <c r="F657" s="5">
        <f>SUMIF(Table3[KODE BARANG],Table1[[#This Row],[KODE BARANG]],Table3[BARANG MASUK])</f>
        <v>0</v>
      </c>
      <c r="G657" s="5">
        <f>SUMIF(Table5[KODE BARANG],Table1[[#This Row],[KODE BARANG]],Table5[BARANG KELUAR])</f>
        <v>8</v>
      </c>
      <c r="H657" s="5">
        <f>Table1[[#This Row],[STOK AWAL]]+Table1[[#This Row],[BARANG MASUK]]-Table1[[#This Row],[BARANG KELUAR]]</f>
        <v>4</v>
      </c>
      <c r="I657" s="7">
        <f>Table1[[#This Row],[HARGA BELI]]*(Table1[[#This Row],[STOK AWAL]]+Table1[[#This Row],[BARANG MASUK]])</f>
        <v>72000</v>
      </c>
      <c r="J657" s="7">
        <f>Table1[[#This Row],[HARGA JUAL]]*Table1[[#This Row],[BARANG KELUAR]]</f>
        <v>96000</v>
      </c>
      <c r="K657" s="10">
        <f>Table1[[#This Row],[TOTAL PENJUALAN]]-(Table1[[#This Row],[HARGA BELI]]*Table1[[#This Row],[BARANG KELUAR]])</f>
        <v>48000</v>
      </c>
    </row>
    <row r="658" spans="1:11">
      <c r="A658" s="1" t="s">
        <v>2369</v>
      </c>
      <c r="B658" s="1" t="s">
        <v>2370</v>
      </c>
      <c r="C658" s="7">
        <v>7000</v>
      </c>
      <c r="D658" s="7">
        <v>20000</v>
      </c>
      <c r="E658" s="1">
        <v>12</v>
      </c>
      <c r="F658" s="5">
        <f>SUMIF(Table3[KODE BARANG],Table1[[#This Row],[KODE BARANG]],Table3[BARANG MASUK])</f>
        <v>0</v>
      </c>
      <c r="G658" s="5">
        <f>SUMIF(Table5[KODE BARANG],Table1[[#This Row],[KODE BARANG]],Table5[BARANG KELUAR])</f>
        <v>2</v>
      </c>
      <c r="H658" s="5">
        <f>Table1[[#This Row],[STOK AWAL]]+Table1[[#This Row],[BARANG MASUK]]-Table1[[#This Row],[BARANG KELUAR]]</f>
        <v>10</v>
      </c>
      <c r="I658" s="7">
        <f>Table1[[#This Row],[HARGA BELI]]*(Table1[[#This Row],[STOK AWAL]]+Table1[[#This Row],[BARANG MASUK]])</f>
        <v>84000</v>
      </c>
      <c r="J658" s="7">
        <f>Table1[[#This Row],[HARGA JUAL]]*Table1[[#This Row],[BARANG KELUAR]]</f>
        <v>40000</v>
      </c>
      <c r="K658" s="10">
        <f>Table1[[#This Row],[TOTAL PENJUALAN]]-(Table1[[#This Row],[HARGA BELI]]*Table1[[#This Row],[BARANG KELUAR]])</f>
        <v>26000</v>
      </c>
    </row>
    <row r="659" spans="1:11">
      <c r="A659" s="1" t="s">
        <v>2371</v>
      </c>
      <c r="B659" s="1" t="s">
        <v>2372</v>
      </c>
      <c r="C659" s="7">
        <v>7000</v>
      </c>
      <c r="D659" s="7">
        <v>14000</v>
      </c>
      <c r="E659" s="1">
        <v>24</v>
      </c>
      <c r="F659" s="5">
        <f>SUMIF(Table3[KODE BARANG],Table1[[#This Row],[KODE BARANG]],Table3[BARANG MASUK])</f>
        <v>0</v>
      </c>
      <c r="G659" s="5">
        <f>SUMIF(Table5[KODE BARANG],Table1[[#This Row],[KODE BARANG]],Table5[BARANG KELUAR])</f>
        <v>1</v>
      </c>
      <c r="H659" s="5">
        <f>Table1[[#This Row],[STOK AWAL]]+Table1[[#This Row],[BARANG MASUK]]-Table1[[#This Row],[BARANG KELUAR]]</f>
        <v>23</v>
      </c>
      <c r="I659" s="7">
        <f>Table1[[#This Row],[HARGA BELI]]*(Table1[[#This Row],[STOK AWAL]]+Table1[[#This Row],[BARANG MASUK]])</f>
        <v>168000</v>
      </c>
      <c r="J659" s="7">
        <f>Table1[[#This Row],[HARGA JUAL]]*Table1[[#This Row],[BARANG KELUAR]]</f>
        <v>14000</v>
      </c>
      <c r="K659" s="10">
        <f>Table1[[#This Row],[TOTAL PENJUALAN]]-(Table1[[#This Row],[HARGA BELI]]*Table1[[#This Row],[BARANG KELUAR]])</f>
        <v>7000</v>
      </c>
    </row>
    <row r="660" spans="1:11">
      <c r="A660" s="1" t="s">
        <v>2374</v>
      </c>
      <c r="B660" s="1" t="s">
        <v>2375</v>
      </c>
      <c r="C660" s="7">
        <v>62900</v>
      </c>
      <c r="D660" s="7">
        <v>125000</v>
      </c>
      <c r="E660" s="1">
        <v>2</v>
      </c>
      <c r="F660" s="5">
        <f>SUMIF(Table3[KODE BARANG],Table1[[#This Row],[KODE BARANG]],Table3[BARANG MASUK])</f>
        <v>0</v>
      </c>
      <c r="G660" s="5">
        <f>SUMIF(Table5[KODE BARANG],Table1[[#This Row],[KODE BARANG]],Table5[BARANG KELUAR])</f>
        <v>1</v>
      </c>
      <c r="H660" s="5">
        <f>Table1[[#This Row],[STOK AWAL]]+Table1[[#This Row],[BARANG MASUK]]-Table1[[#This Row],[BARANG KELUAR]]</f>
        <v>1</v>
      </c>
      <c r="I660" s="7">
        <f>Table1[[#This Row],[HARGA BELI]]*(Table1[[#This Row],[STOK AWAL]]+Table1[[#This Row],[BARANG MASUK]])</f>
        <v>125800</v>
      </c>
      <c r="J660" s="7">
        <f>Table1[[#This Row],[HARGA JUAL]]*Table1[[#This Row],[BARANG KELUAR]]</f>
        <v>125000</v>
      </c>
      <c r="K660" s="10">
        <f>Table1[[#This Row],[TOTAL PENJUALAN]]-(Table1[[#This Row],[HARGA BELI]]*Table1[[#This Row],[BARANG KELUAR]])</f>
        <v>62100</v>
      </c>
    </row>
    <row r="661" spans="1:11">
      <c r="A661" s="1" t="s">
        <v>2376</v>
      </c>
      <c r="B661" s="1" t="s">
        <v>2377</v>
      </c>
      <c r="C661" s="7">
        <v>74375</v>
      </c>
      <c r="D661" s="7">
        <v>150000</v>
      </c>
      <c r="E661" s="1">
        <v>2</v>
      </c>
      <c r="F661" s="5">
        <f>SUMIF(Table3[KODE BARANG],Table1[[#This Row],[KODE BARANG]],Table3[BARANG MASUK])</f>
        <v>0</v>
      </c>
      <c r="G661" s="5">
        <f>SUMIF(Table5[KODE BARANG],Table1[[#This Row],[KODE BARANG]],Table5[BARANG KELUAR])</f>
        <v>1</v>
      </c>
      <c r="H661" s="5">
        <f>Table1[[#This Row],[STOK AWAL]]+Table1[[#This Row],[BARANG MASUK]]-Table1[[#This Row],[BARANG KELUAR]]</f>
        <v>1</v>
      </c>
      <c r="I661" s="7">
        <f>Table1[[#This Row],[HARGA BELI]]*(Table1[[#This Row],[STOK AWAL]]+Table1[[#This Row],[BARANG MASUK]])</f>
        <v>148750</v>
      </c>
      <c r="J661" s="7">
        <f>Table1[[#This Row],[HARGA JUAL]]*Table1[[#This Row],[BARANG KELUAR]]</f>
        <v>150000</v>
      </c>
      <c r="K661" s="10">
        <f>Table1[[#This Row],[TOTAL PENJUALAN]]-(Table1[[#This Row],[HARGA BELI]]*Table1[[#This Row],[BARANG KELUAR]])</f>
        <v>75625</v>
      </c>
    </row>
    <row r="662" spans="1:11">
      <c r="A662" s="1" t="s">
        <v>2390</v>
      </c>
      <c r="B662" s="1" t="s">
        <v>2391</v>
      </c>
      <c r="C662" s="7">
        <v>115000</v>
      </c>
      <c r="D662" s="7">
        <v>150000</v>
      </c>
      <c r="E662" s="1">
        <v>2</v>
      </c>
      <c r="F662" s="5">
        <f>SUMIF(Table3[KODE BARANG],Table1[[#This Row],[KODE BARANG]],Table3[BARANG MASUK])</f>
        <v>5</v>
      </c>
      <c r="G662" s="5">
        <f>SUMIF(Table5[KODE BARANG],Table1[[#This Row],[KODE BARANG]],Table5[BARANG KELUAR])</f>
        <v>9</v>
      </c>
      <c r="H662" s="5">
        <f>Table1[[#This Row],[STOK AWAL]]+Table1[[#This Row],[BARANG MASUK]]-Table1[[#This Row],[BARANG KELUAR]]</f>
        <v>-2</v>
      </c>
      <c r="I662" s="7">
        <f>Table1[[#This Row],[HARGA BELI]]*(Table1[[#This Row],[STOK AWAL]]+Table1[[#This Row],[BARANG MASUK]])</f>
        <v>805000</v>
      </c>
      <c r="J662" s="7">
        <f>Table1[[#This Row],[HARGA JUAL]]*Table1[[#This Row],[BARANG KELUAR]]</f>
        <v>1350000</v>
      </c>
      <c r="K662" s="10">
        <f>Table1[[#This Row],[TOTAL PENJUALAN]]-(Table1[[#This Row],[HARGA BELI]]*Table1[[#This Row],[BARANG KELUAR]])</f>
        <v>315000</v>
      </c>
    </row>
    <row r="663" spans="1:11">
      <c r="A663" s="1" t="s">
        <v>2395</v>
      </c>
      <c r="B663" s="1" t="s">
        <v>2392</v>
      </c>
      <c r="C663" s="7">
        <v>340000</v>
      </c>
      <c r="D663" s="7">
        <v>425000</v>
      </c>
      <c r="E663" s="1"/>
      <c r="F663" s="5">
        <f>SUMIF(Table3[KODE BARANG],Table1[[#This Row],[KODE BARANG]],Table3[BARANG MASUK])</f>
        <v>0</v>
      </c>
      <c r="G663" s="5">
        <f>SUMIF(Table5[KODE BARANG],Table1[[#This Row],[KODE BARANG]],Table5[BARANG KELUAR])</f>
        <v>0</v>
      </c>
      <c r="H663" s="5">
        <f>Table1[[#This Row],[STOK AWAL]]+Table1[[#This Row],[BARANG MASUK]]-Table1[[#This Row],[BARANG KELUAR]]</f>
        <v>0</v>
      </c>
      <c r="I663" s="7">
        <f>Table1[[#This Row],[HARGA BELI]]*(Table1[[#This Row],[STOK AWAL]]+Table1[[#This Row],[BARANG MASUK]])</f>
        <v>0</v>
      </c>
      <c r="J663" s="7">
        <f>Table1[[#This Row],[HARGA JUAL]]*Table1[[#This Row],[BARANG KELUAR]]</f>
        <v>0</v>
      </c>
      <c r="K663" s="10">
        <f>Table1[[#This Row],[TOTAL PENJUALAN]]-(Table1[[#This Row],[HARGA BELI]]*Table1[[#This Row],[BARANG KELUAR]])</f>
        <v>0</v>
      </c>
    </row>
    <row r="664" spans="1:11">
      <c r="A664" s="1" t="s">
        <v>2396</v>
      </c>
      <c r="B664" s="1" t="s">
        <v>2393</v>
      </c>
      <c r="C664" s="7">
        <v>455000</v>
      </c>
      <c r="D664" s="7">
        <v>550000</v>
      </c>
      <c r="E664" s="1"/>
      <c r="F664" s="5">
        <f>SUMIF(Table3[KODE BARANG],Table1[[#This Row],[KODE BARANG]],Table3[BARANG MASUK])</f>
        <v>0</v>
      </c>
      <c r="G664" s="5">
        <f>SUMIF(Table5[KODE BARANG],Table1[[#This Row],[KODE BARANG]],Table5[BARANG KELUAR])</f>
        <v>0</v>
      </c>
      <c r="H664" s="5">
        <f>Table1[[#This Row],[STOK AWAL]]+Table1[[#This Row],[BARANG MASUK]]-Table1[[#This Row],[BARANG KELUAR]]</f>
        <v>0</v>
      </c>
      <c r="I664" s="7">
        <f>Table1[[#This Row],[HARGA BELI]]*(Table1[[#This Row],[STOK AWAL]]+Table1[[#This Row],[BARANG MASUK]])</f>
        <v>0</v>
      </c>
      <c r="J664" s="7">
        <f>Table1[[#This Row],[HARGA JUAL]]*Table1[[#This Row],[BARANG KELUAR]]</f>
        <v>0</v>
      </c>
      <c r="K664" s="10">
        <f>Table1[[#This Row],[TOTAL PENJUALAN]]-(Table1[[#This Row],[HARGA BELI]]*Table1[[#This Row],[BARANG KELUAR]])</f>
        <v>0</v>
      </c>
    </row>
    <row r="665" spans="1:11">
      <c r="A665" s="1" t="s">
        <v>2397</v>
      </c>
      <c r="B665" s="1" t="s">
        <v>2394</v>
      </c>
      <c r="C665" s="7">
        <v>380000</v>
      </c>
      <c r="D665" s="7">
        <v>480000</v>
      </c>
      <c r="E665" s="1"/>
      <c r="F665" s="5">
        <f>SUMIF(Table3[KODE BARANG],Table1[[#This Row],[KODE BARANG]],Table3[BARANG MASUK])</f>
        <v>0</v>
      </c>
      <c r="G665" s="5">
        <f>SUMIF(Table5[KODE BARANG],Table1[[#This Row],[KODE BARANG]],Table5[BARANG KELUAR])</f>
        <v>0</v>
      </c>
      <c r="H665" s="5">
        <f>Table1[[#This Row],[STOK AWAL]]+Table1[[#This Row],[BARANG MASUK]]-Table1[[#This Row],[BARANG KELUAR]]</f>
        <v>0</v>
      </c>
      <c r="I665" s="7">
        <f>Table1[[#This Row],[HARGA BELI]]*(Table1[[#This Row],[STOK AWAL]]+Table1[[#This Row],[BARANG MASUK]])</f>
        <v>0</v>
      </c>
      <c r="J665" s="7">
        <f>Table1[[#This Row],[HARGA JUAL]]*Table1[[#This Row],[BARANG KELUAR]]</f>
        <v>0</v>
      </c>
      <c r="K665" s="10">
        <f>Table1[[#This Row],[TOTAL PENJUALAN]]-(Table1[[#This Row],[HARGA BELI]]*Table1[[#This Row],[BARANG KELUAR]])</f>
        <v>0</v>
      </c>
    </row>
    <row r="666" spans="1:11">
      <c r="A666" s="1" t="s">
        <v>2398</v>
      </c>
      <c r="B666" s="1" t="s">
        <v>2401</v>
      </c>
      <c r="C666" s="7">
        <v>500</v>
      </c>
      <c r="D666" s="7">
        <v>5000</v>
      </c>
      <c r="E666" s="1">
        <v>50</v>
      </c>
      <c r="F666" s="5">
        <f>SUMIF(Table3[KODE BARANG],Table1[[#This Row],[KODE BARANG]],Table3[BARANG MASUK])</f>
        <v>0</v>
      </c>
      <c r="G666" s="5">
        <f>SUMIF(Table5[KODE BARANG],Table1[[#This Row],[KODE BARANG]],Table5[BARANG KELUAR])</f>
        <v>1</v>
      </c>
      <c r="H666" s="5">
        <f>Table1[[#This Row],[STOK AWAL]]+Table1[[#This Row],[BARANG MASUK]]-Table1[[#This Row],[BARANG KELUAR]]</f>
        <v>49</v>
      </c>
      <c r="I666" s="7">
        <f>Table1[[#This Row],[HARGA BELI]]*(Table1[[#This Row],[STOK AWAL]]+Table1[[#This Row],[BARANG MASUK]])</f>
        <v>25000</v>
      </c>
      <c r="J666" s="7">
        <f>Table1[[#This Row],[HARGA JUAL]]*Table1[[#This Row],[BARANG KELUAR]]</f>
        <v>5000</v>
      </c>
      <c r="K666" s="10">
        <f>Table1[[#This Row],[TOTAL PENJUALAN]]-(Table1[[#This Row],[HARGA BELI]]*Table1[[#This Row],[BARANG KELUAR]])</f>
        <v>4500</v>
      </c>
    </row>
    <row r="667" spans="1:11">
      <c r="A667" s="1" t="s">
        <v>2399</v>
      </c>
      <c r="B667" s="1" t="s">
        <v>2400</v>
      </c>
      <c r="C667" s="7">
        <v>1000</v>
      </c>
      <c r="D667" s="7">
        <v>3000</v>
      </c>
      <c r="E667" s="1">
        <v>20</v>
      </c>
      <c r="F667" s="5">
        <f>SUMIF(Table3[KODE BARANG],Table1[[#This Row],[KODE BARANG]],Table3[BARANG MASUK])</f>
        <v>0</v>
      </c>
      <c r="G667" s="5">
        <f>SUMIF(Table5[KODE BARANG],Table1[[#This Row],[KODE BARANG]],Table5[BARANG KELUAR])</f>
        <v>1</v>
      </c>
      <c r="H667" s="5">
        <f>Table1[[#This Row],[STOK AWAL]]+Table1[[#This Row],[BARANG MASUK]]-Table1[[#This Row],[BARANG KELUAR]]</f>
        <v>19</v>
      </c>
      <c r="I667" s="7">
        <f>Table1[[#This Row],[HARGA BELI]]*(Table1[[#This Row],[STOK AWAL]]+Table1[[#This Row],[BARANG MASUK]])</f>
        <v>20000</v>
      </c>
      <c r="J667" s="7">
        <f>Table1[[#This Row],[HARGA JUAL]]*Table1[[#This Row],[BARANG KELUAR]]</f>
        <v>3000</v>
      </c>
      <c r="K667" s="10">
        <f>Table1[[#This Row],[TOTAL PENJUALAN]]-(Table1[[#This Row],[HARGA BELI]]*Table1[[#This Row],[BARANG KELUAR]])</f>
        <v>2000</v>
      </c>
    </row>
    <row r="668" spans="1:11">
      <c r="A668" s="1" t="s">
        <v>2402</v>
      </c>
      <c r="B668" s="1" t="s">
        <v>2403</v>
      </c>
      <c r="C668" s="7">
        <v>26000</v>
      </c>
      <c r="D668" s="7">
        <v>40000</v>
      </c>
      <c r="E668" s="1">
        <v>4</v>
      </c>
      <c r="F668" s="5">
        <f>SUMIF(Table3[KODE BARANG],Table1[[#This Row],[KODE BARANG]],Table3[BARANG MASUK])</f>
        <v>0</v>
      </c>
      <c r="G668" s="5">
        <f>SUMIF(Table5[KODE BARANG],Table1[[#This Row],[KODE BARANG]],Table5[BARANG KELUAR])</f>
        <v>1</v>
      </c>
      <c r="H668" s="5">
        <f>Table1[[#This Row],[STOK AWAL]]+Table1[[#This Row],[BARANG MASUK]]-Table1[[#This Row],[BARANG KELUAR]]</f>
        <v>3</v>
      </c>
      <c r="I668" s="7">
        <f>Table1[[#This Row],[HARGA BELI]]*(Table1[[#This Row],[STOK AWAL]]+Table1[[#This Row],[BARANG MASUK]])</f>
        <v>104000</v>
      </c>
      <c r="J668" s="7">
        <f>Table1[[#This Row],[HARGA JUAL]]*Table1[[#This Row],[BARANG KELUAR]]</f>
        <v>40000</v>
      </c>
      <c r="K668" s="10">
        <f>Table1[[#This Row],[TOTAL PENJUALAN]]-(Table1[[#This Row],[HARGA BELI]]*Table1[[#This Row],[BARANG KELUAR]])</f>
        <v>14000</v>
      </c>
    </row>
    <row r="669" spans="1:11">
      <c r="A669" s="1" t="s">
        <v>2405</v>
      </c>
      <c r="B669" s="1" t="s">
        <v>2404</v>
      </c>
      <c r="C669" s="7">
        <v>31500</v>
      </c>
      <c r="D669" s="7">
        <v>60000</v>
      </c>
      <c r="E669" s="1">
        <v>4</v>
      </c>
      <c r="F669" s="5">
        <f>SUMIF(Table3[KODE BARANG],Table1[[#This Row],[KODE BARANG]],Table3[BARANG MASUK])</f>
        <v>0</v>
      </c>
      <c r="G669" s="5">
        <f>SUMIF(Table5[KODE BARANG],Table1[[#This Row],[KODE BARANG]],Table5[BARANG KELUAR])</f>
        <v>2</v>
      </c>
      <c r="H669" s="5">
        <f>Table1[[#This Row],[STOK AWAL]]+Table1[[#This Row],[BARANG MASUK]]-Table1[[#This Row],[BARANG KELUAR]]</f>
        <v>2</v>
      </c>
      <c r="I669" s="7">
        <f>Table1[[#This Row],[HARGA BELI]]*(Table1[[#This Row],[STOK AWAL]]+Table1[[#This Row],[BARANG MASUK]])</f>
        <v>126000</v>
      </c>
      <c r="J669" s="7">
        <f>Table1[[#This Row],[HARGA JUAL]]*Table1[[#This Row],[BARANG KELUAR]]</f>
        <v>120000</v>
      </c>
      <c r="K669" s="10">
        <f>Table1[[#This Row],[TOTAL PENJUALAN]]-(Table1[[#This Row],[HARGA BELI]]*Table1[[#This Row],[BARANG KELUAR]])</f>
        <v>57000</v>
      </c>
    </row>
    <row r="670" spans="1:11">
      <c r="A670" s="1" t="s">
        <v>2406</v>
      </c>
      <c r="B670" s="1" t="s">
        <v>2407</v>
      </c>
      <c r="C670" s="7">
        <v>23000</v>
      </c>
      <c r="D670" s="7">
        <v>50000</v>
      </c>
      <c r="E670" s="1">
        <v>2</v>
      </c>
      <c r="F670" s="5">
        <f>SUMIF(Table3[KODE BARANG],Table1[[#This Row],[KODE BARANG]],Table3[BARANG MASUK])</f>
        <v>3</v>
      </c>
      <c r="G670" s="5">
        <f>SUMIF(Table5[KODE BARANG],Table1[[#This Row],[KODE BARANG]],Table5[BARANG KELUAR])</f>
        <v>2</v>
      </c>
      <c r="H670" s="5">
        <f>Table1[[#This Row],[STOK AWAL]]+Table1[[#This Row],[BARANG MASUK]]-Table1[[#This Row],[BARANG KELUAR]]</f>
        <v>3</v>
      </c>
      <c r="I670" s="7">
        <f>Table1[[#This Row],[HARGA BELI]]*(Table1[[#This Row],[STOK AWAL]]+Table1[[#This Row],[BARANG MASUK]])</f>
        <v>115000</v>
      </c>
      <c r="J670" s="7">
        <f>Table1[[#This Row],[HARGA JUAL]]*Table1[[#This Row],[BARANG KELUAR]]</f>
        <v>100000</v>
      </c>
      <c r="K670" s="10">
        <f>Table1[[#This Row],[TOTAL PENJUALAN]]-(Table1[[#This Row],[HARGA BELI]]*Table1[[#This Row],[BARANG KELUAR]])</f>
        <v>54000</v>
      </c>
    </row>
    <row r="671" spans="1:11">
      <c r="A671" s="1" t="s">
        <v>2408</v>
      </c>
      <c r="B671" s="1" t="s">
        <v>2410</v>
      </c>
      <c r="C671" s="7">
        <v>16800</v>
      </c>
      <c r="D671" s="7">
        <v>30000</v>
      </c>
      <c r="E671" s="1">
        <v>10</v>
      </c>
      <c r="F671" s="5">
        <f>SUMIF(Table3[KODE BARANG],Table1[[#This Row],[KODE BARANG]],Table3[BARANG MASUK])</f>
        <v>30</v>
      </c>
      <c r="G671" s="5">
        <f>SUMIF(Table5[KODE BARANG],Table1[[#This Row],[KODE BARANG]],Table5[BARANG KELUAR])</f>
        <v>20</v>
      </c>
      <c r="H671" s="5">
        <f>Table1[[#This Row],[STOK AWAL]]+Table1[[#This Row],[BARANG MASUK]]-Table1[[#This Row],[BARANG KELUAR]]</f>
        <v>20</v>
      </c>
      <c r="I671" s="7">
        <f>Table1[[#This Row],[HARGA BELI]]*(Table1[[#This Row],[STOK AWAL]]+Table1[[#This Row],[BARANG MASUK]])</f>
        <v>672000</v>
      </c>
      <c r="J671" s="7">
        <f>Table1[[#This Row],[HARGA JUAL]]*Table1[[#This Row],[BARANG KELUAR]]</f>
        <v>600000</v>
      </c>
      <c r="K671" s="10">
        <f>Table1[[#This Row],[TOTAL PENJUALAN]]-(Table1[[#This Row],[HARGA BELI]]*Table1[[#This Row],[BARANG KELUAR]])</f>
        <v>264000</v>
      </c>
    </row>
    <row r="672" spans="1:11">
      <c r="A672" s="1" t="s">
        <v>2409</v>
      </c>
      <c r="B672" s="1" t="s">
        <v>2411</v>
      </c>
      <c r="C672" s="7"/>
      <c r="D672" s="7">
        <v>25000</v>
      </c>
      <c r="E672" s="1">
        <v>10</v>
      </c>
      <c r="F672" s="5">
        <f>SUMIF(Table3[KODE BARANG],Table1[[#This Row],[KODE BARANG]],Table3[BARANG MASUK])</f>
        <v>20</v>
      </c>
      <c r="G672" s="5">
        <f>SUMIF(Table5[KODE BARANG],Table1[[#This Row],[KODE BARANG]],Table5[BARANG KELUAR])</f>
        <v>10</v>
      </c>
      <c r="H672" s="5">
        <f>Table1[[#This Row],[STOK AWAL]]+Table1[[#This Row],[BARANG MASUK]]-Table1[[#This Row],[BARANG KELUAR]]</f>
        <v>20</v>
      </c>
      <c r="I672" s="7">
        <f>Table1[[#This Row],[HARGA BELI]]*(Table1[[#This Row],[STOK AWAL]]+Table1[[#This Row],[BARANG MASUK]])</f>
        <v>0</v>
      </c>
      <c r="J672" s="7">
        <f>Table1[[#This Row],[HARGA JUAL]]*Table1[[#This Row],[BARANG KELUAR]]</f>
        <v>250000</v>
      </c>
      <c r="K672" s="10">
        <f>Table1[[#This Row],[TOTAL PENJUALAN]]-(Table1[[#This Row],[HARGA BELI]]*Table1[[#This Row],[BARANG KELUAR]])</f>
        <v>250000</v>
      </c>
    </row>
    <row r="673" spans="1:11">
      <c r="A673" s="1" t="s">
        <v>2413</v>
      </c>
      <c r="B673" s="1" t="s">
        <v>2414</v>
      </c>
      <c r="C673" s="7">
        <v>180000</v>
      </c>
      <c r="D673" s="7">
        <v>220000</v>
      </c>
      <c r="E673" s="1">
        <v>1</v>
      </c>
      <c r="F673" s="5">
        <f>SUMIF(Table3[KODE BARANG],Table1[[#This Row],[KODE BARANG]],Table3[BARANG MASUK])</f>
        <v>0</v>
      </c>
      <c r="G673" s="5">
        <f>SUMIF(Table5[KODE BARANG],Table1[[#This Row],[KODE BARANG]],Table5[BARANG KELUAR])</f>
        <v>1</v>
      </c>
      <c r="H673" s="5">
        <f>Table1[[#This Row],[STOK AWAL]]+Table1[[#This Row],[BARANG MASUK]]-Table1[[#This Row],[BARANG KELUAR]]</f>
        <v>0</v>
      </c>
      <c r="I673" s="7">
        <f>Table1[[#This Row],[HARGA BELI]]*(Table1[[#This Row],[STOK AWAL]]+Table1[[#This Row],[BARANG MASUK]])</f>
        <v>180000</v>
      </c>
      <c r="J673" s="7">
        <f>Table1[[#This Row],[HARGA JUAL]]*Table1[[#This Row],[BARANG KELUAR]]</f>
        <v>220000</v>
      </c>
      <c r="K673" s="10">
        <f>Table1[[#This Row],[TOTAL PENJUALAN]]-(Table1[[#This Row],[HARGA BELI]]*Table1[[#This Row],[BARANG KELUAR]])</f>
        <v>40000</v>
      </c>
    </row>
    <row r="674" spans="1:11">
      <c r="A674" s="1" t="s">
        <v>2415</v>
      </c>
      <c r="B674" s="1" t="s">
        <v>2416</v>
      </c>
      <c r="C674" s="7">
        <v>360000</v>
      </c>
      <c r="D674" s="7">
        <v>450000</v>
      </c>
      <c r="E674" s="1">
        <v>1</v>
      </c>
      <c r="F674" s="5">
        <f>SUMIF(Table3[KODE BARANG],Table1[[#This Row],[KODE BARANG]],Table3[BARANG MASUK])</f>
        <v>0</v>
      </c>
      <c r="G674" s="5">
        <f>SUMIF(Table5[KODE BARANG],Table1[[#This Row],[KODE BARANG]],Table5[BARANG KELUAR])</f>
        <v>2</v>
      </c>
      <c r="H674" s="5">
        <f>Table1[[#This Row],[STOK AWAL]]+Table1[[#This Row],[BARANG MASUK]]-Table1[[#This Row],[BARANG KELUAR]]</f>
        <v>-1</v>
      </c>
      <c r="I674" s="7">
        <f>Table1[[#This Row],[HARGA BELI]]*(Table1[[#This Row],[STOK AWAL]]+Table1[[#This Row],[BARANG MASUK]])</f>
        <v>360000</v>
      </c>
      <c r="J674" s="7">
        <f>Table1[[#This Row],[HARGA JUAL]]*Table1[[#This Row],[BARANG KELUAR]]</f>
        <v>900000</v>
      </c>
      <c r="K674" s="10">
        <f>Table1[[#This Row],[TOTAL PENJUALAN]]-(Table1[[#This Row],[HARGA BELI]]*Table1[[#This Row],[BARANG KELUAR]])</f>
        <v>180000</v>
      </c>
    </row>
    <row r="675" spans="1:11">
      <c r="A675" s="1" t="s">
        <v>2428</v>
      </c>
      <c r="B675" s="1" t="s">
        <v>2429</v>
      </c>
      <c r="C675" s="7">
        <v>28000</v>
      </c>
      <c r="D675" s="7">
        <v>40000</v>
      </c>
      <c r="E675" s="1">
        <v>5</v>
      </c>
      <c r="F675" s="5">
        <f>SUMIF(Table3[KODE BARANG],Table1[[#This Row],[KODE BARANG]],Table3[BARANG MASUK])</f>
        <v>0</v>
      </c>
      <c r="G675" s="5">
        <f>SUMIF(Table5[KODE BARANG],Table1[[#This Row],[KODE BARANG]],Table5[BARANG KELUAR])</f>
        <v>5</v>
      </c>
      <c r="H675" s="5">
        <f>Table1[[#This Row],[STOK AWAL]]+Table1[[#This Row],[BARANG MASUK]]-Table1[[#This Row],[BARANG KELUAR]]</f>
        <v>0</v>
      </c>
      <c r="I675" s="7">
        <f>Table1[[#This Row],[HARGA BELI]]*(Table1[[#This Row],[STOK AWAL]]+Table1[[#This Row],[BARANG MASUK]])</f>
        <v>140000</v>
      </c>
      <c r="J675" s="7">
        <f>Table1[[#This Row],[HARGA JUAL]]*Table1[[#This Row],[BARANG KELUAR]]</f>
        <v>200000</v>
      </c>
      <c r="K675" s="10">
        <f>Table1[[#This Row],[TOTAL PENJUALAN]]-(Table1[[#This Row],[HARGA BELI]]*Table1[[#This Row],[BARANG KELUAR]])</f>
        <v>60000</v>
      </c>
    </row>
    <row r="676" spans="1:11">
      <c r="A676" s="1" t="s">
        <v>2430</v>
      </c>
      <c r="B676" s="1" t="s">
        <v>2431</v>
      </c>
      <c r="C676" s="7">
        <v>800</v>
      </c>
      <c r="D676" s="7">
        <v>5000</v>
      </c>
      <c r="E676" s="1">
        <v>20</v>
      </c>
      <c r="F676" s="5">
        <f>SUMIF(Table3[KODE BARANG],Table1[[#This Row],[KODE BARANG]],Table3[BARANG MASUK])</f>
        <v>24</v>
      </c>
      <c r="G676" s="5">
        <f>SUMIF(Table5[KODE BARANG],Table1[[#This Row],[KODE BARANG]],Table5[BARANG KELUAR])</f>
        <v>9</v>
      </c>
      <c r="H676" s="5">
        <f>Table1[[#This Row],[STOK AWAL]]+Table1[[#This Row],[BARANG MASUK]]-Table1[[#This Row],[BARANG KELUAR]]</f>
        <v>35</v>
      </c>
      <c r="I676" s="7">
        <f>Table1[[#This Row],[HARGA BELI]]*(Table1[[#This Row],[STOK AWAL]]+Table1[[#This Row],[BARANG MASUK]])</f>
        <v>35200</v>
      </c>
      <c r="J676" s="7">
        <f>Table1[[#This Row],[HARGA JUAL]]*Table1[[#This Row],[BARANG KELUAR]]</f>
        <v>45000</v>
      </c>
      <c r="K676" s="10">
        <f>Table1[[#This Row],[TOTAL PENJUALAN]]-(Table1[[#This Row],[HARGA BELI]]*Table1[[#This Row],[BARANG KELUAR]])</f>
        <v>37800</v>
      </c>
    </row>
    <row r="677" spans="1:11">
      <c r="A677" s="1" t="s">
        <v>2449</v>
      </c>
      <c r="B677" s="1" t="s">
        <v>2450</v>
      </c>
      <c r="C677" s="7">
        <v>237500</v>
      </c>
      <c r="D677" s="7">
        <v>280000</v>
      </c>
      <c r="E677" s="1">
        <v>2</v>
      </c>
      <c r="F677" s="5">
        <f>SUMIF(Table3[KODE BARANG],Table1[[#This Row],[KODE BARANG]],Table3[BARANG MASUK])</f>
        <v>0</v>
      </c>
      <c r="G677" s="5">
        <f>SUMIF(Table5[KODE BARANG],Table1[[#This Row],[KODE BARANG]],Table5[BARANG KELUAR])</f>
        <v>4</v>
      </c>
      <c r="H677" s="5">
        <f>Table1[[#This Row],[STOK AWAL]]+Table1[[#This Row],[BARANG MASUK]]-Table1[[#This Row],[BARANG KELUAR]]</f>
        <v>-2</v>
      </c>
      <c r="I677" s="7">
        <f>Table1[[#This Row],[HARGA BELI]]*(Table1[[#This Row],[STOK AWAL]]+Table1[[#This Row],[BARANG MASUK]])</f>
        <v>475000</v>
      </c>
      <c r="J677" s="7">
        <f>Table1[[#This Row],[HARGA JUAL]]*Table1[[#This Row],[BARANG KELUAR]]</f>
        <v>1120000</v>
      </c>
      <c r="K677" s="10">
        <f>Table1[[#This Row],[TOTAL PENJUALAN]]-(Table1[[#This Row],[HARGA BELI]]*Table1[[#This Row],[BARANG KELUAR]])</f>
        <v>170000</v>
      </c>
    </row>
    <row r="678" spans="1:11">
      <c r="A678" s="1" t="s">
        <v>2461</v>
      </c>
      <c r="B678" s="1" t="s">
        <v>2462</v>
      </c>
      <c r="C678" s="7">
        <v>145000</v>
      </c>
      <c r="D678" s="7">
        <v>190000</v>
      </c>
      <c r="E678" s="1">
        <v>2</v>
      </c>
      <c r="F678" s="5">
        <f>SUMIF(Table3[KODE BARANG],Table1[[#This Row],[KODE BARANG]],Table3[BARANG MASUK])</f>
        <v>0</v>
      </c>
      <c r="G678" s="5">
        <f>SUMIF(Table5[KODE BARANG],Table1[[#This Row],[KODE BARANG]],Table5[BARANG KELUAR])</f>
        <v>2</v>
      </c>
      <c r="H678" s="5">
        <f>Table1[[#This Row],[STOK AWAL]]+Table1[[#This Row],[BARANG MASUK]]-Table1[[#This Row],[BARANG KELUAR]]</f>
        <v>0</v>
      </c>
      <c r="I678" s="7">
        <f>Table1[[#This Row],[HARGA BELI]]*(Table1[[#This Row],[STOK AWAL]]+Table1[[#This Row],[BARANG MASUK]])</f>
        <v>290000</v>
      </c>
      <c r="J678" s="7">
        <f>Table1[[#This Row],[HARGA JUAL]]*Table1[[#This Row],[BARANG KELUAR]]</f>
        <v>380000</v>
      </c>
      <c r="K678" s="10">
        <f>Table1[[#This Row],[TOTAL PENJUALAN]]-(Table1[[#This Row],[HARGA BELI]]*Table1[[#This Row],[BARANG KELUAR]])</f>
        <v>90000</v>
      </c>
    </row>
    <row r="679" spans="1:11">
      <c r="A679" s="1" t="s">
        <v>2463</v>
      </c>
      <c r="B679" s="1" t="s">
        <v>2464</v>
      </c>
      <c r="C679" s="7">
        <v>180000</v>
      </c>
      <c r="D679" s="7">
        <v>220000</v>
      </c>
      <c r="E679" s="1">
        <v>2</v>
      </c>
      <c r="F679" s="5">
        <f>SUMIF(Table3[KODE BARANG],Table1[[#This Row],[KODE BARANG]],Table3[BARANG MASUK])</f>
        <v>0</v>
      </c>
      <c r="G679" s="5">
        <f>SUMIF(Table5[KODE BARANG],Table1[[#This Row],[KODE BARANG]],Table5[BARANG KELUAR])</f>
        <v>3</v>
      </c>
      <c r="H679" s="5">
        <f>Table1[[#This Row],[STOK AWAL]]+Table1[[#This Row],[BARANG MASUK]]-Table1[[#This Row],[BARANG KELUAR]]</f>
        <v>-1</v>
      </c>
      <c r="I679" s="7">
        <f>Table1[[#This Row],[HARGA BELI]]*(Table1[[#This Row],[STOK AWAL]]+Table1[[#This Row],[BARANG MASUK]])</f>
        <v>360000</v>
      </c>
      <c r="J679" s="7">
        <f>Table1[[#This Row],[HARGA JUAL]]*Table1[[#This Row],[BARANG KELUAR]]</f>
        <v>660000</v>
      </c>
      <c r="K679" s="10">
        <f>Table1[[#This Row],[TOTAL PENJUALAN]]-(Table1[[#This Row],[HARGA BELI]]*Table1[[#This Row],[BARANG KELUAR]])</f>
        <v>120000</v>
      </c>
    </row>
    <row r="680" spans="1:11">
      <c r="A680" s="1" t="s">
        <v>2466</v>
      </c>
      <c r="B680" s="1" t="s">
        <v>2467</v>
      </c>
      <c r="C680" s="7">
        <v>4500</v>
      </c>
      <c r="D680" s="7">
        <v>10000</v>
      </c>
      <c r="E680" s="1">
        <v>24</v>
      </c>
      <c r="F680" s="5">
        <f>SUMIF(Table3[KODE BARANG],Table1[[#This Row],[KODE BARANG]],Table3[BARANG MASUK])</f>
        <v>0</v>
      </c>
      <c r="G680" s="5">
        <f>SUMIF(Table5[KODE BARANG],Table1[[#This Row],[KODE BARANG]],Table5[BARANG KELUAR])</f>
        <v>26</v>
      </c>
      <c r="H680" s="5">
        <f>Table1[[#This Row],[STOK AWAL]]+Table1[[#This Row],[BARANG MASUK]]-Table1[[#This Row],[BARANG KELUAR]]</f>
        <v>-2</v>
      </c>
      <c r="I680" s="7">
        <f>Table1[[#This Row],[HARGA BELI]]*(Table1[[#This Row],[STOK AWAL]]+Table1[[#This Row],[BARANG MASUK]])</f>
        <v>108000</v>
      </c>
      <c r="J680" s="7">
        <f>Table1[[#This Row],[HARGA JUAL]]*Table1[[#This Row],[BARANG KELUAR]]</f>
        <v>260000</v>
      </c>
      <c r="K680" s="10">
        <f>Table1[[#This Row],[TOTAL PENJUALAN]]-(Table1[[#This Row],[HARGA BELI]]*Table1[[#This Row],[BARANG KELUAR]])</f>
        <v>143000</v>
      </c>
    </row>
    <row r="681" spans="1:11">
      <c r="A681" s="1" t="s">
        <v>2468</v>
      </c>
      <c r="B681" s="1" t="s">
        <v>2469</v>
      </c>
      <c r="C681" s="7">
        <v>19000</v>
      </c>
      <c r="D681" s="7">
        <v>40000</v>
      </c>
      <c r="E681" s="1">
        <v>2</v>
      </c>
      <c r="F681" s="5">
        <f>SUMIF(Table3[KODE BARANG],Table1[[#This Row],[KODE BARANG]],Table3[BARANG MASUK])</f>
        <v>0</v>
      </c>
      <c r="G681" s="5">
        <f>SUMIF(Table5[KODE BARANG],Table1[[#This Row],[KODE BARANG]],Table5[BARANG KELUAR])</f>
        <v>2</v>
      </c>
      <c r="H681" s="5">
        <f>Table1[[#This Row],[STOK AWAL]]+Table1[[#This Row],[BARANG MASUK]]-Table1[[#This Row],[BARANG KELUAR]]</f>
        <v>0</v>
      </c>
      <c r="I681" s="7">
        <f>Table1[[#This Row],[HARGA BELI]]*(Table1[[#This Row],[STOK AWAL]]+Table1[[#This Row],[BARANG MASUK]])</f>
        <v>38000</v>
      </c>
      <c r="J681" s="7">
        <f>Table1[[#This Row],[HARGA JUAL]]*Table1[[#This Row],[BARANG KELUAR]]</f>
        <v>80000</v>
      </c>
      <c r="K681" s="10">
        <f>Table1[[#This Row],[TOTAL PENJUALAN]]-(Table1[[#This Row],[HARGA BELI]]*Table1[[#This Row],[BARANG KELUAR]])</f>
        <v>42000</v>
      </c>
    </row>
    <row r="682" spans="1:11">
      <c r="A682" s="1" t="s">
        <v>2471</v>
      </c>
      <c r="B682" s="1" t="s">
        <v>2472</v>
      </c>
      <c r="C682" s="7">
        <v>125000</v>
      </c>
      <c r="D682" s="7">
        <v>200000</v>
      </c>
      <c r="E682" s="1">
        <v>2</v>
      </c>
      <c r="F682" s="5">
        <f>SUMIF(Table3[KODE BARANG],Table1[[#This Row],[KODE BARANG]],Table3[BARANG MASUK])</f>
        <v>0</v>
      </c>
      <c r="G682" s="5">
        <f>SUMIF(Table5[KODE BARANG],Table1[[#This Row],[KODE BARANG]],Table5[BARANG KELUAR])</f>
        <v>2</v>
      </c>
      <c r="H682" s="5">
        <f>Table1[[#This Row],[STOK AWAL]]+Table1[[#This Row],[BARANG MASUK]]-Table1[[#This Row],[BARANG KELUAR]]</f>
        <v>0</v>
      </c>
      <c r="I682" s="7">
        <f>Table1[[#This Row],[HARGA BELI]]*(Table1[[#This Row],[STOK AWAL]]+Table1[[#This Row],[BARANG MASUK]])</f>
        <v>250000</v>
      </c>
      <c r="J682" s="7">
        <f>Table1[[#This Row],[HARGA JUAL]]*Table1[[#This Row],[BARANG KELUAR]]</f>
        <v>400000</v>
      </c>
      <c r="K682" s="10">
        <f>Table1[[#This Row],[TOTAL PENJUALAN]]-(Table1[[#This Row],[HARGA BELI]]*Table1[[#This Row],[BARANG KELUAR]])</f>
        <v>150000</v>
      </c>
    </row>
    <row r="683" spans="1:11">
      <c r="A683" s="1" t="s">
        <v>2483</v>
      </c>
      <c r="B683" s="1" t="s">
        <v>2484</v>
      </c>
      <c r="C683" s="7">
        <v>55000</v>
      </c>
      <c r="D683" s="7">
        <v>70000</v>
      </c>
      <c r="E683" s="1">
        <v>2</v>
      </c>
      <c r="F683" s="5">
        <f>SUMIF(Table3[KODE BARANG],Table1[[#This Row],[KODE BARANG]],Table3[BARANG MASUK])</f>
        <v>0</v>
      </c>
      <c r="G683" s="5">
        <f>SUMIF(Table5[KODE BARANG],Table1[[#This Row],[KODE BARANG]],Table5[BARANG KELUAR])</f>
        <v>2</v>
      </c>
      <c r="H683" s="5">
        <f>Table1[[#This Row],[STOK AWAL]]+Table1[[#This Row],[BARANG MASUK]]-Table1[[#This Row],[BARANG KELUAR]]</f>
        <v>0</v>
      </c>
      <c r="I683" s="7">
        <f>Table1[[#This Row],[HARGA BELI]]*(Table1[[#This Row],[STOK AWAL]]+Table1[[#This Row],[BARANG MASUK]])</f>
        <v>110000</v>
      </c>
      <c r="J683" s="7">
        <f>Table1[[#This Row],[HARGA JUAL]]*Table1[[#This Row],[BARANG KELUAR]]</f>
        <v>140000</v>
      </c>
      <c r="K683" s="10">
        <f>Table1[[#This Row],[TOTAL PENJUALAN]]-(Table1[[#This Row],[HARGA BELI]]*Table1[[#This Row],[BARANG KELUAR]])</f>
        <v>30000</v>
      </c>
    </row>
    <row r="684" spans="1:11">
      <c r="A684" s="1" t="s">
        <v>2485</v>
      </c>
      <c r="B684" s="1" t="s">
        <v>2487</v>
      </c>
      <c r="C684" s="7">
        <v>65000</v>
      </c>
      <c r="D684" s="7">
        <v>130000</v>
      </c>
      <c r="E684" s="1">
        <v>1</v>
      </c>
      <c r="F684" s="5">
        <f>SUMIF(Table3[KODE BARANG],Table1[[#This Row],[KODE BARANG]],Table3[BARANG MASUK])</f>
        <v>14</v>
      </c>
      <c r="G684" s="5">
        <f>SUMIF(Table5[KODE BARANG],Table1[[#This Row],[KODE BARANG]],Table5[BARANG KELUAR])</f>
        <v>17</v>
      </c>
      <c r="H684" s="5">
        <f>Table1[[#This Row],[STOK AWAL]]+Table1[[#This Row],[BARANG MASUK]]-Table1[[#This Row],[BARANG KELUAR]]</f>
        <v>-2</v>
      </c>
      <c r="I684" s="7">
        <f>Table1[[#This Row],[HARGA BELI]]*(Table1[[#This Row],[STOK AWAL]]+Table1[[#This Row],[BARANG MASUK]])</f>
        <v>975000</v>
      </c>
      <c r="J684" s="7">
        <f>Table1[[#This Row],[HARGA JUAL]]*Table1[[#This Row],[BARANG KELUAR]]</f>
        <v>2210000</v>
      </c>
      <c r="K684" s="10">
        <f>Table1[[#This Row],[TOTAL PENJUALAN]]-(Table1[[#This Row],[HARGA BELI]]*Table1[[#This Row],[BARANG KELUAR]])</f>
        <v>1105000</v>
      </c>
    </row>
    <row r="685" spans="1:11">
      <c r="A685" s="1" t="s">
        <v>3041</v>
      </c>
      <c r="B685" s="1" t="s">
        <v>2488</v>
      </c>
      <c r="C685" s="7">
        <v>45000</v>
      </c>
      <c r="D685" s="7">
        <v>100000</v>
      </c>
      <c r="E685" s="1">
        <v>1</v>
      </c>
      <c r="F685" s="5">
        <f>SUMIF(Table3[KODE BARANG],Table1[[#This Row],[KODE BARANG]],Table3[BARANG MASUK])</f>
        <v>0</v>
      </c>
      <c r="G685" s="5">
        <f>SUMIF(Table5[KODE BARANG],Table1[[#This Row],[KODE BARANG]],Table5[BARANG KELUAR])</f>
        <v>3</v>
      </c>
      <c r="H685" s="5">
        <f>Table1[[#This Row],[STOK AWAL]]+Table1[[#This Row],[BARANG MASUK]]-Table1[[#This Row],[BARANG KELUAR]]</f>
        <v>-2</v>
      </c>
      <c r="I685" s="7">
        <f>Table1[[#This Row],[HARGA BELI]]*(Table1[[#This Row],[STOK AWAL]]+Table1[[#This Row],[BARANG MASUK]])</f>
        <v>45000</v>
      </c>
      <c r="J685" s="7">
        <f>Table1[[#This Row],[HARGA JUAL]]*Table1[[#This Row],[BARANG KELUAR]]</f>
        <v>300000</v>
      </c>
      <c r="K685" s="10">
        <f>Table1[[#This Row],[TOTAL PENJUALAN]]-(Table1[[#This Row],[HARGA BELI]]*Table1[[#This Row],[BARANG KELUAR]])</f>
        <v>165000</v>
      </c>
    </row>
    <row r="686" spans="1:11">
      <c r="A686" s="1" t="s">
        <v>2486</v>
      </c>
      <c r="B686" s="1" t="s">
        <v>2489</v>
      </c>
      <c r="C686" s="7">
        <v>70000</v>
      </c>
      <c r="D686" s="7">
        <v>140000</v>
      </c>
      <c r="E686" s="1">
        <v>2</v>
      </c>
      <c r="F686" s="5">
        <f>SUMIF(Table3[KODE BARANG],Table1[[#This Row],[KODE BARANG]],Table3[BARANG MASUK])</f>
        <v>0</v>
      </c>
      <c r="G686" s="5">
        <f>SUMIF(Table5[KODE BARANG],Table1[[#This Row],[KODE BARANG]],Table5[BARANG KELUAR])</f>
        <v>0</v>
      </c>
      <c r="H686" s="5">
        <f>Table1[[#This Row],[STOK AWAL]]+Table1[[#This Row],[BARANG MASUK]]-Table1[[#This Row],[BARANG KELUAR]]</f>
        <v>2</v>
      </c>
      <c r="I686" s="7">
        <f>Table1[[#This Row],[HARGA BELI]]*(Table1[[#This Row],[STOK AWAL]]+Table1[[#This Row],[BARANG MASUK]])</f>
        <v>140000</v>
      </c>
      <c r="J686" s="7">
        <f>Table1[[#This Row],[HARGA JUAL]]*Table1[[#This Row],[BARANG KELUAR]]</f>
        <v>0</v>
      </c>
      <c r="K686" s="10">
        <f>Table1[[#This Row],[TOTAL PENJUALAN]]-(Table1[[#This Row],[HARGA BELI]]*Table1[[#This Row],[BARANG KELUAR]])</f>
        <v>0</v>
      </c>
    </row>
    <row r="687" spans="1:11">
      <c r="A687" s="1" t="s">
        <v>2493</v>
      </c>
      <c r="B687" s="1" t="s">
        <v>2494</v>
      </c>
      <c r="C687" s="7">
        <v>185000</v>
      </c>
      <c r="D687" s="7">
        <v>250000</v>
      </c>
      <c r="E687" s="1">
        <v>2</v>
      </c>
      <c r="F687" s="5">
        <f>SUMIF(Table3[KODE BARANG],Table1[[#This Row],[KODE BARANG]],Table3[BARANG MASUK])</f>
        <v>0</v>
      </c>
      <c r="G687" s="5">
        <f>SUMIF(Table5[KODE BARANG],Table1[[#This Row],[KODE BARANG]],Table5[BARANG KELUAR])</f>
        <v>2</v>
      </c>
      <c r="H687" s="5">
        <f>Table1[[#This Row],[STOK AWAL]]+Table1[[#This Row],[BARANG MASUK]]-Table1[[#This Row],[BARANG KELUAR]]</f>
        <v>0</v>
      </c>
      <c r="I687" s="7">
        <f>Table1[[#This Row],[HARGA BELI]]*(Table1[[#This Row],[STOK AWAL]]+Table1[[#This Row],[BARANG MASUK]])</f>
        <v>370000</v>
      </c>
      <c r="J687" s="7">
        <f>Table1[[#This Row],[HARGA JUAL]]*Table1[[#This Row],[BARANG KELUAR]]</f>
        <v>500000</v>
      </c>
      <c r="K687" s="10">
        <f>Table1[[#This Row],[TOTAL PENJUALAN]]-(Table1[[#This Row],[HARGA BELI]]*Table1[[#This Row],[BARANG KELUAR]])</f>
        <v>130000</v>
      </c>
    </row>
    <row r="688" spans="1:11">
      <c r="A688" s="1" t="s">
        <v>2500</v>
      </c>
      <c r="B688" s="1" t="s">
        <v>2501</v>
      </c>
      <c r="C688" s="7">
        <v>1825000</v>
      </c>
      <c r="D688" s="7">
        <v>2000000</v>
      </c>
      <c r="E688" s="1">
        <v>1</v>
      </c>
      <c r="F688" s="5">
        <f>SUMIF(Table3[KODE BARANG],Table1[[#This Row],[KODE BARANG]],Table3[BARANG MASUK])</f>
        <v>0</v>
      </c>
      <c r="G688" s="5">
        <f>SUMIF(Table5[KODE BARANG],Table1[[#This Row],[KODE BARANG]],Table5[BARANG KELUAR])</f>
        <v>2</v>
      </c>
      <c r="H688" s="5">
        <f>Table1[[#This Row],[STOK AWAL]]+Table1[[#This Row],[BARANG MASUK]]-Table1[[#This Row],[BARANG KELUAR]]</f>
        <v>-1</v>
      </c>
      <c r="I688" s="7">
        <f>Table1[[#This Row],[HARGA BELI]]*(Table1[[#This Row],[STOK AWAL]]+Table1[[#This Row],[BARANG MASUK]])</f>
        <v>1825000</v>
      </c>
      <c r="J688" s="7">
        <f>Table1[[#This Row],[HARGA JUAL]]*Table1[[#This Row],[BARANG KELUAR]]</f>
        <v>4000000</v>
      </c>
      <c r="K688" s="10">
        <f>Table1[[#This Row],[TOTAL PENJUALAN]]-(Table1[[#This Row],[HARGA BELI]]*Table1[[#This Row],[BARANG KELUAR]])</f>
        <v>350000</v>
      </c>
    </row>
    <row r="689" spans="1:11">
      <c r="A689" s="1" t="s">
        <v>2504</v>
      </c>
      <c r="B689" s="1" t="s">
        <v>2505</v>
      </c>
      <c r="C689" s="7">
        <v>100000</v>
      </c>
      <c r="D689" s="7">
        <v>180000</v>
      </c>
      <c r="E689" s="1">
        <v>1</v>
      </c>
      <c r="F689" s="5">
        <f>SUMIF(Table3[KODE BARANG],Table1[[#This Row],[KODE BARANG]],Table3[BARANG MASUK])</f>
        <v>6</v>
      </c>
      <c r="G689" s="5">
        <f>SUMIF(Table5[KODE BARANG],Table1[[#This Row],[KODE BARANG]],Table5[BARANG KELUAR])</f>
        <v>2</v>
      </c>
      <c r="H689" s="5">
        <f>Table1[[#This Row],[STOK AWAL]]+Table1[[#This Row],[BARANG MASUK]]-Table1[[#This Row],[BARANG KELUAR]]</f>
        <v>5</v>
      </c>
      <c r="I689" s="7">
        <f>Table1[[#This Row],[HARGA BELI]]*(Table1[[#This Row],[STOK AWAL]]+Table1[[#This Row],[BARANG MASUK]])</f>
        <v>700000</v>
      </c>
      <c r="J689" s="7">
        <f>Table1[[#This Row],[HARGA JUAL]]*Table1[[#This Row],[BARANG KELUAR]]</f>
        <v>360000</v>
      </c>
      <c r="K689" s="10">
        <f>Table1[[#This Row],[TOTAL PENJUALAN]]-(Table1[[#This Row],[HARGA BELI]]*Table1[[#This Row],[BARANG KELUAR]])</f>
        <v>160000</v>
      </c>
    </row>
    <row r="690" spans="1:11">
      <c r="A690" s="1" t="s">
        <v>2512</v>
      </c>
      <c r="B690" s="1" t="s">
        <v>2513</v>
      </c>
      <c r="C690" s="7">
        <v>15200</v>
      </c>
      <c r="D690" s="7">
        <v>25000</v>
      </c>
      <c r="E690" s="1">
        <v>5</v>
      </c>
      <c r="F690" s="5">
        <v>0</v>
      </c>
      <c r="G690" s="5">
        <f>SUMIF(Table5[KODE BARANG],Table1[[#This Row],[KODE BARANG]],Table5[BARANG KELUAR])</f>
        <v>1</v>
      </c>
      <c r="H690" s="5">
        <f>Table1[[#This Row],[STOK AWAL]]+Table1[[#This Row],[BARANG MASUK]]-Table1[[#This Row],[BARANG KELUAR]]</f>
        <v>4</v>
      </c>
      <c r="I690" s="7">
        <f>Table1[[#This Row],[HARGA BELI]]*(Table1[[#This Row],[STOK AWAL]]+Table1[[#This Row],[BARANG MASUK]])</f>
        <v>76000</v>
      </c>
      <c r="J690" s="7">
        <f>Table1[[#This Row],[HARGA JUAL]]*Table1[[#This Row],[BARANG KELUAR]]</f>
        <v>25000</v>
      </c>
      <c r="K690" s="10">
        <f>Table1[[#This Row],[TOTAL PENJUALAN]]-(Table1[[#This Row],[HARGA BELI]]*Table1[[#This Row],[BARANG KELUAR]])</f>
        <v>9800</v>
      </c>
    </row>
    <row r="691" spans="1:11">
      <c r="A691" s="1" t="s">
        <v>2529</v>
      </c>
      <c r="B691" s="1" t="s">
        <v>2530</v>
      </c>
      <c r="C691" s="7">
        <v>95000</v>
      </c>
      <c r="D691" s="7">
        <v>145000</v>
      </c>
      <c r="E691" s="1">
        <v>1</v>
      </c>
      <c r="F691" s="5">
        <f>SUMIF(Table3[KODE BARANG],Table1[[#This Row],[KODE BARANG]],Table3[BARANG MASUK])</f>
        <v>11</v>
      </c>
      <c r="G691" s="5">
        <f>SUMIF(Table5[KODE BARANG],Table1[[#This Row],[KODE BARANG]],Table5[BARANG KELUAR])</f>
        <v>23</v>
      </c>
      <c r="H691" s="5">
        <f>Table1[[#This Row],[STOK AWAL]]+Table1[[#This Row],[BARANG MASUK]]-Table1[[#This Row],[BARANG KELUAR]]</f>
        <v>-11</v>
      </c>
      <c r="I691" s="7">
        <f>Table1[[#This Row],[HARGA BELI]]*(Table1[[#This Row],[STOK AWAL]]+Table1[[#This Row],[BARANG MASUK]])</f>
        <v>1140000</v>
      </c>
      <c r="J691" s="7">
        <f>Table1[[#This Row],[HARGA JUAL]]*Table1[[#This Row],[BARANG KELUAR]]</f>
        <v>3335000</v>
      </c>
      <c r="K691" s="10">
        <f>Table1[[#This Row],[TOTAL PENJUALAN]]-(Table1[[#This Row],[HARGA BELI]]*Table1[[#This Row],[BARANG KELUAR]])</f>
        <v>1150000</v>
      </c>
    </row>
    <row r="692" spans="1:11">
      <c r="A692" s="1" t="s">
        <v>2537</v>
      </c>
      <c r="B692" s="1" t="s">
        <v>2538</v>
      </c>
      <c r="C692" s="7">
        <v>18500</v>
      </c>
      <c r="D692" s="7"/>
      <c r="E692" s="1">
        <v>28</v>
      </c>
      <c r="F692" s="5">
        <f>SUMIF(Table3[KODE BARANG],Table1[[#This Row],[KODE BARANG]],Table3[BARANG MASUK])</f>
        <v>0</v>
      </c>
      <c r="G692" s="5">
        <f>SUMIF(Table5[KODE BARANG],Table1[[#This Row],[KODE BARANG]],Table5[BARANG KELUAR])</f>
        <v>19</v>
      </c>
      <c r="H692" s="5">
        <f>Table1[[#This Row],[STOK AWAL]]+Table1[[#This Row],[BARANG MASUK]]-Table1[[#This Row],[BARANG KELUAR]]</f>
        <v>9</v>
      </c>
      <c r="I692" s="7">
        <f>Table1[[#This Row],[HARGA BELI]]*(Table1[[#This Row],[STOK AWAL]]+Table1[[#This Row],[BARANG MASUK]])</f>
        <v>518000</v>
      </c>
      <c r="J692" s="7">
        <f>Table1[[#This Row],[HARGA JUAL]]*Table1[[#This Row],[BARANG KELUAR]]</f>
        <v>0</v>
      </c>
      <c r="K692" s="10">
        <f>Table1[[#This Row],[TOTAL PENJUALAN]]-(Table1[[#This Row],[HARGA BELI]]*Table1[[#This Row],[BARANG KELUAR]])</f>
        <v>-351500</v>
      </c>
    </row>
    <row r="693" spans="1:11">
      <c r="A693" s="1" t="s">
        <v>2541</v>
      </c>
      <c r="B693" s="1" t="s">
        <v>2542</v>
      </c>
      <c r="C693" s="7">
        <v>93150</v>
      </c>
      <c r="D693" s="7">
        <v>180000</v>
      </c>
      <c r="E693" s="1">
        <v>2</v>
      </c>
      <c r="F693" s="5">
        <f>SUMIF(Table3[KODE BARANG],Table1[[#This Row],[KODE BARANG]],Table3[BARANG MASUK])</f>
        <v>2</v>
      </c>
      <c r="G693" s="5">
        <f>SUMIF(Table5[KODE BARANG],Table1[[#This Row],[KODE BARANG]],Table5[BARANG KELUAR])</f>
        <v>4</v>
      </c>
      <c r="H693" s="5">
        <f>Table1[[#This Row],[STOK AWAL]]+Table1[[#This Row],[BARANG MASUK]]-Table1[[#This Row],[BARANG KELUAR]]</f>
        <v>0</v>
      </c>
      <c r="I693" s="7">
        <f>Table1[[#This Row],[HARGA BELI]]*(Table1[[#This Row],[STOK AWAL]]+Table1[[#This Row],[BARANG MASUK]])</f>
        <v>372600</v>
      </c>
      <c r="J693" s="7">
        <f>Table1[[#This Row],[HARGA JUAL]]*Table1[[#This Row],[BARANG KELUAR]]</f>
        <v>720000</v>
      </c>
      <c r="K693" s="10">
        <f>Table1[[#This Row],[TOTAL PENJUALAN]]-(Table1[[#This Row],[HARGA BELI]]*Table1[[#This Row],[BARANG KELUAR]])</f>
        <v>347400</v>
      </c>
    </row>
    <row r="694" spans="1:11">
      <c r="A694" s="1" t="s">
        <v>2546</v>
      </c>
      <c r="B694" s="1" t="s">
        <v>2547</v>
      </c>
      <c r="C694" s="7">
        <v>132500</v>
      </c>
      <c r="D694" s="7">
        <v>220000</v>
      </c>
      <c r="E694" s="1">
        <v>1</v>
      </c>
      <c r="F694" s="5">
        <f>SUMIF(Table3[KODE BARANG],Table1[[#This Row],[KODE BARANG]],Table3[BARANG MASUK])</f>
        <v>0</v>
      </c>
      <c r="G694" s="5">
        <f>SUMIF(Table5[KODE BARANG],Table1[[#This Row],[KODE BARANG]],Table5[BARANG KELUAR])</f>
        <v>1</v>
      </c>
      <c r="H694" s="5">
        <f>Table1[[#This Row],[STOK AWAL]]+Table1[[#This Row],[BARANG MASUK]]-Table1[[#This Row],[BARANG KELUAR]]</f>
        <v>0</v>
      </c>
      <c r="I694" s="7">
        <f>Table1[[#This Row],[HARGA BELI]]*(Table1[[#This Row],[STOK AWAL]]+Table1[[#This Row],[BARANG MASUK]])</f>
        <v>132500</v>
      </c>
      <c r="J694" s="7">
        <f>Table1[[#This Row],[HARGA JUAL]]*Table1[[#This Row],[BARANG KELUAR]]</f>
        <v>220000</v>
      </c>
      <c r="K694" s="10">
        <f>Table1[[#This Row],[TOTAL PENJUALAN]]-(Table1[[#This Row],[HARGA BELI]]*Table1[[#This Row],[BARANG KELUAR]])</f>
        <v>87500</v>
      </c>
    </row>
    <row r="695" spans="1:11">
      <c r="A695" s="1" t="s">
        <v>2548</v>
      </c>
      <c r="B695" s="1" t="s">
        <v>2549</v>
      </c>
      <c r="C695" s="7">
        <v>135000</v>
      </c>
      <c r="D695" s="7">
        <v>245000</v>
      </c>
      <c r="E695" s="1">
        <v>1</v>
      </c>
      <c r="F695" s="5">
        <f>SUMIF(Table3[KODE BARANG],Table1[[#This Row],[KODE BARANG]],Table3[BARANG MASUK])</f>
        <v>0</v>
      </c>
      <c r="G695" s="5">
        <f>SUMIF(Table5[KODE BARANG],Table1[[#This Row],[KODE BARANG]],Table5[BARANG KELUAR])</f>
        <v>0</v>
      </c>
      <c r="H695" s="5">
        <f>Table1[[#This Row],[STOK AWAL]]+Table1[[#This Row],[BARANG MASUK]]-Table1[[#This Row],[BARANG KELUAR]]</f>
        <v>1</v>
      </c>
      <c r="I695" s="7">
        <f>Table1[[#This Row],[HARGA BELI]]*(Table1[[#This Row],[STOK AWAL]]+Table1[[#This Row],[BARANG MASUK]])</f>
        <v>135000</v>
      </c>
      <c r="J695" s="7">
        <f>Table1[[#This Row],[HARGA JUAL]]*Table1[[#This Row],[BARANG KELUAR]]</f>
        <v>0</v>
      </c>
      <c r="K695" s="10">
        <f>Table1[[#This Row],[TOTAL PENJUALAN]]-(Table1[[#This Row],[HARGA BELI]]*Table1[[#This Row],[BARANG KELUAR]])</f>
        <v>0</v>
      </c>
    </row>
    <row r="696" spans="1:11">
      <c r="A696" s="1" t="s">
        <v>2551</v>
      </c>
      <c r="B696" s="1" t="s">
        <v>2550</v>
      </c>
      <c r="C696" s="7">
        <v>102500</v>
      </c>
      <c r="D696" s="7">
        <v>185000</v>
      </c>
      <c r="E696" s="1">
        <v>1</v>
      </c>
      <c r="F696" s="5">
        <f>SUMIF(Table3[KODE BARANG],Table1[[#This Row],[KODE BARANG]],Table3[BARANG MASUK])</f>
        <v>0</v>
      </c>
      <c r="G696" s="5">
        <f>SUMIF(Table5[KODE BARANG],Table1[[#This Row],[KODE BARANG]],Table5[BARANG KELUAR])</f>
        <v>1</v>
      </c>
      <c r="H696" s="5">
        <f>Table1[[#This Row],[STOK AWAL]]+Table1[[#This Row],[BARANG MASUK]]-Table1[[#This Row],[BARANG KELUAR]]</f>
        <v>0</v>
      </c>
      <c r="I696" s="7">
        <f>Table1[[#This Row],[HARGA BELI]]*(Table1[[#This Row],[STOK AWAL]]+Table1[[#This Row],[BARANG MASUK]])</f>
        <v>102500</v>
      </c>
      <c r="J696" s="7">
        <f>Table1[[#This Row],[HARGA JUAL]]*Table1[[#This Row],[BARANG KELUAR]]</f>
        <v>185000</v>
      </c>
      <c r="K696" s="10">
        <f>Table1[[#This Row],[TOTAL PENJUALAN]]-(Table1[[#This Row],[HARGA BELI]]*Table1[[#This Row],[BARANG KELUAR]])</f>
        <v>82500</v>
      </c>
    </row>
    <row r="697" spans="1:11">
      <c r="A697" s="1" t="s">
        <v>2558</v>
      </c>
      <c r="B697" s="1" t="s">
        <v>2559</v>
      </c>
      <c r="C697" s="7">
        <v>9000</v>
      </c>
      <c r="D697" s="7">
        <v>15000</v>
      </c>
      <c r="E697" s="1">
        <v>12</v>
      </c>
      <c r="F697" s="5">
        <f>SUMIF(Table3[KODE BARANG],Table1[[#This Row],[KODE BARANG]],Table3[BARANG MASUK])</f>
        <v>0</v>
      </c>
      <c r="G697" s="5">
        <f>SUMIF(Table5[KODE BARANG],Table1[[#This Row],[KODE BARANG]],Table5[BARANG KELUAR])</f>
        <v>12</v>
      </c>
      <c r="H697" s="5">
        <f>Table1[[#This Row],[STOK AWAL]]+Table1[[#This Row],[BARANG MASUK]]-Table1[[#This Row],[BARANG KELUAR]]</f>
        <v>0</v>
      </c>
      <c r="I697" s="7">
        <f>Table1[[#This Row],[HARGA BELI]]*(Table1[[#This Row],[STOK AWAL]]+Table1[[#This Row],[BARANG MASUK]])</f>
        <v>108000</v>
      </c>
      <c r="J697" s="7">
        <f>Table1[[#This Row],[HARGA JUAL]]*Table1[[#This Row],[BARANG KELUAR]]</f>
        <v>180000</v>
      </c>
      <c r="K697" s="10">
        <f>Table1[[#This Row],[TOTAL PENJUALAN]]-(Table1[[#This Row],[HARGA BELI]]*Table1[[#This Row],[BARANG KELUAR]])</f>
        <v>72000</v>
      </c>
    </row>
    <row r="698" spans="1:11">
      <c r="A698" s="1" t="s">
        <v>2604</v>
      </c>
      <c r="B698" s="1" t="s">
        <v>2605</v>
      </c>
      <c r="C698" s="7">
        <v>127500</v>
      </c>
      <c r="D698" s="7">
        <v>140000</v>
      </c>
      <c r="E698" s="1">
        <v>1</v>
      </c>
      <c r="F698" s="5">
        <f>SUMIF(Table3[KODE BARANG],Table1[[#This Row],[KODE BARANG]],Table3[BARANG MASUK])</f>
        <v>0</v>
      </c>
      <c r="G698" s="5">
        <f>SUMIF(Table5[KODE BARANG],Table1[[#This Row],[KODE BARANG]],Table5[BARANG KELUAR])</f>
        <v>1</v>
      </c>
      <c r="H698" s="5">
        <f>Table1[[#This Row],[STOK AWAL]]+Table1[[#This Row],[BARANG MASUK]]-Table1[[#This Row],[BARANG KELUAR]]</f>
        <v>0</v>
      </c>
      <c r="I698" s="7">
        <f>Table1[[#This Row],[HARGA BELI]]*(Table1[[#This Row],[STOK AWAL]]+Table1[[#This Row],[BARANG MASUK]])</f>
        <v>127500</v>
      </c>
      <c r="J698" s="7">
        <f>Table1[[#This Row],[HARGA JUAL]]*Table1[[#This Row],[BARANG KELUAR]]</f>
        <v>140000</v>
      </c>
      <c r="K698" s="10">
        <f>Table1[[#This Row],[TOTAL PENJUALAN]]-(Table1[[#This Row],[HARGA BELI]]*Table1[[#This Row],[BARANG KELUAR]])</f>
        <v>12500</v>
      </c>
    </row>
    <row r="699" spans="1:11">
      <c r="A699" s="1" t="s">
        <v>2637</v>
      </c>
      <c r="B699" s="1" t="s">
        <v>2638</v>
      </c>
      <c r="C699" s="7">
        <v>165000</v>
      </c>
      <c r="D699" s="7">
        <v>250000</v>
      </c>
      <c r="E699" s="1">
        <v>2</v>
      </c>
      <c r="F699" s="5">
        <f>SUMIF(Table3[KODE BARANG],Table1[[#This Row],[KODE BARANG]],Table3[BARANG MASUK])</f>
        <v>0</v>
      </c>
      <c r="G699" s="5">
        <f>SUMIF(Table5[KODE BARANG],Table1[[#This Row],[KODE BARANG]],Table5[BARANG KELUAR])</f>
        <v>2</v>
      </c>
      <c r="H699" s="5">
        <f>Table1[[#This Row],[STOK AWAL]]+Table1[[#This Row],[BARANG MASUK]]-Table1[[#This Row],[BARANG KELUAR]]</f>
        <v>0</v>
      </c>
      <c r="I699" s="7">
        <f>Table1[[#This Row],[HARGA BELI]]*(Table1[[#This Row],[STOK AWAL]]+Table1[[#This Row],[BARANG MASUK]])</f>
        <v>330000</v>
      </c>
      <c r="J699" s="7">
        <f>Table1[[#This Row],[HARGA JUAL]]*Table1[[#This Row],[BARANG KELUAR]]</f>
        <v>500000</v>
      </c>
      <c r="K699" s="10">
        <f>Table1[[#This Row],[TOTAL PENJUALAN]]-(Table1[[#This Row],[HARGA BELI]]*Table1[[#This Row],[BARANG KELUAR]])</f>
        <v>170000</v>
      </c>
    </row>
    <row r="700" spans="1:11">
      <c r="A700" s="1" t="s">
        <v>2641</v>
      </c>
      <c r="B700" s="1" t="s">
        <v>2642</v>
      </c>
      <c r="C700" s="7">
        <v>55500</v>
      </c>
      <c r="D700" s="7">
        <v>85000</v>
      </c>
      <c r="E700" s="1">
        <v>1</v>
      </c>
      <c r="F700" s="5">
        <f>SUMIF(Table3[KODE BARANG],Table1[[#This Row],[KODE BARANG]],Table3[BARANG MASUK])</f>
        <v>2</v>
      </c>
      <c r="G700" s="5">
        <f>SUMIF(Table5[KODE BARANG],Table1[[#This Row],[KODE BARANG]],Table5[BARANG KELUAR])</f>
        <v>1</v>
      </c>
      <c r="H700" s="5">
        <f>Table1[[#This Row],[STOK AWAL]]+Table1[[#This Row],[BARANG MASUK]]-Table1[[#This Row],[BARANG KELUAR]]</f>
        <v>2</v>
      </c>
      <c r="I700" s="7">
        <f>Table1[[#This Row],[HARGA BELI]]*(Table1[[#This Row],[STOK AWAL]]+Table1[[#This Row],[BARANG MASUK]])</f>
        <v>166500</v>
      </c>
      <c r="J700" s="7">
        <f>Table1[[#This Row],[HARGA JUAL]]*Table1[[#This Row],[BARANG KELUAR]]</f>
        <v>85000</v>
      </c>
      <c r="K700" s="10">
        <f>Table1[[#This Row],[TOTAL PENJUALAN]]-(Table1[[#This Row],[HARGA BELI]]*Table1[[#This Row],[BARANG KELUAR]])</f>
        <v>29500</v>
      </c>
    </row>
    <row r="701" spans="1:11">
      <c r="A701" s="1" t="s">
        <v>2646</v>
      </c>
      <c r="B701" s="1" t="s">
        <v>2647</v>
      </c>
      <c r="C701" s="7">
        <v>74000</v>
      </c>
      <c r="D701" s="7">
        <v>125000</v>
      </c>
      <c r="E701" s="1">
        <v>2</v>
      </c>
      <c r="F701" s="5">
        <f>SUMIF(Table3[KODE BARANG],Table1[[#This Row],[KODE BARANG]],Table3[BARANG MASUK])</f>
        <v>0</v>
      </c>
      <c r="G701" s="5">
        <f>SUMIF(Table5[KODE BARANG],Table1[[#This Row],[KODE BARANG]],Table5[BARANG KELUAR])</f>
        <v>0</v>
      </c>
      <c r="H701" s="5">
        <f>Table1[[#This Row],[STOK AWAL]]+Table1[[#This Row],[BARANG MASUK]]-Table1[[#This Row],[BARANG KELUAR]]</f>
        <v>2</v>
      </c>
      <c r="I701" s="7">
        <f>Table1[[#This Row],[HARGA BELI]]*(Table1[[#This Row],[STOK AWAL]]+Table1[[#This Row],[BARANG MASUK]])</f>
        <v>148000</v>
      </c>
      <c r="J701" s="7">
        <f>Table1[[#This Row],[HARGA JUAL]]*Table1[[#This Row],[BARANG KELUAR]]</f>
        <v>0</v>
      </c>
      <c r="K701" s="10">
        <f>Table1[[#This Row],[TOTAL PENJUALAN]]-(Table1[[#This Row],[HARGA BELI]]*Table1[[#This Row],[BARANG KELUAR]])</f>
        <v>0</v>
      </c>
    </row>
    <row r="702" spans="1:11">
      <c r="A702" s="1" t="s">
        <v>2648</v>
      </c>
      <c r="B702" s="1" t="s">
        <v>2649</v>
      </c>
      <c r="C702" s="7">
        <v>131000</v>
      </c>
      <c r="D702" s="7">
        <v>270000</v>
      </c>
      <c r="E702" s="1"/>
      <c r="F702" s="5">
        <f>SUMIF(Table3[KODE BARANG],Table1[[#This Row],[KODE BARANG]],Table3[BARANG MASUK])</f>
        <v>0</v>
      </c>
      <c r="G702" s="5">
        <f>SUMIF(Table5[KODE BARANG],Table1[[#This Row],[KODE BARANG]],Table5[BARANG KELUAR])</f>
        <v>0</v>
      </c>
      <c r="H702" s="5">
        <f>Table1[[#This Row],[STOK AWAL]]+Table1[[#This Row],[BARANG MASUK]]-Table1[[#This Row],[BARANG KELUAR]]</f>
        <v>0</v>
      </c>
      <c r="I702" s="7">
        <f>Table1[[#This Row],[HARGA BELI]]*(Table1[[#This Row],[STOK AWAL]]+Table1[[#This Row],[BARANG MASUK]])</f>
        <v>0</v>
      </c>
      <c r="J702" s="7">
        <f>Table1[[#This Row],[HARGA JUAL]]*Table1[[#This Row],[BARANG KELUAR]]</f>
        <v>0</v>
      </c>
      <c r="K702" s="10">
        <f>Table1[[#This Row],[TOTAL PENJUALAN]]-(Table1[[#This Row],[HARGA BELI]]*Table1[[#This Row],[BARANG KELUAR]])</f>
        <v>0</v>
      </c>
    </row>
    <row r="703" spans="1:11">
      <c r="A703" s="1" t="s">
        <v>2650</v>
      </c>
      <c r="B703" s="1" t="s">
        <v>2651</v>
      </c>
      <c r="C703" s="7">
        <v>55000</v>
      </c>
      <c r="D703" s="7"/>
      <c r="E703" s="1">
        <v>1</v>
      </c>
      <c r="F703" s="5">
        <f>SUMIF(Table3[KODE BARANG],Table1[[#This Row],[KODE BARANG]],Table3[BARANG MASUK])</f>
        <v>0</v>
      </c>
      <c r="G703" s="5">
        <f>SUMIF(Table5[KODE BARANG],Table1[[#This Row],[KODE BARANG]],Table5[BARANG KELUAR])</f>
        <v>3</v>
      </c>
      <c r="H703" s="5">
        <f>Table1[[#This Row],[STOK AWAL]]+Table1[[#This Row],[BARANG MASUK]]-Table1[[#This Row],[BARANG KELUAR]]</f>
        <v>-2</v>
      </c>
      <c r="I703" s="7">
        <f>Table1[[#This Row],[HARGA BELI]]*(Table1[[#This Row],[STOK AWAL]]+Table1[[#This Row],[BARANG MASUK]])</f>
        <v>55000</v>
      </c>
      <c r="J703" s="7">
        <f>Table1[[#This Row],[HARGA JUAL]]*Table1[[#This Row],[BARANG KELUAR]]</f>
        <v>0</v>
      </c>
      <c r="K703" s="10">
        <f>Table1[[#This Row],[TOTAL PENJUALAN]]-(Table1[[#This Row],[HARGA BELI]]*Table1[[#This Row],[BARANG KELUAR]])</f>
        <v>-165000</v>
      </c>
    </row>
    <row r="704" spans="1:11">
      <c r="A704" s="1" t="s">
        <v>2652</v>
      </c>
      <c r="B704" s="1" t="s">
        <v>2653</v>
      </c>
      <c r="C704" s="7">
        <v>10000</v>
      </c>
      <c r="D704" s="7">
        <v>25000</v>
      </c>
      <c r="E704" s="1">
        <v>9</v>
      </c>
      <c r="F704" s="5">
        <f>SUMIF(Table3[KODE BARANG],Table1[[#This Row],[KODE BARANG]],Table3[BARANG MASUK])</f>
        <v>10</v>
      </c>
      <c r="G704" s="5">
        <f>SUMIF(Table5[KODE BARANG],Table1[[#This Row],[KODE BARANG]],Table5[BARANG KELUAR])</f>
        <v>4</v>
      </c>
      <c r="H704" s="5">
        <f>Table1[[#This Row],[STOK AWAL]]+Table1[[#This Row],[BARANG MASUK]]-Table1[[#This Row],[BARANG KELUAR]]</f>
        <v>15</v>
      </c>
      <c r="I704" s="7">
        <f>Table1[[#This Row],[HARGA BELI]]*(Table1[[#This Row],[STOK AWAL]]+Table1[[#This Row],[BARANG MASUK]])</f>
        <v>190000</v>
      </c>
      <c r="J704" s="7">
        <f>Table1[[#This Row],[HARGA JUAL]]*Table1[[#This Row],[BARANG KELUAR]]</f>
        <v>100000</v>
      </c>
      <c r="K704" s="10">
        <f>Table1[[#This Row],[TOTAL PENJUALAN]]-(Table1[[#This Row],[HARGA BELI]]*Table1[[#This Row],[BARANG KELUAR]])</f>
        <v>60000</v>
      </c>
    </row>
    <row r="705" spans="1:11">
      <c r="A705" s="1" t="s">
        <v>2654</v>
      </c>
      <c r="B705" s="1" t="s">
        <v>2655</v>
      </c>
      <c r="C705" s="7">
        <v>65000</v>
      </c>
      <c r="D705" s="7">
        <v>110000</v>
      </c>
      <c r="E705" s="1">
        <v>2</v>
      </c>
      <c r="F705" s="5">
        <f>SUMIF(Table3[KODE BARANG],Table1[[#This Row],[KODE BARANG]],Table3[BARANG MASUK])</f>
        <v>0</v>
      </c>
      <c r="G705" s="5">
        <f>SUMIF(Table5[KODE BARANG],Table1[[#This Row],[KODE BARANG]],Table5[BARANG KELUAR])</f>
        <v>2</v>
      </c>
      <c r="H705" s="5">
        <f>Table1[[#This Row],[STOK AWAL]]+Table1[[#This Row],[BARANG MASUK]]-Table1[[#This Row],[BARANG KELUAR]]</f>
        <v>0</v>
      </c>
      <c r="I705" s="7">
        <f>Table1[[#This Row],[HARGA BELI]]*(Table1[[#This Row],[STOK AWAL]]+Table1[[#This Row],[BARANG MASUK]])</f>
        <v>130000</v>
      </c>
      <c r="J705" s="7">
        <f>Table1[[#This Row],[HARGA JUAL]]*Table1[[#This Row],[BARANG KELUAR]]</f>
        <v>220000</v>
      </c>
      <c r="K705" s="10">
        <f>Table1[[#This Row],[TOTAL PENJUALAN]]-(Table1[[#This Row],[HARGA BELI]]*Table1[[#This Row],[BARANG KELUAR]])</f>
        <v>90000</v>
      </c>
    </row>
    <row r="706" spans="1:11">
      <c r="A706" s="1" t="s">
        <v>2656</v>
      </c>
      <c r="B706" s="1" t="s">
        <v>2657</v>
      </c>
      <c r="C706" s="7">
        <v>8750</v>
      </c>
      <c r="D706" s="7"/>
      <c r="E706" s="1">
        <v>5</v>
      </c>
      <c r="F706" s="5">
        <f>SUMIF(Table3[KODE BARANG],Table1[[#This Row],[KODE BARANG]],Table3[BARANG MASUK])</f>
        <v>0</v>
      </c>
      <c r="G706" s="5">
        <f>SUMIF(Table5[KODE BARANG],Table1[[#This Row],[KODE BARANG]],Table5[BARANG KELUAR])</f>
        <v>7</v>
      </c>
      <c r="H706" s="5">
        <f>Table1[[#This Row],[STOK AWAL]]+Table1[[#This Row],[BARANG MASUK]]-Table1[[#This Row],[BARANG KELUAR]]</f>
        <v>-2</v>
      </c>
      <c r="I706" s="7">
        <f>Table1[[#This Row],[HARGA BELI]]*(Table1[[#This Row],[STOK AWAL]]+Table1[[#This Row],[BARANG MASUK]])</f>
        <v>43750</v>
      </c>
      <c r="J706" s="7">
        <f>Table1[[#This Row],[HARGA JUAL]]*Table1[[#This Row],[BARANG KELUAR]]</f>
        <v>0</v>
      </c>
      <c r="K706" s="10">
        <f>Table1[[#This Row],[TOTAL PENJUALAN]]-(Table1[[#This Row],[HARGA BELI]]*Table1[[#This Row],[BARANG KELUAR]])</f>
        <v>-61250</v>
      </c>
    </row>
    <row r="707" spans="1:11">
      <c r="A707" s="1" t="s">
        <v>2658</v>
      </c>
      <c r="B707" s="1" t="s">
        <v>2659</v>
      </c>
      <c r="C707" s="7">
        <v>5500</v>
      </c>
      <c r="D707" s="7"/>
      <c r="E707" s="1">
        <v>3</v>
      </c>
      <c r="F707" s="5">
        <v>0</v>
      </c>
      <c r="G707" s="5">
        <f>SUMIF(Table5[KODE BARANG],Table1[[#This Row],[KODE BARANG]],Table5[BARANG KELUAR])</f>
        <v>0</v>
      </c>
      <c r="H707" s="5">
        <f>Table1[[#This Row],[STOK AWAL]]+Table1[[#This Row],[BARANG MASUK]]-Table1[[#This Row],[BARANG KELUAR]]</f>
        <v>3</v>
      </c>
      <c r="I707" s="7">
        <f>Table1[[#This Row],[HARGA BELI]]*(Table1[[#This Row],[STOK AWAL]]+Table1[[#This Row],[BARANG MASUK]])</f>
        <v>16500</v>
      </c>
      <c r="J707" s="7">
        <f>Table1[[#This Row],[HARGA JUAL]]*Table1[[#This Row],[BARANG KELUAR]]</f>
        <v>0</v>
      </c>
      <c r="K707" s="10">
        <f>Table1[[#This Row],[TOTAL PENJUALAN]]-(Table1[[#This Row],[HARGA BELI]]*Table1[[#This Row],[BARANG KELUAR]])</f>
        <v>0</v>
      </c>
    </row>
    <row r="708" spans="1:11">
      <c r="A708" s="1" t="s">
        <v>2660</v>
      </c>
      <c r="B708" s="1" t="s">
        <v>2661</v>
      </c>
      <c r="C708" s="7">
        <v>56000</v>
      </c>
      <c r="D708" s="7">
        <v>110000</v>
      </c>
      <c r="E708" s="1">
        <v>2</v>
      </c>
      <c r="F708" s="5">
        <f>SUMIF(Table3[KODE BARANG],Table1[[#This Row],[KODE BARANG]],Table3[BARANG MASUK])</f>
        <v>1</v>
      </c>
      <c r="G708" s="5">
        <f>SUMIF(Table5[KODE BARANG],Table1[[#This Row],[KODE BARANG]],Table5[BARANG KELUAR])</f>
        <v>1</v>
      </c>
      <c r="H708" s="5">
        <f>Table1[[#This Row],[STOK AWAL]]+Table1[[#This Row],[BARANG MASUK]]-Table1[[#This Row],[BARANG KELUAR]]</f>
        <v>2</v>
      </c>
      <c r="I708" s="7">
        <f>Table1[[#This Row],[HARGA BELI]]*(Table1[[#This Row],[STOK AWAL]]+Table1[[#This Row],[BARANG MASUK]])</f>
        <v>168000</v>
      </c>
      <c r="J708" s="7">
        <f>Table1[[#This Row],[HARGA JUAL]]*Table1[[#This Row],[BARANG KELUAR]]</f>
        <v>110000</v>
      </c>
      <c r="K708" s="10">
        <f>Table1[[#This Row],[TOTAL PENJUALAN]]-(Table1[[#This Row],[HARGA BELI]]*Table1[[#This Row],[BARANG KELUAR]])</f>
        <v>54000</v>
      </c>
    </row>
    <row r="709" spans="1:11">
      <c r="A709" s="1" t="s">
        <v>2662</v>
      </c>
      <c r="B709" s="1" t="s">
        <v>2663</v>
      </c>
      <c r="C709" s="7">
        <v>48000</v>
      </c>
      <c r="D709" s="7">
        <v>85000</v>
      </c>
      <c r="E709" s="1">
        <v>1</v>
      </c>
      <c r="F709" s="5">
        <f>SUMIF(Table3[KODE BARANG],Table1[[#This Row],[KODE BARANG]],Table3[BARANG MASUK])</f>
        <v>0</v>
      </c>
      <c r="G709" s="5">
        <f>SUMIF(Table5[KODE BARANG],Table1[[#This Row],[KODE BARANG]],Table5[BARANG KELUAR])</f>
        <v>0</v>
      </c>
      <c r="H709" s="5">
        <f>Table1[[#This Row],[STOK AWAL]]+Table1[[#This Row],[BARANG MASUK]]-Table1[[#This Row],[BARANG KELUAR]]</f>
        <v>1</v>
      </c>
      <c r="I709" s="7">
        <f>Table1[[#This Row],[HARGA BELI]]*(Table1[[#This Row],[STOK AWAL]]+Table1[[#This Row],[BARANG MASUK]])</f>
        <v>48000</v>
      </c>
      <c r="J709" s="7">
        <f>Table1[[#This Row],[HARGA JUAL]]*Table1[[#This Row],[BARANG KELUAR]]</f>
        <v>0</v>
      </c>
      <c r="K709" s="10">
        <f>Table1[[#This Row],[TOTAL PENJUALAN]]-(Table1[[#This Row],[HARGA BELI]]*Table1[[#This Row],[BARANG KELUAR]])</f>
        <v>0</v>
      </c>
    </row>
    <row r="710" spans="1:11">
      <c r="A710" s="1" t="s">
        <v>2667</v>
      </c>
      <c r="B710" s="1" t="s">
        <v>2668</v>
      </c>
      <c r="C710" s="7">
        <v>22000</v>
      </c>
      <c r="D710" s="7"/>
      <c r="E710" s="1">
        <v>2</v>
      </c>
      <c r="F710" s="5">
        <f>SUMIF(Table3[KODE BARANG],Table1[[#This Row],[KODE BARANG]],Table3[BARANG MASUK])</f>
        <v>0</v>
      </c>
      <c r="G710" s="5">
        <f>SUMIF(Table5[KODE BARANG],Table1[[#This Row],[KODE BARANG]],Table5[BARANG KELUAR])</f>
        <v>0</v>
      </c>
      <c r="H710" s="5">
        <f>Table1[[#This Row],[STOK AWAL]]+Table1[[#This Row],[BARANG MASUK]]-Table1[[#This Row],[BARANG KELUAR]]</f>
        <v>2</v>
      </c>
      <c r="I710" s="7">
        <f>Table1[[#This Row],[HARGA BELI]]*(Table1[[#This Row],[STOK AWAL]]+Table1[[#This Row],[BARANG MASUK]])</f>
        <v>44000</v>
      </c>
      <c r="J710" s="7">
        <f>Table1[[#This Row],[HARGA JUAL]]*Table1[[#This Row],[BARANG KELUAR]]</f>
        <v>0</v>
      </c>
      <c r="K710" s="10">
        <f>Table1[[#This Row],[TOTAL PENJUALAN]]-(Table1[[#This Row],[HARGA BELI]]*Table1[[#This Row],[BARANG KELUAR]])</f>
        <v>0</v>
      </c>
    </row>
    <row r="711" spans="1:11">
      <c r="A711" s="1" t="s">
        <v>2669</v>
      </c>
      <c r="B711" s="1" t="s">
        <v>2670</v>
      </c>
      <c r="C711" s="7">
        <v>135000</v>
      </c>
      <c r="D711" s="7">
        <v>200000</v>
      </c>
      <c r="E711" s="1">
        <v>2</v>
      </c>
      <c r="F711" s="5">
        <f>SUMIF(Table3[KODE BARANG],Table1[[#This Row],[KODE BARANG]],Table3[BARANG MASUK])</f>
        <v>4</v>
      </c>
      <c r="G711" s="5">
        <f>SUMIF(Table5[KODE BARANG],Table1[[#This Row],[KODE BARANG]],Table5[BARANG KELUAR])</f>
        <v>7</v>
      </c>
      <c r="H711" s="5">
        <f>Table1[[#This Row],[STOK AWAL]]+Table1[[#This Row],[BARANG MASUK]]-Table1[[#This Row],[BARANG KELUAR]]</f>
        <v>-1</v>
      </c>
      <c r="I711" s="7">
        <f>Table1[[#This Row],[HARGA BELI]]*(Table1[[#This Row],[STOK AWAL]]+Table1[[#This Row],[BARANG MASUK]])</f>
        <v>810000</v>
      </c>
      <c r="J711" s="7">
        <f>Table1[[#This Row],[HARGA JUAL]]*Table1[[#This Row],[BARANG KELUAR]]</f>
        <v>1400000</v>
      </c>
      <c r="K711" s="10">
        <f>Table1[[#This Row],[TOTAL PENJUALAN]]-(Table1[[#This Row],[HARGA BELI]]*Table1[[#This Row],[BARANG KELUAR]])</f>
        <v>455000</v>
      </c>
    </row>
    <row r="712" spans="1:11">
      <c r="A712" s="1" t="s">
        <v>2671</v>
      </c>
      <c r="B712" s="1" t="s">
        <v>2673</v>
      </c>
      <c r="C712" s="7">
        <v>95000</v>
      </c>
      <c r="D712" s="7"/>
      <c r="E712" s="1">
        <v>1</v>
      </c>
      <c r="F712" s="5">
        <f>SUMIF(Table3[KODE BARANG],Table1[[#This Row],[KODE BARANG]],Table3[BARANG MASUK])</f>
        <v>0</v>
      </c>
      <c r="G712" s="5">
        <f>SUMIF(Table5[KODE BARANG],Table1[[#This Row],[KODE BARANG]],Table5[BARANG KELUAR])</f>
        <v>0</v>
      </c>
      <c r="H712" s="5">
        <f>Table1[[#This Row],[STOK AWAL]]+Table1[[#This Row],[BARANG MASUK]]-Table1[[#This Row],[BARANG KELUAR]]</f>
        <v>1</v>
      </c>
      <c r="I712" s="7">
        <f>Table1[[#This Row],[HARGA BELI]]*(Table1[[#This Row],[STOK AWAL]]+Table1[[#This Row],[BARANG MASUK]])</f>
        <v>95000</v>
      </c>
      <c r="J712" s="7">
        <f>Table1[[#This Row],[HARGA JUAL]]*Table1[[#This Row],[BARANG KELUAR]]</f>
        <v>0</v>
      </c>
      <c r="K712" s="10">
        <f>Table1[[#This Row],[TOTAL PENJUALAN]]-(Table1[[#This Row],[HARGA BELI]]*Table1[[#This Row],[BARANG KELUAR]])</f>
        <v>0</v>
      </c>
    </row>
    <row r="713" spans="1:11">
      <c r="A713" s="1" t="s">
        <v>2672</v>
      </c>
      <c r="B713" s="1" t="s">
        <v>2674</v>
      </c>
      <c r="C713" s="7">
        <v>110000</v>
      </c>
      <c r="D713" s="7"/>
      <c r="E713" s="1">
        <v>1</v>
      </c>
      <c r="F713" s="5">
        <f>SUMIF(Table3[KODE BARANG],Table1[[#This Row],[KODE BARANG]],Table3[BARANG MASUK])</f>
        <v>0</v>
      </c>
      <c r="G713" s="5">
        <f>SUMIF(Table5[KODE BARANG],Table1[[#This Row],[KODE BARANG]],Table5[BARANG KELUAR])</f>
        <v>0</v>
      </c>
      <c r="H713" s="5">
        <f>Table1[[#This Row],[STOK AWAL]]+Table1[[#This Row],[BARANG MASUK]]-Table1[[#This Row],[BARANG KELUAR]]</f>
        <v>1</v>
      </c>
      <c r="I713" s="7">
        <f>Table1[[#This Row],[HARGA BELI]]*(Table1[[#This Row],[STOK AWAL]]+Table1[[#This Row],[BARANG MASUK]])</f>
        <v>110000</v>
      </c>
      <c r="J713" s="7">
        <f>Table1[[#This Row],[HARGA JUAL]]*Table1[[#This Row],[BARANG KELUAR]]</f>
        <v>0</v>
      </c>
      <c r="K713" s="10">
        <f>Table1[[#This Row],[TOTAL PENJUALAN]]-(Table1[[#This Row],[HARGA BELI]]*Table1[[#This Row],[BARANG KELUAR]])</f>
        <v>0</v>
      </c>
    </row>
    <row r="714" spans="1:11">
      <c r="A714" s="1" t="s">
        <v>2676</v>
      </c>
      <c r="B714" s="1" t="s">
        <v>2677</v>
      </c>
      <c r="C714" s="7">
        <v>10000</v>
      </c>
      <c r="D714" s="7"/>
      <c r="E714" s="1">
        <v>5</v>
      </c>
      <c r="F714" s="5">
        <f>SUMIF(Table3[KODE BARANG],Table1[[#This Row],[KODE BARANG]],Table3[BARANG MASUK])</f>
        <v>0</v>
      </c>
      <c r="G714" s="5">
        <f>SUMIF(Table5[KODE BARANG],Table1[[#This Row],[KODE BARANG]],Table5[BARANG KELUAR])</f>
        <v>6</v>
      </c>
      <c r="H714" s="5">
        <f>Table1[[#This Row],[STOK AWAL]]+Table1[[#This Row],[BARANG MASUK]]-Table1[[#This Row],[BARANG KELUAR]]</f>
        <v>-1</v>
      </c>
      <c r="I714" s="7">
        <f>Table1[[#This Row],[HARGA BELI]]*(Table1[[#This Row],[STOK AWAL]]+Table1[[#This Row],[BARANG MASUK]])</f>
        <v>50000</v>
      </c>
      <c r="J714" s="7">
        <f>Table1[[#This Row],[HARGA JUAL]]*Table1[[#This Row],[BARANG KELUAR]]</f>
        <v>0</v>
      </c>
      <c r="K714" s="10">
        <f>Table1[[#This Row],[TOTAL PENJUALAN]]-(Table1[[#This Row],[HARGA BELI]]*Table1[[#This Row],[BARANG KELUAR]])</f>
        <v>-60000</v>
      </c>
    </row>
    <row r="715" spans="1:11">
      <c r="A715" s="1" t="s">
        <v>2678</v>
      </c>
      <c r="B715" s="1" t="s">
        <v>2679</v>
      </c>
      <c r="C715" s="7">
        <v>75000</v>
      </c>
      <c r="D715" s="7"/>
      <c r="E715" s="1"/>
      <c r="F715" s="5">
        <f>SUMIF(Table3[KODE BARANG],Table1[[#This Row],[KODE BARANG]],Table3[BARANG MASUK])</f>
        <v>0</v>
      </c>
      <c r="G715" s="5">
        <f>SUMIF(Table5[KODE BARANG],Table1[[#This Row],[KODE BARANG]],Table5[BARANG KELUAR])</f>
        <v>1</v>
      </c>
      <c r="H715" s="5">
        <f>Table1[[#This Row],[STOK AWAL]]+Table1[[#This Row],[BARANG MASUK]]-Table1[[#This Row],[BARANG KELUAR]]</f>
        <v>-1</v>
      </c>
      <c r="I715" s="7">
        <f>Table1[[#This Row],[HARGA BELI]]*(Table1[[#This Row],[STOK AWAL]]+Table1[[#This Row],[BARANG MASUK]])</f>
        <v>0</v>
      </c>
      <c r="J715" s="7">
        <f>Table1[[#This Row],[HARGA JUAL]]*Table1[[#This Row],[BARANG KELUAR]]</f>
        <v>0</v>
      </c>
      <c r="K715" s="10">
        <f>Table1[[#This Row],[TOTAL PENJUALAN]]-(Table1[[#This Row],[HARGA BELI]]*Table1[[#This Row],[BARANG KELUAR]])</f>
        <v>-75000</v>
      </c>
    </row>
    <row r="716" spans="1:11">
      <c r="A716" s="1" t="s">
        <v>2680</v>
      </c>
      <c r="B716" s="1" t="s">
        <v>2682</v>
      </c>
      <c r="C716" s="7">
        <v>34000</v>
      </c>
      <c r="D716" s="7"/>
      <c r="E716" s="1">
        <v>2</v>
      </c>
      <c r="F716" s="5">
        <f>SUMIF(Table3[KODE BARANG],Table1[[#This Row],[KODE BARANG]],Table3[BARANG MASUK])</f>
        <v>0</v>
      </c>
      <c r="G716" s="5">
        <f>SUMIF(Table5[KODE BARANG],Table1[[#This Row],[KODE BARANG]],Table5[BARANG KELUAR])</f>
        <v>0</v>
      </c>
      <c r="H716" s="5">
        <f>Table1[[#This Row],[STOK AWAL]]+Table1[[#This Row],[BARANG MASUK]]-Table1[[#This Row],[BARANG KELUAR]]</f>
        <v>2</v>
      </c>
      <c r="I716" s="7">
        <f>Table1[[#This Row],[HARGA BELI]]*(Table1[[#This Row],[STOK AWAL]]+Table1[[#This Row],[BARANG MASUK]])</f>
        <v>68000</v>
      </c>
      <c r="J716" s="7">
        <f>Table1[[#This Row],[HARGA JUAL]]*Table1[[#This Row],[BARANG KELUAR]]</f>
        <v>0</v>
      </c>
      <c r="K716" s="10">
        <f>Table1[[#This Row],[TOTAL PENJUALAN]]-(Table1[[#This Row],[HARGA BELI]]*Table1[[#This Row],[BARANG KELUAR]])</f>
        <v>0</v>
      </c>
    </row>
    <row r="717" spans="1:11">
      <c r="A717" s="1" t="s">
        <v>2681</v>
      </c>
      <c r="B717" s="1" t="s">
        <v>2683</v>
      </c>
      <c r="C717" s="7">
        <v>44000</v>
      </c>
      <c r="D717" s="7"/>
      <c r="E717" s="1">
        <v>2</v>
      </c>
      <c r="F717" s="5">
        <f>SUMIF(Table3[KODE BARANG],Table1[[#This Row],[KODE BARANG]],Table3[BARANG MASUK])</f>
        <v>0</v>
      </c>
      <c r="G717" s="5">
        <f>SUMIF(Table5[KODE BARANG],Table1[[#This Row],[KODE BARANG]],Table5[BARANG KELUAR])</f>
        <v>0</v>
      </c>
      <c r="H717" s="5">
        <f>Table1[[#This Row],[STOK AWAL]]+Table1[[#This Row],[BARANG MASUK]]-Table1[[#This Row],[BARANG KELUAR]]</f>
        <v>2</v>
      </c>
      <c r="I717" s="7">
        <f>Table1[[#This Row],[HARGA BELI]]*(Table1[[#This Row],[STOK AWAL]]+Table1[[#This Row],[BARANG MASUK]])</f>
        <v>88000</v>
      </c>
      <c r="J717" s="7">
        <f>Table1[[#This Row],[HARGA JUAL]]*Table1[[#This Row],[BARANG KELUAR]]</f>
        <v>0</v>
      </c>
      <c r="K717" s="10">
        <f>Table1[[#This Row],[TOTAL PENJUALAN]]-(Table1[[#This Row],[HARGA BELI]]*Table1[[#This Row],[BARANG KELUAR]])</f>
        <v>0</v>
      </c>
    </row>
    <row r="718" spans="1:11">
      <c r="A718" s="1" t="s">
        <v>2696</v>
      </c>
      <c r="B718" s="1" t="s">
        <v>2697</v>
      </c>
      <c r="C718" s="7"/>
      <c r="D718" s="7"/>
      <c r="E718" s="1">
        <v>2</v>
      </c>
      <c r="F718" s="5">
        <f>SUMIF(Table3[KODE BARANG],Table1[[#This Row],[KODE BARANG]],Table3[BARANG MASUK])</f>
        <v>0</v>
      </c>
      <c r="G718" s="5">
        <f>SUMIF(Table5[KODE BARANG],Table1[[#This Row],[KODE BARANG]],Table5[BARANG KELUAR])</f>
        <v>0</v>
      </c>
      <c r="H718" s="5">
        <f>Table1[[#This Row],[STOK AWAL]]+Table1[[#This Row],[BARANG MASUK]]-Table1[[#This Row],[BARANG KELUAR]]</f>
        <v>2</v>
      </c>
      <c r="I718" s="7">
        <f>Table1[[#This Row],[HARGA BELI]]*(Table1[[#This Row],[STOK AWAL]]+Table1[[#This Row],[BARANG MASUK]])</f>
        <v>0</v>
      </c>
      <c r="J718" s="7">
        <f>Table1[[#This Row],[HARGA JUAL]]*Table1[[#This Row],[BARANG KELUAR]]</f>
        <v>0</v>
      </c>
      <c r="K718" s="10">
        <f>Table1[[#This Row],[TOTAL PENJUALAN]]-(Table1[[#This Row],[HARGA BELI]]*Table1[[#This Row],[BARANG KELUAR]])</f>
        <v>0</v>
      </c>
    </row>
    <row r="719" spans="1:11">
      <c r="A719" s="1" t="s">
        <v>2710</v>
      </c>
      <c r="B719" s="1" t="s">
        <v>2712</v>
      </c>
      <c r="C719" s="7">
        <v>9800</v>
      </c>
      <c r="D719" s="7"/>
      <c r="E719" s="1">
        <v>12</v>
      </c>
      <c r="F719" s="5">
        <f>SUMIF(Table3[KODE BARANG],Table1[[#This Row],[KODE BARANG]],Table3[BARANG MASUK])</f>
        <v>0</v>
      </c>
      <c r="G719" s="5">
        <f>SUMIF(Table5[KODE BARANG],Table1[[#This Row],[KODE BARANG]],Table5[BARANG KELUAR])</f>
        <v>14</v>
      </c>
      <c r="H719" s="5">
        <f>Table1[[#This Row],[STOK AWAL]]+Table1[[#This Row],[BARANG MASUK]]-Table1[[#This Row],[BARANG KELUAR]]</f>
        <v>-2</v>
      </c>
      <c r="I719" s="7">
        <f>Table1[[#This Row],[HARGA BELI]]*(Table1[[#This Row],[STOK AWAL]]+Table1[[#This Row],[BARANG MASUK]])</f>
        <v>117600</v>
      </c>
      <c r="J719" s="7">
        <f>Table1[[#This Row],[HARGA JUAL]]*Table1[[#This Row],[BARANG KELUAR]]</f>
        <v>0</v>
      </c>
      <c r="K719" s="10">
        <f>Table1[[#This Row],[TOTAL PENJUALAN]]-(Table1[[#This Row],[HARGA BELI]]*Table1[[#This Row],[BARANG KELUAR]])</f>
        <v>-137200</v>
      </c>
    </row>
    <row r="720" spans="1:11">
      <c r="A720" s="1" t="s">
        <v>2711</v>
      </c>
      <c r="B720" s="1" t="s">
        <v>2713</v>
      </c>
      <c r="C720" s="7">
        <v>20000</v>
      </c>
      <c r="D720" s="7"/>
      <c r="E720" s="1">
        <v>3</v>
      </c>
      <c r="F720" s="5">
        <f>SUMIF(Table3[KODE BARANG],Table1[[#This Row],[KODE BARANG]],Table3[BARANG MASUK])</f>
        <v>0</v>
      </c>
      <c r="G720" s="5">
        <f>SUMIF(Table5[KODE BARANG],Table1[[#This Row],[KODE BARANG]],Table5[BARANG KELUAR])</f>
        <v>3</v>
      </c>
      <c r="H720" s="5">
        <f>Table1[[#This Row],[STOK AWAL]]+Table1[[#This Row],[BARANG MASUK]]-Table1[[#This Row],[BARANG KELUAR]]</f>
        <v>0</v>
      </c>
      <c r="I720" s="7">
        <f>Table1[[#This Row],[HARGA BELI]]*(Table1[[#This Row],[STOK AWAL]]+Table1[[#This Row],[BARANG MASUK]])</f>
        <v>60000</v>
      </c>
      <c r="J720" s="7">
        <f>Table1[[#This Row],[HARGA JUAL]]*Table1[[#This Row],[BARANG KELUAR]]</f>
        <v>0</v>
      </c>
      <c r="K720" s="10">
        <f>Table1[[#This Row],[TOTAL PENJUALAN]]-(Table1[[#This Row],[HARGA BELI]]*Table1[[#This Row],[BARANG KELUAR]])</f>
        <v>-60000</v>
      </c>
    </row>
    <row r="721" spans="1:11">
      <c r="A721" s="1" t="s">
        <v>2716</v>
      </c>
      <c r="B721" s="1" t="s">
        <v>2717</v>
      </c>
      <c r="C721" s="7">
        <v>14500</v>
      </c>
      <c r="D721" s="7"/>
      <c r="E721" s="1">
        <v>20</v>
      </c>
      <c r="F721" s="5">
        <f>SUMIF(Table3[KODE BARANG],Table1[[#This Row],[KODE BARANG]],Table3[BARANG MASUK])</f>
        <v>0</v>
      </c>
      <c r="G721" s="5">
        <f>SUMIF(Table5[KODE BARANG],Table1[[#This Row],[KODE BARANG]],Table5[BARANG KELUAR])</f>
        <v>0</v>
      </c>
      <c r="H721" s="5">
        <f>Table1[[#This Row],[STOK AWAL]]+Table1[[#This Row],[BARANG MASUK]]-Table1[[#This Row],[BARANG KELUAR]]</f>
        <v>20</v>
      </c>
      <c r="I721" s="7">
        <f>Table1[[#This Row],[HARGA BELI]]*(Table1[[#This Row],[STOK AWAL]]+Table1[[#This Row],[BARANG MASUK]])</f>
        <v>290000</v>
      </c>
      <c r="J721" s="7">
        <f>Table1[[#This Row],[HARGA JUAL]]*Table1[[#This Row],[BARANG KELUAR]]</f>
        <v>0</v>
      </c>
      <c r="K721" s="10">
        <f>Table1[[#This Row],[TOTAL PENJUALAN]]-(Table1[[#This Row],[HARGA BELI]]*Table1[[#This Row],[BARANG KELUAR]])</f>
        <v>0</v>
      </c>
    </row>
    <row r="722" spans="1:11">
      <c r="A722" s="1" t="s">
        <v>2729</v>
      </c>
      <c r="B722" s="1" t="s">
        <v>2730</v>
      </c>
      <c r="C722" s="7">
        <v>120000</v>
      </c>
      <c r="D722" s="7">
        <v>140000</v>
      </c>
      <c r="E722" s="1">
        <v>2</v>
      </c>
      <c r="F722" s="5">
        <f>SUMIF(Table3[KODE BARANG],Table1[[#This Row],[KODE BARANG]],Table3[BARANG MASUK])</f>
        <v>6</v>
      </c>
      <c r="G722" s="5">
        <f>SUMIF(Table5[KODE BARANG],Table1[[#This Row],[KODE BARANG]],Table5[BARANG KELUAR])</f>
        <v>13</v>
      </c>
      <c r="H722" s="5">
        <f>Table1[[#This Row],[STOK AWAL]]+Table1[[#This Row],[BARANG MASUK]]-Table1[[#This Row],[BARANG KELUAR]]</f>
        <v>-5</v>
      </c>
      <c r="I722" s="7">
        <f>Table1[[#This Row],[HARGA BELI]]*(Table1[[#This Row],[STOK AWAL]]+Table1[[#This Row],[BARANG MASUK]])</f>
        <v>960000</v>
      </c>
      <c r="J722" s="7">
        <f>Table1[[#This Row],[HARGA JUAL]]*Table1[[#This Row],[BARANG KELUAR]]</f>
        <v>1820000</v>
      </c>
      <c r="K722" s="10">
        <f>Table1[[#This Row],[TOTAL PENJUALAN]]-(Table1[[#This Row],[HARGA BELI]]*Table1[[#This Row],[BARANG KELUAR]])</f>
        <v>260000</v>
      </c>
    </row>
    <row r="723" spans="1:11">
      <c r="A723" s="1" t="s">
        <v>2733</v>
      </c>
      <c r="B723" s="1" t="s">
        <v>2734</v>
      </c>
      <c r="C723" s="7">
        <v>5400</v>
      </c>
      <c r="D723" s="7">
        <v>15000</v>
      </c>
      <c r="E723" s="1">
        <v>24</v>
      </c>
      <c r="F723" s="5">
        <f>SUMIF(Table3[KODE BARANG],Table1[[#This Row],[KODE BARANG]],Table3[BARANG MASUK])</f>
        <v>0</v>
      </c>
      <c r="G723" s="5">
        <f>SUMIF(Table5[KODE BARANG],Table1[[#This Row],[KODE BARANG]],Table5[BARANG KELUAR])</f>
        <v>10</v>
      </c>
      <c r="H723" s="5">
        <f>Table1[[#This Row],[STOK AWAL]]+Table1[[#This Row],[BARANG MASUK]]-Table1[[#This Row],[BARANG KELUAR]]</f>
        <v>14</v>
      </c>
      <c r="I723" s="7">
        <f>Table1[[#This Row],[HARGA BELI]]*(Table1[[#This Row],[STOK AWAL]]+Table1[[#This Row],[BARANG MASUK]])</f>
        <v>129600</v>
      </c>
      <c r="J723" s="7">
        <f>Table1[[#This Row],[HARGA JUAL]]*Table1[[#This Row],[BARANG KELUAR]]</f>
        <v>150000</v>
      </c>
      <c r="K723" s="10">
        <f>Table1[[#This Row],[TOTAL PENJUALAN]]-(Table1[[#This Row],[HARGA BELI]]*Table1[[#This Row],[BARANG KELUAR]])</f>
        <v>96000</v>
      </c>
    </row>
    <row r="724" spans="1:11">
      <c r="A724" s="1" t="s">
        <v>2753</v>
      </c>
      <c r="B724" s="1" t="s">
        <v>2754</v>
      </c>
      <c r="C724" s="7"/>
      <c r="D724" s="7">
        <v>85000</v>
      </c>
      <c r="E724" s="1">
        <v>2</v>
      </c>
      <c r="F724" s="5">
        <f>SUMIF(Table3[KODE BARANG],Table1[[#This Row],[KODE BARANG]],Table3[BARANG MASUK])</f>
        <v>0</v>
      </c>
      <c r="G724" s="5">
        <f>SUMIF(Table5[KODE BARANG],Table1[[#This Row],[KODE BARANG]],Table5[BARANG KELUAR])</f>
        <v>1</v>
      </c>
      <c r="H724" s="5">
        <f>Table1[[#This Row],[STOK AWAL]]+Table1[[#This Row],[BARANG MASUK]]-Table1[[#This Row],[BARANG KELUAR]]</f>
        <v>1</v>
      </c>
      <c r="I724" s="7">
        <f>Table1[[#This Row],[HARGA BELI]]*(Table1[[#This Row],[STOK AWAL]]+Table1[[#This Row],[BARANG MASUK]])</f>
        <v>0</v>
      </c>
      <c r="J724" s="7">
        <f>Table1[[#This Row],[HARGA JUAL]]*Table1[[#This Row],[BARANG KELUAR]]</f>
        <v>85000</v>
      </c>
      <c r="K724" s="10">
        <f>Table1[[#This Row],[TOTAL PENJUALAN]]-(Table1[[#This Row],[HARGA BELI]]*Table1[[#This Row],[BARANG KELUAR]])</f>
        <v>85000</v>
      </c>
    </row>
    <row r="725" spans="1:11">
      <c r="A725" s="1" t="s">
        <v>2756</v>
      </c>
      <c r="B725" s="1" t="s">
        <v>2759</v>
      </c>
      <c r="C725" s="7">
        <v>30000</v>
      </c>
      <c r="D725" s="7"/>
      <c r="E725" s="1">
        <v>3</v>
      </c>
      <c r="F725" s="5">
        <f>SUMIF(Table3[KODE BARANG],Table1[[#This Row],[KODE BARANG]],Table3[BARANG MASUK])</f>
        <v>0</v>
      </c>
      <c r="G725" s="5">
        <f>SUMIF(Table5[KODE BARANG],Table1[[#This Row],[KODE BARANG]],Table5[BARANG KELUAR])</f>
        <v>0</v>
      </c>
      <c r="H725" s="5">
        <f>Table1[[#This Row],[STOK AWAL]]+Table1[[#This Row],[BARANG MASUK]]-Table1[[#This Row],[BARANG KELUAR]]</f>
        <v>3</v>
      </c>
      <c r="I725" s="7">
        <f>Table1[[#This Row],[HARGA BELI]]*(Table1[[#This Row],[STOK AWAL]]+Table1[[#This Row],[BARANG MASUK]])</f>
        <v>90000</v>
      </c>
      <c r="J725" s="7">
        <f>Table1[[#This Row],[HARGA JUAL]]*Table1[[#This Row],[BARANG KELUAR]]</f>
        <v>0</v>
      </c>
      <c r="K725" s="10">
        <f>Table1[[#This Row],[TOTAL PENJUALAN]]-(Table1[[#This Row],[HARGA BELI]]*Table1[[#This Row],[BARANG KELUAR]])</f>
        <v>0</v>
      </c>
    </row>
    <row r="726" spans="1:11">
      <c r="A726" s="1" t="s">
        <v>2757</v>
      </c>
      <c r="B726" s="1" t="s">
        <v>2760</v>
      </c>
      <c r="C726" s="7">
        <v>32500</v>
      </c>
      <c r="D726" s="7"/>
      <c r="E726" s="1">
        <v>3</v>
      </c>
      <c r="F726" s="5">
        <f>SUMIF(Table3[KODE BARANG],Table1[[#This Row],[KODE BARANG]],Table3[BARANG MASUK])</f>
        <v>0</v>
      </c>
      <c r="G726" s="5">
        <f>SUMIF(Table5[KODE BARANG],Table1[[#This Row],[KODE BARANG]],Table5[BARANG KELUAR])</f>
        <v>0</v>
      </c>
      <c r="H726" s="5">
        <f>Table1[[#This Row],[STOK AWAL]]+Table1[[#This Row],[BARANG MASUK]]-Table1[[#This Row],[BARANG KELUAR]]</f>
        <v>3</v>
      </c>
      <c r="I726" s="7">
        <f>Table1[[#This Row],[HARGA BELI]]*(Table1[[#This Row],[STOK AWAL]]+Table1[[#This Row],[BARANG MASUK]])</f>
        <v>97500</v>
      </c>
      <c r="J726" s="7">
        <f>Table1[[#This Row],[HARGA JUAL]]*Table1[[#This Row],[BARANG KELUAR]]</f>
        <v>0</v>
      </c>
      <c r="K726" s="10">
        <f>Table1[[#This Row],[TOTAL PENJUALAN]]-(Table1[[#This Row],[HARGA BELI]]*Table1[[#This Row],[BARANG KELUAR]])</f>
        <v>0</v>
      </c>
    </row>
    <row r="727" spans="1:11">
      <c r="A727" s="1" t="s">
        <v>2758</v>
      </c>
      <c r="B727" s="1" t="s">
        <v>2761</v>
      </c>
      <c r="C727" s="7">
        <v>35000</v>
      </c>
      <c r="D727" s="7"/>
      <c r="E727" s="1">
        <v>3</v>
      </c>
      <c r="F727" s="5">
        <f>SUMIF(Table3[KODE BARANG],Table1[[#This Row],[KODE BARANG]],Table3[BARANG MASUK])</f>
        <v>0</v>
      </c>
      <c r="G727" s="5">
        <f>SUMIF(Table5[KODE BARANG],Table1[[#This Row],[KODE BARANG]],Table5[BARANG KELUAR])</f>
        <v>1</v>
      </c>
      <c r="H727" s="5">
        <f>Table1[[#This Row],[STOK AWAL]]+Table1[[#This Row],[BARANG MASUK]]-Table1[[#This Row],[BARANG KELUAR]]</f>
        <v>2</v>
      </c>
      <c r="I727" s="7">
        <f>Table1[[#This Row],[HARGA BELI]]*(Table1[[#This Row],[STOK AWAL]]+Table1[[#This Row],[BARANG MASUK]])</f>
        <v>105000</v>
      </c>
      <c r="J727" s="7">
        <f>Table1[[#This Row],[HARGA JUAL]]*Table1[[#This Row],[BARANG KELUAR]]</f>
        <v>0</v>
      </c>
      <c r="K727" s="10">
        <f>Table1[[#This Row],[TOTAL PENJUALAN]]-(Table1[[#This Row],[HARGA BELI]]*Table1[[#This Row],[BARANG KELUAR]])</f>
        <v>-35000</v>
      </c>
    </row>
    <row r="728" spans="1:11">
      <c r="A728" s="1" t="s">
        <v>2762</v>
      </c>
      <c r="B728" s="1" t="s">
        <v>2764</v>
      </c>
      <c r="C728" s="7">
        <v>22000</v>
      </c>
      <c r="D728" s="7"/>
      <c r="E728" s="1">
        <v>3</v>
      </c>
      <c r="F728" s="5">
        <f>SUMIF(Table3[KODE BARANG],Table1[[#This Row],[KODE BARANG]],Table3[BARANG MASUK])</f>
        <v>0</v>
      </c>
      <c r="G728" s="5">
        <f>SUMIF(Table5[KODE BARANG],Table1[[#This Row],[KODE BARANG]],Table5[BARANG KELUAR])</f>
        <v>0</v>
      </c>
      <c r="H728" s="5">
        <f>Table1[[#This Row],[STOK AWAL]]+Table1[[#This Row],[BARANG MASUK]]-Table1[[#This Row],[BARANG KELUAR]]</f>
        <v>3</v>
      </c>
      <c r="I728" s="7">
        <f>Table1[[#This Row],[HARGA BELI]]*(Table1[[#This Row],[STOK AWAL]]+Table1[[#This Row],[BARANG MASUK]])</f>
        <v>66000</v>
      </c>
      <c r="J728" s="7">
        <f>Table1[[#This Row],[HARGA JUAL]]*Table1[[#This Row],[BARANG KELUAR]]</f>
        <v>0</v>
      </c>
      <c r="K728" s="10">
        <f>Table1[[#This Row],[TOTAL PENJUALAN]]-(Table1[[#This Row],[HARGA BELI]]*Table1[[#This Row],[BARANG KELUAR]])</f>
        <v>0</v>
      </c>
    </row>
    <row r="729" spans="1:11">
      <c r="A729" s="1" t="s">
        <v>2763</v>
      </c>
      <c r="B729" s="1" t="s">
        <v>2765</v>
      </c>
      <c r="C729" s="7">
        <v>28000</v>
      </c>
      <c r="D729" s="7"/>
      <c r="E729" s="1">
        <v>4</v>
      </c>
      <c r="F729" s="5">
        <f>SUMIF(Table3[KODE BARANG],Table1[[#This Row],[KODE BARANG]],Table3[BARANG MASUK])</f>
        <v>0</v>
      </c>
      <c r="G729" s="5">
        <f>SUMIF(Table5[KODE BARANG],Table1[[#This Row],[KODE BARANG]],Table5[BARANG KELUAR])</f>
        <v>1</v>
      </c>
      <c r="H729" s="5">
        <f>Table1[[#This Row],[STOK AWAL]]+Table1[[#This Row],[BARANG MASUK]]-Table1[[#This Row],[BARANG KELUAR]]</f>
        <v>3</v>
      </c>
      <c r="I729" s="7">
        <f>Table1[[#This Row],[HARGA BELI]]*(Table1[[#This Row],[STOK AWAL]]+Table1[[#This Row],[BARANG MASUK]])</f>
        <v>112000</v>
      </c>
      <c r="J729" s="7">
        <f>Table1[[#This Row],[HARGA JUAL]]*Table1[[#This Row],[BARANG KELUAR]]</f>
        <v>0</v>
      </c>
      <c r="K729" s="10">
        <f>Table1[[#This Row],[TOTAL PENJUALAN]]-(Table1[[#This Row],[HARGA BELI]]*Table1[[#This Row],[BARANG KELUAR]])</f>
        <v>-28000</v>
      </c>
    </row>
    <row r="730" spans="1:11">
      <c r="A730" s="1" t="s">
        <v>2766</v>
      </c>
      <c r="B730" s="1" t="s">
        <v>2769</v>
      </c>
      <c r="C730" s="7">
        <v>5000</v>
      </c>
      <c r="D730" s="7"/>
      <c r="E730" s="1">
        <v>20</v>
      </c>
      <c r="F730" s="5">
        <f>SUMIF(Table3[KODE BARANG],Table1[[#This Row],[KODE BARANG]],Table3[BARANG MASUK])</f>
        <v>0</v>
      </c>
      <c r="G730" s="5">
        <f>SUMIF(Table5[KODE BARANG],Table1[[#This Row],[KODE BARANG]],Table5[BARANG KELUAR])</f>
        <v>0</v>
      </c>
      <c r="H730" s="5">
        <f>Table1[[#This Row],[STOK AWAL]]+Table1[[#This Row],[BARANG MASUK]]-Table1[[#This Row],[BARANG KELUAR]]</f>
        <v>20</v>
      </c>
      <c r="I730" s="7">
        <f>Table1[[#This Row],[HARGA BELI]]*(Table1[[#This Row],[STOK AWAL]]+Table1[[#This Row],[BARANG MASUK]])</f>
        <v>100000</v>
      </c>
      <c r="J730" s="7">
        <f>Table1[[#This Row],[HARGA JUAL]]*Table1[[#This Row],[BARANG KELUAR]]</f>
        <v>0</v>
      </c>
      <c r="K730" s="10">
        <f>Table1[[#This Row],[TOTAL PENJUALAN]]-(Table1[[#This Row],[HARGA BELI]]*Table1[[#This Row],[BARANG KELUAR]])</f>
        <v>0</v>
      </c>
    </row>
    <row r="731" spans="1:11">
      <c r="A731" s="1" t="s">
        <v>2767</v>
      </c>
      <c r="B731" s="1" t="s">
        <v>2770</v>
      </c>
      <c r="C731" s="7">
        <v>4500</v>
      </c>
      <c r="D731" s="7"/>
      <c r="E731" s="1">
        <v>20</v>
      </c>
      <c r="F731" s="5">
        <f>SUMIF(Table3[KODE BARANG],Table1[[#This Row],[KODE BARANG]],Table3[BARANG MASUK])</f>
        <v>0</v>
      </c>
      <c r="G731" s="5">
        <f>SUMIF(Table5[KODE BARANG],Table1[[#This Row],[KODE BARANG]],Table5[BARANG KELUAR])</f>
        <v>1</v>
      </c>
      <c r="H731" s="5">
        <f>Table1[[#This Row],[STOK AWAL]]+Table1[[#This Row],[BARANG MASUK]]-Table1[[#This Row],[BARANG KELUAR]]</f>
        <v>19</v>
      </c>
      <c r="I731" s="7">
        <f>Table1[[#This Row],[HARGA BELI]]*(Table1[[#This Row],[STOK AWAL]]+Table1[[#This Row],[BARANG MASUK]])</f>
        <v>90000</v>
      </c>
      <c r="J731" s="7">
        <f>Table1[[#This Row],[HARGA JUAL]]*Table1[[#This Row],[BARANG KELUAR]]</f>
        <v>0</v>
      </c>
      <c r="K731" s="10">
        <f>Table1[[#This Row],[TOTAL PENJUALAN]]-(Table1[[#This Row],[HARGA BELI]]*Table1[[#This Row],[BARANG KELUAR]])</f>
        <v>-4500</v>
      </c>
    </row>
    <row r="732" spans="1:11">
      <c r="A732" s="1" t="s">
        <v>2768</v>
      </c>
      <c r="B732" s="1" t="s">
        <v>2771</v>
      </c>
      <c r="C732" s="7">
        <v>4500</v>
      </c>
      <c r="D732" s="7"/>
      <c r="E732" s="1">
        <v>20</v>
      </c>
      <c r="F732" s="5">
        <f>SUMIF(Table3[KODE BARANG],Table1[[#This Row],[KODE BARANG]],Table3[BARANG MASUK])</f>
        <v>0</v>
      </c>
      <c r="G732" s="5">
        <f>SUMIF(Table5[KODE BARANG],Table1[[#This Row],[KODE BARANG]],Table5[BARANG KELUAR])</f>
        <v>1</v>
      </c>
      <c r="H732" s="5">
        <f>Table1[[#This Row],[STOK AWAL]]+Table1[[#This Row],[BARANG MASUK]]-Table1[[#This Row],[BARANG KELUAR]]</f>
        <v>19</v>
      </c>
      <c r="I732" s="7">
        <f>Table1[[#This Row],[HARGA BELI]]*(Table1[[#This Row],[STOK AWAL]]+Table1[[#This Row],[BARANG MASUK]])</f>
        <v>90000</v>
      </c>
      <c r="J732" s="7">
        <f>Table1[[#This Row],[HARGA JUAL]]*Table1[[#This Row],[BARANG KELUAR]]</f>
        <v>0</v>
      </c>
      <c r="K732" s="10">
        <f>Table1[[#This Row],[TOTAL PENJUALAN]]-(Table1[[#This Row],[HARGA BELI]]*Table1[[#This Row],[BARANG KELUAR]])</f>
        <v>-4500</v>
      </c>
    </row>
    <row r="733" spans="1:11">
      <c r="A733" s="1" t="s">
        <v>2772</v>
      </c>
      <c r="B733" s="1" t="s">
        <v>2774</v>
      </c>
      <c r="C733" s="7">
        <v>4500</v>
      </c>
      <c r="D733" s="7"/>
      <c r="E733" s="1">
        <v>20</v>
      </c>
      <c r="F733" s="5">
        <f>SUMIF(Table3[KODE BARANG],Table1[[#This Row],[KODE BARANG]],Table3[BARANG MASUK])</f>
        <v>0</v>
      </c>
      <c r="G733" s="5">
        <f>SUMIF(Table5[KODE BARANG],Table1[[#This Row],[KODE BARANG]],Table5[BARANG KELUAR])</f>
        <v>0</v>
      </c>
      <c r="H733" s="5">
        <f>Table1[[#This Row],[STOK AWAL]]+Table1[[#This Row],[BARANG MASUK]]-Table1[[#This Row],[BARANG KELUAR]]</f>
        <v>20</v>
      </c>
      <c r="I733" s="7">
        <f>Table1[[#This Row],[HARGA BELI]]*(Table1[[#This Row],[STOK AWAL]]+Table1[[#This Row],[BARANG MASUK]])</f>
        <v>90000</v>
      </c>
      <c r="J733" s="7">
        <f>Table1[[#This Row],[HARGA JUAL]]*Table1[[#This Row],[BARANG KELUAR]]</f>
        <v>0</v>
      </c>
      <c r="K733" s="10">
        <f>Table1[[#This Row],[TOTAL PENJUALAN]]-(Table1[[#This Row],[HARGA BELI]]*Table1[[#This Row],[BARANG KELUAR]])</f>
        <v>0</v>
      </c>
    </row>
    <row r="734" spans="1:11">
      <c r="A734" s="1" t="s">
        <v>2773</v>
      </c>
      <c r="B734" s="1" t="s">
        <v>2775</v>
      </c>
      <c r="C734" s="7">
        <v>4500</v>
      </c>
      <c r="D734" s="7"/>
      <c r="E734" s="1">
        <v>20</v>
      </c>
      <c r="F734" s="5">
        <f>SUMIF(Table3[KODE BARANG],Table1[[#This Row],[KODE BARANG]],Table3[BARANG MASUK])</f>
        <v>0</v>
      </c>
      <c r="G734" s="5">
        <f>SUMIF(Table5[KODE BARANG],Table1[[#This Row],[KODE BARANG]],Table5[BARANG KELUAR])</f>
        <v>2</v>
      </c>
      <c r="H734" s="5">
        <f>Table1[[#This Row],[STOK AWAL]]+Table1[[#This Row],[BARANG MASUK]]-Table1[[#This Row],[BARANG KELUAR]]</f>
        <v>18</v>
      </c>
      <c r="I734" s="7">
        <f>Table1[[#This Row],[HARGA BELI]]*(Table1[[#This Row],[STOK AWAL]]+Table1[[#This Row],[BARANG MASUK]])</f>
        <v>90000</v>
      </c>
      <c r="J734" s="7">
        <f>Table1[[#This Row],[HARGA JUAL]]*Table1[[#This Row],[BARANG KELUAR]]</f>
        <v>0</v>
      </c>
      <c r="K734" s="10">
        <f>Table1[[#This Row],[TOTAL PENJUALAN]]-(Table1[[#This Row],[HARGA BELI]]*Table1[[#This Row],[BARANG KELUAR]])</f>
        <v>-9000</v>
      </c>
    </row>
    <row r="735" spans="1:11">
      <c r="A735" s="1" t="s">
        <v>2778</v>
      </c>
      <c r="B735" s="1" t="s">
        <v>2779</v>
      </c>
      <c r="C735" s="7">
        <v>60000</v>
      </c>
      <c r="D735" s="7">
        <v>100000</v>
      </c>
      <c r="E735" s="1">
        <v>4</v>
      </c>
      <c r="F735" s="5">
        <f>SUMIF(Table3[KODE BARANG],Table1[[#This Row],[KODE BARANG]],Table3[BARANG MASUK])</f>
        <v>0</v>
      </c>
      <c r="G735" s="5">
        <f>SUMIF(Table5[KODE BARANG],Table1[[#This Row],[KODE BARANG]],Table5[BARANG KELUAR])</f>
        <v>4</v>
      </c>
      <c r="H735" s="5">
        <f>Table1[[#This Row],[STOK AWAL]]+Table1[[#This Row],[BARANG MASUK]]-Table1[[#This Row],[BARANG KELUAR]]</f>
        <v>0</v>
      </c>
      <c r="I735" s="7">
        <f>Table1[[#This Row],[HARGA BELI]]*(Table1[[#This Row],[STOK AWAL]]+Table1[[#This Row],[BARANG MASUK]])</f>
        <v>240000</v>
      </c>
      <c r="J735" s="7">
        <f>Table1[[#This Row],[HARGA JUAL]]*Table1[[#This Row],[BARANG KELUAR]]</f>
        <v>400000</v>
      </c>
      <c r="K735" s="10">
        <f>Table1[[#This Row],[TOTAL PENJUALAN]]-(Table1[[#This Row],[HARGA BELI]]*Table1[[#This Row],[BARANG KELUAR]])</f>
        <v>160000</v>
      </c>
    </row>
    <row r="736" spans="1:11">
      <c r="A736" s="1" t="s">
        <v>2791</v>
      </c>
      <c r="B736" s="1" t="s">
        <v>2792</v>
      </c>
      <c r="C736" s="7">
        <v>3500</v>
      </c>
      <c r="D736" s="7">
        <v>15000</v>
      </c>
      <c r="E736" s="1">
        <v>48</v>
      </c>
      <c r="F736" s="5">
        <f>SUMIF(Table3[KODE BARANG],Table1[[#This Row],[KODE BARANG]],Table3[BARANG MASUK])</f>
        <v>0</v>
      </c>
      <c r="G736" s="5">
        <f>SUMIF(Table5[KODE BARANG],Table1[[#This Row],[KODE BARANG]],Table5[BARANG KELUAR])</f>
        <v>8</v>
      </c>
      <c r="H736" s="5">
        <f>Table1[[#This Row],[STOK AWAL]]+Table1[[#This Row],[BARANG MASUK]]-Table1[[#This Row],[BARANG KELUAR]]</f>
        <v>40</v>
      </c>
      <c r="I736" s="7">
        <f>Table1[[#This Row],[HARGA BELI]]*(Table1[[#This Row],[STOK AWAL]]+Table1[[#This Row],[BARANG MASUK]])</f>
        <v>168000</v>
      </c>
      <c r="J736" s="7">
        <f>Table1[[#This Row],[HARGA JUAL]]*Table1[[#This Row],[BARANG KELUAR]]</f>
        <v>120000</v>
      </c>
      <c r="K736" s="10">
        <f>Table1[[#This Row],[TOTAL PENJUALAN]]-(Table1[[#This Row],[HARGA BELI]]*Table1[[#This Row],[BARANG KELUAR]])</f>
        <v>92000</v>
      </c>
    </row>
    <row r="737" spans="1:11">
      <c r="A737" s="1" t="s">
        <v>2799</v>
      </c>
      <c r="B737" s="1" t="s">
        <v>2800</v>
      </c>
      <c r="C737" s="7">
        <v>85000</v>
      </c>
      <c r="D737" s="7">
        <v>115000</v>
      </c>
      <c r="E737" s="1">
        <v>1</v>
      </c>
      <c r="F737" s="5">
        <f>SUMIF(Table3[KODE BARANG],Table1[[#This Row],[KODE BARANG]],Table3[BARANG MASUK])</f>
        <v>0</v>
      </c>
      <c r="G737" s="5">
        <f>SUMIF(Table5[KODE BARANG],Table1[[#This Row],[KODE BARANG]],Table5[BARANG KELUAR])</f>
        <v>1</v>
      </c>
      <c r="H737" s="5">
        <f>Table1[[#This Row],[STOK AWAL]]+Table1[[#This Row],[BARANG MASUK]]-Table1[[#This Row],[BARANG KELUAR]]</f>
        <v>0</v>
      </c>
      <c r="I737" s="7">
        <f>Table1[[#This Row],[HARGA BELI]]*(Table1[[#This Row],[STOK AWAL]]+Table1[[#This Row],[BARANG MASUK]])</f>
        <v>85000</v>
      </c>
      <c r="J737" s="7">
        <f>Table1[[#This Row],[HARGA JUAL]]*Table1[[#This Row],[BARANG KELUAR]]</f>
        <v>115000</v>
      </c>
      <c r="K737" s="10">
        <f>Table1[[#This Row],[TOTAL PENJUALAN]]-(Table1[[#This Row],[HARGA BELI]]*Table1[[#This Row],[BARANG KELUAR]])</f>
        <v>30000</v>
      </c>
    </row>
    <row r="738" spans="1:11">
      <c r="A738" s="1" t="s">
        <v>2808</v>
      </c>
      <c r="B738" s="1" t="s">
        <v>2809</v>
      </c>
      <c r="C738" s="7">
        <v>90000</v>
      </c>
      <c r="D738" s="7">
        <v>130000</v>
      </c>
      <c r="E738" s="1">
        <v>2</v>
      </c>
      <c r="F738" s="5">
        <f>SUMIF(Table3[KODE BARANG],Table1[[#This Row],[KODE BARANG]],Table3[BARANG MASUK])</f>
        <v>0</v>
      </c>
      <c r="G738" s="5">
        <f>SUMIF(Table5[KODE BARANG],Table1[[#This Row],[KODE BARANG]],Table5[BARANG KELUAR])</f>
        <v>2</v>
      </c>
      <c r="H738" s="5">
        <f>Table1[[#This Row],[STOK AWAL]]+Table1[[#This Row],[BARANG MASUK]]-Table1[[#This Row],[BARANG KELUAR]]</f>
        <v>0</v>
      </c>
      <c r="I738" s="7">
        <f>Table1[[#This Row],[HARGA BELI]]*(Table1[[#This Row],[STOK AWAL]]+Table1[[#This Row],[BARANG MASUK]])</f>
        <v>180000</v>
      </c>
      <c r="J738" s="7">
        <f>Table1[[#This Row],[HARGA JUAL]]*Table1[[#This Row],[BARANG KELUAR]]</f>
        <v>260000</v>
      </c>
      <c r="K738" s="10">
        <f>Table1[[#This Row],[TOTAL PENJUALAN]]-(Table1[[#This Row],[HARGA BELI]]*Table1[[#This Row],[BARANG KELUAR]])</f>
        <v>80000</v>
      </c>
    </row>
    <row r="739" spans="1:11">
      <c r="A739" s="1" t="s">
        <v>2819</v>
      </c>
      <c r="B739" s="1" t="s">
        <v>2820</v>
      </c>
      <c r="C739" s="7"/>
      <c r="D739" s="7">
        <v>900000</v>
      </c>
      <c r="E739" s="1">
        <v>1</v>
      </c>
      <c r="F739" s="5">
        <f>SUMIF(Table3[KODE BARANG],Table1[[#This Row],[KODE BARANG]],Table3[BARANG MASUK])</f>
        <v>0</v>
      </c>
      <c r="G739" s="5">
        <f>SUMIF(Table5[KODE BARANG],Table1[[#This Row],[KODE BARANG]],Table5[BARANG KELUAR])</f>
        <v>1</v>
      </c>
      <c r="H739" s="5">
        <f>Table1[[#This Row],[STOK AWAL]]+Table1[[#This Row],[BARANG MASUK]]-Table1[[#This Row],[BARANG KELUAR]]</f>
        <v>0</v>
      </c>
      <c r="I739" s="7">
        <f>Table1[[#This Row],[HARGA BELI]]*(Table1[[#This Row],[STOK AWAL]]+Table1[[#This Row],[BARANG MASUK]])</f>
        <v>0</v>
      </c>
      <c r="J739" s="7">
        <f>Table1[[#This Row],[HARGA JUAL]]*Table1[[#This Row],[BARANG KELUAR]]</f>
        <v>900000</v>
      </c>
      <c r="K739" s="10">
        <f>Table1[[#This Row],[TOTAL PENJUALAN]]-(Table1[[#This Row],[HARGA BELI]]*Table1[[#This Row],[BARANG KELUAR]])</f>
        <v>900000</v>
      </c>
    </row>
    <row r="740" spans="1:11">
      <c r="A740" s="1" t="s">
        <v>2842</v>
      </c>
      <c r="B740" s="1" t="s">
        <v>2843</v>
      </c>
      <c r="C740" s="7">
        <v>90000</v>
      </c>
      <c r="D740" s="7"/>
      <c r="E740" s="1">
        <v>4</v>
      </c>
      <c r="F740" s="5">
        <f>SUMIF(Table3[KODE BARANG],Table1[[#This Row],[KODE BARANG]],Table3[BARANG MASUK])</f>
        <v>0</v>
      </c>
      <c r="G740" s="5">
        <f>SUMIF(Table5[KODE BARANG],Table1[[#This Row],[KODE BARANG]],Table5[BARANG KELUAR])</f>
        <v>0</v>
      </c>
      <c r="H740" s="5">
        <f>Table1[[#This Row],[STOK AWAL]]+Table1[[#This Row],[BARANG MASUK]]-Table1[[#This Row],[BARANG KELUAR]]</f>
        <v>4</v>
      </c>
      <c r="I740" s="7">
        <f>Table1[[#This Row],[HARGA BELI]]*(Table1[[#This Row],[STOK AWAL]]+Table1[[#This Row],[BARANG MASUK]])</f>
        <v>360000</v>
      </c>
      <c r="J740" s="7">
        <f>Table1[[#This Row],[HARGA JUAL]]*Table1[[#This Row],[BARANG KELUAR]]</f>
        <v>0</v>
      </c>
      <c r="K740" s="10">
        <f>Table1[[#This Row],[TOTAL PENJUALAN]]-(Table1[[#This Row],[HARGA BELI]]*Table1[[#This Row],[BARANG KELUAR]])</f>
        <v>0</v>
      </c>
    </row>
    <row r="741" spans="1:11">
      <c r="A741" s="1" t="s">
        <v>2844</v>
      </c>
      <c r="B741" s="1" t="s">
        <v>2845</v>
      </c>
      <c r="C741" s="7"/>
      <c r="D741" s="7"/>
      <c r="E741" s="1">
        <v>10</v>
      </c>
      <c r="F741" s="5">
        <f>SUMIF(Table3[KODE BARANG],Table1[[#This Row],[KODE BARANG]],Table3[BARANG MASUK])</f>
        <v>0</v>
      </c>
      <c r="G741" s="5">
        <f>SUMIF(Table5[KODE BARANG],Table1[[#This Row],[KODE BARANG]],Table5[BARANG KELUAR])</f>
        <v>4</v>
      </c>
      <c r="H741" s="5">
        <f>Table1[[#This Row],[STOK AWAL]]+Table1[[#This Row],[BARANG MASUK]]-Table1[[#This Row],[BARANG KELUAR]]</f>
        <v>6</v>
      </c>
      <c r="I741" s="7">
        <f>Table1[[#This Row],[HARGA BELI]]*(Table1[[#This Row],[STOK AWAL]]+Table1[[#This Row],[BARANG MASUK]])</f>
        <v>0</v>
      </c>
      <c r="J741" s="7">
        <f>Table1[[#This Row],[HARGA JUAL]]*Table1[[#This Row],[BARANG KELUAR]]</f>
        <v>0</v>
      </c>
      <c r="K741" s="10">
        <f>Table1[[#This Row],[TOTAL PENJUALAN]]-(Table1[[#This Row],[HARGA BELI]]*Table1[[#This Row],[BARANG KELUAR]])</f>
        <v>0</v>
      </c>
    </row>
    <row r="742" spans="1:11">
      <c r="A742" s="1" t="s">
        <v>2846</v>
      </c>
      <c r="B742" t="s">
        <v>2875</v>
      </c>
      <c r="C742" s="6"/>
      <c r="D742" s="6"/>
      <c r="E742">
        <v>6</v>
      </c>
      <c r="F742" s="4">
        <f>SUMIF(Table3[KODE BARANG],Table1[[#This Row],[KODE BARANG]],Table3[BARANG MASUK])</f>
        <v>0</v>
      </c>
      <c r="G742" s="4">
        <f>SUMIF(Table5[KODE BARANG],Table1[[#This Row],[KODE BARANG]],Table5[BARANG KELUAR])</f>
        <v>1</v>
      </c>
      <c r="H742" s="4">
        <f>Table1[[#This Row],[STOK AWAL]]+Table1[[#This Row],[BARANG MASUK]]-Table1[[#This Row],[BARANG KELUAR]]</f>
        <v>5</v>
      </c>
      <c r="I742" s="6">
        <f>Table1[[#This Row],[HARGA BELI]]*(Table1[[#This Row],[STOK AWAL]]+Table1[[#This Row],[BARANG MASUK]])</f>
        <v>0</v>
      </c>
      <c r="J742" s="6">
        <f>Table1[[#This Row],[HARGA JUAL]]*Table1[[#This Row],[BARANG KELUAR]]</f>
        <v>0</v>
      </c>
      <c r="K742" s="8">
        <f>Table1[[#This Row],[TOTAL PENJUALAN]]-(Table1[[#This Row],[HARGA BELI]]*Table1[[#This Row],[BARANG KELUAR]])</f>
        <v>0</v>
      </c>
    </row>
    <row r="743" spans="1:11">
      <c r="A743" s="1" t="s">
        <v>2847</v>
      </c>
      <c r="B743" t="s">
        <v>2876</v>
      </c>
      <c r="C743" s="6"/>
      <c r="D743" s="6"/>
      <c r="E743">
        <v>10</v>
      </c>
      <c r="F743" s="4">
        <f>SUMIF(Table3[KODE BARANG],Table1[[#This Row],[KODE BARANG]],Table3[BARANG MASUK])</f>
        <v>0</v>
      </c>
      <c r="G743" s="4">
        <f>SUMIF(Table5[KODE BARANG],Table1[[#This Row],[KODE BARANG]],Table5[BARANG KELUAR])</f>
        <v>1</v>
      </c>
      <c r="H743" s="4">
        <f>Table1[[#This Row],[STOK AWAL]]+Table1[[#This Row],[BARANG MASUK]]-Table1[[#This Row],[BARANG KELUAR]]</f>
        <v>9</v>
      </c>
      <c r="I743" s="6">
        <f>Table1[[#This Row],[HARGA BELI]]*(Table1[[#This Row],[STOK AWAL]]+Table1[[#This Row],[BARANG MASUK]])</f>
        <v>0</v>
      </c>
      <c r="J743" s="6">
        <f>Table1[[#This Row],[HARGA JUAL]]*Table1[[#This Row],[BARANG KELUAR]]</f>
        <v>0</v>
      </c>
      <c r="K743" s="8">
        <f>Table1[[#This Row],[TOTAL PENJUALAN]]-(Table1[[#This Row],[HARGA BELI]]*Table1[[#This Row],[BARANG KELUAR]])</f>
        <v>0</v>
      </c>
    </row>
    <row r="744" spans="1:11">
      <c r="A744" s="1" t="s">
        <v>2848</v>
      </c>
      <c r="B744" t="s">
        <v>2877</v>
      </c>
      <c r="C744" s="6">
        <v>23000</v>
      </c>
      <c r="D744" s="6"/>
      <c r="E744">
        <v>3</v>
      </c>
      <c r="F744" s="4">
        <f>SUMIF(Table3[KODE BARANG],Table1[[#This Row],[KODE BARANG]],Table3[BARANG MASUK])</f>
        <v>0</v>
      </c>
      <c r="G744" s="4">
        <f>SUMIF(Table5[KODE BARANG],Table1[[#This Row],[KODE BARANG]],Table5[BARANG KELUAR])</f>
        <v>1</v>
      </c>
      <c r="H744" s="4">
        <f>Table1[[#This Row],[STOK AWAL]]+Table1[[#This Row],[BARANG MASUK]]-Table1[[#This Row],[BARANG KELUAR]]</f>
        <v>2</v>
      </c>
      <c r="I744" s="6">
        <f>Table1[[#This Row],[HARGA BELI]]*(Table1[[#This Row],[STOK AWAL]]+Table1[[#This Row],[BARANG MASUK]])</f>
        <v>69000</v>
      </c>
      <c r="J744" s="6">
        <f>Table1[[#This Row],[HARGA JUAL]]*Table1[[#This Row],[BARANG KELUAR]]</f>
        <v>0</v>
      </c>
      <c r="K744" s="8">
        <f>Table1[[#This Row],[TOTAL PENJUALAN]]-(Table1[[#This Row],[HARGA BELI]]*Table1[[#This Row],[BARANG KELUAR]])</f>
        <v>-23000</v>
      </c>
    </row>
    <row r="745" spans="1:11">
      <c r="A745" s="1" t="s">
        <v>2849</v>
      </c>
      <c r="B745" t="s">
        <v>2994</v>
      </c>
      <c r="C745" s="6">
        <v>380000</v>
      </c>
      <c r="D745" s="6"/>
      <c r="E745">
        <v>2</v>
      </c>
      <c r="F745" s="4">
        <f>SUMIF(Table3[KODE BARANG],Table1[[#This Row],[KODE BARANG]],Table3[BARANG MASUK])</f>
        <v>0</v>
      </c>
      <c r="G745" s="4">
        <f>SUMIF(Table5[KODE BARANG],Table1[[#This Row],[KODE BARANG]],Table5[BARANG KELUAR])</f>
        <v>2</v>
      </c>
      <c r="H745" s="4">
        <f>Table1[[#This Row],[STOK AWAL]]+Table1[[#This Row],[BARANG MASUK]]-Table1[[#This Row],[BARANG KELUAR]]</f>
        <v>0</v>
      </c>
      <c r="I745" s="6">
        <f>Table1[[#This Row],[HARGA BELI]]*(Table1[[#This Row],[STOK AWAL]]+Table1[[#This Row],[BARANG MASUK]])</f>
        <v>760000</v>
      </c>
      <c r="J745" s="6">
        <f>Table1[[#This Row],[HARGA JUAL]]*Table1[[#This Row],[BARANG KELUAR]]</f>
        <v>0</v>
      </c>
      <c r="K745" s="8">
        <f>Table1[[#This Row],[TOTAL PENJUALAN]]-(Table1[[#This Row],[HARGA BELI]]*Table1[[#This Row],[BARANG KELUAR]])</f>
        <v>-760000</v>
      </c>
    </row>
    <row r="746" spans="1:11">
      <c r="A746" s="1" t="s">
        <v>2850</v>
      </c>
      <c r="B746" t="s">
        <v>2878</v>
      </c>
      <c r="C746" s="6">
        <v>430000</v>
      </c>
      <c r="D746" s="6"/>
      <c r="E746">
        <v>1</v>
      </c>
      <c r="F746" s="4">
        <f>SUMIF(Table3[KODE BARANG],Table1[[#This Row],[KODE BARANG]],Table3[BARANG MASUK])</f>
        <v>0</v>
      </c>
      <c r="G746" s="4">
        <f>SUMIF(Table5[KODE BARANG],Table1[[#This Row],[KODE BARANG]],Table5[BARANG KELUAR])</f>
        <v>0</v>
      </c>
      <c r="H746" s="4">
        <f>Table1[[#This Row],[STOK AWAL]]+Table1[[#This Row],[BARANG MASUK]]-Table1[[#This Row],[BARANG KELUAR]]</f>
        <v>1</v>
      </c>
      <c r="I746" s="6">
        <f>Table1[[#This Row],[HARGA BELI]]*(Table1[[#This Row],[STOK AWAL]]+Table1[[#This Row],[BARANG MASUK]])</f>
        <v>430000</v>
      </c>
      <c r="J746" s="6">
        <f>Table1[[#This Row],[HARGA JUAL]]*Table1[[#This Row],[BARANG KELUAR]]</f>
        <v>0</v>
      </c>
      <c r="K746" s="8">
        <f>Table1[[#This Row],[TOTAL PENJUALAN]]-(Table1[[#This Row],[HARGA BELI]]*Table1[[#This Row],[BARANG KELUAR]])</f>
        <v>0</v>
      </c>
    </row>
    <row r="747" spans="1:11">
      <c r="A747" s="1" t="s">
        <v>2851</v>
      </c>
      <c r="B747" t="s">
        <v>2879</v>
      </c>
      <c r="C747" s="6">
        <v>520000</v>
      </c>
      <c r="D747" s="6"/>
      <c r="E747">
        <v>1</v>
      </c>
      <c r="F747" s="4">
        <f>SUMIF(Table3[KODE BARANG],Table1[[#This Row],[KODE BARANG]],Table3[BARANG MASUK])</f>
        <v>0</v>
      </c>
      <c r="G747" s="4">
        <f>SUMIF(Table5[KODE BARANG],Table1[[#This Row],[KODE BARANG]],Table5[BARANG KELUAR])</f>
        <v>0</v>
      </c>
      <c r="H747" s="4">
        <f>Table1[[#This Row],[STOK AWAL]]+Table1[[#This Row],[BARANG MASUK]]-Table1[[#This Row],[BARANG KELUAR]]</f>
        <v>1</v>
      </c>
      <c r="I747" s="6">
        <f>Table1[[#This Row],[HARGA BELI]]*(Table1[[#This Row],[STOK AWAL]]+Table1[[#This Row],[BARANG MASUK]])</f>
        <v>520000</v>
      </c>
      <c r="J747" s="6">
        <f>Table1[[#This Row],[HARGA JUAL]]*Table1[[#This Row],[BARANG KELUAR]]</f>
        <v>0</v>
      </c>
      <c r="K747" s="8">
        <f>Table1[[#This Row],[TOTAL PENJUALAN]]-(Table1[[#This Row],[HARGA BELI]]*Table1[[#This Row],[BARANG KELUAR]])</f>
        <v>0</v>
      </c>
    </row>
    <row r="748" spans="1:11">
      <c r="A748" s="1" t="s">
        <v>2852</v>
      </c>
      <c r="B748" t="s">
        <v>2882</v>
      </c>
      <c r="C748" s="6">
        <v>113000</v>
      </c>
      <c r="D748" s="6"/>
      <c r="E748">
        <v>2</v>
      </c>
      <c r="F748" s="4">
        <f>SUMIF(Table3[KODE BARANG],Table1[[#This Row],[KODE BARANG]],Table3[BARANG MASUK])</f>
        <v>0</v>
      </c>
      <c r="G748" s="4">
        <f>SUMIF(Table5[KODE BARANG],Table1[[#This Row],[KODE BARANG]],Table5[BARANG KELUAR])</f>
        <v>8</v>
      </c>
      <c r="H748" s="4">
        <f>Table1[[#This Row],[STOK AWAL]]+Table1[[#This Row],[BARANG MASUK]]-Table1[[#This Row],[BARANG KELUAR]]</f>
        <v>-6</v>
      </c>
      <c r="I748" s="6">
        <f>Table1[[#This Row],[HARGA BELI]]*(Table1[[#This Row],[STOK AWAL]]+Table1[[#This Row],[BARANG MASUK]])</f>
        <v>226000</v>
      </c>
      <c r="J748" s="6">
        <f>Table1[[#This Row],[HARGA JUAL]]*Table1[[#This Row],[BARANG KELUAR]]</f>
        <v>0</v>
      </c>
      <c r="K748" s="8">
        <f>Table1[[#This Row],[TOTAL PENJUALAN]]-(Table1[[#This Row],[HARGA BELI]]*Table1[[#This Row],[BARANG KELUAR]])</f>
        <v>-904000</v>
      </c>
    </row>
    <row r="749" spans="1:11">
      <c r="A749" s="1" t="s">
        <v>2853</v>
      </c>
      <c r="B749" t="s">
        <v>2883</v>
      </c>
      <c r="C749" s="6">
        <v>182500</v>
      </c>
      <c r="D749" s="6">
        <v>250000</v>
      </c>
      <c r="E749">
        <v>2</v>
      </c>
      <c r="F749" s="4">
        <f>SUMIF(Table3[KODE BARANG],Table1[[#This Row],[KODE BARANG]],Table3[BARANG MASUK])</f>
        <v>0</v>
      </c>
      <c r="G749" s="4">
        <f>SUMIF(Table5[KODE BARANG],Table1[[#This Row],[KODE BARANG]],Table5[BARANG KELUAR])</f>
        <v>2</v>
      </c>
      <c r="H749" s="4">
        <f>Table1[[#This Row],[STOK AWAL]]+Table1[[#This Row],[BARANG MASUK]]-Table1[[#This Row],[BARANG KELUAR]]</f>
        <v>0</v>
      </c>
      <c r="I749" s="6">
        <f>Table1[[#This Row],[HARGA BELI]]*(Table1[[#This Row],[STOK AWAL]]+Table1[[#This Row],[BARANG MASUK]])</f>
        <v>365000</v>
      </c>
      <c r="J749" s="6">
        <f>Table1[[#This Row],[HARGA JUAL]]*Table1[[#This Row],[BARANG KELUAR]]</f>
        <v>500000</v>
      </c>
      <c r="K749" s="8">
        <f>Table1[[#This Row],[TOTAL PENJUALAN]]-(Table1[[#This Row],[HARGA BELI]]*Table1[[#This Row],[BARANG KELUAR]])</f>
        <v>135000</v>
      </c>
    </row>
    <row r="750" spans="1:11">
      <c r="A750" s="1" t="s">
        <v>2854</v>
      </c>
      <c r="B750" t="s">
        <v>2895</v>
      </c>
      <c r="C750" s="6">
        <v>139000</v>
      </c>
      <c r="D750" s="6">
        <v>180000</v>
      </c>
      <c r="E750">
        <v>2</v>
      </c>
      <c r="F750" s="4">
        <f>SUMIF(Table3[KODE BARANG],Table1[[#This Row],[KODE BARANG]],Table3[BARANG MASUK])</f>
        <v>0</v>
      </c>
      <c r="G750" s="4">
        <f>SUMIF(Table5[KODE BARANG],Table1[[#This Row],[KODE BARANG]],Table5[BARANG KELUAR])</f>
        <v>2</v>
      </c>
      <c r="H750" s="4">
        <f>Table1[[#This Row],[STOK AWAL]]+Table1[[#This Row],[BARANG MASUK]]-Table1[[#This Row],[BARANG KELUAR]]</f>
        <v>0</v>
      </c>
      <c r="I750" s="6">
        <f>Table1[[#This Row],[HARGA BELI]]*(Table1[[#This Row],[STOK AWAL]]+Table1[[#This Row],[BARANG MASUK]])</f>
        <v>278000</v>
      </c>
      <c r="J750" s="6">
        <f>Table1[[#This Row],[HARGA JUAL]]*Table1[[#This Row],[BARANG KELUAR]]</f>
        <v>360000</v>
      </c>
      <c r="K750" s="8">
        <f>Table1[[#This Row],[TOTAL PENJUALAN]]-(Table1[[#This Row],[HARGA BELI]]*Table1[[#This Row],[BARANG KELUAR]])</f>
        <v>82000</v>
      </c>
    </row>
    <row r="751" spans="1:11">
      <c r="A751" s="1" t="s">
        <v>2855</v>
      </c>
      <c r="B751" t="s">
        <v>2896</v>
      </c>
      <c r="C751" s="6">
        <v>135000</v>
      </c>
      <c r="D751" s="6">
        <v>250000</v>
      </c>
      <c r="E751">
        <v>1</v>
      </c>
      <c r="F751" s="4">
        <f>SUMIF(Table3[KODE BARANG],Table1[[#This Row],[KODE BARANG]],Table3[BARANG MASUK])</f>
        <v>0</v>
      </c>
      <c r="G751" s="4">
        <f>SUMIF(Table5[KODE BARANG],Table1[[#This Row],[KODE BARANG]],Table5[BARANG KELUAR])</f>
        <v>2</v>
      </c>
      <c r="H751" s="4">
        <f>Table1[[#This Row],[STOK AWAL]]+Table1[[#This Row],[BARANG MASUK]]-Table1[[#This Row],[BARANG KELUAR]]</f>
        <v>-1</v>
      </c>
      <c r="I751" s="6">
        <f>Table1[[#This Row],[HARGA BELI]]*(Table1[[#This Row],[STOK AWAL]]+Table1[[#This Row],[BARANG MASUK]])</f>
        <v>135000</v>
      </c>
      <c r="J751" s="6">
        <f>Table1[[#This Row],[HARGA JUAL]]*Table1[[#This Row],[BARANG KELUAR]]</f>
        <v>500000</v>
      </c>
      <c r="K751" s="8">
        <f>Table1[[#This Row],[TOTAL PENJUALAN]]-(Table1[[#This Row],[HARGA BELI]]*Table1[[#This Row],[BARANG KELUAR]])</f>
        <v>230000</v>
      </c>
    </row>
    <row r="752" spans="1:11">
      <c r="A752" s="1" t="s">
        <v>2856</v>
      </c>
      <c r="B752" t="s">
        <v>2904</v>
      </c>
      <c r="C752" s="6">
        <v>57500</v>
      </c>
      <c r="D752" s="6">
        <v>90000</v>
      </c>
      <c r="E752">
        <v>2</v>
      </c>
      <c r="F752" s="4">
        <f>SUMIF(Table3[KODE BARANG],Table1[[#This Row],[KODE BARANG]],Table3[BARANG MASUK])</f>
        <v>5</v>
      </c>
      <c r="G752" s="4">
        <f>SUMIF(Table5[KODE BARANG],Table1[[#This Row],[KODE BARANG]],Table5[BARANG KELUAR])</f>
        <v>2</v>
      </c>
      <c r="H752" s="4">
        <f>Table1[[#This Row],[STOK AWAL]]+Table1[[#This Row],[BARANG MASUK]]-Table1[[#This Row],[BARANG KELUAR]]</f>
        <v>5</v>
      </c>
      <c r="I752" s="6">
        <f>Table1[[#This Row],[HARGA BELI]]*(Table1[[#This Row],[STOK AWAL]]+Table1[[#This Row],[BARANG MASUK]])</f>
        <v>402500</v>
      </c>
      <c r="J752" s="6">
        <f>Table1[[#This Row],[HARGA JUAL]]*Table1[[#This Row],[BARANG KELUAR]]</f>
        <v>180000</v>
      </c>
      <c r="K752" s="8">
        <f>Table1[[#This Row],[TOTAL PENJUALAN]]-(Table1[[#This Row],[HARGA BELI]]*Table1[[#This Row],[BARANG KELUAR]])</f>
        <v>65000</v>
      </c>
    </row>
    <row r="753" spans="1:11">
      <c r="A753" s="1" t="s">
        <v>2857</v>
      </c>
      <c r="B753" t="s">
        <v>2911</v>
      </c>
      <c r="C753" s="6"/>
      <c r="D753" s="6"/>
      <c r="E753">
        <v>6</v>
      </c>
      <c r="F753" s="4">
        <f>SUMIF(Table3[KODE BARANG],Table1[[#This Row],[KODE BARANG]],Table3[BARANG MASUK])</f>
        <v>0</v>
      </c>
      <c r="G753" s="4">
        <f>SUMIF(Table5[KODE BARANG],Table1[[#This Row],[KODE BARANG]],Table5[BARANG KELUAR])</f>
        <v>2</v>
      </c>
      <c r="H753" s="4">
        <f>Table1[[#This Row],[STOK AWAL]]+Table1[[#This Row],[BARANG MASUK]]-Table1[[#This Row],[BARANG KELUAR]]</f>
        <v>4</v>
      </c>
      <c r="I753" s="6">
        <f>Table1[[#This Row],[HARGA BELI]]*(Table1[[#This Row],[STOK AWAL]]+Table1[[#This Row],[BARANG MASUK]])</f>
        <v>0</v>
      </c>
      <c r="J753" s="6">
        <f>Table1[[#This Row],[HARGA JUAL]]*Table1[[#This Row],[BARANG KELUAR]]</f>
        <v>0</v>
      </c>
      <c r="K753" s="8">
        <f>Table1[[#This Row],[TOTAL PENJUALAN]]-(Table1[[#This Row],[HARGA BELI]]*Table1[[#This Row],[BARANG KELUAR]])</f>
        <v>0</v>
      </c>
    </row>
    <row r="754" spans="1:11">
      <c r="A754" s="1" t="s">
        <v>2858</v>
      </c>
      <c r="B754" t="s">
        <v>2912</v>
      </c>
      <c r="C754" s="6"/>
      <c r="D754" s="6"/>
      <c r="E754">
        <v>6</v>
      </c>
      <c r="F754" s="4">
        <f>SUMIF(Table3[KODE BARANG],Table1[[#This Row],[KODE BARANG]],Table3[BARANG MASUK])</f>
        <v>0</v>
      </c>
      <c r="G754" s="4">
        <f>SUMIF(Table5[KODE BARANG],Table1[[#This Row],[KODE BARANG]],Table5[BARANG KELUAR])</f>
        <v>2</v>
      </c>
      <c r="H754" s="4">
        <f>Table1[[#This Row],[STOK AWAL]]+Table1[[#This Row],[BARANG MASUK]]-Table1[[#This Row],[BARANG KELUAR]]</f>
        <v>4</v>
      </c>
      <c r="I754" s="6">
        <f>Table1[[#This Row],[HARGA BELI]]*(Table1[[#This Row],[STOK AWAL]]+Table1[[#This Row],[BARANG MASUK]])</f>
        <v>0</v>
      </c>
      <c r="J754" s="6">
        <f>Table1[[#This Row],[HARGA JUAL]]*Table1[[#This Row],[BARANG KELUAR]]</f>
        <v>0</v>
      </c>
      <c r="K754" s="8">
        <f>Table1[[#This Row],[TOTAL PENJUALAN]]-(Table1[[#This Row],[HARGA BELI]]*Table1[[#This Row],[BARANG KELUAR]])</f>
        <v>0</v>
      </c>
    </row>
    <row r="755" spans="1:11">
      <c r="A755" s="1" t="s">
        <v>2859</v>
      </c>
      <c r="B755" t="s">
        <v>2913</v>
      </c>
      <c r="C755" s="6">
        <v>2250</v>
      </c>
      <c r="D755" s="6">
        <v>5000</v>
      </c>
      <c r="F755" s="4">
        <f>SUMIF(Table3[KODE BARANG],Table1[[#This Row],[KODE BARANG]],Table3[BARANG MASUK])</f>
        <v>0</v>
      </c>
      <c r="G755" s="4">
        <f>SUMIF(Table5[KODE BARANG],Table1[[#This Row],[KODE BARANG]],Table5[BARANG KELUAR])</f>
        <v>8</v>
      </c>
      <c r="H755" s="4">
        <f>Table1[[#This Row],[STOK AWAL]]+Table1[[#This Row],[BARANG MASUK]]-Table1[[#This Row],[BARANG KELUAR]]</f>
        <v>-8</v>
      </c>
      <c r="I755" s="6">
        <f>Table1[[#This Row],[HARGA BELI]]*(Table1[[#This Row],[STOK AWAL]]+Table1[[#This Row],[BARANG MASUK]])</f>
        <v>0</v>
      </c>
      <c r="J755" s="6">
        <f>Table1[[#This Row],[HARGA JUAL]]*Table1[[#This Row],[BARANG KELUAR]]</f>
        <v>40000</v>
      </c>
      <c r="K755" s="8">
        <f>Table1[[#This Row],[TOTAL PENJUALAN]]-(Table1[[#This Row],[HARGA BELI]]*Table1[[#This Row],[BARANG KELUAR]])</f>
        <v>22000</v>
      </c>
    </row>
    <row r="756" spans="1:11">
      <c r="A756" s="1" t="s">
        <v>2860</v>
      </c>
      <c r="B756" t="s">
        <v>2920</v>
      </c>
      <c r="C756" s="6">
        <v>695000</v>
      </c>
      <c r="D756" s="6">
        <v>740000</v>
      </c>
      <c r="E756">
        <v>1</v>
      </c>
      <c r="F756" s="4">
        <f>SUMIF(Table3[KODE BARANG],Table1[[#This Row],[KODE BARANG]],Table3[BARANG MASUK])</f>
        <v>0</v>
      </c>
      <c r="G756" s="4">
        <f>SUMIF(Table5[KODE BARANG],Table1[[#This Row],[KODE BARANG]],Table5[BARANG KELUAR])</f>
        <v>1</v>
      </c>
      <c r="H756" s="4">
        <f>Table1[[#This Row],[STOK AWAL]]+Table1[[#This Row],[BARANG MASUK]]-Table1[[#This Row],[BARANG KELUAR]]</f>
        <v>0</v>
      </c>
      <c r="I756" s="6">
        <f>Table1[[#This Row],[HARGA BELI]]*(Table1[[#This Row],[STOK AWAL]]+Table1[[#This Row],[BARANG MASUK]])</f>
        <v>695000</v>
      </c>
      <c r="J756" s="6">
        <f>Table1[[#This Row],[HARGA JUAL]]*Table1[[#This Row],[BARANG KELUAR]]</f>
        <v>740000</v>
      </c>
      <c r="K756" s="8">
        <f>Table1[[#This Row],[TOTAL PENJUALAN]]-(Table1[[#This Row],[HARGA BELI]]*Table1[[#This Row],[BARANG KELUAR]])</f>
        <v>45000</v>
      </c>
    </row>
    <row r="757" spans="1:11">
      <c r="A757" s="1" t="s">
        <v>2861</v>
      </c>
      <c r="B757" t="s">
        <v>2923</v>
      </c>
      <c r="C757" s="6">
        <v>38000</v>
      </c>
      <c r="D757" s="6">
        <v>40000</v>
      </c>
      <c r="E757">
        <v>10</v>
      </c>
      <c r="F757" s="4">
        <f>SUMIF(Table3[KODE BARANG],Table1[[#This Row],[KODE BARANG]],Table3[BARANG MASUK])</f>
        <v>0</v>
      </c>
      <c r="G757" s="4">
        <f>SUMIF(Table5[KODE BARANG],Table1[[#This Row],[KODE BARANG]],Table5[BARANG KELUAR])</f>
        <v>5</v>
      </c>
      <c r="H757" s="4">
        <f>Table1[[#This Row],[STOK AWAL]]+Table1[[#This Row],[BARANG MASUK]]-Table1[[#This Row],[BARANG KELUAR]]</f>
        <v>5</v>
      </c>
      <c r="I757" s="6">
        <f>Table1[[#This Row],[HARGA BELI]]*(Table1[[#This Row],[STOK AWAL]]+Table1[[#This Row],[BARANG MASUK]])</f>
        <v>380000</v>
      </c>
      <c r="J757" s="6">
        <f>Table1[[#This Row],[HARGA JUAL]]*Table1[[#This Row],[BARANG KELUAR]]</f>
        <v>200000</v>
      </c>
      <c r="K757" s="8">
        <f>Table1[[#This Row],[TOTAL PENJUALAN]]-(Table1[[#This Row],[HARGA BELI]]*Table1[[#This Row],[BARANG KELUAR]])</f>
        <v>10000</v>
      </c>
    </row>
    <row r="758" spans="1:11">
      <c r="A758" s="1" t="s">
        <v>2862</v>
      </c>
      <c r="B758" t="s">
        <v>2924</v>
      </c>
      <c r="C758" s="6">
        <v>75000</v>
      </c>
      <c r="D758" s="6">
        <v>100000</v>
      </c>
      <c r="E758">
        <v>2</v>
      </c>
      <c r="F758" s="4">
        <f>SUMIF(Table3[KODE BARANG],Table1[[#This Row],[KODE BARANG]],Table3[BARANG MASUK])</f>
        <v>0</v>
      </c>
      <c r="G758" s="4">
        <f>SUMIF(Table5[KODE BARANG],Table1[[#This Row],[KODE BARANG]],Table5[BARANG KELUAR])</f>
        <v>1</v>
      </c>
      <c r="H758" s="4">
        <f>Table1[[#This Row],[STOK AWAL]]+Table1[[#This Row],[BARANG MASUK]]-Table1[[#This Row],[BARANG KELUAR]]</f>
        <v>1</v>
      </c>
      <c r="I758" s="6">
        <f>Table1[[#This Row],[HARGA BELI]]*(Table1[[#This Row],[STOK AWAL]]+Table1[[#This Row],[BARANG MASUK]])</f>
        <v>150000</v>
      </c>
      <c r="J758" s="6">
        <f>Table1[[#This Row],[HARGA JUAL]]*Table1[[#This Row],[BARANG KELUAR]]</f>
        <v>100000</v>
      </c>
      <c r="K758" s="8">
        <f>Table1[[#This Row],[TOTAL PENJUALAN]]-(Table1[[#This Row],[HARGA BELI]]*Table1[[#This Row],[BARANG KELUAR]])</f>
        <v>25000</v>
      </c>
    </row>
    <row r="759" spans="1:11">
      <c r="A759" s="1" t="s">
        <v>2863</v>
      </c>
      <c r="B759" t="s">
        <v>2925</v>
      </c>
      <c r="C759" s="6">
        <v>77000</v>
      </c>
      <c r="D759" s="6">
        <v>100000</v>
      </c>
      <c r="E759">
        <v>2</v>
      </c>
      <c r="F759" s="4">
        <f>SUMIF(Table3[KODE BARANG],Table1[[#This Row],[KODE BARANG]],Table3[BARANG MASUK])</f>
        <v>0</v>
      </c>
      <c r="G759" s="4">
        <f>SUMIF(Table5[KODE BARANG],Table1[[#This Row],[KODE BARANG]],Table5[BARANG KELUAR])</f>
        <v>1</v>
      </c>
      <c r="H759" s="4">
        <f>Table1[[#This Row],[STOK AWAL]]+Table1[[#This Row],[BARANG MASUK]]-Table1[[#This Row],[BARANG KELUAR]]</f>
        <v>1</v>
      </c>
      <c r="I759" s="6">
        <f>Table1[[#This Row],[HARGA BELI]]*(Table1[[#This Row],[STOK AWAL]]+Table1[[#This Row],[BARANG MASUK]])</f>
        <v>154000</v>
      </c>
      <c r="J759" s="6">
        <f>Table1[[#This Row],[HARGA JUAL]]*Table1[[#This Row],[BARANG KELUAR]]</f>
        <v>100000</v>
      </c>
      <c r="K759" s="8">
        <f>Table1[[#This Row],[TOTAL PENJUALAN]]-(Table1[[#This Row],[HARGA BELI]]*Table1[[#This Row],[BARANG KELUAR]])</f>
        <v>23000</v>
      </c>
    </row>
    <row r="760" spans="1:11">
      <c r="A760" s="1" t="s">
        <v>2864</v>
      </c>
      <c r="B760" t="s">
        <v>2926</v>
      </c>
      <c r="C760" s="6">
        <v>135000</v>
      </c>
      <c r="D760" s="6">
        <v>175000</v>
      </c>
      <c r="E760">
        <v>2</v>
      </c>
      <c r="F760" s="4">
        <f>SUMIF(Table3[KODE BARANG],Table1[[#This Row],[KODE BARANG]],Table3[BARANG MASUK])</f>
        <v>0</v>
      </c>
      <c r="G760" s="4">
        <f>SUMIF(Table5[KODE BARANG],Table1[[#This Row],[KODE BARANG]],Table5[BARANG KELUAR])</f>
        <v>0</v>
      </c>
      <c r="H760" s="4">
        <f>Table1[[#This Row],[STOK AWAL]]+Table1[[#This Row],[BARANG MASUK]]-Table1[[#This Row],[BARANG KELUAR]]</f>
        <v>2</v>
      </c>
      <c r="I760" s="6">
        <f>Table1[[#This Row],[HARGA BELI]]*(Table1[[#This Row],[STOK AWAL]]+Table1[[#This Row],[BARANG MASUK]])</f>
        <v>270000</v>
      </c>
      <c r="J760" s="6">
        <f>Table1[[#This Row],[HARGA JUAL]]*Table1[[#This Row],[BARANG KELUAR]]</f>
        <v>0</v>
      </c>
      <c r="K760" s="8">
        <f>Table1[[#This Row],[TOTAL PENJUALAN]]-(Table1[[#This Row],[HARGA BELI]]*Table1[[#This Row],[BARANG KELUAR]])</f>
        <v>0</v>
      </c>
    </row>
    <row r="761" spans="1:11">
      <c r="A761" s="1" t="s">
        <v>2865</v>
      </c>
      <c r="B761" t="s">
        <v>2927</v>
      </c>
      <c r="C761" s="6">
        <v>92500</v>
      </c>
      <c r="D761" s="6"/>
      <c r="E761">
        <v>2</v>
      </c>
      <c r="F761" s="4">
        <f>SUMIF(Table3[KODE BARANG],Table1[[#This Row],[KODE BARANG]],Table3[BARANG MASUK])</f>
        <v>0</v>
      </c>
      <c r="G761" s="4">
        <f>SUMIF(Table5[KODE BARANG],Table1[[#This Row],[KODE BARANG]],Table5[BARANG KELUAR])</f>
        <v>1</v>
      </c>
      <c r="H761" s="4">
        <f>Table1[[#This Row],[STOK AWAL]]+Table1[[#This Row],[BARANG MASUK]]-Table1[[#This Row],[BARANG KELUAR]]</f>
        <v>1</v>
      </c>
      <c r="I761" s="6">
        <f>Table1[[#This Row],[HARGA BELI]]*(Table1[[#This Row],[STOK AWAL]]+Table1[[#This Row],[BARANG MASUK]])</f>
        <v>185000</v>
      </c>
      <c r="J761" s="6">
        <f>Table1[[#This Row],[HARGA JUAL]]*Table1[[#This Row],[BARANG KELUAR]]</f>
        <v>0</v>
      </c>
      <c r="K761" s="8">
        <f>Table1[[#This Row],[TOTAL PENJUALAN]]-(Table1[[#This Row],[HARGA BELI]]*Table1[[#This Row],[BARANG KELUAR]])</f>
        <v>-92500</v>
      </c>
    </row>
    <row r="762" spans="1:11">
      <c r="A762" s="1" t="s">
        <v>2866</v>
      </c>
      <c r="B762" t="s">
        <v>2928</v>
      </c>
      <c r="C762" s="6">
        <v>177000</v>
      </c>
      <c r="D762" s="6"/>
      <c r="E762">
        <v>2</v>
      </c>
      <c r="F762" s="4">
        <f>SUMIF(Table3[KODE BARANG],Table1[[#This Row],[KODE BARANG]],Table3[BARANG MASUK])</f>
        <v>0</v>
      </c>
      <c r="G762" s="4">
        <f>SUMIF(Table5[KODE BARANG],Table1[[#This Row],[KODE BARANG]],Table5[BARANG KELUAR])</f>
        <v>2</v>
      </c>
      <c r="H762" s="4">
        <f>Table1[[#This Row],[STOK AWAL]]+Table1[[#This Row],[BARANG MASUK]]-Table1[[#This Row],[BARANG KELUAR]]</f>
        <v>0</v>
      </c>
      <c r="I762" s="6">
        <f>Table1[[#This Row],[HARGA BELI]]*(Table1[[#This Row],[STOK AWAL]]+Table1[[#This Row],[BARANG MASUK]])</f>
        <v>354000</v>
      </c>
      <c r="J762" s="6">
        <f>Table1[[#This Row],[HARGA JUAL]]*Table1[[#This Row],[BARANG KELUAR]]</f>
        <v>0</v>
      </c>
      <c r="K762" s="8">
        <f>Table1[[#This Row],[TOTAL PENJUALAN]]-(Table1[[#This Row],[HARGA BELI]]*Table1[[#This Row],[BARANG KELUAR]])</f>
        <v>-354000</v>
      </c>
    </row>
    <row r="763" spans="1:11">
      <c r="A763" s="1" t="s">
        <v>2867</v>
      </c>
      <c r="B763" t="s">
        <v>2929</v>
      </c>
      <c r="C763" s="6">
        <v>125000</v>
      </c>
      <c r="D763" s="6">
        <v>170000</v>
      </c>
      <c r="E763">
        <v>2</v>
      </c>
      <c r="F763" s="4">
        <f>SUMIF(Table3[KODE BARANG],Table1[[#This Row],[KODE BARANG]],Table3[BARANG MASUK])</f>
        <v>0</v>
      </c>
      <c r="G763" s="4">
        <f>SUMIF(Table5[KODE BARANG],Table1[[#This Row],[KODE BARANG]],Table5[BARANG KELUAR])</f>
        <v>2</v>
      </c>
      <c r="H763" s="4">
        <f>Table1[[#This Row],[STOK AWAL]]+Table1[[#This Row],[BARANG MASUK]]-Table1[[#This Row],[BARANG KELUAR]]</f>
        <v>0</v>
      </c>
      <c r="I763" s="6">
        <f>Table1[[#This Row],[HARGA BELI]]*(Table1[[#This Row],[STOK AWAL]]+Table1[[#This Row],[BARANG MASUK]])</f>
        <v>250000</v>
      </c>
      <c r="J763" s="6">
        <f>Table1[[#This Row],[HARGA JUAL]]*Table1[[#This Row],[BARANG KELUAR]]</f>
        <v>340000</v>
      </c>
      <c r="K763" s="8">
        <f>Table1[[#This Row],[TOTAL PENJUALAN]]-(Table1[[#This Row],[HARGA BELI]]*Table1[[#This Row],[BARANG KELUAR]])</f>
        <v>90000</v>
      </c>
    </row>
    <row r="764" spans="1:11">
      <c r="A764" s="1" t="s">
        <v>2868</v>
      </c>
      <c r="B764" t="s">
        <v>2950</v>
      </c>
      <c r="C764" s="6">
        <v>93000</v>
      </c>
      <c r="D764" s="6"/>
      <c r="E764">
        <v>2</v>
      </c>
      <c r="F764" s="4">
        <f>SUMIF(Table3[KODE BARANG],Table1[[#This Row],[KODE BARANG]],Table3[BARANG MASUK])</f>
        <v>3</v>
      </c>
      <c r="G764" s="4">
        <f>SUMIF(Table5[KODE BARANG],Table1[[#This Row],[KODE BARANG]],Table5[BARANG KELUAR])</f>
        <v>2</v>
      </c>
      <c r="H764" s="4">
        <f>Table1[[#This Row],[STOK AWAL]]+Table1[[#This Row],[BARANG MASUK]]-Table1[[#This Row],[BARANG KELUAR]]</f>
        <v>3</v>
      </c>
      <c r="I764" s="6">
        <f>Table1[[#This Row],[HARGA BELI]]*(Table1[[#This Row],[STOK AWAL]]+Table1[[#This Row],[BARANG MASUK]])</f>
        <v>465000</v>
      </c>
      <c r="J764" s="6">
        <f>Table1[[#This Row],[HARGA JUAL]]*Table1[[#This Row],[BARANG KELUAR]]</f>
        <v>0</v>
      </c>
      <c r="K764" s="8">
        <f>Table1[[#This Row],[TOTAL PENJUALAN]]-(Table1[[#This Row],[HARGA BELI]]*Table1[[#This Row],[BARANG KELUAR]])</f>
        <v>-186000</v>
      </c>
    </row>
    <row r="765" spans="1:11">
      <c r="A765" s="1" t="s">
        <v>2869</v>
      </c>
      <c r="B765" t="s">
        <v>2963</v>
      </c>
      <c r="C765" s="6">
        <v>5500</v>
      </c>
      <c r="D765" s="6">
        <v>15000</v>
      </c>
      <c r="E765">
        <v>10</v>
      </c>
      <c r="F765" s="4">
        <f>SUMIF(Table3[KODE BARANG],Table1[[#This Row],[KODE BARANG]],Table3[BARANG MASUK])</f>
        <v>10</v>
      </c>
      <c r="G765" s="4">
        <f>SUMIF(Table5[KODE BARANG],Table1[[#This Row],[KODE BARANG]],Table5[BARANG KELUAR])</f>
        <v>24</v>
      </c>
      <c r="H765" s="4">
        <f>Table1[[#This Row],[STOK AWAL]]+Table1[[#This Row],[BARANG MASUK]]-Table1[[#This Row],[BARANG KELUAR]]</f>
        <v>-4</v>
      </c>
      <c r="I765" s="6">
        <f>Table1[[#This Row],[HARGA BELI]]*(Table1[[#This Row],[STOK AWAL]]+Table1[[#This Row],[BARANG MASUK]])</f>
        <v>110000</v>
      </c>
      <c r="J765" s="6">
        <f>Table1[[#This Row],[HARGA JUAL]]*Table1[[#This Row],[BARANG KELUAR]]</f>
        <v>360000</v>
      </c>
      <c r="K765" s="8">
        <f>Table1[[#This Row],[TOTAL PENJUALAN]]-(Table1[[#This Row],[HARGA BELI]]*Table1[[#This Row],[BARANG KELUAR]])</f>
        <v>228000</v>
      </c>
    </row>
    <row r="766" spans="1:11">
      <c r="A766" s="1" t="s">
        <v>2870</v>
      </c>
      <c r="B766" t="s">
        <v>2970</v>
      </c>
      <c r="C766" s="6">
        <v>33500</v>
      </c>
      <c r="D766" s="6">
        <v>65000</v>
      </c>
      <c r="E766">
        <v>4</v>
      </c>
      <c r="F766" s="4">
        <f>SUMIF(Table3[KODE BARANG],Table1[[#This Row],[KODE BARANG]],Table3[BARANG MASUK])</f>
        <v>0</v>
      </c>
      <c r="G766" s="4">
        <f>SUMIF(Table5[KODE BARANG],Table1[[#This Row],[KODE BARANG]],Table5[BARANG KELUAR])</f>
        <v>4</v>
      </c>
      <c r="H766" s="4">
        <f>Table1[[#This Row],[STOK AWAL]]+Table1[[#This Row],[BARANG MASUK]]-Table1[[#This Row],[BARANG KELUAR]]</f>
        <v>0</v>
      </c>
      <c r="I766" s="6">
        <f>Table1[[#This Row],[HARGA BELI]]*(Table1[[#This Row],[STOK AWAL]]+Table1[[#This Row],[BARANG MASUK]])</f>
        <v>134000</v>
      </c>
      <c r="J766" s="6">
        <f>Table1[[#This Row],[HARGA JUAL]]*Table1[[#This Row],[BARANG KELUAR]]</f>
        <v>260000</v>
      </c>
      <c r="K766" s="8">
        <f>Table1[[#This Row],[TOTAL PENJUALAN]]-(Table1[[#This Row],[HARGA BELI]]*Table1[[#This Row],[BARANG KELUAR]])</f>
        <v>126000</v>
      </c>
    </row>
    <row r="767" spans="1:11">
      <c r="A767" s="1" t="s">
        <v>2871</v>
      </c>
      <c r="B767" t="s">
        <v>2971</v>
      </c>
      <c r="C767" s="6">
        <v>38500</v>
      </c>
      <c r="D767" s="6">
        <v>75000</v>
      </c>
      <c r="E767">
        <v>5</v>
      </c>
      <c r="F767" s="4">
        <f>SUMIF(Table3[KODE BARANG],Table1[[#This Row],[KODE BARANG]],Table3[BARANG MASUK])</f>
        <v>0</v>
      </c>
      <c r="G767" s="4">
        <f>SUMIF(Table5[KODE BARANG],Table1[[#This Row],[KODE BARANG]],Table5[BARANG KELUAR])</f>
        <v>1</v>
      </c>
      <c r="H767" s="4">
        <f>Table1[[#This Row],[STOK AWAL]]+Table1[[#This Row],[BARANG MASUK]]-Table1[[#This Row],[BARANG KELUAR]]</f>
        <v>4</v>
      </c>
      <c r="I767" s="6">
        <f>Table1[[#This Row],[HARGA BELI]]*(Table1[[#This Row],[STOK AWAL]]+Table1[[#This Row],[BARANG MASUK]])</f>
        <v>192500</v>
      </c>
      <c r="J767" s="6">
        <f>Table1[[#This Row],[HARGA JUAL]]*Table1[[#This Row],[BARANG KELUAR]]</f>
        <v>75000</v>
      </c>
      <c r="K767" s="8">
        <f>Table1[[#This Row],[TOTAL PENJUALAN]]-(Table1[[#This Row],[HARGA BELI]]*Table1[[#This Row],[BARANG KELUAR]])</f>
        <v>36500</v>
      </c>
    </row>
    <row r="768" spans="1:11">
      <c r="A768" s="1" t="s">
        <v>2872</v>
      </c>
      <c r="B768" t="s">
        <v>2979</v>
      </c>
      <c r="C768" s="6">
        <v>24500</v>
      </c>
      <c r="D768" s="6">
        <v>40000</v>
      </c>
      <c r="E768">
        <v>2</v>
      </c>
      <c r="F768" s="4">
        <f>SUMIF(Table3[KODE BARANG],Table1[[#This Row],[KODE BARANG]],Table3[BARANG MASUK])</f>
        <v>5</v>
      </c>
      <c r="G768" s="4">
        <f>SUMIF(Table5[KODE BARANG],Table1[[#This Row],[KODE BARANG]],Table5[BARANG KELUAR])</f>
        <v>2</v>
      </c>
      <c r="H768" s="4">
        <f>Table1[[#This Row],[STOK AWAL]]+Table1[[#This Row],[BARANG MASUK]]-Table1[[#This Row],[BARANG KELUAR]]</f>
        <v>5</v>
      </c>
      <c r="I768" s="6">
        <f>Table1[[#This Row],[HARGA BELI]]*(Table1[[#This Row],[STOK AWAL]]+Table1[[#This Row],[BARANG MASUK]])</f>
        <v>171500</v>
      </c>
      <c r="J768" s="6">
        <f>Table1[[#This Row],[HARGA JUAL]]*Table1[[#This Row],[BARANG KELUAR]]</f>
        <v>80000</v>
      </c>
      <c r="K768" s="8">
        <f>Table1[[#This Row],[TOTAL PENJUALAN]]-(Table1[[#This Row],[HARGA BELI]]*Table1[[#This Row],[BARANG KELUAR]])</f>
        <v>31000</v>
      </c>
    </row>
    <row r="769" spans="1:11">
      <c r="A769" s="1" t="s">
        <v>2873</v>
      </c>
      <c r="B769" t="s">
        <v>2983</v>
      </c>
      <c r="C769" s="6">
        <v>195000</v>
      </c>
      <c r="D769" s="6"/>
      <c r="E769">
        <v>1</v>
      </c>
      <c r="F769" s="4">
        <f>SUMIF(Table3[KODE BARANG],Table1[[#This Row],[KODE BARANG]],Table3[BARANG MASUK])</f>
        <v>0</v>
      </c>
      <c r="G769" s="4">
        <f>SUMIF(Table5[KODE BARANG],Table1[[#This Row],[KODE BARANG]],Table5[BARANG KELUAR])</f>
        <v>1</v>
      </c>
      <c r="H769" s="4">
        <f>Table1[[#This Row],[STOK AWAL]]+Table1[[#This Row],[BARANG MASUK]]-Table1[[#This Row],[BARANG KELUAR]]</f>
        <v>0</v>
      </c>
      <c r="I769" s="6">
        <f>Table1[[#This Row],[HARGA BELI]]*(Table1[[#This Row],[STOK AWAL]]+Table1[[#This Row],[BARANG MASUK]])</f>
        <v>195000</v>
      </c>
      <c r="J769" s="6">
        <f>Table1[[#This Row],[HARGA JUAL]]*Table1[[#This Row],[BARANG KELUAR]]</f>
        <v>0</v>
      </c>
      <c r="K769" s="8">
        <f>Table1[[#This Row],[TOTAL PENJUALAN]]-(Table1[[#This Row],[HARGA BELI]]*Table1[[#This Row],[BARANG KELUAR]])</f>
        <v>-195000</v>
      </c>
    </row>
    <row r="770" spans="1:11">
      <c r="A770" s="1" t="s">
        <v>2874</v>
      </c>
      <c r="B770" t="s">
        <v>2984</v>
      </c>
      <c r="C770" s="6">
        <v>505000</v>
      </c>
      <c r="D770" s="6"/>
      <c r="E770">
        <v>1</v>
      </c>
      <c r="F770" s="4">
        <f>SUMIF(Table3[KODE BARANG],Table1[[#This Row],[KODE BARANG]],Table3[BARANG MASUK])</f>
        <v>0</v>
      </c>
      <c r="G770" s="4">
        <f>SUMIF(Table5[KODE BARANG],Table1[[#This Row],[KODE BARANG]],Table5[BARANG KELUAR])</f>
        <v>0</v>
      </c>
      <c r="H770" s="4">
        <f>Table1[[#This Row],[STOK AWAL]]+Table1[[#This Row],[BARANG MASUK]]-Table1[[#This Row],[BARANG KELUAR]]</f>
        <v>1</v>
      </c>
      <c r="I770" s="6">
        <f>Table1[[#This Row],[HARGA BELI]]*(Table1[[#This Row],[STOK AWAL]]+Table1[[#This Row],[BARANG MASUK]])</f>
        <v>505000</v>
      </c>
      <c r="J770" s="6">
        <f>Table1[[#This Row],[HARGA JUAL]]*Table1[[#This Row],[BARANG KELUAR]]</f>
        <v>0</v>
      </c>
      <c r="K770" s="8">
        <f>Table1[[#This Row],[TOTAL PENJUALAN]]-(Table1[[#This Row],[HARGA BELI]]*Table1[[#This Row],[BARANG KELUAR]])</f>
        <v>0</v>
      </c>
    </row>
    <row r="771" spans="1:11">
      <c r="A771" s="1" t="s">
        <v>2985</v>
      </c>
      <c r="B771" s="1" t="s">
        <v>2986</v>
      </c>
      <c r="C771" s="7">
        <v>235000</v>
      </c>
      <c r="D771" s="7"/>
      <c r="E771" s="1">
        <v>1</v>
      </c>
      <c r="F771" s="5">
        <f>SUMIF(Table3[KODE BARANG],Table1[[#This Row],[KODE BARANG]],Table3[BARANG MASUK])</f>
        <v>0</v>
      </c>
      <c r="G771" s="5">
        <f>SUMIF(Table5[KODE BARANG],Table1[[#This Row],[KODE BARANG]],Table5[BARANG KELUAR])</f>
        <v>1</v>
      </c>
      <c r="H771" s="5">
        <f>Table1[[#This Row],[STOK AWAL]]+Table1[[#This Row],[BARANG MASUK]]-Table1[[#This Row],[BARANG KELUAR]]</f>
        <v>0</v>
      </c>
      <c r="I771" s="7">
        <f>Table1[[#This Row],[HARGA BELI]]*(Table1[[#This Row],[STOK AWAL]]+Table1[[#This Row],[BARANG MASUK]])</f>
        <v>235000</v>
      </c>
      <c r="J771" s="7">
        <f>Table1[[#This Row],[HARGA JUAL]]*Table1[[#This Row],[BARANG KELUAR]]</f>
        <v>0</v>
      </c>
      <c r="K771" s="10">
        <f>Table1[[#This Row],[TOTAL PENJUALAN]]-(Table1[[#This Row],[HARGA BELI]]*Table1[[#This Row],[BARANG KELUAR]])</f>
        <v>-235000</v>
      </c>
    </row>
    <row r="772" spans="1:11">
      <c r="A772" s="1" t="s">
        <v>2987</v>
      </c>
      <c r="B772" s="1" t="s">
        <v>2988</v>
      </c>
      <c r="C772" s="7">
        <v>200000</v>
      </c>
      <c r="D772" s="7"/>
      <c r="E772" s="1"/>
      <c r="F772" s="5">
        <f>SUMIF(Table3[KODE BARANG],Table1[[#This Row],[KODE BARANG]],Table3[BARANG MASUK])</f>
        <v>0</v>
      </c>
      <c r="G772" s="5">
        <f>SUMIF(Table5[KODE BARANG],Table1[[#This Row],[KODE BARANG]],Table5[BARANG KELUAR])</f>
        <v>0</v>
      </c>
      <c r="H772" s="5">
        <f>Table1[[#This Row],[STOK AWAL]]+Table1[[#This Row],[BARANG MASUK]]-Table1[[#This Row],[BARANG KELUAR]]</f>
        <v>0</v>
      </c>
      <c r="I772" s="7">
        <f>Table1[[#This Row],[HARGA BELI]]*(Table1[[#This Row],[STOK AWAL]]+Table1[[#This Row],[BARANG MASUK]])</f>
        <v>0</v>
      </c>
      <c r="J772" s="7">
        <f>Table1[[#This Row],[HARGA JUAL]]*Table1[[#This Row],[BARANG KELUAR]]</f>
        <v>0</v>
      </c>
      <c r="K772" s="10">
        <f>Table1[[#This Row],[TOTAL PENJUALAN]]-(Table1[[#This Row],[HARGA BELI]]*Table1[[#This Row],[BARANG KELUAR]])</f>
        <v>0</v>
      </c>
    </row>
    <row r="773" spans="1:11">
      <c r="A773" s="1" t="s">
        <v>2989</v>
      </c>
      <c r="B773" s="1" t="s">
        <v>2990</v>
      </c>
      <c r="C773" s="7">
        <v>250000</v>
      </c>
      <c r="D773" s="7"/>
      <c r="E773" s="1">
        <v>1</v>
      </c>
      <c r="F773" s="5">
        <f>SUMIF(Table3[KODE BARANG],Table1[[#This Row],[KODE BARANG]],Table3[BARANG MASUK])</f>
        <v>0</v>
      </c>
      <c r="G773" s="5">
        <f>SUMIF(Table5[KODE BARANG],Table1[[#This Row],[KODE BARANG]],Table5[BARANG KELUAR])</f>
        <v>1</v>
      </c>
      <c r="H773" s="5">
        <f>Table1[[#This Row],[STOK AWAL]]+Table1[[#This Row],[BARANG MASUK]]-Table1[[#This Row],[BARANG KELUAR]]</f>
        <v>0</v>
      </c>
      <c r="I773" s="7">
        <f>Table1[[#This Row],[HARGA BELI]]*(Table1[[#This Row],[STOK AWAL]]+Table1[[#This Row],[BARANG MASUK]])</f>
        <v>250000</v>
      </c>
      <c r="J773" s="7">
        <f>Table1[[#This Row],[HARGA JUAL]]*Table1[[#This Row],[BARANG KELUAR]]</f>
        <v>0</v>
      </c>
      <c r="K773" s="10">
        <f>Table1[[#This Row],[TOTAL PENJUALAN]]-(Table1[[#This Row],[HARGA BELI]]*Table1[[#This Row],[BARANG KELUAR]])</f>
        <v>-250000</v>
      </c>
    </row>
    <row r="774" spans="1:11">
      <c r="A774" s="1" t="s">
        <v>3015</v>
      </c>
      <c r="B774" s="1" t="s">
        <v>3016</v>
      </c>
      <c r="C774" s="7">
        <v>40000</v>
      </c>
      <c r="D774" s="7">
        <v>65000</v>
      </c>
      <c r="E774" s="1">
        <v>3</v>
      </c>
      <c r="F774" s="5">
        <f>SUMIF(Table3[KODE BARANG],Table1[[#This Row],[KODE BARANG]],Table3[BARANG MASUK])</f>
        <v>0</v>
      </c>
      <c r="G774" s="5">
        <f>SUMIF(Table5[KODE BARANG],Table1[[#This Row],[KODE BARANG]],Table5[BARANG KELUAR])</f>
        <v>3</v>
      </c>
      <c r="H774" s="5">
        <f>Table1[[#This Row],[STOK AWAL]]+Table1[[#This Row],[BARANG MASUK]]-Table1[[#This Row],[BARANG KELUAR]]</f>
        <v>0</v>
      </c>
      <c r="I774" s="7">
        <f>Table1[[#This Row],[HARGA BELI]]*(Table1[[#This Row],[STOK AWAL]]+Table1[[#This Row],[BARANG MASUK]])</f>
        <v>120000</v>
      </c>
      <c r="J774" s="7">
        <f>Table1[[#This Row],[HARGA JUAL]]*Table1[[#This Row],[BARANG KELUAR]]</f>
        <v>195000</v>
      </c>
      <c r="K774" s="10">
        <f>Table1[[#This Row],[TOTAL PENJUALAN]]-(Table1[[#This Row],[HARGA BELI]]*Table1[[#This Row],[BARANG KELUAR]])</f>
        <v>75000</v>
      </c>
    </row>
    <row r="775" spans="1:11">
      <c r="A775" s="1" t="s">
        <v>3019</v>
      </c>
      <c r="B775" s="1" t="s">
        <v>3020</v>
      </c>
      <c r="C775" s="7">
        <v>195000</v>
      </c>
      <c r="D775" s="7">
        <v>300000</v>
      </c>
      <c r="E775" s="1">
        <v>2</v>
      </c>
      <c r="F775" s="5">
        <f>SUMIF(Table3[KODE BARANG],Table1[[#This Row],[KODE BARANG]],Table3[BARANG MASUK])</f>
        <v>0</v>
      </c>
      <c r="G775" s="5">
        <f>SUMIF(Table5[KODE BARANG],Table1[[#This Row],[KODE BARANG]],Table5[BARANG KELUAR])</f>
        <v>1</v>
      </c>
      <c r="H775" s="5">
        <f>Table1[[#This Row],[STOK AWAL]]+Table1[[#This Row],[BARANG MASUK]]-Table1[[#This Row],[BARANG KELUAR]]</f>
        <v>1</v>
      </c>
      <c r="I775" s="7">
        <f>Table1[[#This Row],[HARGA BELI]]*(Table1[[#This Row],[STOK AWAL]]+Table1[[#This Row],[BARANG MASUK]])</f>
        <v>390000</v>
      </c>
      <c r="J775" s="7">
        <f>Table1[[#This Row],[HARGA JUAL]]*Table1[[#This Row],[BARANG KELUAR]]</f>
        <v>300000</v>
      </c>
      <c r="K775" s="10">
        <f>Table1[[#This Row],[TOTAL PENJUALAN]]-(Table1[[#This Row],[HARGA BELI]]*Table1[[#This Row],[BARANG KELUAR]])</f>
        <v>105000</v>
      </c>
    </row>
    <row r="776" spans="1:11">
      <c r="A776" s="1" t="s">
        <v>3038</v>
      </c>
      <c r="B776" s="1" t="s">
        <v>3039</v>
      </c>
      <c r="C776" s="7">
        <v>18000</v>
      </c>
      <c r="D776" s="7">
        <v>25000</v>
      </c>
      <c r="E776" s="1"/>
      <c r="F776" s="5">
        <f>SUMIF(Table3[KODE BARANG],Table1[[#This Row],[KODE BARANG]],Table3[BARANG MASUK])</f>
        <v>0</v>
      </c>
      <c r="G776" s="5">
        <f>SUMIF(Table5[KODE BARANG],Table1[[#This Row],[KODE BARANG]],Table5[BARANG KELUAR])</f>
        <v>1</v>
      </c>
      <c r="H776" s="5">
        <f>Table1[[#This Row],[STOK AWAL]]+Table1[[#This Row],[BARANG MASUK]]-Table1[[#This Row],[BARANG KELUAR]]</f>
        <v>-1</v>
      </c>
      <c r="I776" s="7">
        <f>Table1[[#This Row],[HARGA BELI]]*(Table1[[#This Row],[STOK AWAL]]+Table1[[#This Row],[BARANG MASUK]])</f>
        <v>0</v>
      </c>
      <c r="J776" s="7">
        <f>Table1[[#This Row],[HARGA JUAL]]*Table1[[#This Row],[BARANG KELUAR]]</f>
        <v>25000</v>
      </c>
      <c r="K776" s="10">
        <f>Table1[[#This Row],[TOTAL PENJUALAN]]-(Table1[[#This Row],[HARGA BELI]]*Table1[[#This Row],[BARANG KELUAR]])</f>
        <v>7000</v>
      </c>
    </row>
    <row r="777" spans="1:11">
      <c r="A777" s="1" t="s">
        <v>3043</v>
      </c>
      <c r="B777" s="1" t="s">
        <v>3042</v>
      </c>
      <c r="C777" s="7">
        <v>10000</v>
      </c>
      <c r="D777" s="7"/>
      <c r="E777" s="1">
        <v>10</v>
      </c>
      <c r="F777" s="5">
        <f>SUMIF(Table3[KODE BARANG],Table1[[#This Row],[KODE BARANG]],Table3[BARANG MASUK])</f>
        <v>0</v>
      </c>
      <c r="G777" s="5">
        <f>SUMIF(Table5[KODE BARANG],Table1[[#This Row],[KODE BARANG]],Table5[BARANG KELUAR])</f>
        <v>2</v>
      </c>
      <c r="H777" s="5">
        <f>Table1[[#This Row],[STOK AWAL]]+Table1[[#This Row],[BARANG MASUK]]-Table1[[#This Row],[BARANG KELUAR]]</f>
        <v>8</v>
      </c>
      <c r="I777" s="7">
        <f>Table1[[#This Row],[HARGA BELI]]*(Table1[[#This Row],[STOK AWAL]]+Table1[[#This Row],[BARANG MASUK]])</f>
        <v>100000</v>
      </c>
      <c r="J777" s="7">
        <f>Table1[[#This Row],[HARGA JUAL]]*Table1[[#This Row],[BARANG KELUAR]]</f>
        <v>0</v>
      </c>
      <c r="K777" s="10">
        <f>Table1[[#This Row],[TOTAL PENJUALAN]]-(Table1[[#This Row],[HARGA BELI]]*Table1[[#This Row],[BARANG KELUAR]])</f>
        <v>-20000</v>
      </c>
    </row>
    <row r="778" spans="1:11">
      <c r="A778" s="1" t="s">
        <v>3044</v>
      </c>
      <c r="B778" t="s">
        <v>3178</v>
      </c>
      <c r="C778" s="6">
        <v>83000</v>
      </c>
      <c r="D778" s="6"/>
      <c r="E778">
        <v>2</v>
      </c>
      <c r="F778" s="4">
        <f>SUMIF(Table3[KODE BARANG],Table1[[#This Row],[KODE BARANG]],Table3[BARANG MASUK])</f>
        <v>0</v>
      </c>
      <c r="G778" s="4">
        <f>SUMIF(Table5[KODE BARANG],Table1[[#This Row],[KODE BARANG]],Table5[BARANG KELUAR])</f>
        <v>4</v>
      </c>
      <c r="H778" s="4">
        <f>Table1[[#This Row],[STOK AWAL]]+Table1[[#This Row],[BARANG MASUK]]-Table1[[#This Row],[BARANG KELUAR]]</f>
        <v>-2</v>
      </c>
      <c r="I778" s="6">
        <f>Table1[[#This Row],[HARGA BELI]]*(Table1[[#This Row],[STOK AWAL]]+Table1[[#This Row],[BARANG MASUK]])</f>
        <v>166000</v>
      </c>
      <c r="J778" s="6">
        <f>Table1[[#This Row],[HARGA JUAL]]*Table1[[#This Row],[BARANG KELUAR]]</f>
        <v>0</v>
      </c>
      <c r="K778" s="8">
        <f>Table1[[#This Row],[TOTAL PENJUALAN]]-(Table1[[#This Row],[HARGA BELI]]*Table1[[#This Row],[BARANG KELUAR]])</f>
        <v>-332000</v>
      </c>
    </row>
    <row r="779" spans="1:11">
      <c r="A779" s="1" t="s">
        <v>3045</v>
      </c>
      <c r="B779" t="s">
        <v>3179</v>
      </c>
      <c r="C779" s="6">
        <v>37000</v>
      </c>
      <c r="D779" s="6">
        <v>50000</v>
      </c>
      <c r="E779">
        <v>1</v>
      </c>
      <c r="F779" s="4">
        <f>SUMIF(Table3[KODE BARANG],Table1[[#This Row],[KODE BARANG]],Table3[BARANG MASUK])</f>
        <v>0</v>
      </c>
      <c r="G779" s="4">
        <f>SUMIF(Table5[KODE BARANG],Table1[[#This Row],[KODE BARANG]],Table5[BARANG KELUAR])</f>
        <v>0</v>
      </c>
      <c r="H779" s="4">
        <f>Table1[[#This Row],[STOK AWAL]]+Table1[[#This Row],[BARANG MASUK]]-Table1[[#This Row],[BARANG KELUAR]]</f>
        <v>1</v>
      </c>
      <c r="I779" s="6">
        <f>Table1[[#This Row],[HARGA BELI]]*(Table1[[#This Row],[STOK AWAL]]+Table1[[#This Row],[BARANG MASUK]])</f>
        <v>37000</v>
      </c>
      <c r="J779" s="6">
        <f>Table1[[#This Row],[HARGA JUAL]]*Table1[[#This Row],[BARANG KELUAR]]</f>
        <v>0</v>
      </c>
      <c r="K779" s="8">
        <f>Table1[[#This Row],[TOTAL PENJUALAN]]-(Table1[[#This Row],[HARGA BELI]]*Table1[[#This Row],[BARANG KELUAR]])</f>
        <v>0</v>
      </c>
    </row>
    <row r="780" spans="1:11">
      <c r="A780" s="1" t="s">
        <v>3046</v>
      </c>
      <c r="B780" t="s">
        <v>3180</v>
      </c>
      <c r="C780" s="6">
        <v>12000</v>
      </c>
      <c r="D780" s="6">
        <v>25000</v>
      </c>
      <c r="E780">
        <v>10</v>
      </c>
      <c r="F780" s="4">
        <f>SUMIF(Table3[KODE BARANG],Table1[[#This Row],[KODE BARANG]],Table3[BARANG MASUK])</f>
        <v>0</v>
      </c>
      <c r="G780" s="4">
        <f>SUMIF(Table5[KODE BARANG],Table1[[#This Row],[KODE BARANG]],Table5[BARANG KELUAR])</f>
        <v>1</v>
      </c>
      <c r="H780" s="4">
        <f>Table1[[#This Row],[STOK AWAL]]+Table1[[#This Row],[BARANG MASUK]]-Table1[[#This Row],[BARANG KELUAR]]</f>
        <v>9</v>
      </c>
      <c r="I780" s="6">
        <f>Table1[[#This Row],[HARGA BELI]]*(Table1[[#This Row],[STOK AWAL]]+Table1[[#This Row],[BARANG MASUK]])</f>
        <v>120000</v>
      </c>
      <c r="J780" s="6">
        <f>Table1[[#This Row],[HARGA JUAL]]*Table1[[#This Row],[BARANG KELUAR]]</f>
        <v>25000</v>
      </c>
      <c r="K780" s="8">
        <f>Table1[[#This Row],[TOTAL PENJUALAN]]-(Table1[[#This Row],[HARGA BELI]]*Table1[[#This Row],[BARANG KELUAR]])</f>
        <v>13000</v>
      </c>
    </row>
    <row r="781" spans="1:11">
      <c r="A781" s="1" t="s">
        <v>3047</v>
      </c>
      <c r="B781" t="s">
        <v>3181</v>
      </c>
      <c r="C781" s="6">
        <v>12000</v>
      </c>
      <c r="D781" s="6">
        <v>25000</v>
      </c>
      <c r="E781">
        <v>12</v>
      </c>
      <c r="F781" s="4">
        <f>SUMIF(Table3[KODE BARANG],Table1[[#This Row],[KODE BARANG]],Table3[BARANG MASUK])</f>
        <v>0</v>
      </c>
      <c r="G781" s="4">
        <f>SUMIF(Table5[KODE BARANG],Table1[[#This Row],[KODE BARANG]],Table5[BARANG KELUAR])</f>
        <v>0</v>
      </c>
      <c r="H781" s="4">
        <f>Table1[[#This Row],[STOK AWAL]]+Table1[[#This Row],[BARANG MASUK]]-Table1[[#This Row],[BARANG KELUAR]]</f>
        <v>12</v>
      </c>
      <c r="I781" s="6">
        <f>Table1[[#This Row],[HARGA BELI]]*(Table1[[#This Row],[STOK AWAL]]+Table1[[#This Row],[BARANG MASUK]])</f>
        <v>144000</v>
      </c>
      <c r="J781" s="6">
        <f>Table1[[#This Row],[HARGA JUAL]]*Table1[[#This Row],[BARANG KELUAR]]</f>
        <v>0</v>
      </c>
      <c r="K781" s="8">
        <f>Table1[[#This Row],[TOTAL PENJUALAN]]-(Table1[[#This Row],[HARGA BELI]]*Table1[[#This Row],[BARANG KELUAR]])</f>
        <v>0</v>
      </c>
    </row>
    <row r="782" spans="1:11">
      <c r="A782" s="1" t="s">
        <v>3048</v>
      </c>
      <c r="B782" t="s">
        <v>3182</v>
      </c>
      <c r="C782" s="6">
        <v>150000</v>
      </c>
      <c r="D782" s="6">
        <v>180000</v>
      </c>
      <c r="E782">
        <v>1</v>
      </c>
      <c r="F782" s="4">
        <f>SUMIF(Table3[KODE BARANG],Table1[[#This Row],[KODE BARANG]],Table3[BARANG MASUK])</f>
        <v>0</v>
      </c>
      <c r="G782" s="4">
        <f>SUMIF(Table5[KODE BARANG],Table1[[#This Row],[KODE BARANG]],Table5[BARANG KELUAR])</f>
        <v>0</v>
      </c>
      <c r="H782" s="4">
        <f>Table1[[#This Row],[STOK AWAL]]+Table1[[#This Row],[BARANG MASUK]]-Table1[[#This Row],[BARANG KELUAR]]</f>
        <v>1</v>
      </c>
      <c r="I782" s="6">
        <f>Table1[[#This Row],[HARGA BELI]]*(Table1[[#This Row],[STOK AWAL]]+Table1[[#This Row],[BARANG MASUK]])</f>
        <v>150000</v>
      </c>
      <c r="J782" s="6">
        <f>Table1[[#This Row],[HARGA JUAL]]*Table1[[#This Row],[BARANG KELUAR]]</f>
        <v>0</v>
      </c>
      <c r="K782" s="8">
        <f>Table1[[#This Row],[TOTAL PENJUALAN]]-(Table1[[#This Row],[HARGA BELI]]*Table1[[#This Row],[BARANG KELUAR]])</f>
        <v>0</v>
      </c>
    </row>
    <row r="783" spans="1:11">
      <c r="A783" s="1" t="s">
        <v>3049</v>
      </c>
      <c r="B783" t="s">
        <v>3183</v>
      </c>
      <c r="C783" s="6">
        <v>37500</v>
      </c>
      <c r="D783" s="6"/>
      <c r="E783">
        <v>2</v>
      </c>
      <c r="F783" s="4">
        <f>SUMIF(Table3[KODE BARANG],Table1[[#This Row],[KODE BARANG]],Table3[BARANG MASUK])</f>
        <v>0</v>
      </c>
      <c r="G783" s="4">
        <f>SUMIF(Table5[KODE BARANG],Table1[[#This Row],[KODE BARANG]],Table5[BARANG KELUAR])</f>
        <v>1</v>
      </c>
      <c r="H783" s="4">
        <f>Table1[[#This Row],[STOK AWAL]]+Table1[[#This Row],[BARANG MASUK]]-Table1[[#This Row],[BARANG KELUAR]]</f>
        <v>1</v>
      </c>
      <c r="I783" s="6">
        <f>Table1[[#This Row],[HARGA BELI]]*(Table1[[#This Row],[STOK AWAL]]+Table1[[#This Row],[BARANG MASUK]])</f>
        <v>75000</v>
      </c>
      <c r="J783" s="6">
        <f>Table1[[#This Row],[HARGA JUAL]]*Table1[[#This Row],[BARANG KELUAR]]</f>
        <v>0</v>
      </c>
      <c r="K783" s="8">
        <f>Table1[[#This Row],[TOTAL PENJUALAN]]-(Table1[[#This Row],[HARGA BELI]]*Table1[[#This Row],[BARANG KELUAR]])</f>
        <v>-37500</v>
      </c>
    </row>
    <row r="784" spans="1:11">
      <c r="A784" s="1" t="s">
        <v>3050</v>
      </c>
      <c r="B784" t="s">
        <v>3185</v>
      </c>
      <c r="C784" s="6">
        <v>230000</v>
      </c>
      <c r="D784" s="6"/>
      <c r="E784">
        <v>1</v>
      </c>
      <c r="F784" s="4">
        <f>SUMIF(Table3[KODE BARANG],Table1[[#This Row],[KODE BARANG]],Table3[BARANG MASUK])</f>
        <v>0</v>
      </c>
      <c r="G784" s="4">
        <f>SUMIF(Table5[KODE BARANG],Table1[[#This Row],[KODE BARANG]],Table5[BARANG KELUAR])</f>
        <v>0</v>
      </c>
      <c r="H784" s="4">
        <f>Table1[[#This Row],[STOK AWAL]]+Table1[[#This Row],[BARANG MASUK]]-Table1[[#This Row],[BARANG KELUAR]]</f>
        <v>1</v>
      </c>
      <c r="I784" s="6">
        <f>Table1[[#This Row],[HARGA BELI]]*(Table1[[#This Row],[STOK AWAL]]+Table1[[#This Row],[BARANG MASUK]])</f>
        <v>230000</v>
      </c>
      <c r="J784" s="6">
        <f>Table1[[#This Row],[HARGA JUAL]]*Table1[[#This Row],[BARANG KELUAR]]</f>
        <v>0</v>
      </c>
      <c r="K784" s="8">
        <f>Table1[[#This Row],[TOTAL PENJUALAN]]-(Table1[[#This Row],[HARGA BELI]]*Table1[[#This Row],[BARANG KELUAR]])</f>
        <v>0</v>
      </c>
    </row>
    <row r="785" spans="1:11">
      <c r="A785" s="1" t="s">
        <v>3051</v>
      </c>
      <c r="B785" t="s">
        <v>3186</v>
      </c>
      <c r="C785" s="6">
        <v>65000</v>
      </c>
      <c r="D785" s="6"/>
      <c r="E785">
        <v>2</v>
      </c>
      <c r="F785" s="4">
        <f>SUMIF(Table3[KODE BARANG],Table1[[#This Row],[KODE BARANG]],Table3[BARANG MASUK])</f>
        <v>0</v>
      </c>
      <c r="G785" s="4">
        <f>SUMIF(Table5[KODE BARANG],Table1[[#This Row],[KODE BARANG]],Table5[BARANG KELUAR])</f>
        <v>0</v>
      </c>
      <c r="H785" s="4">
        <f>Table1[[#This Row],[STOK AWAL]]+Table1[[#This Row],[BARANG MASUK]]-Table1[[#This Row],[BARANG KELUAR]]</f>
        <v>2</v>
      </c>
      <c r="I785" s="6">
        <f>Table1[[#This Row],[HARGA BELI]]*(Table1[[#This Row],[STOK AWAL]]+Table1[[#This Row],[BARANG MASUK]])</f>
        <v>130000</v>
      </c>
      <c r="J785" s="6">
        <f>Table1[[#This Row],[HARGA JUAL]]*Table1[[#This Row],[BARANG KELUAR]]</f>
        <v>0</v>
      </c>
      <c r="K785" s="8">
        <f>Table1[[#This Row],[TOTAL PENJUALAN]]-(Table1[[#This Row],[HARGA BELI]]*Table1[[#This Row],[BARANG KELUAR]])</f>
        <v>0</v>
      </c>
    </row>
    <row r="786" spans="1:11">
      <c r="A786" s="1" t="s">
        <v>3052</v>
      </c>
      <c r="B786" t="s">
        <v>3191</v>
      </c>
      <c r="C786" s="6">
        <v>110000</v>
      </c>
      <c r="D786" s="6">
        <v>130000</v>
      </c>
      <c r="E786">
        <v>5</v>
      </c>
      <c r="F786" s="4">
        <f>SUMIF(Table3[KODE BARANG],Table1[[#This Row],[KODE BARANG]],Table3[BARANG MASUK])</f>
        <v>0</v>
      </c>
      <c r="G786" s="4">
        <f>SUMIF(Table5[KODE BARANG],Table1[[#This Row],[KODE BARANG]],Table5[BARANG KELUAR])</f>
        <v>6</v>
      </c>
      <c r="H786" s="4">
        <f>Table1[[#This Row],[STOK AWAL]]+Table1[[#This Row],[BARANG MASUK]]-Table1[[#This Row],[BARANG KELUAR]]</f>
        <v>-1</v>
      </c>
      <c r="I786" s="6">
        <f>Table1[[#This Row],[HARGA BELI]]*(Table1[[#This Row],[STOK AWAL]]+Table1[[#This Row],[BARANG MASUK]])</f>
        <v>550000</v>
      </c>
      <c r="J786" s="6">
        <f>Table1[[#This Row],[HARGA JUAL]]*Table1[[#This Row],[BARANG KELUAR]]</f>
        <v>780000</v>
      </c>
      <c r="K786" s="8">
        <f>Table1[[#This Row],[TOTAL PENJUALAN]]-(Table1[[#This Row],[HARGA BELI]]*Table1[[#This Row],[BARANG KELUAR]])</f>
        <v>120000</v>
      </c>
    </row>
    <row r="787" spans="1:11">
      <c r="A787" s="1" t="s">
        <v>3053</v>
      </c>
      <c r="B787" t="s">
        <v>3213</v>
      </c>
      <c r="C787" s="6">
        <v>115000</v>
      </c>
      <c r="D787" s="6">
        <v>200000</v>
      </c>
      <c r="E787">
        <v>2</v>
      </c>
      <c r="F787" s="4">
        <f>SUMIF(Table3[KODE BARANG],Table1[[#This Row],[KODE BARANG]],Table3[BARANG MASUK])</f>
        <v>0</v>
      </c>
      <c r="G787" s="4">
        <f>SUMIF(Table5[KODE BARANG],Table1[[#This Row],[KODE BARANG]],Table5[BARANG KELUAR])</f>
        <v>0</v>
      </c>
      <c r="H787" s="4">
        <f>Table1[[#This Row],[STOK AWAL]]+Table1[[#This Row],[BARANG MASUK]]-Table1[[#This Row],[BARANG KELUAR]]</f>
        <v>2</v>
      </c>
      <c r="I787" s="6">
        <f>Table1[[#This Row],[HARGA BELI]]*(Table1[[#This Row],[STOK AWAL]]+Table1[[#This Row],[BARANG MASUK]])</f>
        <v>230000</v>
      </c>
      <c r="J787" s="6">
        <f>Table1[[#This Row],[HARGA JUAL]]*Table1[[#This Row],[BARANG KELUAR]]</f>
        <v>0</v>
      </c>
      <c r="K787" s="8">
        <f>Table1[[#This Row],[TOTAL PENJUALAN]]-(Table1[[#This Row],[HARGA BELI]]*Table1[[#This Row],[BARANG KELUAR]])</f>
        <v>0</v>
      </c>
    </row>
    <row r="788" spans="1:11">
      <c r="A788" s="1" t="s">
        <v>3054</v>
      </c>
      <c r="B788" t="s">
        <v>3214</v>
      </c>
      <c r="C788" s="6">
        <v>18000</v>
      </c>
      <c r="D788" s="6">
        <v>50000</v>
      </c>
      <c r="E788">
        <v>2</v>
      </c>
      <c r="F788" s="4">
        <f>SUMIF(Table3[KODE BARANG],Table1[[#This Row],[KODE BARANG]],Table3[BARANG MASUK])</f>
        <v>0</v>
      </c>
      <c r="G788" s="4">
        <f>SUMIF(Table5[KODE BARANG],Table1[[#This Row],[KODE BARANG]],Table5[BARANG KELUAR])</f>
        <v>8</v>
      </c>
      <c r="H788" s="4">
        <f>Table1[[#This Row],[STOK AWAL]]+Table1[[#This Row],[BARANG MASUK]]-Table1[[#This Row],[BARANG KELUAR]]</f>
        <v>-6</v>
      </c>
      <c r="I788" s="6">
        <f>Table1[[#This Row],[HARGA BELI]]*(Table1[[#This Row],[STOK AWAL]]+Table1[[#This Row],[BARANG MASUK]])</f>
        <v>36000</v>
      </c>
      <c r="J788" s="6">
        <f>Table1[[#This Row],[HARGA JUAL]]*Table1[[#This Row],[BARANG KELUAR]]</f>
        <v>400000</v>
      </c>
      <c r="K788" s="8">
        <f>Table1[[#This Row],[TOTAL PENJUALAN]]-(Table1[[#This Row],[HARGA BELI]]*Table1[[#This Row],[BARANG KELUAR]])</f>
        <v>256000</v>
      </c>
    </row>
    <row r="789" spans="1:11">
      <c r="A789" s="1" t="s">
        <v>3055</v>
      </c>
      <c r="B789" t="s">
        <v>3215</v>
      </c>
      <c r="C789" s="6">
        <v>91000</v>
      </c>
      <c r="D789" s="6">
        <v>160000</v>
      </c>
      <c r="E789">
        <v>2</v>
      </c>
      <c r="F789" s="4">
        <f>SUMIF(Table3[KODE BARANG],Table1[[#This Row],[KODE BARANG]],Table3[BARANG MASUK])</f>
        <v>0</v>
      </c>
      <c r="G789" s="4">
        <f>SUMIF(Table5[KODE BARANG],Table1[[#This Row],[KODE BARANG]],Table5[BARANG KELUAR])</f>
        <v>0</v>
      </c>
      <c r="H789" s="4">
        <f>Table1[[#This Row],[STOK AWAL]]+Table1[[#This Row],[BARANG MASUK]]-Table1[[#This Row],[BARANG KELUAR]]</f>
        <v>2</v>
      </c>
      <c r="I789" s="6">
        <f>Table1[[#This Row],[HARGA BELI]]*(Table1[[#This Row],[STOK AWAL]]+Table1[[#This Row],[BARANG MASUK]])</f>
        <v>182000</v>
      </c>
      <c r="J789" s="6">
        <f>Table1[[#This Row],[HARGA JUAL]]*Table1[[#This Row],[BARANG KELUAR]]</f>
        <v>0</v>
      </c>
      <c r="K789" s="8">
        <f>Table1[[#This Row],[TOTAL PENJUALAN]]-(Table1[[#This Row],[HARGA BELI]]*Table1[[#This Row],[BARANG KELUAR]])</f>
        <v>0</v>
      </c>
    </row>
    <row r="790" spans="1:11">
      <c r="A790" s="1" t="s">
        <v>3056</v>
      </c>
      <c r="B790" t="s">
        <v>3216</v>
      </c>
      <c r="C790" s="6">
        <v>78000</v>
      </c>
      <c r="D790" s="6">
        <v>140000</v>
      </c>
      <c r="E790">
        <v>1</v>
      </c>
      <c r="F790" s="4">
        <f>SUMIF(Table3[KODE BARANG],Table1[[#This Row],[KODE BARANG]],Table3[BARANG MASUK])</f>
        <v>0</v>
      </c>
      <c r="G790" s="4">
        <f>SUMIF(Table5[KODE BARANG],Table1[[#This Row],[KODE BARANG]],Table5[BARANG KELUAR])</f>
        <v>0</v>
      </c>
      <c r="H790" s="4">
        <f>Table1[[#This Row],[STOK AWAL]]+Table1[[#This Row],[BARANG MASUK]]-Table1[[#This Row],[BARANG KELUAR]]</f>
        <v>1</v>
      </c>
      <c r="I790" s="6">
        <f>Table1[[#This Row],[HARGA BELI]]*(Table1[[#This Row],[STOK AWAL]]+Table1[[#This Row],[BARANG MASUK]])</f>
        <v>78000</v>
      </c>
      <c r="J790" s="6">
        <f>Table1[[#This Row],[HARGA JUAL]]*Table1[[#This Row],[BARANG KELUAR]]</f>
        <v>0</v>
      </c>
      <c r="K790" s="8">
        <f>Table1[[#This Row],[TOTAL PENJUALAN]]-(Table1[[#This Row],[HARGA BELI]]*Table1[[#This Row],[BARANG KELUAR]])</f>
        <v>0</v>
      </c>
    </row>
    <row r="791" spans="1:11">
      <c r="A791" s="1" t="s">
        <v>3057</v>
      </c>
      <c r="B791" t="s">
        <v>3217</v>
      </c>
      <c r="C791" s="6">
        <v>149000</v>
      </c>
      <c r="D791" s="6">
        <v>210000</v>
      </c>
      <c r="E791">
        <v>2</v>
      </c>
      <c r="F791" s="4">
        <f>SUMIF(Table3[KODE BARANG],Table1[[#This Row],[KODE BARANG]],Table3[BARANG MASUK])</f>
        <v>0</v>
      </c>
      <c r="G791" s="4">
        <f>SUMIF(Table5[KODE BARANG],Table1[[#This Row],[KODE BARANG]],Table5[BARANG KELUAR])</f>
        <v>2</v>
      </c>
      <c r="H791" s="4">
        <f>Table1[[#This Row],[STOK AWAL]]+Table1[[#This Row],[BARANG MASUK]]-Table1[[#This Row],[BARANG KELUAR]]</f>
        <v>0</v>
      </c>
      <c r="I791" s="6">
        <f>Table1[[#This Row],[HARGA BELI]]*(Table1[[#This Row],[STOK AWAL]]+Table1[[#This Row],[BARANG MASUK]])</f>
        <v>298000</v>
      </c>
      <c r="J791" s="6">
        <f>Table1[[#This Row],[HARGA JUAL]]*Table1[[#This Row],[BARANG KELUAR]]</f>
        <v>420000</v>
      </c>
      <c r="K791" s="8">
        <f>Table1[[#This Row],[TOTAL PENJUALAN]]-(Table1[[#This Row],[HARGA BELI]]*Table1[[#This Row],[BARANG KELUAR]])</f>
        <v>122000</v>
      </c>
    </row>
    <row r="792" spans="1:11">
      <c r="A792" s="1" t="s">
        <v>3058</v>
      </c>
      <c r="B792" t="s">
        <v>3218</v>
      </c>
      <c r="C792" s="6">
        <v>17500</v>
      </c>
      <c r="D792" s="6">
        <v>25000</v>
      </c>
      <c r="E792">
        <v>2</v>
      </c>
      <c r="F792" s="4">
        <f>SUMIF(Table3[KODE BARANG],Table1[[#This Row],[KODE BARANG]],Table3[BARANG MASUK])</f>
        <v>0</v>
      </c>
      <c r="G792" s="4">
        <f>SUMIF(Table5[KODE BARANG],Table1[[#This Row],[KODE BARANG]],Table5[BARANG KELUAR])</f>
        <v>0</v>
      </c>
      <c r="H792" s="4">
        <f>Table1[[#This Row],[STOK AWAL]]+Table1[[#This Row],[BARANG MASUK]]-Table1[[#This Row],[BARANG KELUAR]]</f>
        <v>2</v>
      </c>
      <c r="I792" s="6">
        <f>Table1[[#This Row],[HARGA BELI]]*(Table1[[#This Row],[STOK AWAL]]+Table1[[#This Row],[BARANG MASUK]])</f>
        <v>35000</v>
      </c>
      <c r="J792" s="6">
        <f>Table1[[#This Row],[HARGA JUAL]]*Table1[[#This Row],[BARANG KELUAR]]</f>
        <v>0</v>
      </c>
      <c r="K792" s="8">
        <f>Table1[[#This Row],[TOTAL PENJUALAN]]-(Table1[[#This Row],[HARGA BELI]]*Table1[[#This Row],[BARANG KELUAR]])</f>
        <v>0</v>
      </c>
    </row>
    <row r="793" spans="1:11">
      <c r="A793" s="1" t="s">
        <v>3059</v>
      </c>
      <c r="B793" t="s">
        <v>3233</v>
      </c>
      <c r="C793" s="6"/>
      <c r="D793" s="6"/>
      <c r="E793">
        <v>12</v>
      </c>
      <c r="F793" s="4">
        <f>SUMIF(Table3[KODE BARANG],Table1[[#This Row],[KODE BARANG]],Table3[BARANG MASUK])</f>
        <v>0</v>
      </c>
      <c r="G793" s="4">
        <f>SUMIF(Table5[KODE BARANG],Table1[[#This Row],[KODE BARANG]],Table5[BARANG KELUAR])</f>
        <v>1</v>
      </c>
      <c r="H793" s="4">
        <f>Table1[[#This Row],[STOK AWAL]]+Table1[[#This Row],[BARANG MASUK]]-Table1[[#This Row],[BARANG KELUAR]]</f>
        <v>11</v>
      </c>
      <c r="I793" s="6">
        <f>Table1[[#This Row],[HARGA BELI]]*(Table1[[#This Row],[STOK AWAL]]+Table1[[#This Row],[BARANG MASUK]])</f>
        <v>0</v>
      </c>
      <c r="J793" s="6">
        <f>Table1[[#This Row],[HARGA JUAL]]*Table1[[#This Row],[BARANG KELUAR]]</f>
        <v>0</v>
      </c>
      <c r="K793" s="8">
        <f>Table1[[#This Row],[TOTAL PENJUALAN]]-(Table1[[#This Row],[HARGA BELI]]*Table1[[#This Row],[BARANG KELUAR]])</f>
        <v>0</v>
      </c>
    </row>
    <row r="794" spans="1:11">
      <c r="A794" s="1" t="s">
        <v>3060</v>
      </c>
      <c r="B794" t="s">
        <v>3234</v>
      </c>
      <c r="C794" s="6"/>
      <c r="D794" s="6"/>
      <c r="E794">
        <v>12</v>
      </c>
      <c r="F794" s="4">
        <f>SUMIF(Table3[KODE BARANG],Table1[[#This Row],[KODE BARANG]],Table3[BARANG MASUK])</f>
        <v>0</v>
      </c>
      <c r="G794" s="4">
        <f>SUMIF(Table5[KODE BARANG],Table1[[#This Row],[KODE BARANG]],Table5[BARANG KELUAR])</f>
        <v>3</v>
      </c>
      <c r="H794" s="4">
        <f>Table1[[#This Row],[STOK AWAL]]+Table1[[#This Row],[BARANG MASUK]]-Table1[[#This Row],[BARANG KELUAR]]</f>
        <v>9</v>
      </c>
      <c r="I794" s="6">
        <f>Table1[[#This Row],[HARGA BELI]]*(Table1[[#This Row],[STOK AWAL]]+Table1[[#This Row],[BARANG MASUK]])</f>
        <v>0</v>
      </c>
      <c r="J794" s="6">
        <f>Table1[[#This Row],[HARGA JUAL]]*Table1[[#This Row],[BARANG KELUAR]]</f>
        <v>0</v>
      </c>
      <c r="K794" s="8">
        <f>Table1[[#This Row],[TOTAL PENJUALAN]]-(Table1[[#This Row],[HARGA BELI]]*Table1[[#This Row],[BARANG KELUAR]])</f>
        <v>0</v>
      </c>
    </row>
    <row r="795" spans="1:11">
      <c r="A795" s="1" t="s">
        <v>3061</v>
      </c>
      <c r="B795" t="s">
        <v>3236</v>
      </c>
      <c r="C795" s="6">
        <v>100000</v>
      </c>
      <c r="D795" s="6">
        <v>160000</v>
      </c>
      <c r="E795">
        <v>2</v>
      </c>
      <c r="F795" s="4">
        <f>SUMIF(Table3[KODE BARANG],Table1[[#This Row],[KODE BARANG]],Table3[BARANG MASUK])</f>
        <v>0</v>
      </c>
      <c r="G795" s="4">
        <f>SUMIF(Table5[KODE BARANG],Table1[[#This Row],[KODE BARANG]],Table5[BARANG KELUAR])</f>
        <v>1</v>
      </c>
      <c r="H795" s="4">
        <f>Table1[[#This Row],[STOK AWAL]]+Table1[[#This Row],[BARANG MASUK]]-Table1[[#This Row],[BARANG KELUAR]]</f>
        <v>1</v>
      </c>
      <c r="I795" s="6">
        <f>Table1[[#This Row],[HARGA BELI]]*(Table1[[#This Row],[STOK AWAL]]+Table1[[#This Row],[BARANG MASUK]])</f>
        <v>200000</v>
      </c>
      <c r="J795" s="6">
        <f>Table1[[#This Row],[HARGA JUAL]]*Table1[[#This Row],[BARANG KELUAR]]</f>
        <v>160000</v>
      </c>
      <c r="K795" s="8">
        <f>Table1[[#This Row],[TOTAL PENJUALAN]]-(Table1[[#This Row],[HARGA BELI]]*Table1[[#This Row],[BARANG KELUAR]])</f>
        <v>60000</v>
      </c>
    </row>
    <row r="796" spans="1:11">
      <c r="A796" s="1" t="s">
        <v>3062</v>
      </c>
      <c r="B796" t="s">
        <v>3246</v>
      </c>
      <c r="C796" s="6">
        <v>15500</v>
      </c>
      <c r="D796" s="6"/>
      <c r="E796">
        <v>10</v>
      </c>
      <c r="F796" s="4">
        <f>SUMIF(Table3[KODE BARANG],Table1[[#This Row],[KODE BARANG]],Table3[BARANG MASUK])</f>
        <v>0</v>
      </c>
      <c r="G796" s="4">
        <f>SUMIF(Table5[KODE BARANG],Table1[[#This Row],[KODE BARANG]],Table5[BARANG KELUAR])</f>
        <v>12</v>
      </c>
      <c r="H796" s="4">
        <f>Table1[[#This Row],[STOK AWAL]]+Table1[[#This Row],[BARANG MASUK]]-Table1[[#This Row],[BARANG KELUAR]]</f>
        <v>-2</v>
      </c>
      <c r="I796" s="6">
        <f>Table1[[#This Row],[HARGA BELI]]*(Table1[[#This Row],[STOK AWAL]]+Table1[[#This Row],[BARANG MASUK]])</f>
        <v>155000</v>
      </c>
      <c r="J796" s="6">
        <f>Table1[[#This Row],[HARGA JUAL]]*Table1[[#This Row],[BARANG KELUAR]]</f>
        <v>0</v>
      </c>
      <c r="K796" s="8">
        <f>Table1[[#This Row],[TOTAL PENJUALAN]]-(Table1[[#This Row],[HARGA BELI]]*Table1[[#This Row],[BARANG KELUAR]])</f>
        <v>-186000</v>
      </c>
    </row>
    <row r="797" spans="1:11">
      <c r="A797" s="1" t="s">
        <v>3063</v>
      </c>
      <c r="B797" t="s">
        <v>3249</v>
      </c>
      <c r="C797" s="6">
        <v>10000</v>
      </c>
      <c r="D797" s="6"/>
      <c r="F797" s="4">
        <f>SUMIF(Table3[KODE BARANG],Table1[[#This Row],[KODE BARANG]],Table3[BARANG MASUK])</f>
        <v>0</v>
      </c>
      <c r="G797" s="4">
        <f>SUMIF(Table5[KODE BARANG],Table1[[#This Row],[KODE BARANG]],Table5[BARANG KELUAR])</f>
        <v>2</v>
      </c>
      <c r="H797" s="4">
        <f>Table1[[#This Row],[STOK AWAL]]+Table1[[#This Row],[BARANG MASUK]]-Table1[[#This Row],[BARANG KELUAR]]</f>
        <v>-2</v>
      </c>
      <c r="I797" s="6">
        <f>Table1[[#This Row],[HARGA BELI]]*(Table1[[#This Row],[STOK AWAL]]+Table1[[#This Row],[BARANG MASUK]])</f>
        <v>0</v>
      </c>
      <c r="J797" s="6">
        <f>Table1[[#This Row],[HARGA JUAL]]*Table1[[#This Row],[BARANG KELUAR]]</f>
        <v>0</v>
      </c>
      <c r="K797" s="8">
        <f>Table1[[#This Row],[TOTAL PENJUALAN]]-(Table1[[#This Row],[HARGA BELI]]*Table1[[#This Row],[BARANG KELUAR]])</f>
        <v>-20000</v>
      </c>
    </row>
    <row r="798" spans="1:11">
      <c r="A798" s="1" t="s">
        <v>3064</v>
      </c>
      <c r="B798" t="s">
        <v>3251</v>
      </c>
      <c r="C798" s="6">
        <v>152500</v>
      </c>
      <c r="D798" s="6"/>
      <c r="E798">
        <v>2</v>
      </c>
      <c r="F798" s="4">
        <f>SUMIF(Table3[KODE BARANG],Table1[[#This Row],[KODE BARANG]],Table3[BARANG MASUK])</f>
        <v>0</v>
      </c>
      <c r="G798" s="4">
        <f>SUMIF(Table5[KODE BARANG],Table1[[#This Row],[KODE BARANG]],Table5[BARANG KELUAR])</f>
        <v>3</v>
      </c>
      <c r="H798" s="4">
        <f>Table1[[#This Row],[STOK AWAL]]+Table1[[#This Row],[BARANG MASUK]]-Table1[[#This Row],[BARANG KELUAR]]</f>
        <v>-1</v>
      </c>
      <c r="I798" s="6">
        <f>Table1[[#This Row],[HARGA BELI]]*(Table1[[#This Row],[STOK AWAL]]+Table1[[#This Row],[BARANG MASUK]])</f>
        <v>305000</v>
      </c>
      <c r="J798" s="6">
        <f>Table1[[#This Row],[HARGA JUAL]]*Table1[[#This Row],[BARANG KELUAR]]</f>
        <v>0</v>
      </c>
      <c r="K798" s="8">
        <f>Table1[[#This Row],[TOTAL PENJUALAN]]-(Table1[[#This Row],[HARGA BELI]]*Table1[[#This Row],[BARANG KELUAR]])</f>
        <v>-457500</v>
      </c>
    </row>
    <row r="799" spans="1:11">
      <c r="A799" s="1" t="s">
        <v>3065</v>
      </c>
      <c r="B799" t="s">
        <v>3263</v>
      </c>
      <c r="C799" s="6">
        <v>16500</v>
      </c>
      <c r="D799" s="6"/>
      <c r="E799">
        <v>2</v>
      </c>
      <c r="F799" s="4">
        <f>SUMIF(Table3[KODE BARANG],Table1[[#This Row],[KODE BARANG]],Table3[BARANG MASUK])</f>
        <v>0</v>
      </c>
      <c r="G799" s="4">
        <f>SUMIF(Table5[KODE BARANG],Table1[[#This Row],[KODE BARANG]],Table5[BARANG KELUAR])</f>
        <v>2</v>
      </c>
      <c r="H799" s="4">
        <f>Table1[[#This Row],[STOK AWAL]]+Table1[[#This Row],[BARANG MASUK]]-Table1[[#This Row],[BARANG KELUAR]]</f>
        <v>0</v>
      </c>
      <c r="I799" s="6">
        <f>Table1[[#This Row],[HARGA BELI]]*(Table1[[#This Row],[STOK AWAL]]+Table1[[#This Row],[BARANG MASUK]])</f>
        <v>33000</v>
      </c>
      <c r="J799" s="6">
        <f>Table1[[#This Row],[HARGA JUAL]]*Table1[[#This Row],[BARANG KELUAR]]</f>
        <v>0</v>
      </c>
      <c r="K799" s="8">
        <f>Table1[[#This Row],[TOTAL PENJUALAN]]-(Table1[[#This Row],[HARGA BELI]]*Table1[[#This Row],[BARANG KELUAR]])</f>
        <v>-33000</v>
      </c>
    </row>
    <row r="800" spans="1:11">
      <c r="A800" s="1" t="s">
        <v>3066</v>
      </c>
      <c r="B800" t="s">
        <v>3282</v>
      </c>
      <c r="C800" s="6">
        <v>39744</v>
      </c>
      <c r="D800" s="6"/>
      <c r="F800" s="4">
        <f>SUMIF(Table3[KODE BARANG],Table1[[#This Row],[KODE BARANG]],Table3[BARANG MASUK])</f>
        <v>0</v>
      </c>
      <c r="G800" s="4">
        <f>SUMIF(Table5[KODE BARANG],Table1[[#This Row],[KODE BARANG]],Table5[BARANG KELUAR])</f>
        <v>13</v>
      </c>
      <c r="H800" s="4">
        <f>Table1[[#This Row],[STOK AWAL]]+Table1[[#This Row],[BARANG MASUK]]-Table1[[#This Row],[BARANG KELUAR]]</f>
        <v>-13</v>
      </c>
      <c r="I800" s="6">
        <f>Table1[[#This Row],[HARGA BELI]]*(Table1[[#This Row],[STOK AWAL]]+Table1[[#This Row],[BARANG MASUK]])</f>
        <v>0</v>
      </c>
      <c r="J800" s="6">
        <f>Table1[[#This Row],[HARGA JUAL]]*Table1[[#This Row],[BARANG KELUAR]]</f>
        <v>0</v>
      </c>
      <c r="K800" s="8">
        <f>Table1[[#This Row],[TOTAL PENJUALAN]]-(Table1[[#This Row],[HARGA BELI]]*Table1[[#This Row],[BARANG KELUAR]])</f>
        <v>-516672</v>
      </c>
    </row>
    <row r="801" spans="1:11">
      <c r="A801" s="1" t="s">
        <v>3067</v>
      </c>
      <c r="B801" t="s">
        <v>3283</v>
      </c>
      <c r="C801" s="6">
        <v>60000</v>
      </c>
      <c r="D801" s="6"/>
      <c r="F801" s="4">
        <f>SUMIF(Table3[KODE BARANG],Table1[[#This Row],[KODE BARANG]],Table3[BARANG MASUK])</f>
        <v>0</v>
      </c>
      <c r="G801" s="4">
        <f>SUMIF(Table5[KODE BARANG],Table1[[#This Row],[KODE BARANG]],Table5[BARANG KELUAR])</f>
        <v>9</v>
      </c>
      <c r="H801" s="4">
        <f>Table1[[#This Row],[STOK AWAL]]+Table1[[#This Row],[BARANG MASUK]]-Table1[[#This Row],[BARANG KELUAR]]</f>
        <v>-9</v>
      </c>
      <c r="I801" s="6">
        <f>Table1[[#This Row],[HARGA BELI]]*(Table1[[#This Row],[STOK AWAL]]+Table1[[#This Row],[BARANG MASUK]])</f>
        <v>0</v>
      </c>
      <c r="J801" s="6">
        <f>Table1[[#This Row],[HARGA JUAL]]*Table1[[#This Row],[BARANG KELUAR]]</f>
        <v>0</v>
      </c>
      <c r="K801" s="8">
        <f>Table1[[#This Row],[TOTAL PENJUALAN]]-(Table1[[#This Row],[HARGA BELI]]*Table1[[#This Row],[BARANG KELUAR]])</f>
        <v>-540000</v>
      </c>
    </row>
    <row r="802" spans="1:11">
      <c r="A802" s="1" t="s">
        <v>3068</v>
      </c>
      <c r="B802" t="s">
        <v>3309</v>
      </c>
      <c r="C802" s="6">
        <v>25000</v>
      </c>
      <c r="D802" s="6"/>
      <c r="F802" s="4">
        <f>SUMIF(Table3[KODE BARANG],Table1[[#This Row],[KODE BARANG]],Table3[BARANG MASUK])</f>
        <v>0</v>
      </c>
      <c r="G802" s="4">
        <f>SUMIF(Table5[KODE BARANG],Table1[[#This Row],[KODE BARANG]],Table5[BARANG KELUAR])</f>
        <v>8</v>
      </c>
      <c r="H802" s="4">
        <f>Table1[[#This Row],[STOK AWAL]]+Table1[[#This Row],[BARANG MASUK]]-Table1[[#This Row],[BARANG KELUAR]]</f>
        <v>-8</v>
      </c>
      <c r="I802" s="6">
        <f>Table1[[#This Row],[HARGA BELI]]*(Table1[[#This Row],[STOK AWAL]]+Table1[[#This Row],[BARANG MASUK]])</f>
        <v>0</v>
      </c>
      <c r="J802" s="6">
        <f>Table1[[#This Row],[HARGA JUAL]]*Table1[[#This Row],[BARANG KELUAR]]</f>
        <v>0</v>
      </c>
      <c r="K802" s="8">
        <f>Table1[[#This Row],[TOTAL PENJUALAN]]-(Table1[[#This Row],[HARGA BELI]]*Table1[[#This Row],[BARANG KELUAR]])</f>
        <v>-200000</v>
      </c>
    </row>
    <row r="803" spans="1:11">
      <c r="A803" s="1" t="s">
        <v>3069</v>
      </c>
      <c r="B803" t="s">
        <v>3319</v>
      </c>
      <c r="C803" s="6"/>
      <c r="D803" s="6"/>
      <c r="E803">
        <v>2</v>
      </c>
      <c r="F803" s="4">
        <f>SUMIF(Table3[KODE BARANG],Table1[[#This Row],[KODE BARANG]],Table3[BARANG MASUK])</f>
        <v>0</v>
      </c>
      <c r="G803" s="4">
        <f>SUMIF(Table5[KODE BARANG],Table1[[#This Row],[KODE BARANG]],Table5[BARANG KELUAR])</f>
        <v>2</v>
      </c>
      <c r="H803" s="4">
        <f>Table1[[#This Row],[STOK AWAL]]+Table1[[#This Row],[BARANG MASUK]]-Table1[[#This Row],[BARANG KELUAR]]</f>
        <v>0</v>
      </c>
      <c r="I803" s="6">
        <f>Table1[[#This Row],[HARGA BELI]]*(Table1[[#This Row],[STOK AWAL]]+Table1[[#This Row],[BARANG MASUK]])</f>
        <v>0</v>
      </c>
      <c r="J803" s="6">
        <f>Table1[[#This Row],[HARGA JUAL]]*Table1[[#This Row],[BARANG KELUAR]]</f>
        <v>0</v>
      </c>
      <c r="K803" s="8">
        <f>Table1[[#This Row],[TOTAL PENJUALAN]]-(Table1[[#This Row],[HARGA BELI]]*Table1[[#This Row],[BARANG KELUAR]])</f>
        <v>0</v>
      </c>
    </row>
    <row r="804" spans="1:11">
      <c r="A804" s="1" t="s">
        <v>3070</v>
      </c>
      <c r="B804" t="s">
        <v>3326</v>
      </c>
      <c r="C804" s="6">
        <v>18000</v>
      </c>
      <c r="D804" s="6"/>
      <c r="E804">
        <v>10</v>
      </c>
      <c r="F804" s="4">
        <f>SUMIF(Table3[KODE BARANG],Table1[[#This Row],[KODE BARANG]],Table3[BARANG MASUK])</f>
        <v>0</v>
      </c>
      <c r="G804" s="4">
        <f>SUMIF(Table5[KODE BARANG],Table1[[#This Row],[KODE BARANG]],Table5[BARANG KELUAR])</f>
        <v>2</v>
      </c>
      <c r="H804" s="4">
        <f>Table1[[#This Row],[STOK AWAL]]+Table1[[#This Row],[BARANG MASUK]]-Table1[[#This Row],[BARANG KELUAR]]</f>
        <v>8</v>
      </c>
      <c r="I804" s="6">
        <f>Table1[[#This Row],[HARGA BELI]]*(Table1[[#This Row],[STOK AWAL]]+Table1[[#This Row],[BARANG MASUK]])</f>
        <v>180000</v>
      </c>
      <c r="J804" s="6">
        <f>Table1[[#This Row],[HARGA JUAL]]*Table1[[#This Row],[BARANG KELUAR]]</f>
        <v>0</v>
      </c>
      <c r="K804" s="8">
        <f>Table1[[#This Row],[TOTAL PENJUALAN]]-(Table1[[#This Row],[HARGA BELI]]*Table1[[#This Row],[BARANG KELUAR]])</f>
        <v>-36000</v>
      </c>
    </row>
    <row r="805" spans="1:11">
      <c r="A805" s="1" t="s">
        <v>3071</v>
      </c>
      <c r="B805" t="s">
        <v>3358</v>
      </c>
      <c r="C805" s="6">
        <v>115000</v>
      </c>
      <c r="D805" s="6"/>
      <c r="E805">
        <v>2</v>
      </c>
      <c r="F805" s="4">
        <f>SUMIF(Table3[KODE BARANG],Table1[[#This Row],[KODE BARANG]],Table3[BARANG MASUK])</f>
        <v>0</v>
      </c>
      <c r="G805" s="4">
        <f>SUMIF(Table5[KODE BARANG],Table1[[#This Row],[KODE BARANG]],Table5[BARANG KELUAR])</f>
        <v>4</v>
      </c>
      <c r="H805" s="4">
        <f>Table1[[#This Row],[STOK AWAL]]+Table1[[#This Row],[BARANG MASUK]]-Table1[[#This Row],[BARANG KELUAR]]</f>
        <v>-2</v>
      </c>
      <c r="I805" s="6">
        <f>Table1[[#This Row],[HARGA BELI]]*(Table1[[#This Row],[STOK AWAL]]+Table1[[#This Row],[BARANG MASUK]])</f>
        <v>230000</v>
      </c>
      <c r="J805" s="6">
        <f>Table1[[#This Row],[HARGA JUAL]]*Table1[[#This Row],[BARANG KELUAR]]</f>
        <v>0</v>
      </c>
      <c r="K805" s="8">
        <f>Table1[[#This Row],[TOTAL PENJUALAN]]-(Table1[[#This Row],[HARGA BELI]]*Table1[[#This Row],[BARANG KELUAR]])</f>
        <v>-460000</v>
      </c>
    </row>
    <row r="806" spans="1:11">
      <c r="A806" s="1" t="s">
        <v>3072</v>
      </c>
      <c r="B806" t="s">
        <v>3365</v>
      </c>
      <c r="C806" s="6"/>
      <c r="D806" s="6"/>
      <c r="F806" s="4">
        <f>SUMIF(Table3[KODE BARANG],Table1[[#This Row],[KODE BARANG]],Table3[BARANG MASUK])</f>
        <v>0</v>
      </c>
      <c r="G806" s="4">
        <f>SUMIF(Table5[KODE BARANG],Table1[[#This Row],[KODE BARANG]],Table5[BARANG KELUAR])</f>
        <v>1</v>
      </c>
      <c r="H806" s="4">
        <f>Table1[[#This Row],[STOK AWAL]]+Table1[[#This Row],[BARANG MASUK]]-Table1[[#This Row],[BARANG KELUAR]]</f>
        <v>-1</v>
      </c>
      <c r="I806" s="6">
        <f>Table1[[#This Row],[HARGA BELI]]*(Table1[[#This Row],[STOK AWAL]]+Table1[[#This Row],[BARANG MASUK]])</f>
        <v>0</v>
      </c>
      <c r="J806" s="6">
        <f>Table1[[#This Row],[HARGA JUAL]]*Table1[[#This Row],[BARANG KELUAR]]</f>
        <v>0</v>
      </c>
      <c r="K806" s="8">
        <f>Table1[[#This Row],[TOTAL PENJUALAN]]-(Table1[[#This Row],[HARGA BELI]]*Table1[[#This Row],[BARANG KELUAR]])</f>
        <v>0</v>
      </c>
    </row>
    <row r="807" spans="1:11">
      <c r="A807" s="1" t="s">
        <v>3073</v>
      </c>
      <c r="B807" t="s">
        <v>3366</v>
      </c>
      <c r="C807" s="6">
        <v>115000</v>
      </c>
      <c r="D807" s="6"/>
      <c r="F807" s="4">
        <f>SUMIF(Table3[KODE BARANG],Table1[[#This Row],[KODE BARANG]],Table3[BARANG MASUK])</f>
        <v>0</v>
      </c>
      <c r="G807" s="4">
        <f>SUMIF(Table5[KODE BARANG],Table1[[#This Row],[KODE BARANG]],Table5[BARANG KELUAR])</f>
        <v>1</v>
      </c>
      <c r="H807" s="4">
        <f>Table1[[#This Row],[STOK AWAL]]+Table1[[#This Row],[BARANG MASUK]]-Table1[[#This Row],[BARANG KELUAR]]</f>
        <v>-1</v>
      </c>
      <c r="I807" s="6">
        <f>Table1[[#This Row],[HARGA BELI]]*(Table1[[#This Row],[STOK AWAL]]+Table1[[#This Row],[BARANG MASUK]])</f>
        <v>0</v>
      </c>
      <c r="J807" s="6">
        <f>Table1[[#This Row],[HARGA JUAL]]*Table1[[#This Row],[BARANG KELUAR]]</f>
        <v>0</v>
      </c>
      <c r="K807" s="8">
        <f>Table1[[#This Row],[TOTAL PENJUALAN]]-(Table1[[#This Row],[HARGA BELI]]*Table1[[#This Row],[BARANG KELUAR]])</f>
        <v>-115000</v>
      </c>
    </row>
    <row r="808" spans="1:11">
      <c r="A808" s="1" t="s">
        <v>3074</v>
      </c>
      <c r="B808" t="s">
        <v>3370</v>
      </c>
      <c r="C808" s="6">
        <v>115000</v>
      </c>
      <c r="D808" s="6"/>
      <c r="E808">
        <v>2</v>
      </c>
      <c r="F808" s="4">
        <f>SUMIF(Table3[KODE BARANG],Table1[[#This Row],[KODE BARANG]],Table3[BARANG MASUK])</f>
        <v>0</v>
      </c>
      <c r="G808" s="4">
        <f>SUMIF(Table5[KODE BARANG],Table1[[#This Row],[KODE BARANG]],Table5[BARANG KELUAR])</f>
        <v>2</v>
      </c>
      <c r="H808" s="4">
        <f>Table1[[#This Row],[STOK AWAL]]+Table1[[#This Row],[BARANG MASUK]]-Table1[[#This Row],[BARANG KELUAR]]</f>
        <v>0</v>
      </c>
      <c r="I808" s="6">
        <f>Table1[[#This Row],[HARGA BELI]]*(Table1[[#This Row],[STOK AWAL]]+Table1[[#This Row],[BARANG MASUK]])</f>
        <v>230000</v>
      </c>
      <c r="J808" s="6">
        <f>Table1[[#This Row],[HARGA JUAL]]*Table1[[#This Row],[BARANG KELUAR]]</f>
        <v>0</v>
      </c>
      <c r="K808" s="8">
        <f>Table1[[#This Row],[TOTAL PENJUALAN]]-(Table1[[#This Row],[HARGA BELI]]*Table1[[#This Row],[BARANG KELUAR]])</f>
        <v>-230000</v>
      </c>
    </row>
    <row r="809" spans="1:11">
      <c r="A809" s="1" t="s">
        <v>3075</v>
      </c>
      <c r="B809" t="s">
        <v>3378</v>
      </c>
      <c r="C809" s="6"/>
      <c r="D809" s="6"/>
      <c r="E809">
        <v>1</v>
      </c>
      <c r="F809" s="4">
        <f>SUMIF(Table3[KODE BARANG],Table1[[#This Row],[KODE BARANG]],Table3[BARANG MASUK])</f>
        <v>0</v>
      </c>
      <c r="G809" s="4">
        <f>SUMIF(Table5[KODE BARANG],Table1[[#This Row],[KODE BARANG]],Table5[BARANG KELUAR])</f>
        <v>1</v>
      </c>
      <c r="H809" s="4">
        <f>Table1[[#This Row],[STOK AWAL]]+Table1[[#This Row],[BARANG MASUK]]-Table1[[#This Row],[BARANG KELUAR]]</f>
        <v>0</v>
      </c>
      <c r="I809" s="6">
        <f>Table1[[#This Row],[HARGA BELI]]*(Table1[[#This Row],[STOK AWAL]]+Table1[[#This Row],[BARANG MASUK]])</f>
        <v>0</v>
      </c>
      <c r="J809" s="6">
        <f>Table1[[#This Row],[HARGA JUAL]]*Table1[[#This Row],[BARANG KELUAR]]</f>
        <v>0</v>
      </c>
      <c r="K809" s="8">
        <f>Table1[[#This Row],[TOTAL PENJUALAN]]-(Table1[[#This Row],[HARGA BELI]]*Table1[[#This Row],[BARANG KELUAR]])</f>
        <v>0</v>
      </c>
    </row>
    <row r="810" spans="1:11">
      <c r="A810" s="1" t="s">
        <v>3076</v>
      </c>
      <c r="B810" t="s">
        <v>3379</v>
      </c>
      <c r="C810" s="6"/>
      <c r="D810" s="6"/>
      <c r="F810" s="4">
        <f>SUMIF(Table3[KODE BARANG],Table1[[#This Row],[KODE BARANG]],Table3[BARANG MASUK])</f>
        <v>0</v>
      </c>
      <c r="G810" s="4">
        <f>SUMIF(Table5[KODE BARANG],Table1[[#This Row],[KODE BARANG]],Table5[BARANG KELUAR])</f>
        <v>1</v>
      </c>
      <c r="H810" s="4">
        <f>Table1[[#This Row],[STOK AWAL]]+Table1[[#This Row],[BARANG MASUK]]-Table1[[#This Row],[BARANG KELUAR]]</f>
        <v>-1</v>
      </c>
      <c r="I810" s="6">
        <f>Table1[[#This Row],[HARGA BELI]]*(Table1[[#This Row],[STOK AWAL]]+Table1[[#This Row],[BARANG MASUK]])</f>
        <v>0</v>
      </c>
      <c r="J810" s="6">
        <f>Table1[[#This Row],[HARGA JUAL]]*Table1[[#This Row],[BARANG KELUAR]]</f>
        <v>0</v>
      </c>
      <c r="K810" s="8">
        <f>Table1[[#This Row],[TOTAL PENJUALAN]]-(Table1[[#This Row],[HARGA BELI]]*Table1[[#This Row],[BARANG KELUAR]])</f>
        <v>0</v>
      </c>
    </row>
    <row r="811" spans="1:11">
      <c r="A811" s="1" t="s">
        <v>3077</v>
      </c>
      <c r="B811" t="s">
        <v>3381</v>
      </c>
      <c r="C811" s="6">
        <v>122000</v>
      </c>
      <c r="D811" s="6"/>
      <c r="E811">
        <v>2</v>
      </c>
      <c r="F811" s="4">
        <f>SUMIF(Table3[KODE BARANG],Table1[[#This Row],[KODE BARANG]],Table3[BARANG MASUK])</f>
        <v>0</v>
      </c>
      <c r="G811" s="4">
        <f>SUMIF(Table5[KODE BARANG],Table1[[#This Row],[KODE BARANG]],Table5[BARANG KELUAR])</f>
        <v>2</v>
      </c>
      <c r="H811" s="4">
        <f>Table1[[#This Row],[STOK AWAL]]+Table1[[#This Row],[BARANG MASUK]]-Table1[[#This Row],[BARANG KELUAR]]</f>
        <v>0</v>
      </c>
      <c r="I811" s="6">
        <f>Table1[[#This Row],[HARGA BELI]]*(Table1[[#This Row],[STOK AWAL]]+Table1[[#This Row],[BARANG MASUK]])</f>
        <v>244000</v>
      </c>
      <c r="J811" s="6">
        <f>Table1[[#This Row],[HARGA JUAL]]*Table1[[#This Row],[BARANG KELUAR]]</f>
        <v>0</v>
      </c>
      <c r="K811" s="8">
        <f>Table1[[#This Row],[TOTAL PENJUALAN]]-(Table1[[#This Row],[HARGA BELI]]*Table1[[#This Row],[BARANG KELUAR]])</f>
        <v>-244000</v>
      </c>
    </row>
    <row r="812" spans="1:11">
      <c r="A812" s="1" t="s">
        <v>3078</v>
      </c>
      <c r="C812" s="6"/>
      <c r="D812" s="6"/>
      <c r="F812" s="4">
        <f>SUMIF(Table3[KODE BARANG],Table1[[#This Row],[KODE BARANG]],Table3[BARANG MASUK])</f>
        <v>0</v>
      </c>
      <c r="G812" s="4">
        <f>SUMIF(Table5[KODE BARANG],Table1[[#This Row],[KODE BARANG]],Table5[BARANG KELUAR])</f>
        <v>0</v>
      </c>
      <c r="H812" s="4">
        <f>Table1[[#This Row],[STOK AWAL]]+Table1[[#This Row],[BARANG MASUK]]-Table1[[#This Row],[BARANG KELUAR]]</f>
        <v>0</v>
      </c>
      <c r="I812" s="6">
        <f>Table1[[#This Row],[HARGA BELI]]*(Table1[[#This Row],[STOK AWAL]]+Table1[[#This Row],[BARANG MASUK]])</f>
        <v>0</v>
      </c>
      <c r="J812" s="6">
        <f>Table1[[#This Row],[HARGA JUAL]]*Table1[[#This Row],[BARANG KELUAR]]</f>
        <v>0</v>
      </c>
      <c r="K812" s="8">
        <f>Table1[[#This Row],[TOTAL PENJUALAN]]-(Table1[[#This Row],[HARGA BELI]]*Table1[[#This Row],[BARANG KELUAR]])</f>
        <v>0</v>
      </c>
    </row>
    <row r="813" spans="1:11">
      <c r="A813" s="1" t="s">
        <v>3079</v>
      </c>
      <c r="C813" s="6"/>
      <c r="D813" s="6"/>
      <c r="F813" s="4">
        <f>SUMIF(Table3[KODE BARANG],Table1[[#This Row],[KODE BARANG]],Table3[BARANG MASUK])</f>
        <v>0</v>
      </c>
      <c r="G813" s="4">
        <f>SUMIF(Table5[KODE BARANG],Table1[[#This Row],[KODE BARANG]],Table5[BARANG KELUAR])</f>
        <v>0</v>
      </c>
      <c r="H813" s="4">
        <f>Table1[[#This Row],[STOK AWAL]]+Table1[[#This Row],[BARANG MASUK]]-Table1[[#This Row],[BARANG KELUAR]]</f>
        <v>0</v>
      </c>
      <c r="I813" s="6">
        <f>Table1[[#This Row],[HARGA BELI]]*(Table1[[#This Row],[STOK AWAL]]+Table1[[#This Row],[BARANG MASUK]])</f>
        <v>0</v>
      </c>
      <c r="J813" s="6">
        <f>Table1[[#This Row],[HARGA JUAL]]*Table1[[#This Row],[BARANG KELUAR]]</f>
        <v>0</v>
      </c>
      <c r="K813" s="8">
        <f>Table1[[#This Row],[TOTAL PENJUALAN]]-(Table1[[#This Row],[HARGA BELI]]*Table1[[#This Row],[BARANG KELUAR]])</f>
        <v>0</v>
      </c>
    </row>
    <row r="814" spans="1:11">
      <c r="A814" s="1" t="s">
        <v>3080</v>
      </c>
      <c r="C814" s="6"/>
      <c r="D814" s="6"/>
      <c r="F814" s="4">
        <f>SUMIF(Table3[KODE BARANG],Table1[[#This Row],[KODE BARANG]],Table3[BARANG MASUK])</f>
        <v>0</v>
      </c>
      <c r="G814" s="4">
        <f>SUMIF(Table5[KODE BARANG],Table1[[#This Row],[KODE BARANG]],Table5[BARANG KELUAR])</f>
        <v>0</v>
      </c>
      <c r="H814" s="4">
        <f>Table1[[#This Row],[STOK AWAL]]+Table1[[#This Row],[BARANG MASUK]]-Table1[[#This Row],[BARANG KELUAR]]</f>
        <v>0</v>
      </c>
      <c r="I814" s="6">
        <f>Table1[[#This Row],[HARGA BELI]]*(Table1[[#This Row],[STOK AWAL]]+Table1[[#This Row],[BARANG MASUK]])</f>
        <v>0</v>
      </c>
      <c r="J814" s="6">
        <f>Table1[[#This Row],[HARGA JUAL]]*Table1[[#This Row],[BARANG KELUAR]]</f>
        <v>0</v>
      </c>
      <c r="K814" s="8">
        <f>Table1[[#This Row],[TOTAL PENJUALAN]]-(Table1[[#This Row],[HARGA BELI]]*Table1[[#This Row],[BARANG KELUAR]])</f>
        <v>0</v>
      </c>
    </row>
    <row r="815" spans="1:11">
      <c r="A815" s="1" t="s">
        <v>3081</v>
      </c>
      <c r="C815" s="6"/>
      <c r="D815" s="6"/>
      <c r="F815" s="4">
        <f>SUMIF(Table3[KODE BARANG],Table1[[#This Row],[KODE BARANG]],Table3[BARANG MASUK])</f>
        <v>0</v>
      </c>
      <c r="G815" s="4">
        <f>SUMIF(Table5[KODE BARANG],Table1[[#This Row],[KODE BARANG]],Table5[BARANG KELUAR])</f>
        <v>0</v>
      </c>
      <c r="H815" s="4">
        <f>Table1[[#This Row],[STOK AWAL]]+Table1[[#This Row],[BARANG MASUK]]-Table1[[#This Row],[BARANG KELUAR]]</f>
        <v>0</v>
      </c>
      <c r="I815" s="6">
        <f>Table1[[#This Row],[HARGA BELI]]*(Table1[[#This Row],[STOK AWAL]]+Table1[[#This Row],[BARANG MASUK]])</f>
        <v>0</v>
      </c>
      <c r="J815" s="6">
        <f>Table1[[#This Row],[HARGA JUAL]]*Table1[[#This Row],[BARANG KELUAR]]</f>
        <v>0</v>
      </c>
      <c r="K815" s="8">
        <f>Table1[[#This Row],[TOTAL PENJUALAN]]-(Table1[[#This Row],[HARGA BELI]]*Table1[[#This Row],[BARANG KELUAR]])</f>
        <v>0</v>
      </c>
    </row>
    <row r="816" spans="1:11">
      <c r="A816" s="1" t="s">
        <v>3082</v>
      </c>
      <c r="C816" s="6"/>
      <c r="D816" s="6"/>
      <c r="F816" s="4">
        <f>SUMIF(Table3[KODE BARANG],Table1[[#This Row],[KODE BARANG]],Table3[BARANG MASUK])</f>
        <v>0</v>
      </c>
      <c r="G816" s="4">
        <f>SUMIF(Table5[KODE BARANG],Table1[[#This Row],[KODE BARANG]],Table5[BARANG KELUAR])</f>
        <v>0</v>
      </c>
      <c r="H816" s="4">
        <f>Table1[[#This Row],[STOK AWAL]]+Table1[[#This Row],[BARANG MASUK]]-Table1[[#This Row],[BARANG KELUAR]]</f>
        <v>0</v>
      </c>
      <c r="I816" s="6">
        <f>Table1[[#This Row],[HARGA BELI]]*(Table1[[#This Row],[STOK AWAL]]+Table1[[#This Row],[BARANG MASUK]])</f>
        <v>0</v>
      </c>
      <c r="J816" s="6">
        <f>Table1[[#This Row],[HARGA JUAL]]*Table1[[#This Row],[BARANG KELUAR]]</f>
        <v>0</v>
      </c>
      <c r="K816" s="8">
        <f>Table1[[#This Row],[TOTAL PENJUALAN]]-(Table1[[#This Row],[HARGA BELI]]*Table1[[#This Row],[BARANG KELUAR]])</f>
        <v>0</v>
      </c>
    </row>
    <row r="817" spans="1:11">
      <c r="A817" s="1" t="s">
        <v>3083</v>
      </c>
      <c r="C817" s="6"/>
      <c r="D817" s="6"/>
      <c r="F817" s="4">
        <f>SUMIF(Table3[KODE BARANG],Table1[[#This Row],[KODE BARANG]],Table3[BARANG MASUK])</f>
        <v>0</v>
      </c>
      <c r="G817" s="4">
        <f>SUMIF(Table5[KODE BARANG],Table1[[#This Row],[KODE BARANG]],Table5[BARANG KELUAR])</f>
        <v>0</v>
      </c>
      <c r="H817" s="4">
        <f>Table1[[#This Row],[STOK AWAL]]+Table1[[#This Row],[BARANG MASUK]]-Table1[[#This Row],[BARANG KELUAR]]</f>
        <v>0</v>
      </c>
      <c r="I817" s="6">
        <f>Table1[[#This Row],[HARGA BELI]]*(Table1[[#This Row],[STOK AWAL]]+Table1[[#This Row],[BARANG MASUK]])</f>
        <v>0</v>
      </c>
      <c r="J817" s="6">
        <f>Table1[[#This Row],[HARGA JUAL]]*Table1[[#This Row],[BARANG KELUAR]]</f>
        <v>0</v>
      </c>
      <c r="K817" s="8">
        <f>Table1[[#This Row],[TOTAL PENJUALAN]]-(Table1[[#This Row],[HARGA BELI]]*Table1[[#This Row],[BARANG KELUAR]])</f>
        <v>0</v>
      </c>
    </row>
    <row r="818" spans="1:11">
      <c r="A818" s="1" t="s">
        <v>3084</v>
      </c>
      <c r="C818" s="6"/>
      <c r="D818" s="6"/>
      <c r="F818" s="4">
        <f>SUMIF(Table3[KODE BARANG],Table1[[#This Row],[KODE BARANG]],Table3[BARANG MASUK])</f>
        <v>0</v>
      </c>
      <c r="G818" s="4">
        <f>SUMIF(Table5[KODE BARANG],Table1[[#This Row],[KODE BARANG]],Table5[BARANG KELUAR])</f>
        <v>0</v>
      </c>
      <c r="H818" s="4">
        <f>Table1[[#This Row],[STOK AWAL]]+Table1[[#This Row],[BARANG MASUK]]-Table1[[#This Row],[BARANG KELUAR]]</f>
        <v>0</v>
      </c>
      <c r="I818" s="6">
        <f>Table1[[#This Row],[HARGA BELI]]*(Table1[[#This Row],[STOK AWAL]]+Table1[[#This Row],[BARANG MASUK]])</f>
        <v>0</v>
      </c>
      <c r="J818" s="6">
        <f>Table1[[#This Row],[HARGA JUAL]]*Table1[[#This Row],[BARANG KELUAR]]</f>
        <v>0</v>
      </c>
      <c r="K818" s="8">
        <f>Table1[[#This Row],[TOTAL PENJUALAN]]-(Table1[[#This Row],[HARGA BELI]]*Table1[[#This Row],[BARANG KELUAR]])</f>
        <v>0</v>
      </c>
    </row>
    <row r="819" spans="1:11">
      <c r="A819" s="1" t="s">
        <v>3085</v>
      </c>
      <c r="C819" s="6"/>
      <c r="D819" s="6"/>
      <c r="F819" s="4">
        <f>SUMIF(Table3[KODE BARANG],Table1[[#This Row],[KODE BARANG]],Table3[BARANG MASUK])</f>
        <v>0</v>
      </c>
      <c r="G819" s="4">
        <f>SUMIF(Table5[KODE BARANG],Table1[[#This Row],[KODE BARANG]],Table5[BARANG KELUAR])</f>
        <v>0</v>
      </c>
      <c r="H819" s="4">
        <f>Table1[[#This Row],[STOK AWAL]]+Table1[[#This Row],[BARANG MASUK]]-Table1[[#This Row],[BARANG KELUAR]]</f>
        <v>0</v>
      </c>
      <c r="I819" s="6">
        <f>Table1[[#This Row],[HARGA BELI]]*(Table1[[#This Row],[STOK AWAL]]+Table1[[#This Row],[BARANG MASUK]])</f>
        <v>0</v>
      </c>
      <c r="J819" s="6">
        <f>Table1[[#This Row],[HARGA JUAL]]*Table1[[#This Row],[BARANG KELUAR]]</f>
        <v>0</v>
      </c>
      <c r="K819" s="8">
        <f>Table1[[#This Row],[TOTAL PENJUALAN]]-(Table1[[#This Row],[HARGA BELI]]*Table1[[#This Row],[BARANG KELUAR]])</f>
        <v>0</v>
      </c>
    </row>
    <row r="820" spans="1:11">
      <c r="A820" s="1" t="s">
        <v>3086</v>
      </c>
      <c r="C820" s="6"/>
      <c r="D820" s="6"/>
      <c r="F820" s="4">
        <f>SUMIF(Table3[KODE BARANG],Table1[[#This Row],[KODE BARANG]],Table3[BARANG MASUK])</f>
        <v>0</v>
      </c>
      <c r="G820" s="4">
        <f>SUMIF(Table5[KODE BARANG],Table1[[#This Row],[KODE BARANG]],Table5[BARANG KELUAR])</f>
        <v>0</v>
      </c>
      <c r="H820" s="4">
        <f>Table1[[#This Row],[STOK AWAL]]+Table1[[#This Row],[BARANG MASUK]]-Table1[[#This Row],[BARANG KELUAR]]</f>
        <v>0</v>
      </c>
      <c r="I820" s="6">
        <f>Table1[[#This Row],[HARGA BELI]]*(Table1[[#This Row],[STOK AWAL]]+Table1[[#This Row],[BARANG MASUK]])</f>
        <v>0</v>
      </c>
      <c r="J820" s="6">
        <f>Table1[[#This Row],[HARGA JUAL]]*Table1[[#This Row],[BARANG KELUAR]]</f>
        <v>0</v>
      </c>
      <c r="K820" s="8">
        <f>Table1[[#This Row],[TOTAL PENJUALAN]]-(Table1[[#This Row],[HARGA BELI]]*Table1[[#This Row],[BARANG KELUAR]])</f>
        <v>0</v>
      </c>
    </row>
    <row r="821" spans="1:11">
      <c r="A821" s="1" t="s">
        <v>3087</v>
      </c>
      <c r="C821" s="6"/>
      <c r="D821" s="6"/>
      <c r="F821" s="4">
        <f>SUMIF(Table3[KODE BARANG],Table1[[#This Row],[KODE BARANG]],Table3[BARANG MASUK])</f>
        <v>0</v>
      </c>
      <c r="G821" s="4">
        <f>SUMIF(Table5[KODE BARANG],Table1[[#This Row],[KODE BARANG]],Table5[BARANG KELUAR])</f>
        <v>0</v>
      </c>
      <c r="H821" s="4">
        <f>Table1[[#This Row],[STOK AWAL]]+Table1[[#This Row],[BARANG MASUK]]-Table1[[#This Row],[BARANG KELUAR]]</f>
        <v>0</v>
      </c>
      <c r="I821" s="6">
        <f>Table1[[#This Row],[HARGA BELI]]*(Table1[[#This Row],[STOK AWAL]]+Table1[[#This Row],[BARANG MASUK]])</f>
        <v>0</v>
      </c>
      <c r="J821" s="6">
        <f>Table1[[#This Row],[HARGA JUAL]]*Table1[[#This Row],[BARANG KELUAR]]</f>
        <v>0</v>
      </c>
      <c r="K821" s="8">
        <f>Table1[[#This Row],[TOTAL PENJUALAN]]-(Table1[[#This Row],[HARGA BELI]]*Table1[[#This Row],[BARANG KELUAR]])</f>
        <v>0</v>
      </c>
    </row>
    <row r="822" spans="1:11">
      <c r="A822" s="1" t="s">
        <v>3088</v>
      </c>
      <c r="C822" s="6"/>
      <c r="D822" s="6"/>
      <c r="F822" s="4">
        <f>SUMIF(Table3[KODE BARANG],Table1[[#This Row],[KODE BARANG]],Table3[BARANG MASUK])</f>
        <v>0</v>
      </c>
      <c r="G822" s="4">
        <f>SUMIF(Table5[KODE BARANG],Table1[[#This Row],[KODE BARANG]],Table5[BARANG KELUAR])</f>
        <v>0</v>
      </c>
      <c r="H822" s="4">
        <f>Table1[[#This Row],[STOK AWAL]]+Table1[[#This Row],[BARANG MASUK]]-Table1[[#This Row],[BARANG KELUAR]]</f>
        <v>0</v>
      </c>
      <c r="I822" s="6">
        <f>Table1[[#This Row],[HARGA BELI]]*(Table1[[#This Row],[STOK AWAL]]+Table1[[#This Row],[BARANG MASUK]])</f>
        <v>0</v>
      </c>
      <c r="J822" s="6">
        <f>Table1[[#This Row],[HARGA JUAL]]*Table1[[#This Row],[BARANG KELUAR]]</f>
        <v>0</v>
      </c>
      <c r="K822" s="8">
        <f>Table1[[#This Row],[TOTAL PENJUALAN]]-(Table1[[#This Row],[HARGA BELI]]*Table1[[#This Row],[BARANG KELUAR]])</f>
        <v>0</v>
      </c>
    </row>
    <row r="823" spans="1:11">
      <c r="A823" s="1" t="s">
        <v>3089</v>
      </c>
      <c r="C823" s="6"/>
      <c r="D823" s="6"/>
      <c r="F823" s="4">
        <f>SUMIF(Table3[KODE BARANG],Table1[[#This Row],[KODE BARANG]],Table3[BARANG MASUK])</f>
        <v>0</v>
      </c>
      <c r="G823" s="4">
        <f>SUMIF(Table5[KODE BARANG],Table1[[#This Row],[KODE BARANG]],Table5[BARANG KELUAR])</f>
        <v>0</v>
      </c>
      <c r="H823" s="4">
        <f>Table1[[#This Row],[STOK AWAL]]+Table1[[#This Row],[BARANG MASUK]]-Table1[[#This Row],[BARANG KELUAR]]</f>
        <v>0</v>
      </c>
      <c r="I823" s="6">
        <f>Table1[[#This Row],[HARGA BELI]]*(Table1[[#This Row],[STOK AWAL]]+Table1[[#This Row],[BARANG MASUK]])</f>
        <v>0</v>
      </c>
      <c r="J823" s="6">
        <f>Table1[[#This Row],[HARGA JUAL]]*Table1[[#This Row],[BARANG KELUAR]]</f>
        <v>0</v>
      </c>
      <c r="K823" s="8">
        <f>Table1[[#This Row],[TOTAL PENJUALAN]]-(Table1[[#This Row],[HARGA BELI]]*Table1[[#This Row],[BARANG KELUAR]])</f>
        <v>0</v>
      </c>
    </row>
    <row r="824" spans="1:11">
      <c r="A824" s="1" t="s">
        <v>3090</v>
      </c>
      <c r="C824" s="6"/>
      <c r="D824" s="6"/>
      <c r="F824" s="4">
        <f>SUMIF(Table3[KODE BARANG],Table1[[#This Row],[KODE BARANG]],Table3[BARANG MASUK])</f>
        <v>0</v>
      </c>
      <c r="G824" s="4">
        <f>SUMIF(Table5[KODE BARANG],Table1[[#This Row],[KODE BARANG]],Table5[BARANG KELUAR])</f>
        <v>0</v>
      </c>
      <c r="H824" s="4">
        <f>Table1[[#This Row],[STOK AWAL]]+Table1[[#This Row],[BARANG MASUK]]-Table1[[#This Row],[BARANG KELUAR]]</f>
        <v>0</v>
      </c>
      <c r="I824" s="6">
        <f>Table1[[#This Row],[HARGA BELI]]*(Table1[[#This Row],[STOK AWAL]]+Table1[[#This Row],[BARANG MASUK]])</f>
        <v>0</v>
      </c>
      <c r="J824" s="6">
        <f>Table1[[#This Row],[HARGA JUAL]]*Table1[[#This Row],[BARANG KELUAR]]</f>
        <v>0</v>
      </c>
      <c r="K824" s="8">
        <f>Table1[[#This Row],[TOTAL PENJUALAN]]-(Table1[[#This Row],[HARGA BELI]]*Table1[[#This Row],[BARANG KELUAR]])</f>
        <v>0</v>
      </c>
    </row>
    <row r="825" spans="1:11">
      <c r="A825" s="1" t="s">
        <v>3091</v>
      </c>
      <c r="C825" s="6"/>
      <c r="D825" s="6"/>
      <c r="F825" s="4">
        <f>SUMIF(Table3[KODE BARANG],Table1[[#This Row],[KODE BARANG]],Table3[BARANG MASUK])</f>
        <v>0</v>
      </c>
      <c r="G825" s="4">
        <f>SUMIF(Table5[KODE BARANG],Table1[[#This Row],[KODE BARANG]],Table5[BARANG KELUAR])</f>
        <v>0</v>
      </c>
      <c r="H825" s="4">
        <f>Table1[[#This Row],[STOK AWAL]]+Table1[[#This Row],[BARANG MASUK]]-Table1[[#This Row],[BARANG KELUAR]]</f>
        <v>0</v>
      </c>
      <c r="I825" s="6">
        <f>Table1[[#This Row],[HARGA BELI]]*(Table1[[#This Row],[STOK AWAL]]+Table1[[#This Row],[BARANG MASUK]])</f>
        <v>0</v>
      </c>
      <c r="J825" s="6">
        <f>Table1[[#This Row],[HARGA JUAL]]*Table1[[#This Row],[BARANG KELUAR]]</f>
        <v>0</v>
      </c>
      <c r="K825" s="8">
        <f>Table1[[#This Row],[TOTAL PENJUALAN]]-(Table1[[#This Row],[HARGA BELI]]*Table1[[#This Row],[BARANG KELUAR]])</f>
        <v>0</v>
      </c>
    </row>
    <row r="826" spans="1:11">
      <c r="A826" s="1" t="s">
        <v>3092</v>
      </c>
      <c r="C826" s="6"/>
      <c r="D826" s="6"/>
      <c r="F826" s="4">
        <f>SUMIF(Table3[KODE BARANG],Table1[[#This Row],[KODE BARANG]],Table3[BARANG MASUK])</f>
        <v>0</v>
      </c>
      <c r="G826" s="4">
        <f>SUMIF(Table5[KODE BARANG],Table1[[#This Row],[KODE BARANG]],Table5[BARANG KELUAR])</f>
        <v>0</v>
      </c>
      <c r="H826" s="4">
        <f>Table1[[#This Row],[STOK AWAL]]+Table1[[#This Row],[BARANG MASUK]]-Table1[[#This Row],[BARANG KELUAR]]</f>
        <v>0</v>
      </c>
      <c r="I826" s="6">
        <f>Table1[[#This Row],[HARGA BELI]]*(Table1[[#This Row],[STOK AWAL]]+Table1[[#This Row],[BARANG MASUK]])</f>
        <v>0</v>
      </c>
      <c r="J826" s="6">
        <f>Table1[[#This Row],[HARGA JUAL]]*Table1[[#This Row],[BARANG KELUAR]]</f>
        <v>0</v>
      </c>
      <c r="K826" s="8">
        <f>Table1[[#This Row],[TOTAL PENJUALAN]]-(Table1[[#This Row],[HARGA BELI]]*Table1[[#This Row],[BARANG KELUAR]])</f>
        <v>0</v>
      </c>
    </row>
    <row r="827" spans="1:11">
      <c r="A827" s="1" t="s">
        <v>3093</v>
      </c>
      <c r="C827" s="6"/>
      <c r="D827" s="6"/>
      <c r="F827" s="4">
        <f>SUMIF(Table3[KODE BARANG],Table1[[#This Row],[KODE BARANG]],Table3[BARANG MASUK])</f>
        <v>0</v>
      </c>
      <c r="G827" s="4">
        <f>SUMIF(Table5[KODE BARANG],Table1[[#This Row],[KODE BARANG]],Table5[BARANG KELUAR])</f>
        <v>0</v>
      </c>
      <c r="H827" s="4">
        <f>Table1[[#This Row],[STOK AWAL]]+Table1[[#This Row],[BARANG MASUK]]-Table1[[#This Row],[BARANG KELUAR]]</f>
        <v>0</v>
      </c>
      <c r="I827" s="6">
        <f>Table1[[#This Row],[HARGA BELI]]*(Table1[[#This Row],[STOK AWAL]]+Table1[[#This Row],[BARANG MASUK]])</f>
        <v>0</v>
      </c>
      <c r="J827" s="6">
        <f>Table1[[#This Row],[HARGA JUAL]]*Table1[[#This Row],[BARANG KELUAR]]</f>
        <v>0</v>
      </c>
      <c r="K827" s="8">
        <f>Table1[[#This Row],[TOTAL PENJUALAN]]-(Table1[[#This Row],[HARGA BELI]]*Table1[[#This Row],[BARANG KELUAR]])</f>
        <v>0</v>
      </c>
    </row>
    <row r="828" spans="1:11">
      <c r="A828" s="1" t="s">
        <v>3094</v>
      </c>
      <c r="C828" s="6"/>
      <c r="D828" s="6"/>
      <c r="F828" s="4">
        <f>SUMIF(Table3[KODE BARANG],Table1[[#This Row],[KODE BARANG]],Table3[BARANG MASUK])</f>
        <v>0</v>
      </c>
      <c r="G828" s="4">
        <f>SUMIF(Table5[KODE BARANG],Table1[[#This Row],[KODE BARANG]],Table5[BARANG KELUAR])</f>
        <v>0</v>
      </c>
      <c r="H828" s="4">
        <f>Table1[[#This Row],[STOK AWAL]]+Table1[[#This Row],[BARANG MASUK]]-Table1[[#This Row],[BARANG KELUAR]]</f>
        <v>0</v>
      </c>
      <c r="I828" s="6">
        <f>Table1[[#This Row],[HARGA BELI]]*(Table1[[#This Row],[STOK AWAL]]+Table1[[#This Row],[BARANG MASUK]])</f>
        <v>0</v>
      </c>
      <c r="J828" s="6">
        <f>Table1[[#This Row],[HARGA JUAL]]*Table1[[#This Row],[BARANG KELUAR]]</f>
        <v>0</v>
      </c>
      <c r="K828" s="8">
        <f>Table1[[#This Row],[TOTAL PENJUALAN]]-(Table1[[#This Row],[HARGA BELI]]*Table1[[#This Row],[BARANG KELUAR]])</f>
        <v>0</v>
      </c>
    </row>
    <row r="829" spans="1:11">
      <c r="A829" s="1" t="s">
        <v>3095</v>
      </c>
      <c r="C829" s="6"/>
      <c r="D829" s="6"/>
      <c r="F829" s="4">
        <f>SUMIF(Table3[KODE BARANG],Table1[[#This Row],[KODE BARANG]],Table3[BARANG MASUK])</f>
        <v>0</v>
      </c>
      <c r="G829" s="4">
        <f>SUMIF(Table5[KODE BARANG],Table1[[#This Row],[KODE BARANG]],Table5[BARANG KELUAR])</f>
        <v>0</v>
      </c>
      <c r="H829" s="4">
        <f>Table1[[#This Row],[STOK AWAL]]+Table1[[#This Row],[BARANG MASUK]]-Table1[[#This Row],[BARANG KELUAR]]</f>
        <v>0</v>
      </c>
      <c r="I829" s="6">
        <f>Table1[[#This Row],[HARGA BELI]]*(Table1[[#This Row],[STOK AWAL]]+Table1[[#This Row],[BARANG MASUK]])</f>
        <v>0</v>
      </c>
      <c r="J829" s="6">
        <f>Table1[[#This Row],[HARGA JUAL]]*Table1[[#This Row],[BARANG KELUAR]]</f>
        <v>0</v>
      </c>
      <c r="K829" s="8">
        <f>Table1[[#This Row],[TOTAL PENJUALAN]]-(Table1[[#This Row],[HARGA BELI]]*Table1[[#This Row],[BARANG KELUAR]])</f>
        <v>0</v>
      </c>
    </row>
    <row r="830" spans="1:11">
      <c r="A830" s="1" t="s">
        <v>3096</v>
      </c>
      <c r="C830" s="6"/>
      <c r="D830" s="6"/>
      <c r="F830" s="4">
        <f>SUMIF(Table3[KODE BARANG],Table1[[#This Row],[KODE BARANG]],Table3[BARANG MASUK])</f>
        <v>0</v>
      </c>
      <c r="G830" s="4">
        <f>SUMIF(Table5[KODE BARANG],Table1[[#This Row],[KODE BARANG]],Table5[BARANG KELUAR])</f>
        <v>0</v>
      </c>
      <c r="H830" s="4">
        <f>Table1[[#This Row],[STOK AWAL]]+Table1[[#This Row],[BARANG MASUK]]-Table1[[#This Row],[BARANG KELUAR]]</f>
        <v>0</v>
      </c>
      <c r="I830" s="6">
        <f>Table1[[#This Row],[HARGA BELI]]*(Table1[[#This Row],[STOK AWAL]]+Table1[[#This Row],[BARANG MASUK]])</f>
        <v>0</v>
      </c>
      <c r="J830" s="6">
        <f>Table1[[#This Row],[HARGA JUAL]]*Table1[[#This Row],[BARANG KELUAR]]</f>
        <v>0</v>
      </c>
      <c r="K830" s="8">
        <f>Table1[[#This Row],[TOTAL PENJUALAN]]-(Table1[[#This Row],[HARGA BELI]]*Table1[[#This Row],[BARANG KELUAR]])</f>
        <v>0</v>
      </c>
    </row>
    <row r="831" spans="1:11">
      <c r="A831" s="1" t="s">
        <v>3097</v>
      </c>
      <c r="C831" s="6"/>
      <c r="D831" s="6"/>
      <c r="F831" s="4">
        <f>SUMIF(Table3[KODE BARANG],Table1[[#This Row],[KODE BARANG]],Table3[BARANG MASUK])</f>
        <v>0</v>
      </c>
      <c r="G831" s="4">
        <f>SUMIF(Table5[KODE BARANG],Table1[[#This Row],[KODE BARANG]],Table5[BARANG KELUAR])</f>
        <v>0</v>
      </c>
      <c r="H831" s="4">
        <f>Table1[[#This Row],[STOK AWAL]]+Table1[[#This Row],[BARANG MASUK]]-Table1[[#This Row],[BARANG KELUAR]]</f>
        <v>0</v>
      </c>
      <c r="I831" s="6">
        <f>Table1[[#This Row],[HARGA BELI]]*(Table1[[#This Row],[STOK AWAL]]+Table1[[#This Row],[BARANG MASUK]])</f>
        <v>0</v>
      </c>
      <c r="J831" s="6">
        <f>Table1[[#This Row],[HARGA JUAL]]*Table1[[#This Row],[BARANG KELUAR]]</f>
        <v>0</v>
      </c>
      <c r="K831" s="8">
        <f>Table1[[#This Row],[TOTAL PENJUALAN]]-(Table1[[#This Row],[HARGA BELI]]*Table1[[#This Row],[BARANG KELUAR]])</f>
        <v>0</v>
      </c>
    </row>
    <row r="832" spans="1:11">
      <c r="A832" s="1" t="s">
        <v>3098</v>
      </c>
      <c r="C832" s="6"/>
      <c r="D832" s="6"/>
      <c r="F832" s="4">
        <f>SUMIF(Table3[KODE BARANG],Table1[[#This Row],[KODE BARANG]],Table3[BARANG MASUK])</f>
        <v>0</v>
      </c>
      <c r="G832" s="4">
        <f>SUMIF(Table5[KODE BARANG],Table1[[#This Row],[KODE BARANG]],Table5[BARANG KELUAR])</f>
        <v>0</v>
      </c>
      <c r="H832" s="4">
        <f>Table1[[#This Row],[STOK AWAL]]+Table1[[#This Row],[BARANG MASUK]]-Table1[[#This Row],[BARANG KELUAR]]</f>
        <v>0</v>
      </c>
      <c r="I832" s="6">
        <f>Table1[[#This Row],[HARGA BELI]]*(Table1[[#This Row],[STOK AWAL]]+Table1[[#This Row],[BARANG MASUK]])</f>
        <v>0</v>
      </c>
      <c r="J832" s="6">
        <f>Table1[[#This Row],[HARGA JUAL]]*Table1[[#This Row],[BARANG KELUAR]]</f>
        <v>0</v>
      </c>
      <c r="K832" s="8">
        <f>Table1[[#This Row],[TOTAL PENJUALAN]]-(Table1[[#This Row],[HARGA BELI]]*Table1[[#This Row],[BARANG KELUAR]])</f>
        <v>0</v>
      </c>
    </row>
    <row r="833" spans="1:11">
      <c r="A833" s="1" t="s">
        <v>3099</v>
      </c>
      <c r="C833" s="6"/>
      <c r="D833" s="6"/>
      <c r="F833" s="4">
        <f>SUMIF(Table3[KODE BARANG],Table1[[#This Row],[KODE BARANG]],Table3[BARANG MASUK])</f>
        <v>0</v>
      </c>
      <c r="G833" s="4">
        <f>SUMIF(Table5[KODE BARANG],Table1[[#This Row],[KODE BARANG]],Table5[BARANG KELUAR])</f>
        <v>0</v>
      </c>
      <c r="H833" s="4">
        <f>Table1[[#This Row],[STOK AWAL]]+Table1[[#This Row],[BARANG MASUK]]-Table1[[#This Row],[BARANG KELUAR]]</f>
        <v>0</v>
      </c>
      <c r="I833" s="6">
        <f>Table1[[#This Row],[HARGA BELI]]*(Table1[[#This Row],[STOK AWAL]]+Table1[[#This Row],[BARANG MASUK]])</f>
        <v>0</v>
      </c>
      <c r="J833" s="6">
        <f>Table1[[#This Row],[HARGA JUAL]]*Table1[[#This Row],[BARANG KELUAR]]</f>
        <v>0</v>
      </c>
      <c r="K833" s="8">
        <f>Table1[[#This Row],[TOTAL PENJUALAN]]-(Table1[[#This Row],[HARGA BELI]]*Table1[[#This Row],[BARANG KELUAR]])</f>
        <v>0</v>
      </c>
    </row>
    <row r="834" spans="1:11">
      <c r="A834" s="1" t="s">
        <v>3100</v>
      </c>
      <c r="C834" s="6"/>
      <c r="D834" s="6"/>
      <c r="F834" s="4">
        <f>SUMIF(Table3[KODE BARANG],Table1[[#This Row],[KODE BARANG]],Table3[BARANG MASUK])</f>
        <v>0</v>
      </c>
      <c r="G834" s="4">
        <f>SUMIF(Table5[KODE BARANG],Table1[[#This Row],[KODE BARANG]],Table5[BARANG KELUAR])</f>
        <v>0</v>
      </c>
      <c r="H834" s="4">
        <f>Table1[[#This Row],[STOK AWAL]]+Table1[[#This Row],[BARANG MASUK]]-Table1[[#This Row],[BARANG KELUAR]]</f>
        <v>0</v>
      </c>
      <c r="I834" s="6">
        <f>Table1[[#This Row],[HARGA BELI]]*(Table1[[#This Row],[STOK AWAL]]+Table1[[#This Row],[BARANG MASUK]])</f>
        <v>0</v>
      </c>
      <c r="J834" s="6">
        <f>Table1[[#This Row],[HARGA JUAL]]*Table1[[#This Row],[BARANG KELUAR]]</f>
        <v>0</v>
      </c>
      <c r="K834" s="8">
        <f>Table1[[#This Row],[TOTAL PENJUALAN]]-(Table1[[#This Row],[HARGA BELI]]*Table1[[#This Row],[BARANG KELUAR]])</f>
        <v>0</v>
      </c>
    </row>
    <row r="835" spans="1:11">
      <c r="A835" s="1" t="s">
        <v>3101</v>
      </c>
      <c r="C835" s="6"/>
      <c r="D835" s="6"/>
      <c r="F835" s="4">
        <f>SUMIF(Table3[KODE BARANG],Table1[[#This Row],[KODE BARANG]],Table3[BARANG MASUK])</f>
        <v>0</v>
      </c>
      <c r="G835" s="4">
        <f>SUMIF(Table5[KODE BARANG],Table1[[#This Row],[KODE BARANG]],Table5[BARANG KELUAR])</f>
        <v>0</v>
      </c>
      <c r="H835" s="4">
        <f>Table1[[#This Row],[STOK AWAL]]+Table1[[#This Row],[BARANG MASUK]]-Table1[[#This Row],[BARANG KELUAR]]</f>
        <v>0</v>
      </c>
      <c r="I835" s="6">
        <f>Table1[[#This Row],[HARGA BELI]]*(Table1[[#This Row],[STOK AWAL]]+Table1[[#This Row],[BARANG MASUK]])</f>
        <v>0</v>
      </c>
      <c r="J835" s="6">
        <f>Table1[[#This Row],[HARGA JUAL]]*Table1[[#This Row],[BARANG KELUAR]]</f>
        <v>0</v>
      </c>
      <c r="K835" s="8">
        <f>Table1[[#This Row],[TOTAL PENJUALAN]]-(Table1[[#This Row],[HARGA BELI]]*Table1[[#This Row],[BARANG KELUAR]])</f>
        <v>0</v>
      </c>
    </row>
    <row r="836" spans="1:11">
      <c r="A836" s="1" t="s">
        <v>3102</v>
      </c>
      <c r="C836" s="6"/>
      <c r="D836" s="6"/>
      <c r="F836" s="4">
        <f>SUMIF(Table3[KODE BARANG],Table1[[#This Row],[KODE BARANG]],Table3[BARANG MASUK])</f>
        <v>0</v>
      </c>
      <c r="G836" s="4">
        <f>SUMIF(Table5[KODE BARANG],Table1[[#This Row],[KODE BARANG]],Table5[BARANG KELUAR])</f>
        <v>0</v>
      </c>
      <c r="H836" s="4">
        <f>Table1[[#This Row],[STOK AWAL]]+Table1[[#This Row],[BARANG MASUK]]-Table1[[#This Row],[BARANG KELUAR]]</f>
        <v>0</v>
      </c>
      <c r="I836" s="6">
        <f>Table1[[#This Row],[HARGA BELI]]*(Table1[[#This Row],[STOK AWAL]]+Table1[[#This Row],[BARANG MASUK]])</f>
        <v>0</v>
      </c>
      <c r="J836" s="6">
        <f>Table1[[#This Row],[HARGA JUAL]]*Table1[[#This Row],[BARANG KELUAR]]</f>
        <v>0</v>
      </c>
      <c r="K836" s="8">
        <f>Table1[[#This Row],[TOTAL PENJUALAN]]-(Table1[[#This Row],[HARGA BELI]]*Table1[[#This Row],[BARANG KELUAR]])</f>
        <v>0</v>
      </c>
    </row>
    <row r="837" spans="1:11">
      <c r="A837" s="1" t="s">
        <v>3103</v>
      </c>
      <c r="C837" s="6"/>
      <c r="D837" s="6"/>
      <c r="F837" s="4">
        <f>SUMIF(Table3[KODE BARANG],Table1[[#This Row],[KODE BARANG]],Table3[BARANG MASUK])</f>
        <v>0</v>
      </c>
      <c r="G837" s="4">
        <f>SUMIF(Table5[KODE BARANG],Table1[[#This Row],[KODE BARANG]],Table5[BARANG KELUAR])</f>
        <v>0</v>
      </c>
      <c r="H837" s="4">
        <f>Table1[[#This Row],[STOK AWAL]]+Table1[[#This Row],[BARANG MASUK]]-Table1[[#This Row],[BARANG KELUAR]]</f>
        <v>0</v>
      </c>
      <c r="I837" s="6">
        <f>Table1[[#This Row],[HARGA BELI]]*(Table1[[#This Row],[STOK AWAL]]+Table1[[#This Row],[BARANG MASUK]])</f>
        <v>0</v>
      </c>
      <c r="J837" s="6">
        <f>Table1[[#This Row],[HARGA JUAL]]*Table1[[#This Row],[BARANG KELUAR]]</f>
        <v>0</v>
      </c>
      <c r="K837" s="8">
        <f>Table1[[#This Row],[TOTAL PENJUALAN]]-(Table1[[#This Row],[HARGA BELI]]*Table1[[#This Row],[BARANG KELUAR]])</f>
        <v>0</v>
      </c>
    </row>
    <row r="838" spans="1:11">
      <c r="A838" s="1" t="s">
        <v>3104</v>
      </c>
      <c r="C838" s="6"/>
      <c r="D838" s="6"/>
      <c r="F838" s="4">
        <f>SUMIF(Table3[KODE BARANG],Table1[[#This Row],[KODE BARANG]],Table3[BARANG MASUK])</f>
        <v>0</v>
      </c>
      <c r="G838" s="4">
        <f>SUMIF(Table5[KODE BARANG],Table1[[#This Row],[KODE BARANG]],Table5[BARANG KELUAR])</f>
        <v>0</v>
      </c>
      <c r="H838" s="4">
        <f>Table1[[#This Row],[STOK AWAL]]+Table1[[#This Row],[BARANG MASUK]]-Table1[[#This Row],[BARANG KELUAR]]</f>
        <v>0</v>
      </c>
      <c r="I838" s="6">
        <f>Table1[[#This Row],[HARGA BELI]]*(Table1[[#This Row],[STOK AWAL]]+Table1[[#This Row],[BARANG MASUK]])</f>
        <v>0</v>
      </c>
      <c r="J838" s="6">
        <f>Table1[[#This Row],[HARGA JUAL]]*Table1[[#This Row],[BARANG KELUAR]]</f>
        <v>0</v>
      </c>
      <c r="K838" s="8">
        <f>Table1[[#This Row],[TOTAL PENJUALAN]]-(Table1[[#This Row],[HARGA BELI]]*Table1[[#This Row],[BARANG KELUAR]])</f>
        <v>0</v>
      </c>
    </row>
    <row r="839" spans="1:11">
      <c r="A839" s="1" t="s">
        <v>3105</v>
      </c>
      <c r="C839" s="6"/>
      <c r="D839" s="6"/>
      <c r="F839" s="4">
        <f>SUMIF(Table3[KODE BARANG],Table1[[#This Row],[KODE BARANG]],Table3[BARANG MASUK])</f>
        <v>0</v>
      </c>
      <c r="G839" s="4">
        <f>SUMIF(Table5[KODE BARANG],Table1[[#This Row],[KODE BARANG]],Table5[BARANG KELUAR])</f>
        <v>0</v>
      </c>
      <c r="H839" s="4">
        <f>Table1[[#This Row],[STOK AWAL]]+Table1[[#This Row],[BARANG MASUK]]-Table1[[#This Row],[BARANG KELUAR]]</f>
        <v>0</v>
      </c>
      <c r="I839" s="6">
        <f>Table1[[#This Row],[HARGA BELI]]*(Table1[[#This Row],[STOK AWAL]]+Table1[[#This Row],[BARANG MASUK]])</f>
        <v>0</v>
      </c>
      <c r="J839" s="6">
        <f>Table1[[#This Row],[HARGA JUAL]]*Table1[[#This Row],[BARANG KELUAR]]</f>
        <v>0</v>
      </c>
      <c r="K839" s="8">
        <f>Table1[[#This Row],[TOTAL PENJUALAN]]-(Table1[[#This Row],[HARGA BELI]]*Table1[[#This Row],[BARANG KELUAR]])</f>
        <v>0</v>
      </c>
    </row>
    <row r="840" spans="1:11">
      <c r="A840" s="1" t="s">
        <v>3106</v>
      </c>
      <c r="C840" s="6"/>
      <c r="D840" s="6"/>
      <c r="F840" s="4">
        <f>SUMIF(Table3[KODE BARANG],Table1[[#This Row],[KODE BARANG]],Table3[BARANG MASUK])</f>
        <v>0</v>
      </c>
      <c r="G840" s="4">
        <f>SUMIF(Table5[KODE BARANG],Table1[[#This Row],[KODE BARANG]],Table5[BARANG KELUAR])</f>
        <v>0</v>
      </c>
      <c r="H840" s="4">
        <f>Table1[[#This Row],[STOK AWAL]]+Table1[[#This Row],[BARANG MASUK]]-Table1[[#This Row],[BARANG KELUAR]]</f>
        <v>0</v>
      </c>
      <c r="I840" s="6">
        <f>Table1[[#This Row],[HARGA BELI]]*(Table1[[#This Row],[STOK AWAL]]+Table1[[#This Row],[BARANG MASUK]])</f>
        <v>0</v>
      </c>
      <c r="J840" s="6">
        <f>Table1[[#This Row],[HARGA JUAL]]*Table1[[#This Row],[BARANG KELUAR]]</f>
        <v>0</v>
      </c>
      <c r="K840" s="8">
        <f>Table1[[#This Row],[TOTAL PENJUALAN]]-(Table1[[#This Row],[HARGA BELI]]*Table1[[#This Row],[BARANG KELUAR]])</f>
        <v>0</v>
      </c>
    </row>
    <row r="841" spans="1:11">
      <c r="A841" s="1" t="s">
        <v>3107</v>
      </c>
      <c r="C841" s="6"/>
      <c r="D841" s="6"/>
      <c r="F841" s="4">
        <f>SUMIF(Table3[KODE BARANG],Table1[[#This Row],[KODE BARANG]],Table3[BARANG MASUK])</f>
        <v>0</v>
      </c>
      <c r="G841" s="4">
        <f>SUMIF(Table5[KODE BARANG],Table1[[#This Row],[KODE BARANG]],Table5[BARANG KELUAR])</f>
        <v>0</v>
      </c>
      <c r="H841" s="4">
        <f>Table1[[#This Row],[STOK AWAL]]+Table1[[#This Row],[BARANG MASUK]]-Table1[[#This Row],[BARANG KELUAR]]</f>
        <v>0</v>
      </c>
      <c r="I841" s="6">
        <f>Table1[[#This Row],[HARGA BELI]]*(Table1[[#This Row],[STOK AWAL]]+Table1[[#This Row],[BARANG MASUK]])</f>
        <v>0</v>
      </c>
      <c r="J841" s="6">
        <f>Table1[[#This Row],[HARGA JUAL]]*Table1[[#This Row],[BARANG KELUAR]]</f>
        <v>0</v>
      </c>
      <c r="K841" s="8">
        <f>Table1[[#This Row],[TOTAL PENJUALAN]]-(Table1[[#This Row],[HARGA BELI]]*Table1[[#This Row],[BARANG KELUAR]])</f>
        <v>0</v>
      </c>
    </row>
    <row r="842" spans="1:11">
      <c r="A842" s="1" t="s">
        <v>3108</v>
      </c>
      <c r="C842" s="6"/>
      <c r="D842" s="6"/>
      <c r="F842" s="4">
        <f>SUMIF(Table3[KODE BARANG],Table1[[#This Row],[KODE BARANG]],Table3[BARANG MASUK])</f>
        <v>0</v>
      </c>
      <c r="G842" s="4">
        <f>SUMIF(Table5[KODE BARANG],Table1[[#This Row],[KODE BARANG]],Table5[BARANG KELUAR])</f>
        <v>0</v>
      </c>
      <c r="H842" s="4">
        <f>Table1[[#This Row],[STOK AWAL]]+Table1[[#This Row],[BARANG MASUK]]-Table1[[#This Row],[BARANG KELUAR]]</f>
        <v>0</v>
      </c>
      <c r="I842" s="6">
        <f>Table1[[#This Row],[HARGA BELI]]*(Table1[[#This Row],[STOK AWAL]]+Table1[[#This Row],[BARANG MASUK]])</f>
        <v>0</v>
      </c>
      <c r="J842" s="6">
        <f>Table1[[#This Row],[HARGA JUAL]]*Table1[[#This Row],[BARANG KELUAR]]</f>
        <v>0</v>
      </c>
      <c r="K842" s="8">
        <f>Table1[[#This Row],[TOTAL PENJUALAN]]-(Table1[[#This Row],[HARGA BELI]]*Table1[[#This Row],[BARANG KELUAR]])</f>
        <v>0</v>
      </c>
    </row>
    <row r="843" spans="1:11">
      <c r="A843" s="1" t="s">
        <v>3109</v>
      </c>
      <c r="C843" s="6"/>
      <c r="D843" s="6"/>
      <c r="F843" s="4">
        <f>SUMIF(Table3[KODE BARANG],Table1[[#This Row],[KODE BARANG]],Table3[BARANG MASUK])</f>
        <v>0</v>
      </c>
      <c r="G843" s="4">
        <f>SUMIF(Table5[KODE BARANG],Table1[[#This Row],[KODE BARANG]],Table5[BARANG KELUAR])</f>
        <v>0</v>
      </c>
      <c r="H843" s="4">
        <f>Table1[[#This Row],[STOK AWAL]]+Table1[[#This Row],[BARANG MASUK]]-Table1[[#This Row],[BARANG KELUAR]]</f>
        <v>0</v>
      </c>
      <c r="I843" s="6">
        <f>Table1[[#This Row],[HARGA BELI]]*(Table1[[#This Row],[STOK AWAL]]+Table1[[#This Row],[BARANG MASUK]])</f>
        <v>0</v>
      </c>
      <c r="J843" s="6">
        <f>Table1[[#This Row],[HARGA JUAL]]*Table1[[#This Row],[BARANG KELUAR]]</f>
        <v>0</v>
      </c>
      <c r="K843" s="8">
        <f>Table1[[#This Row],[TOTAL PENJUALAN]]-(Table1[[#This Row],[HARGA BELI]]*Table1[[#This Row],[BARANG KELUAR]])</f>
        <v>0</v>
      </c>
    </row>
    <row r="844" spans="1:11">
      <c r="A844" s="1" t="s">
        <v>3110</v>
      </c>
      <c r="C844" s="6"/>
      <c r="D844" s="6"/>
      <c r="F844" s="4">
        <f>SUMIF(Table3[KODE BARANG],Table1[[#This Row],[KODE BARANG]],Table3[BARANG MASUK])</f>
        <v>0</v>
      </c>
      <c r="G844" s="4">
        <f>SUMIF(Table5[KODE BARANG],Table1[[#This Row],[KODE BARANG]],Table5[BARANG KELUAR])</f>
        <v>0</v>
      </c>
      <c r="H844" s="4">
        <f>Table1[[#This Row],[STOK AWAL]]+Table1[[#This Row],[BARANG MASUK]]-Table1[[#This Row],[BARANG KELUAR]]</f>
        <v>0</v>
      </c>
      <c r="I844" s="6">
        <f>Table1[[#This Row],[HARGA BELI]]*(Table1[[#This Row],[STOK AWAL]]+Table1[[#This Row],[BARANG MASUK]])</f>
        <v>0</v>
      </c>
      <c r="J844" s="6">
        <f>Table1[[#This Row],[HARGA JUAL]]*Table1[[#This Row],[BARANG KELUAR]]</f>
        <v>0</v>
      </c>
      <c r="K844" s="8">
        <f>Table1[[#This Row],[TOTAL PENJUALAN]]-(Table1[[#This Row],[HARGA BELI]]*Table1[[#This Row],[BARANG KELUAR]])</f>
        <v>0</v>
      </c>
    </row>
    <row r="845" spans="1:11">
      <c r="A845" s="1" t="s">
        <v>3111</v>
      </c>
      <c r="C845" s="6"/>
      <c r="D845" s="6"/>
      <c r="F845" s="4">
        <f>SUMIF(Table3[KODE BARANG],Table1[[#This Row],[KODE BARANG]],Table3[BARANG MASUK])</f>
        <v>0</v>
      </c>
      <c r="G845" s="4">
        <f>SUMIF(Table5[KODE BARANG],Table1[[#This Row],[KODE BARANG]],Table5[BARANG KELUAR])</f>
        <v>0</v>
      </c>
      <c r="H845" s="4">
        <f>Table1[[#This Row],[STOK AWAL]]+Table1[[#This Row],[BARANG MASUK]]-Table1[[#This Row],[BARANG KELUAR]]</f>
        <v>0</v>
      </c>
      <c r="I845" s="6">
        <f>Table1[[#This Row],[HARGA BELI]]*(Table1[[#This Row],[STOK AWAL]]+Table1[[#This Row],[BARANG MASUK]])</f>
        <v>0</v>
      </c>
      <c r="J845" s="6">
        <f>Table1[[#This Row],[HARGA JUAL]]*Table1[[#This Row],[BARANG KELUAR]]</f>
        <v>0</v>
      </c>
      <c r="K845" s="8">
        <f>Table1[[#This Row],[TOTAL PENJUALAN]]-(Table1[[#This Row],[HARGA BELI]]*Table1[[#This Row],[BARANG KELUAR]])</f>
        <v>0</v>
      </c>
    </row>
    <row r="846" spans="1:11">
      <c r="A846" s="1" t="s">
        <v>3112</v>
      </c>
      <c r="C846" s="6"/>
      <c r="D846" s="6"/>
      <c r="F846" s="4">
        <f>SUMIF(Table3[KODE BARANG],Table1[[#This Row],[KODE BARANG]],Table3[BARANG MASUK])</f>
        <v>0</v>
      </c>
      <c r="G846" s="4">
        <f>SUMIF(Table5[KODE BARANG],Table1[[#This Row],[KODE BARANG]],Table5[BARANG KELUAR])</f>
        <v>0</v>
      </c>
      <c r="H846" s="4">
        <f>Table1[[#This Row],[STOK AWAL]]+Table1[[#This Row],[BARANG MASUK]]-Table1[[#This Row],[BARANG KELUAR]]</f>
        <v>0</v>
      </c>
      <c r="I846" s="6">
        <f>Table1[[#This Row],[HARGA BELI]]*(Table1[[#This Row],[STOK AWAL]]+Table1[[#This Row],[BARANG MASUK]])</f>
        <v>0</v>
      </c>
      <c r="J846" s="6">
        <f>Table1[[#This Row],[HARGA JUAL]]*Table1[[#This Row],[BARANG KELUAR]]</f>
        <v>0</v>
      </c>
      <c r="K846" s="8">
        <f>Table1[[#This Row],[TOTAL PENJUALAN]]-(Table1[[#This Row],[HARGA BELI]]*Table1[[#This Row],[BARANG KELUAR]])</f>
        <v>0</v>
      </c>
    </row>
    <row r="847" spans="1:11">
      <c r="A847" s="1" t="s">
        <v>3113</v>
      </c>
      <c r="C847" s="6"/>
      <c r="D847" s="6"/>
      <c r="F847" s="4">
        <f>SUMIF(Table3[KODE BARANG],Table1[[#This Row],[KODE BARANG]],Table3[BARANG MASUK])</f>
        <v>0</v>
      </c>
      <c r="G847" s="4">
        <f>SUMIF(Table5[KODE BARANG],Table1[[#This Row],[KODE BARANG]],Table5[BARANG KELUAR])</f>
        <v>0</v>
      </c>
      <c r="H847" s="4">
        <f>Table1[[#This Row],[STOK AWAL]]+Table1[[#This Row],[BARANG MASUK]]-Table1[[#This Row],[BARANG KELUAR]]</f>
        <v>0</v>
      </c>
      <c r="I847" s="6">
        <f>Table1[[#This Row],[HARGA BELI]]*(Table1[[#This Row],[STOK AWAL]]+Table1[[#This Row],[BARANG MASUK]])</f>
        <v>0</v>
      </c>
      <c r="J847" s="6">
        <f>Table1[[#This Row],[HARGA JUAL]]*Table1[[#This Row],[BARANG KELUAR]]</f>
        <v>0</v>
      </c>
      <c r="K847" s="8">
        <f>Table1[[#This Row],[TOTAL PENJUALAN]]-(Table1[[#This Row],[HARGA BELI]]*Table1[[#This Row],[BARANG KELUAR]])</f>
        <v>0</v>
      </c>
    </row>
    <row r="848" spans="1:11">
      <c r="A848" s="1" t="s">
        <v>3114</v>
      </c>
      <c r="C848" s="6"/>
      <c r="D848" s="6"/>
      <c r="F848" s="4">
        <f>SUMIF(Table3[KODE BARANG],Table1[[#This Row],[KODE BARANG]],Table3[BARANG MASUK])</f>
        <v>0</v>
      </c>
      <c r="G848" s="4">
        <f>SUMIF(Table5[KODE BARANG],Table1[[#This Row],[KODE BARANG]],Table5[BARANG KELUAR])</f>
        <v>0</v>
      </c>
      <c r="H848" s="4">
        <f>Table1[[#This Row],[STOK AWAL]]+Table1[[#This Row],[BARANG MASUK]]-Table1[[#This Row],[BARANG KELUAR]]</f>
        <v>0</v>
      </c>
      <c r="I848" s="6">
        <f>Table1[[#This Row],[HARGA BELI]]*(Table1[[#This Row],[STOK AWAL]]+Table1[[#This Row],[BARANG MASUK]])</f>
        <v>0</v>
      </c>
      <c r="J848" s="6">
        <f>Table1[[#This Row],[HARGA JUAL]]*Table1[[#This Row],[BARANG KELUAR]]</f>
        <v>0</v>
      </c>
      <c r="K848" s="8">
        <f>Table1[[#This Row],[TOTAL PENJUALAN]]-(Table1[[#This Row],[HARGA BELI]]*Table1[[#This Row],[BARANG KELUAR]])</f>
        <v>0</v>
      </c>
    </row>
    <row r="849" spans="1:11">
      <c r="A849" s="1" t="s">
        <v>3115</v>
      </c>
      <c r="C849" s="6"/>
      <c r="D849" s="6"/>
      <c r="F849" s="4">
        <f>SUMIF(Table3[KODE BARANG],Table1[[#This Row],[KODE BARANG]],Table3[BARANG MASUK])</f>
        <v>0</v>
      </c>
      <c r="G849" s="4">
        <f>SUMIF(Table5[KODE BARANG],Table1[[#This Row],[KODE BARANG]],Table5[BARANG KELUAR])</f>
        <v>0</v>
      </c>
      <c r="H849" s="4">
        <f>Table1[[#This Row],[STOK AWAL]]+Table1[[#This Row],[BARANG MASUK]]-Table1[[#This Row],[BARANG KELUAR]]</f>
        <v>0</v>
      </c>
      <c r="I849" s="6">
        <f>Table1[[#This Row],[HARGA BELI]]*(Table1[[#This Row],[STOK AWAL]]+Table1[[#This Row],[BARANG MASUK]])</f>
        <v>0</v>
      </c>
      <c r="J849" s="6">
        <f>Table1[[#This Row],[HARGA JUAL]]*Table1[[#This Row],[BARANG KELUAR]]</f>
        <v>0</v>
      </c>
      <c r="K849" s="8">
        <f>Table1[[#This Row],[TOTAL PENJUALAN]]-(Table1[[#This Row],[HARGA BELI]]*Table1[[#This Row],[BARANG KELUAR]])</f>
        <v>0</v>
      </c>
    </row>
    <row r="850" spans="1:11">
      <c r="A850" s="1" t="s">
        <v>3116</v>
      </c>
      <c r="C850" s="6"/>
      <c r="D850" s="6"/>
      <c r="F850" s="4">
        <f>SUMIF(Table3[KODE BARANG],Table1[[#This Row],[KODE BARANG]],Table3[BARANG MASUK])</f>
        <v>0</v>
      </c>
      <c r="G850" s="4">
        <f>SUMIF(Table5[KODE BARANG],Table1[[#This Row],[KODE BARANG]],Table5[BARANG KELUAR])</f>
        <v>0</v>
      </c>
      <c r="H850" s="4">
        <f>Table1[[#This Row],[STOK AWAL]]+Table1[[#This Row],[BARANG MASUK]]-Table1[[#This Row],[BARANG KELUAR]]</f>
        <v>0</v>
      </c>
      <c r="I850" s="6">
        <f>Table1[[#This Row],[HARGA BELI]]*(Table1[[#This Row],[STOK AWAL]]+Table1[[#This Row],[BARANG MASUK]])</f>
        <v>0</v>
      </c>
      <c r="J850" s="6">
        <f>Table1[[#This Row],[HARGA JUAL]]*Table1[[#This Row],[BARANG KELUAR]]</f>
        <v>0</v>
      </c>
      <c r="K850" s="8">
        <f>Table1[[#This Row],[TOTAL PENJUALAN]]-(Table1[[#This Row],[HARGA BELI]]*Table1[[#This Row],[BARANG KELUAR]])</f>
        <v>0</v>
      </c>
    </row>
    <row r="851" spans="1:11">
      <c r="A851" s="1" t="s">
        <v>3117</v>
      </c>
      <c r="C851" s="6"/>
      <c r="D851" s="6"/>
      <c r="F851" s="4">
        <f>SUMIF(Table3[KODE BARANG],Table1[[#This Row],[KODE BARANG]],Table3[BARANG MASUK])</f>
        <v>0</v>
      </c>
      <c r="G851" s="4">
        <f>SUMIF(Table5[KODE BARANG],Table1[[#This Row],[KODE BARANG]],Table5[BARANG KELUAR])</f>
        <v>0</v>
      </c>
      <c r="H851" s="4">
        <f>Table1[[#This Row],[STOK AWAL]]+Table1[[#This Row],[BARANG MASUK]]-Table1[[#This Row],[BARANG KELUAR]]</f>
        <v>0</v>
      </c>
      <c r="I851" s="6">
        <f>Table1[[#This Row],[HARGA BELI]]*(Table1[[#This Row],[STOK AWAL]]+Table1[[#This Row],[BARANG MASUK]])</f>
        <v>0</v>
      </c>
      <c r="J851" s="6">
        <f>Table1[[#This Row],[HARGA JUAL]]*Table1[[#This Row],[BARANG KELUAR]]</f>
        <v>0</v>
      </c>
      <c r="K851" s="8">
        <f>Table1[[#This Row],[TOTAL PENJUALAN]]-(Table1[[#This Row],[HARGA BELI]]*Table1[[#This Row],[BARANG KELUAR]])</f>
        <v>0</v>
      </c>
    </row>
    <row r="852" spans="1:11">
      <c r="A852" s="1" t="s">
        <v>3118</v>
      </c>
      <c r="C852" s="6"/>
      <c r="D852" s="6"/>
      <c r="F852" s="4">
        <f>SUMIF(Table3[KODE BARANG],Table1[[#This Row],[KODE BARANG]],Table3[BARANG MASUK])</f>
        <v>0</v>
      </c>
      <c r="G852" s="4">
        <f>SUMIF(Table5[KODE BARANG],Table1[[#This Row],[KODE BARANG]],Table5[BARANG KELUAR])</f>
        <v>0</v>
      </c>
      <c r="H852" s="4">
        <f>Table1[[#This Row],[STOK AWAL]]+Table1[[#This Row],[BARANG MASUK]]-Table1[[#This Row],[BARANG KELUAR]]</f>
        <v>0</v>
      </c>
      <c r="I852" s="6">
        <f>Table1[[#This Row],[HARGA BELI]]*(Table1[[#This Row],[STOK AWAL]]+Table1[[#This Row],[BARANG MASUK]])</f>
        <v>0</v>
      </c>
      <c r="J852" s="6">
        <f>Table1[[#This Row],[HARGA JUAL]]*Table1[[#This Row],[BARANG KELUAR]]</f>
        <v>0</v>
      </c>
      <c r="K852" s="8">
        <f>Table1[[#This Row],[TOTAL PENJUALAN]]-(Table1[[#This Row],[HARGA BELI]]*Table1[[#This Row],[BARANG KELUAR]])</f>
        <v>0</v>
      </c>
    </row>
    <row r="853" spans="1:11">
      <c r="A853" s="1" t="s">
        <v>3119</v>
      </c>
      <c r="C853" s="6"/>
      <c r="D853" s="6"/>
      <c r="F853" s="4">
        <f>SUMIF(Table3[KODE BARANG],Table1[[#This Row],[KODE BARANG]],Table3[BARANG MASUK])</f>
        <v>0</v>
      </c>
      <c r="G853" s="4">
        <f>SUMIF(Table5[KODE BARANG],Table1[[#This Row],[KODE BARANG]],Table5[BARANG KELUAR])</f>
        <v>0</v>
      </c>
      <c r="H853" s="4">
        <f>Table1[[#This Row],[STOK AWAL]]+Table1[[#This Row],[BARANG MASUK]]-Table1[[#This Row],[BARANG KELUAR]]</f>
        <v>0</v>
      </c>
      <c r="I853" s="6">
        <f>Table1[[#This Row],[HARGA BELI]]*(Table1[[#This Row],[STOK AWAL]]+Table1[[#This Row],[BARANG MASUK]])</f>
        <v>0</v>
      </c>
      <c r="J853" s="6">
        <f>Table1[[#This Row],[HARGA JUAL]]*Table1[[#This Row],[BARANG KELUAR]]</f>
        <v>0</v>
      </c>
      <c r="K853" s="8">
        <f>Table1[[#This Row],[TOTAL PENJUALAN]]-(Table1[[#This Row],[HARGA BELI]]*Table1[[#This Row],[BARANG KELUAR]])</f>
        <v>0</v>
      </c>
    </row>
    <row r="854" spans="1:11">
      <c r="A854" s="1" t="s">
        <v>3120</v>
      </c>
      <c r="C854" s="6"/>
      <c r="D854" s="6"/>
      <c r="F854" s="4">
        <f>SUMIF(Table3[KODE BARANG],Table1[[#This Row],[KODE BARANG]],Table3[BARANG MASUK])</f>
        <v>0</v>
      </c>
      <c r="G854" s="4">
        <f>SUMIF(Table5[KODE BARANG],Table1[[#This Row],[KODE BARANG]],Table5[BARANG KELUAR])</f>
        <v>0</v>
      </c>
      <c r="H854" s="4">
        <f>Table1[[#This Row],[STOK AWAL]]+Table1[[#This Row],[BARANG MASUK]]-Table1[[#This Row],[BARANG KELUAR]]</f>
        <v>0</v>
      </c>
      <c r="I854" s="6">
        <f>Table1[[#This Row],[HARGA BELI]]*(Table1[[#This Row],[STOK AWAL]]+Table1[[#This Row],[BARANG MASUK]])</f>
        <v>0</v>
      </c>
      <c r="J854" s="6">
        <f>Table1[[#This Row],[HARGA JUAL]]*Table1[[#This Row],[BARANG KELUAR]]</f>
        <v>0</v>
      </c>
      <c r="K854" s="8">
        <f>Table1[[#This Row],[TOTAL PENJUALAN]]-(Table1[[#This Row],[HARGA BELI]]*Table1[[#This Row],[BARANG KELUAR]])</f>
        <v>0</v>
      </c>
    </row>
    <row r="855" spans="1:11">
      <c r="A855" s="1" t="s">
        <v>3121</v>
      </c>
      <c r="C855" s="6"/>
      <c r="D855" s="6"/>
      <c r="F855" s="4">
        <f>SUMIF(Table3[KODE BARANG],Table1[[#This Row],[KODE BARANG]],Table3[BARANG MASUK])</f>
        <v>0</v>
      </c>
      <c r="G855" s="4">
        <f>SUMIF(Table5[KODE BARANG],Table1[[#This Row],[KODE BARANG]],Table5[BARANG KELUAR])</f>
        <v>0</v>
      </c>
      <c r="H855" s="4">
        <f>Table1[[#This Row],[STOK AWAL]]+Table1[[#This Row],[BARANG MASUK]]-Table1[[#This Row],[BARANG KELUAR]]</f>
        <v>0</v>
      </c>
      <c r="I855" s="6">
        <f>Table1[[#This Row],[HARGA BELI]]*(Table1[[#This Row],[STOK AWAL]]+Table1[[#This Row],[BARANG MASUK]])</f>
        <v>0</v>
      </c>
      <c r="J855" s="6">
        <f>Table1[[#This Row],[HARGA JUAL]]*Table1[[#This Row],[BARANG KELUAR]]</f>
        <v>0</v>
      </c>
      <c r="K855" s="8">
        <f>Table1[[#This Row],[TOTAL PENJUALAN]]-(Table1[[#This Row],[HARGA BELI]]*Table1[[#This Row],[BARANG KELUAR]])</f>
        <v>0</v>
      </c>
    </row>
    <row r="856" spans="1:11">
      <c r="A856" s="1" t="s">
        <v>3122</v>
      </c>
      <c r="C856" s="6"/>
      <c r="D856" s="6"/>
      <c r="F856" s="4">
        <f>SUMIF(Table3[KODE BARANG],Table1[[#This Row],[KODE BARANG]],Table3[BARANG MASUK])</f>
        <v>0</v>
      </c>
      <c r="G856" s="4">
        <f>SUMIF(Table5[KODE BARANG],Table1[[#This Row],[KODE BARANG]],Table5[BARANG KELUAR])</f>
        <v>0</v>
      </c>
      <c r="H856" s="4">
        <f>Table1[[#This Row],[STOK AWAL]]+Table1[[#This Row],[BARANG MASUK]]-Table1[[#This Row],[BARANG KELUAR]]</f>
        <v>0</v>
      </c>
      <c r="I856" s="6">
        <f>Table1[[#This Row],[HARGA BELI]]*(Table1[[#This Row],[STOK AWAL]]+Table1[[#This Row],[BARANG MASUK]])</f>
        <v>0</v>
      </c>
      <c r="J856" s="6">
        <f>Table1[[#This Row],[HARGA JUAL]]*Table1[[#This Row],[BARANG KELUAR]]</f>
        <v>0</v>
      </c>
      <c r="K856" s="8">
        <f>Table1[[#This Row],[TOTAL PENJUALAN]]-(Table1[[#This Row],[HARGA BELI]]*Table1[[#This Row],[BARANG KELUAR]])</f>
        <v>0</v>
      </c>
    </row>
    <row r="857" spans="1:11">
      <c r="A857" s="1" t="s">
        <v>3123</v>
      </c>
      <c r="C857" s="6"/>
      <c r="D857" s="6"/>
      <c r="F857" s="4">
        <f>SUMIF(Table3[KODE BARANG],Table1[[#This Row],[KODE BARANG]],Table3[BARANG MASUK])</f>
        <v>0</v>
      </c>
      <c r="G857" s="4">
        <f>SUMIF(Table5[KODE BARANG],Table1[[#This Row],[KODE BARANG]],Table5[BARANG KELUAR])</f>
        <v>0</v>
      </c>
      <c r="H857" s="4">
        <f>Table1[[#This Row],[STOK AWAL]]+Table1[[#This Row],[BARANG MASUK]]-Table1[[#This Row],[BARANG KELUAR]]</f>
        <v>0</v>
      </c>
      <c r="I857" s="6">
        <f>Table1[[#This Row],[HARGA BELI]]*(Table1[[#This Row],[STOK AWAL]]+Table1[[#This Row],[BARANG MASUK]])</f>
        <v>0</v>
      </c>
      <c r="J857" s="6">
        <f>Table1[[#This Row],[HARGA JUAL]]*Table1[[#This Row],[BARANG KELUAR]]</f>
        <v>0</v>
      </c>
      <c r="K857" s="8">
        <f>Table1[[#This Row],[TOTAL PENJUALAN]]-(Table1[[#This Row],[HARGA BELI]]*Table1[[#This Row],[BARANG KELUAR]])</f>
        <v>0</v>
      </c>
    </row>
    <row r="858" spans="1:11">
      <c r="A858" s="1" t="s">
        <v>3124</v>
      </c>
      <c r="C858" s="6"/>
      <c r="D858" s="6"/>
      <c r="F858" s="4">
        <f>SUMIF(Table3[KODE BARANG],Table1[[#This Row],[KODE BARANG]],Table3[BARANG MASUK])</f>
        <v>0</v>
      </c>
      <c r="G858" s="4">
        <f>SUMIF(Table5[KODE BARANG],Table1[[#This Row],[KODE BARANG]],Table5[BARANG KELUAR])</f>
        <v>0</v>
      </c>
      <c r="H858" s="4">
        <f>Table1[[#This Row],[STOK AWAL]]+Table1[[#This Row],[BARANG MASUK]]-Table1[[#This Row],[BARANG KELUAR]]</f>
        <v>0</v>
      </c>
      <c r="I858" s="6">
        <f>Table1[[#This Row],[HARGA BELI]]*(Table1[[#This Row],[STOK AWAL]]+Table1[[#This Row],[BARANG MASUK]])</f>
        <v>0</v>
      </c>
      <c r="J858" s="6">
        <f>Table1[[#This Row],[HARGA JUAL]]*Table1[[#This Row],[BARANG KELUAR]]</f>
        <v>0</v>
      </c>
      <c r="K858" s="8">
        <f>Table1[[#This Row],[TOTAL PENJUALAN]]-(Table1[[#This Row],[HARGA BELI]]*Table1[[#This Row],[BARANG KELUAR]])</f>
        <v>0</v>
      </c>
    </row>
    <row r="859" spans="1:11">
      <c r="A859" s="1" t="s">
        <v>3125</v>
      </c>
      <c r="C859" s="6"/>
      <c r="D859" s="6"/>
      <c r="F859" s="4">
        <f>SUMIF(Table3[KODE BARANG],Table1[[#This Row],[KODE BARANG]],Table3[BARANG MASUK])</f>
        <v>0</v>
      </c>
      <c r="G859" s="4">
        <f>SUMIF(Table5[KODE BARANG],Table1[[#This Row],[KODE BARANG]],Table5[BARANG KELUAR])</f>
        <v>0</v>
      </c>
      <c r="H859" s="4">
        <f>Table1[[#This Row],[STOK AWAL]]+Table1[[#This Row],[BARANG MASUK]]-Table1[[#This Row],[BARANG KELUAR]]</f>
        <v>0</v>
      </c>
      <c r="I859" s="6">
        <f>Table1[[#This Row],[HARGA BELI]]*(Table1[[#This Row],[STOK AWAL]]+Table1[[#This Row],[BARANG MASUK]])</f>
        <v>0</v>
      </c>
      <c r="J859" s="6">
        <f>Table1[[#This Row],[HARGA JUAL]]*Table1[[#This Row],[BARANG KELUAR]]</f>
        <v>0</v>
      </c>
      <c r="K859" s="8">
        <f>Table1[[#This Row],[TOTAL PENJUALAN]]-(Table1[[#This Row],[HARGA BELI]]*Table1[[#This Row],[BARANG KELUAR]])</f>
        <v>0</v>
      </c>
    </row>
    <row r="860" spans="1:11">
      <c r="A860" s="1" t="s">
        <v>3126</v>
      </c>
      <c r="C860" s="6"/>
      <c r="D860" s="6"/>
      <c r="F860" s="4">
        <f>SUMIF(Table3[KODE BARANG],Table1[[#This Row],[KODE BARANG]],Table3[BARANG MASUK])</f>
        <v>0</v>
      </c>
      <c r="G860" s="4">
        <f>SUMIF(Table5[KODE BARANG],Table1[[#This Row],[KODE BARANG]],Table5[BARANG KELUAR])</f>
        <v>0</v>
      </c>
      <c r="H860" s="4">
        <f>Table1[[#This Row],[STOK AWAL]]+Table1[[#This Row],[BARANG MASUK]]-Table1[[#This Row],[BARANG KELUAR]]</f>
        <v>0</v>
      </c>
      <c r="I860" s="6">
        <f>Table1[[#This Row],[HARGA BELI]]*(Table1[[#This Row],[STOK AWAL]]+Table1[[#This Row],[BARANG MASUK]])</f>
        <v>0</v>
      </c>
      <c r="J860" s="6">
        <f>Table1[[#This Row],[HARGA JUAL]]*Table1[[#This Row],[BARANG KELUAR]]</f>
        <v>0</v>
      </c>
      <c r="K860" s="8">
        <f>Table1[[#This Row],[TOTAL PENJUALAN]]-(Table1[[#This Row],[HARGA BELI]]*Table1[[#This Row],[BARANG KELUAR]])</f>
        <v>0</v>
      </c>
    </row>
    <row r="861" spans="1:11">
      <c r="A861" s="1" t="s">
        <v>3127</v>
      </c>
      <c r="C861" s="6"/>
      <c r="D861" s="6"/>
      <c r="F861" s="4">
        <f>SUMIF(Table3[KODE BARANG],Table1[[#This Row],[KODE BARANG]],Table3[BARANG MASUK])</f>
        <v>0</v>
      </c>
      <c r="G861" s="4">
        <f>SUMIF(Table5[KODE BARANG],Table1[[#This Row],[KODE BARANG]],Table5[BARANG KELUAR])</f>
        <v>0</v>
      </c>
      <c r="H861" s="4">
        <f>Table1[[#This Row],[STOK AWAL]]+Table1[[#This Row],[BARANG MASUK]]-Table1[[#This Row],[BARANG KELUAR]]</f>
        <v>0</v>
      </c>
      <c r="I861" s="6">
        <f>Table1[[#This Row],[HARGA BELI]]*(Table1[[#This Row],[STOK AWAL]]+Table1[[#This Row],[BARANG MASUK]])</f>
        <v>0</v>
      </c>
      <c r="J861" s="6">
        <f>Table1[[#This Row],[HARGA JUAL]]*Table1[[#This Row],[BARANG KELUAR]]</f>
        <v>0</v>
      </c>
      <c r="K861" s="8">
        <f>Table1[[#This Row],[TOTAL PENJUALAN]]-(Table1[[#This Row],[HARGA BELI]]*Table1[[#This Row],[BARANG KELUAR]])</f>
        <v>0</v>
      </c>
    </row>
    <row r="862" spans="1:11">
      <c r="A862" s="1" t="s">
        <v>3128</v>
      </c>
      <c r="C862" s="6"/>
      <c r="D862" s="6"/>
      <c r="F862" s="4">
        <f>SUMIF(Table3[KODE BARANG],Table1[[#This Row],[KODE BARANG]],Table3[BARANG MASUK])</f>
        <v>0</v>
      </c>
      <c r="G862" s="4">
        <f>SUMIF(Table5[KODE BARANG],Table1[[#This Row],[KODE BARANG]],Table5[BARANG KELUAR])</f>
        <v>0</v>
      </c>
      <c r="H862" s="4">
        <f>Table1[[#This Row],[STOK AWAL]]+Table1[[#This Row],[BARANG MASUK]]-Table1[[#This Row],[BARANG KELUAR]]</f>
        <v>0</v>
      </c>
      <c r="I862" s="6">
        <f>Table1[[#This Row],[HARGA BELI]]*(Table1[[#This Row],[STOK AWAL]]+Table1[[#This Row],[BARANG MASUK]])</f>
        <v>0</v>
      </c>
      <c r="J862" s="6">
        <f>Table1[[#This Row],[HARGA JUAL]]*Table1[[#This Row],[BARANG KELUAR]]</f>
        <v>0</v>
      </c>
      <c r="K862" s="8">
        <f>Table1[[#This Row],[TOTAL PENJUALAN]]-(Table1[[#This Row],[HARGA BELI]]*Table1[[#This Row],[BARANG KELUAR]])</f>
        <v>0</v>
      </c>
    </row>
    <row r="863" spans="1:11">
      <c r="A863" s="1" t="s">
        <v>3129</v>
      </c>
      <c r="C863" s="6"/>
      <c r="D863" s="6"/>
      <c r="F863" s="4">
        <f>SUMIF(Table3[KODE BARANG],Table1[[#This Row],[KODE BARANG]],Table3[BARANG MASUK])</f>
        <v>0</v>
      </c>
      <c r="G863" s="4">
        <f>SUMIF(Table5[KODE BARANG],Table1[[#This Row],[KODE BARANG]],Table5[BARANG KELUAR])</f>
        <v>0</v>
      </c>
      <c r="H863" s="4">
        <f>Table1[[#This Row],[STOK AWAL]]+Table1[[#This Row],[BARANG MASUK]]-Table1[[#This Row],[BARANG KELUAR]]</f>
        <v>0</v>
      </c>
      <c r="I863" s="6">
        <f>Table1[[#This Row],[HARGA BELI]]*(Table1[[#This Row],[STOK AWAL]]+Table1[[#This Row],[BARANG MASUK]])</f>
        <v>0</v>
      </c>
      <c r="J863" s="6">
        <f>Table1[[#This Row],[HARGA JUAL]]*Table1[[#This Row],[BARANG KELUAR]]</f>
        <v>0</v>
      </c>
      <c r="K863" s="8">
        <f>Table1[[#This Row],[TOTAL PENJUALAN]]-(Table1[[#This Row],[HARGA BELI]]*Table1[[#This Row],[BARANG KELUAR]])</f>
        <v>0</v>
      </c>
    </row>
    <row r="864" spans="1:11">
      <c r="A864" s="1" t="s">
        <v>3130</v>
      </c>
      <c r="C864" s="6"/>
      <c r="D864" s="6"/>
      <c r="F864" s="4">
        <f>SUMIF(Table3[KODE BARANG],Table1[[#This Row],[KODE BARANG]],Table3[BARANG MASUK])</f>
        <v>0</v>
      </c>
      <c r="G864" s="4">
        <f>SUMIF(Table5[KODE BARANG],Table1[[#This Row],[KODE BARANG]],Table5[BARANG KELUAR])</f>
        <v>0</v>
      </c>
      <c r="H864" s="4">
        <f>Table1[[#This Row],[STOK AWAL]]+Table1[[#This Row],[BARANG MASUK]]-Table1[[#This Row],[BARANG KELUAR]]</f>
        <v>0</v>
      </c>
      <c r="I864" s="6">
        <f>Table1[[#This Row],[HARGA BELI]]*(Table1[[#This Row],[STOK AWAL]]+Table1[[#This Row],[BARANG MASUK]])</f>
        <v>0</v>
      </c>
      <c r="J864" s="6">
        <f>Table1[[#This Row],[HARGA JUAL]]*Table1[[#This Row],[BARANG KELUAR]]</f>
        <v>0</v>
      </c>
      <c r="K864" s="8">
        <f>Table1[[#This Row],[TOTAL PENJUALAN]]-(Table1[[#This Row],[HARGA BELI]]*Table1[[#This Row],[BARANG KELUAR]])</f>
        <v>0</v>
      </c>
    </row>
    <row r="865" spans="1:11">
      <c r="A865" s="1" t="s">
        <v>3131</v>
      </c>
      <c r="C865" s="6"/>
      <c r="D865" s="6"/>
      <c r="F865" s="4">
        <f>SUMIF(Table3[KODE BARANG],Table1[[#This Row],[KODE BARANG]],Table3[BARANG MASUK])</f>
        <v>0</v>
      </c>
      <c r="G865" s="4">
        <f>SUMIF(Table5[KODE BARANG],Table1[[#This Row],[KODE BARANG]],Table5[BARANG KELUAR])</f>
        <v>0</v>
      </c>
      <c r="H865" s="4">
        <f>Table1[[#This Row],[STOK AWAL]]+Table1[[#This Row],[BARANG MASUK]]-Table1[[#This Row],[BARANG KELUAR]]</f>
        <v>0</v>
      </c>
      <c r="I865" s="6">
        <f>Table1[[#This Row],[HARGA BELI]]*(Table1[[#This Row],[STOK AWAL]]+Table1[[#This Row],[BARANG MASUK]])</f>
        <v>0</v>
      </c>
      <c r="J865" s="6">
        <f>Table1[[#This Row],[HARGA JUAL]]*Table1[[#This Row],[BARANG KELUAR]]</f>
        <v>0</v>
      </c>
      <c r="K865" s="8">
        <f>Table1[[#This Row],[TOTAL PENJUALAN]]-(Table1[[#This Row],[HARGA BELI]]*Table1[[#This Row],[BARANG KELUAR]])</f>
        <v>0</v>
      </c>
    </row>
    <row r="866" spans="1:11">
      <c r="A866" s="1" t="s">
        <v>3132</v>
      </c>
      <c r="C866" s="6"/>
      <c r="D866" s="6"/>
      <c r="F866" s="4">
        <f>SUMIF(Table3[KODE BARANG],Table1[[#This Row],[KODE BARANG]],Table3[BARANG MASUK])</f>
        <v>0</v>
      </c>
      <c r="G866" s="4">
        <f>SUMIF(Table5[KODE BARANG],Table1[[#This Row],[KODE BARANG]],Table5[BARANG KELUAR])</f>
        <v>0</v>
      </c>
      <c r="H866" s="4">
        <f>Table1[[#This Row],[STOK AWAL]]+Table1[[#This Row],[BARANG MASUK]]-Table1[[#This Row],[BARANG KELUAR]]</f>
        <v>0</v>
      </c>
      <c r="I866" s="6">
        <f>Table1[[#This Row],[HARGA BELI]]*(Table1[[#This Row],[STOK AWAL]]+Table1[[#This Row],[BARANG MASUK]])</f>
        <v>0</v>
      </c>
      <c r="J866" s="6">
        <f>Table1[[#This Row],[HARGA JUAL]]*Table1[[#This Row],[BARANG KELUAR]]</f>
        <v>0</v>
      </c>
      <c r="K866" s="8">
        <f>Table1[[#This Row],[TOTAL PENJUALAN]]-(Table1[[#This Row],[HARGA BELI]]*Table1[[#This Row],[BARANG KELUAR]])</f>
        <v>0</v>
      </c>
    </row>
    <row r="867" spans="1:11">
      <c r="A867" s="1" t="s">
        <v>3133</v>
      </c>
      <c r="C867" s="6"/>
      <c r="D867" s="6"/>
      <c r="F867" s="4">
        <f>SUMIF(Table3[KODE BARANG],Table1[[#This Row],[KODE BARANG]],Table3[BARANG MASUK])</f>
        <v>0</v>
      </c>
      <c r="G867" s="4">
        <f>SUMIF(Table5[KODE BARANG],Table1[[#This Row],[KODE BARANG]],Table5[BARANG KELUAR])</f>
        <v>0</v>
      </c>
      <c r="H867" s="4">
        <f>Table1[[#This Row],[STOK AWAL]]+Table1[[#This Row],[BARANG MASUK]]-Table1[[#This Row],[BARANG KELUAR]]</f>
        <v>0</v>
      </c>
      <c r="I867" s="6">
        <f>Table1[[#This Row],[HARGA BELI]]*(Table1[[#This Row],[STOK AWAL]]+Table1[[#This Row],[BARANG MASUK]])</f>
        <v>0</v>
      </c>
      <c r="J867" s="6">
        <f>Table1[[#This Row],[HARGA JUAL]]*Table1[[#This Row],[BARANG KELUAR]]</f>
        <v>0</v>
      </c>
      <c r="K867" s="8">
        <f>Table1[[#This Row],[TOTAL PENJUALAN]]-(Table1[[#This Row],[HARGA BELI]]*Table1[[#This Row],[BARANG KELUAR]])</f>
        <v>0</v>
      </c>
    </row>
    <row r="868" spans="1:11">
      <c r="A868" s="1" t="s">
        <v>3134</v>
      </c>
      <c r="C868" s="6"/>
      <c r="D868" s="6"/>
      <c r="F868" s="4">
        <f>SUMIF(Table3[KODE BARANG],Table1[[#This Row],[KODE BARANG]],Table3[BARANG MASUK])</f>
        <v>0</v>
      </c>
      <c r="G868" s="4">
        <f>SUMIF(Table5[KODE BARANG],Table1[[#This Row],[KODE BARANG]],Table5[BARANG KELUAR])</f>
        <v>0</v>
      </c>
      <c r="H868" s="4">
        <f>Table1[[#This Row],[STOK AWAL]]+Table1[[#This Row],[BARANG MASUK]]-Table1[[#This Row],[BARANG KELUAR]]</f>
        <v>0</v>
      </c>
      <c r="I868" s="6">
        <f>Table1[[#This Row],[HARGA BELI]]*(Table1[[#This Row],[STOK AWAL]]+Table1[[#This Row],[BARANG MASUK]])</f>
        <v>0</v>
      </c>
      <c r="J868" s="6">
        <f>Table1[[#This Row],[HARGA JUAL]]*Table1[[#This Row],[BARANG KELUAR]]</f>
        <v>0</v>
      </c>
      <c r="K868" s="8">
        <f>Table1[[#This Row],[TOTAL PENJUALAN]]-(Table1[[#This Row],[HARGA BELI]]*Table1[[#This Row],[BARANG KELUAR]])</f>
        <v>0</v>
      </c>
    </row>
    <row r="869" spans="1:11">
      <c r="A869" s="1" t="s">
        <v>3135</v>
      </c>
      <c r="C869" s="6"/>
      <c r="D869" s="6"/>
      <c r="F869" s="4">
        <f>SUMIF(Table3[KODE BARANG],Table1[[#This Row],[KODE BARANG]],Table3[BARANG MASUK])</f>
        <v>0</v>
      </c>
      <c r="G869" s="4">
        <f>SUMIF(Table5[KODE BARANG],Table1[[#This Row],[KODE BARANG]],Table5[BARANG KELUAR])</f>
        <v>0</v>
      </c>
      <c r="H869" s="4">
        <f>Table1[[#This Row],[STOK AWAL]]+Table1[[#This Row],[BARANG MASUK]]-Table1[[#This Row],[BARANG KELUAR]]</f>
        <v>0</v>
      </c>
      <c r="I869" s="6">
        <f>Table1[[#This Row],[HARGA BELI]]*(Table1[[#This Row],[STOK AWAL]]+Table1[[#This Row],[BARANG MASUK]])</f>
        <v>0</v>
      </c>
      <c r="J869" s="6">
        <f>Table1[[#This Row],[HARGA JUAL]]*Table1[[#This Row],[BARANG KELUAR]]</f>
        <v>0</v>
      </c>
      <c r="K869" s="8">
        <f>Table1[[#This Row],[TOTAL PENJUALAN]]-(Table1[[#This Row],[HARGA BELI]]*Table1[[#This Row],[BARANG KELUAR]])</f>
        <v>0</v>
      </c>
    </row>
    <row r="870" spans="1:11">
      <c r="A870" s="1" t="s">
        <v>3136</v>
      </c>
      <c r="C870" s="6"/>
      <c r="D870" s="6"/>
      <c r="F870" s="4">
        <f>SUMIF(Table3[KODE BARANG],Table1[[#This Row],[KODE BARANG]],Table3[BARANG MASUK])</f>
        <v>0</v>
      </c>
      <c r="G870" s="4">
        <f>SUMIF(Table5[KODE BARANG],Table1[[#This Row],[KODE BARANG]],Table5[BARANG KELUAR])</f>
        <v>0</v>
      </c>
      <c r="H870" s="4">
        <f>Table1[[#This Row],[STOK AWAL]]+Table1[[#This Row],[BARANG MASUK]]-Table1[[#This Row],[BARANG KELUAR]]</f>
        <v>0</v>
      </c>
      <c r="I870" s="6">
        <f>Table1[[#This Row],[HARGA BELI]]*(Table1[[#This Row],[STOK AWAL]]+Table1[[#This Row],[BARANG MASUK]])</f>
        <v>0</v>
      </c>
      <c r="J870" s="6">
        <f>Table1[[#This Row],[HARGA JUAL]]*Table1[[#This Row],[BARANG KELUAR]]</f>
        <v>0</v>
      </c>
      <c r="K870" s="8">
        <f>Table1[[#This Row],[TOTAL PENJUALAN]]-(Table1[[#This Row],[HARGA BELI]]*Table1[[#This Row],[BARANG KELUAR]])</f>
        <v>0</v>
      </c>
    </row>
    <row r="871" spans="1:11">
      <c r="A871" s="1" t="s">
        <v>3137</v>
      </c>
      <c r="C871" s="6"/>
      <c r="D871" s="6"/>
      <c r="F871" s="4">
        <f>SUMIF(Table3[KODE BARANG],Table1[[#This Row],[KODE BARANG]],Table3[BARANG MASUK])</f>
        <v>0</v>
      </c>
      <c r="G871" s="4">
        <f>SUMIF(Table5[KODE BARANG],Table1[[#This Row],[KODE BARANG]],Table5[BARANG KELUAR])</f>
        <v>0</v>
      </c>
      <c r="H871" s="4">
        <f>Table1[[#This Row],[STOK AWAL]]+Table1[[#This Row],[BARANG MASUK]]-Table1[[#This Row],[BARANG KELUAR]]</f>
        <v>0</v>
      </c>
      <c r="I871" s="6">
        <f>Table1[[#This Row],[HARGA BELI]]*(Table1[[#This Row],[STOK AWAL]]+Table1[[#This Row],[BARANG MASUK]])</f>
        <v>0</v>
      </c>
      <c r="J871" s="6">
        <f>Table1[[#This Row],[HARGA JUAL]]*Table1[[#This Row],[BARANG KELUAR]]</f>
        <v>0</v>
      </c>
      <c r="K871" s="8">
        <f>Table1[[#This Row],[TOTAL PENJUALAN]]-(Table1[[#This Row],[HARGA BELI]]*Table1[[#This Row],[BARANG KELUAR]])</f>
        <v>0</v>
      </c>
    </row>
    <row r="872" spans="1:11">
      <c r="A872" s="1" t="s">
        <v>3138</v>
      </c>
      <c r="C872" s="6"/>
      <c r="D872" s="6"/>
      <c r="F872" s="4">
        <f>SUMIF(Table3[KODE BARANG],Table1[[#This Row],[KODE BARANG]],Table3[BARANG MASUK])</f>
        <v>0</v>
      </c>
      <c r="G872" s="4">
        <f>SUMIF(Table5[KODE BARANG],Table1[[#This Row],[KODE BARANG]],Table5[BARANG KELUAR])</f>
        <v>0</v>
      </c>
      <c r="H872" s="4">
        <f>Table1[[#This Row],[STOK AWAL]]+Table1[[#This Row],[BARANG MASUK]]-Table1[[#This Row],[BARANG KELUAR]]</f>
        <v>0</v>
      </c>
      <c r="I872" s="6">
        <f>Table1[[#This Row],[HARGA BELI]]*(Table1[[#This Row],[STOK AWAL]]+Table1[[#This Row],[BARANG MASUK]])</f>
        <v>0</v>
      </c>
      <c r="J872" s="6">
        <f>Table1[[#This Row],[HARGA JUAL]]*Table1[[#This Row],[BARANG KELUAR]]</f>
        <v>0</v>
      </c>
      <c r="K872" s="8">
        <f>Table1[[#This Row],[TOTAL PENJUALAN]]-(Table1[[#This Row],[HARGA BELI]]*Table1[[#This Row],[BARANG KELUAR]])</f>
        <v>0</v>
      </c>
    </row>
    <row r="873" spans="1:11">
      <c r="A873" s="1" t="s">
        <v>3139</v>
      </c>
      <c r="C873" s="6"/>
      <c r="D873" s="6"/>
      <c r="F873" s="4">
        <f>SUMIF(Table3[KODE BARANG],Table1[[#This Row],[KODE BARANG]],Table3[BARANG MASUK])</f>
        <v>0</v>
      </c>
      <c r="G873" s="4">
        <f>SUMIF(Table5[KODE BARANG],Table1[[#This Row],[KODE BARANG]],Table5[BARANG KELUAR])</f>
        <v>0</v>
      </c>
      <c r="H873" s="4">
        <f>Table1[[#This Row],[STOK AWAL]]+Table1[[#This Row],[BARANG MASUK]]-Table1[[#This Row],[BARANG KELUAR]]</f>
        <v>0</v>
      </c>
      <c r="I873" s="6">
        <f>Table1[[#This Row],[HARGA BELI]]*(Table1[[#This Row],[STOK AWAL]]+Table1[[#This Row],[BARANG MASUK]])</f>
        <v>0</v>
      </c>
      <c r="J873" s="6">
        <f>Table1[[#This Row],[HARGA JUAL]]*Table1[[#This Row],[BARANG KELUAR]]</f>
        <v>0</v>
      </c>
      <c r="K873" s="8">
        <f>Table1[[#This Row],[TOTAL PENJUALAN]]-(Table1[[#This Row],[HARGA BELI]]*Table1[[#This Row],[BARANG KELUAR]])</f>
        <v>0</v>
      </c>
    </row>
    <row r="874" spans="1:11">
      <c r="A874" s="1" t="s">
        <v>3140</v>
      </c>
      <c r="C874" s="6"/>
      <c r="D874" s="6"/>
      <c r="F874" s="4">
        <f>SUMIF(Table3[KODE BARANG],Table1[[#This Row],[KODE BARANG]],Table3[BARANG MASUK])</f>
        <v>0</v>
      </c>
      <c r="G874" s="4">
        <f>SUMIF(Table5[KODE BARANG],Table1[[#This Row],[KODE BARANG]],Table5[BARANG KELUAR])</f>
        <v>0</v>
      </c>
      <c r="H874" s="4">
        <f>Table1[[#This Row],[STOK AWAL]]+Table1[[#This Row],[BARANG MASUK]]-Table1[[#This Row],[BARANG KELUAR]]</f>
        <v>0</v>
      </c>
      <c r="I874" s="6">
        <f>Table1[[#This Row],[HARGA BELI]]*(Table1[[#This Row],[STOK AWAL]]+Table1[[#This Row],[BARANG MASUK]])</f>
        <v>0</v>
      </c>
      <c r="J874" s="6">
        <f>Table1[[#This Row],[HARGA JUAL]]*Table1[[#This Row],[BARANG KELUAR]]</f>
        <v>0</v>
      </c>
      <c r="K874" s="8">
        <f>Table1[[#This Row],[TOTAL PENJUALAN]]-(Table1[[#This Row],[HARGA BELI]]*Table1[[#This Row],[BARANG KELUAR]])</f>
        <v>0</v>
      </c>
    </row>
    <row r="875" spans="1:11">
      <c r="A875" s="1" t="s">
        <v>3141</v>
      </c>
      <c r="C875" s="6"/>
      <c r="D875" s="6"/>
      <c r="F875" s="4">
        <f>SUMIF(Table3[KODE BARANG],Table1[[#This Row],[KODE BARANG]],Table3[BARANG MASUK])</f>
        <v>0</v>
      </c>
      <c r="G875" s="4">
        <f>SUMIF(Table5[KODE BARANG],Table1[[#This Row],[KODE BARANG]],Table5[BARANG KELUAR])</f>
        <v>0</v>
      </c>
      <c r="H875" s="4">
        <f>Table1[[#This Row],[STOK AWAL]]+Table1[[#This Row],[BARANG MASUK]]-Table1[[#This Row],[BARANG KELUAR]]</f>
        <v>0</v>
      </c>
      <c r="I875" s="6">
        <f>Table1[[#This Row],[HARGA BELI]]*(Table1[[#This Row],[STOK AWAL]]+Table1[[#This Row],[BARANG MASUK]])</f>
        <v>0</v>
      </c>
      <c r="J875" s="6">
        <f>Table1[[#This Row],[HARGA JUAL]]*Table1[[#This Row],[BARANG KELUAR]]</f>
        <v>0</v>
      </c>
      <c r="K875" s="8">
        <f>Table1[[#This Row],[TOTAL PENJUALAN]]-(Table1[[#This Row],[HARGA BELI]]*Table1[[#This Row],[BARANG KELUAR]])</f>
        <v>0</v>
      </c>
    </row>
    <row r="876" spans="1:11">
      <c r="A876" s="1" t="s">
        <v>3142</v>
      </c>
      <c r="C876" s="6"/>
      <c r="D876" s="6"/>
      <c r="F876" s="4">
        <f>SUMIF(Table3[KODE BARANG],Table1[[#This Row],[KODE BARANG]],Table3[BARANG MASUK])</f>
        <v>0</v>
      </c>
      <c r="G876" s="4">
        <f>SUMIF(Table5[KODE BARANG],Table1[[#This Row],[KODE BARANG]],Table5[BARANG KELUAR])</f>
        <v>0</v>
      </c>
      <c r="H876" s="4">
        <f>Table1[[#This Row],[STOK AWAL]]+Table1[[#This Row],[BARANG MASUK]]-Table1[[#This Row],[BARANG KELUAR]]</f>
        <v>0</v>
      </c>
      <c r="I876" s="6">
        <f>Table1[[#This Row],[HARGA BELI]]*(Table1[[#This Row],[STOK AWAL]]+Table1[[#This Row],[BARANG MASUK]])</f>
        <v>0</v>
      </c>
      <c r="J876" s="6">
        <f>Table1[[#This Row],[HARGA JUAL]]*Table1[[#This Row],[BARANG KELUAR]]</f>
        <v>0</v>
      </c>
      <c r="K876" s="8">
        <f>Table1[[#This Row],[TOTAL PENJUALAN]]-(Table1[[#This Row],[HARGA BELI]]*Table1[[#This Row],[BARANG KELUAR]])</f>
        <v>0</v>
      </c>
    </row>
    <row r="877" spans="1:11">
      <c r="A877" s="1" t="s">
        <v>3143</v>
      </c>
      <c r="C877" s="6"/>
      <c r="D877" s="6"/>
      <c r="F877" s="4">
        <f>SUMIF(Table3[KODE BARANG],Table1[[#This Row],[KODE BARANG]],Table3[BARANG MASUK])</f>
        <v>0</v>
      </c>
      <c r="G877" s="4">
        <f>SUMIF(Table5[KODE BARANG],Table1[[#This Row],[KODE BARANG]],Table5[BARANG KELUAR])</f>
        <v>0</v>
      </c>
      <c r="H877" s="4">
        <f>Table1[[#This Row],[STOK AWAL]]+Table1[[#This Row],[BARANG MASUK]]-Table1[[#This Row],[BARANG KELUAR]]</f>
        <v>0</v>
      </c>
      <c r="I877" s="6">
        <f>Table1[[#This Row],[HARGA BELI]]*(Table1[[#This Row],[STOK AWAL]]+Table1[[#This Row],[BARANG MASUK]])</f>
        <v>0</v>
      </c>
      <c r="J877" s="6">
        <f>Table1[[#This Row],[HARGA JUAL]]*Table1[[#This Row],[BARANG KELUAR]]</f>
        <v>0</v>
      </c>
      <c r="K877" s="8">
        <f>Table1[[#This Row],[TOTAL PENJUALAN]]-(Table1[[#This Row],[HARGA BELI]]*Table1[[#This Row],[BARANG KELUAR]])</f>
        <v>0</v>
      </c>
    </row>
    <row r="878" spans="1:11">
      <c r="A878" s="1" t="s">
        <v>3144</v>
      </c>
      <c r="C878" s="6"/>
      <c r="D878" s="6"/>
      <c r="F878" s="4">
        <f>SUMIF(Table3[KODE BARANG],Table1[[#This Row],[KODE BARANG]],Table3[BARANG MASUK])</f>
        <v>0</v>
      </c>
      <c r="G878" s="4">
        <f>SUMIF(Table5[KODE BARANG],Table1[[#This Row],[KODE BARANG]],Table5[BARANG KELUAR])</f>
        <v>0</v>
      </c>
      <c r="H878" s="4">
        <f>Table1[[#This Row],[STOK AWAL]]+Table1[[#This Row],[BARANG MASUK]]-Table1[[#This Row],[BARANG KELUAR]]</f>
        <v>0</v>
      </c>
      <c r="I878" s="6">
        <f>Table1[[#This Row],[HARGA BELI]]*(Table1[[#This Row],[STOK AWAL]]+Table1[[#This Row],[BARANG MASUK]])</f>
        <v>0</v>
      </c>
      <c r="J878" s="6">
        <f>Table1[[#This Row],[HARGA JUAL]]*Table1[[#This Row],[BARANG KELUAR]]</f>
        <v>0</v>
      </c>
      <c r="K878" s="8">
        <f>Table1[[#This Row],[TOTAL PENJUALAN]]-(Table1[[#This Row],[HARGA BELI]]*Table1[[#This Row],[BARANG KELUAR]])</f>
        <v>0</v>
      </c>
    </row>
    <row r="879" spans="1:11">
      <c r="A879" s="1" t="s">
        <v>3145</v>
      </c>
      <c r="C879" s="6"/>
      <c r="D879" s="6"/>
      <c r="F879" s="4">
        <f>SUMIF(Table3[KODE BARANG],Table1[[#This Row],[KODE BARANG]],Table3[BARANG MASUK])</f>
        <v>0</v>
      </c>
      <c r="G879" s="4">
        <f>SUMIF(Table5[KODE BARANG],Table1[[#This Row],[KODE BARANG]],Table5[BARANG KELUAR])</f>
        <v>0</v>
      </c>
      <c r="H879" s="4">
        <f>Table1[[#This Row],[STOK AWAL]]+Table1[[#This Row],[BARANG MASUK]]-Table1[[#This Row],[BARANG KELUAR]]</f>
        <v>0</v>
      </c>
      <c r="I879" s="6">
        <f>Table1[[#This Row],[HARGA BELI]]*(Table1[[#This Row],[STOK AWAL]]+Table1[[#This Row],[BARANG MASUK]])</f>
        <v>0</v>
      </c>
      <c r="J879" s="6">
        <f>Table1[[#This Row],[HARGA JUAL]]*Table1[[#This Row],[BARANG KELUAR]]</f>
        <v>0</v>
      </c>
      <c r="K879" s="8">
        <f>Table1[[#This Row],[TOTAL PENJUALAN]]-(Table1[[#This Row],[HARGA BELI]]*Table1[[#This Row],[BARANG KELUAR]])</f>
        <v>0</v>
      </c>
    </row>
    <row r="880" spans="1:11">
      <c r="A880" s="1" t="s">
        <v>3146</v>
      </c>
      <c r="C880" s="6"/>
      <c r="D880" s="6"/>
      <c r="F880" s="4">
        <f>SUMIF(Table3[KODE BARANG],Table1[[#This Row],[KODE BARANG]],Table3[BARANG MASUK])</f>
        <v>0</v>
      </c>
      <c r="G880" s="4">
        <f>SUMIF(Table5[KODE BARANG],Table1[[#This Row],[KODE BARANG]],Table5[BARANG KELUAR])</f>
        <v>0</v>
      </c>
      <c r="H880" s="4">
        <f>Table1[[#This Row],[STOK AWAL]]+Table1[[#This Row],[BARANG MASUK]]-Table1[[#This Row],[BARANG KELUAR]]</f>
        <v>0</v>
      </c>
      <c r="I880" s="6">
        <f>Table1[[#This Row],[HARGA BELI]]*(Table1[[#This Row],[STOK AWAL]]+Table1[[#This Row],[BARANG MASUK]])</f>
        <v>0</v>
      </c>
      <c r="J880" s="6">
        <f>Table1[[#This Row],[HARGA JUAL]]*Table1[[#This Row],[BARANG KELUAR]]</f>
        <v>0</v>
      </c>
      <c r="K880" s="8">
        <f>Table1[[#This Row],[TOTAL PENJUALAN]]-(Table1[[#This Row],[HARGA BELI]]*Table1[[#This Row],[BARANG KELUAR]])</f>
        <v>0</v>
      </c>
    </row>
    <row r="881" spans="1:11">
      <c r="A881" s="1" t="s">
        <v>3147</v>
      </c>
      <c r="C881" s="6"/>
      <c r="D881" s="6"/>
      <c r="F881" s="4">
        <f>SUMIF(Table3[KODE BARANG],Table1[[#This Row],[KODE BARANG]],Table3[BARANG MASUK])</f>
        <v>0</v>
      </c>
      <c r="G881" s="4">
        <f>SUMIF(Table5[KODE BARANG],Table1[[#This Row],[KODE BARANG]],Table5[BARANG KELUAR])</f>
        <v>0</v>
      </c>
      <c r="H881" s="4">
        <f>Table1[[#This Row],[STOK AWAL]]+Table1[[#This Row],[BARANG MASUK]]-Table1[[#This Row],[BARANG KELUAR]]</f>
        <v>0</v>
      </c>
      <c r="I881" s="6">
        <f>Table1[[#This Row],[HARGA BELI]]*(Table1[[#This Row],[STOK AWAL]]+Table1[[#This Row],[BARANG MASUK]])</f>
        <v>0</v>
      </c>
      <c r="J881" s="6">
        <f>Table1[[#This Row],[HARGA JUAL]]*Table1[[#This Row],[BARANG KELUAR]]</f>
        <v>0</v>
      </c>
      <c r="K881" s="8">
        <f>Table1[[#This Row],[TOTAL PENJUALAN]]-(Table1[[#This Row],[HARGA BELI]]*Table1[[#This Row],[BARANG KELUAR]])</f>
        <v>0</v>
      </c>
    </row>
    <row r="882" spans="1:11">
      <c r="A882" s="1" t="s">
        <v>3148</v>
      </c>
      <c r="C882" s="6"/>
      <c r="D882" s="6"/>
      <c r="F882" s="4">
        <f>SUMIF(Table3[KODE BARANG],Table1[[#This Row],[KODE BARANG]],Table3[BARANG MASUK])</f>
        <v>0</v>
      </c>
      <c r="G882" s="4">
        <f>SUMIF(Table5[KODE BARANG],Table1[[#This Row],[KODE BARANG]],Table5[BARANG KELUAR])</f>
        <v>0</v>
      </c>
      <c r="H882" s="4">
        <f>Table1[[#This Row],[STOK AWAL]]+Table1[[#This Row],[BARANG MASUK]]-Table1[[#This Row],[BARANG KELUAR]]</f>
        <v>0</v>
      </c>
      <c r="I882" s="6">
        <f>Table1[[#This Row],[HARGA BELI]]*(Table1[[#This Row],[STOK AWAL]]+Table1[[#This Row],[BARANG MASUK]])</f>
        <v>0</v>
      </c>
      <c r="J882" s="6">
        <f>Table1[[#This Row],[HARGA JUAL]]*Table1[[#This Row],[BARANG KELUAR]]</f>
        <v>0</v>
      </c>
      <c r="K882" s="8">
        <f>Table1[[#This Row],[TOTAL PENJUALAN]]-(Table1[[#This Row],[HARGA BELI]]*Table1[[#This Row],[BARANG KELUAR]])</f>
        <v>0</v>
      </c>
    </row>
    <row r="883" spans="1:11">
      <c r="A883" s="1" t="s">
        <v>3149</v>
      </c>
      <c r="C883" s="6"/>
      <c r="D883" s="6"/>
      <c r="F883" s="4">
        <f>SUMIF(Table3[KODE BARANG],Table1[[#This Row],[KODE BARANG]],Table3[BARANG MASUK])</f>
        <v>0</v>
      </c>
      <c r="G883" s="4">
        <f>SUMIF(Table5[KODE BARANG],Table1[[#This Row],[KODE BARANG]],Table5[BARANG KELUAR])</f>
        <v>0</v>
      </c>
      <c r="H883" s="4">
        <f>Table1[[#This Row],[STOK AWAL]]+Table1[[#This Row],[BARANG MASUK]]-Table1[[#This Row],[BARANG KELUAR]]</f>
        <v>0</v>
      </c>
      <c r="I883" s="6">
        <f>Table1[[#This Row],[HARGA BELI]]*(Table1[[#This Row],[STOK AWAL]]+Table1[[#This Row],[BARANG MASUK]])</f>
        <v>0</v>
      </c>
      <c r="J883" s="6">
        <f>Table1[[#This Row],[HARGA JUAL]]*Table1[[#This Row],[BARANG KELUAR]]</f>
        <v>0</v>
      </c>
      <c r="K883" s="8">
        <f>Table1[[#This Row],[TOTAL PENJUALAN]]-(Table1[[#This Row],[HARGA BELI]]*Table1[[#This Row],[BARANG KELUAR]])</f>
        <v>0</v>
      </c>
    </row>
    <row r="884" spans="1:11">
      <c r="A884" s="1" t="s">
        <v>3150</v>
      </c>
      <c r="C884" s="6"/>
      <c r="D884" s="6"/>
      <c r="F884" s="4">
        <f>SUMIF(Table3[KODE BARANG],Table1[[#This Row],[KODE BARANG]],Table3[BARANG MASUK])</f>
        <v>0</v>
      </c>
      <c r="G884" s="4">
        <f>SUMIF(Table5[KODE BARANG],Table1[[#This Row],[KODE BARANG]],Table5[BARANG KELUAR])</f>
        <v>0</v>
      </c>
      <c r="H884" s="4">
        <f>Table1[[#This Row],[STOK AWAL]]+Table1[[#This Row],[BARANG MASUK]]-Table1[[#This Row],[BARANG KELUAR]]</f>
        <v>0</v>
      </c>
      <c r="I884" s="6">
        <f>Table1[[#This Row],[HARGA BELI]]*(Table1[[#This Row],[STOK AWAL]]+Table1[[#This Row],[BARANG MASUK]])</f>
        <v>0</v>
      </c>
      <c r="J884" s="6">
        <f>Table1[[#This Row],[HARGA JUAL]]*Table1[[#This Row],[BARANG KELUAR]]</f>
        <v>0</v>
      </c>
      <c r="K884" s="8">
        <f>Table1[[#This Row],[TOTAL PENJUALAN]]-(Table1[[#This Row],[HARGA BELI]]*Table1[[#This Row],[BARANG KELUAR]])</f>
        <v>0</v>
      </c>
    </row>
    <row r="885" spans="1:11">
      <c r="A885" s="1" t="s">
        <v>3151</v>
      </c>
      <c r="C885" s="6"/>
      <c r="D885" s="6"/>
      <c r="F885" s="4">
        <f>SUMIF(Table3[KODE BARANG],Table1[[#This Row],[KODE BARANG]],Table3[BARANG MASUK])</f>
        <v>0</v>
      </c>
      <c r="G885" s="4">
        <f>SUMIF(Table5[KODE BARANG],Table1[[#This Row],[KODE BARANG]],Table5[BARANG KELUAR])</f>
        <v>0</v>
      </c>
      <c r="H885" s="4">
        <f>Table1[[#This Row],[STOK AWAL]]+Table1[[#This Row],[BARANG MASUK]]-Table1[[#This Row],[BARANG KELUAR]]</f>
        <v>0</v>
      </c>
      <c r="I885" s="6">
        <f>Table1[[#This Row],[HARGA BELI]]*(Table1[[#This Row],[STOK AWAL]]+Table1[[#This Row],[BARANG MASUK]])</f>
        <v>0</v>
      </c>
      <c r="J885" s="6">
        <f>Table1[[#This Row],[HARGA JUAL]]*Table1[[#This Row],[BARANG KELUAR]]</f>
        <v>0</v>
      </c>
      <c r="K885" s="8">
        <f>Table1[[#This Row],[TOTAL PENJUALAN]]-(Table1[[#This Row],[HARGA BELI]]*Table1[[#This Row],[BARANG KELUAR]])</f>
        <v>0</v>
      </c>
    </row>
    <row r="886" spans="1:11">
      <c r="A886" s="1" t="s">
        <v>3152</v>
      </c>
      <c r="C886" s="6"/>
      <c r="D886" s="6"/>
      <c r="F886" s="4">
        <f>SUMIF(Table3[KODE BARANG],Table1[[#This Row],[KODE BARANG]],Table3[BARANG MASUK])</f>
        <v>0</v>
      </c>
      <c r="G886" s="4">
        <f>SUMIF(Table5[KODE BARANG],Table1[[#This Row],[KODE BARANG]],Table5[BARANG KELUAR])</f>
        <v>0</v>
      </c>
      <c r="H886" s="4">
        <f>Table1[[#This Row],[STOK AWAL]]+Table1[[#This Row],[BARANG MASUK]]-Table1[[#This Row],[BARANG KELUAR]]</f>
        <v>0</v>
      </c>
      <c r="I886" s="6">
        <f>Table1[[#This Row],[HARGA BELI]]*(Table1[[#This Row],[STOK AWAL]]+Table1[[#This Row],[BARANG MASUK]])</f>
        <v>0</v>
      </c>
      <c r="J886" s="6">
        <f>Table1[[#This Row],[HARGA JUAL]]*Table1[[#This Row],[BARANG KELUAR]]</f>
        <v>0</v>
      </c>
      <c r="K886" s="8">
        <f>Table1[[#This Row],[TOTAL PENJUALAN]]-(Table1[[#This Row],[HARGA BELI]]*Table1[[#This Row],[BARANG KELUAR]])</f>
        <v>0</v>
      </c>
    </row>
    <row r="887" spans="1:11">
      <c r="A887" s="1" t="s">
        <v>3153</v>
      </c>
      <c r="C887" s="6"/>
      <c r="D887" s="6"/>
      <c r="F887" s="4">
        <f>SUMIF(Table3[KODE BARANG],Table1[[#This Row],[KODE BARANG]],Table3[BARANG MASUK])</f>
        <v>0</v>
      </c>
      <c r="G887" s="4">
        <f>SUMIF(Table5[KODE BARANG],Table1[[#This Row],[KODE BARANG]],Table5[BARANG KELUAR])</f>
        <v>0</v>
      </c>
      <c r="H887" s="4">
        <f>Table1[[#This Row],[STOK AWAL]]+Table1[[#This Row],[BARANG MASUK]]-Table1[[#This Row],[BARANG KELUAR]]</f>
        <v>0</v>
      </c>
      <c r="I887" s="6">
        <f>Table1[[#This Row],[HARGA BELI]]*(Table1[[#This Row],[STOK AWAL]]+Table1[[#This Row],[BARANG MASUK]])</f>
        <v>0</v>
      </c>
      <c r="J887" s="6">
        <f>Table1[[#This Row],[HARGA JUAL]]*Table1[[#This Row],[BARANG KELUAR]]</f>
        <v>0</v>
      </c>
      <c r="K887" s="8">
        <f>Table1[[#This Row],[TOTAL PENJUALAN]]-(Table1[[#This Row],[HARGA BELI]]*Table1[[#This Row],[BARANG KELUAR]])</f>
        <v>0</v>
      </c>
    </row>
    <row r="888" spans="1:11">
      <c r="A888" s="1" t="s">
        <v>3154</v>
      </c>
      <c r="C888" s="6"/>
      <c r="D888" s="6"/>
      <c r="F888" s="4">
        <f>SUMIF(Table3[KODE BARANG],Table1[[#This Row],[KODE BARANG]],Table3[BARANG MASUK])</f>
        <v>0</v>
      </c>
      <c r="G888" s="4">
        <f>SUMIF(Table5[KODE BARANG],Table1[[#This Row],[KODE BARANG]],Table5[BARANG KELUAR])</f>
        <v>0</v>
      </c>
      <c r="H888" s="4">
        <f>Table1[[#This Row],[STOK AWAL]]+Table1[[#This Row],[BARANG MASUK]]-Table1[[#This Row],[BARANG KELUAR]]</f>
        <v>0</v>
      </c>
      <c r="I888" s="6">
        <f>Table1[[#This Row],[HARGA BELI]]*(Table1[[#This Row],[STOK AWAL]]+Table1[[#This Row],[BARANG MASUK]])</f>
        <v>0</v>
      </c>
      <c r="J888" s="6">
        <f>Table1[[#This Row],[HARGA JUAL]]*Table1[[#This Row],[BARANG KELUAR]]</f>
        <v>0</v>
      </c>
      <c r="K888" s="8">
        <f>Table1[[#This Row],[TOTAL PENJUALAN]]-(Table1[[#This Row],[HARGA BELI]]*Table1[[#This Row],[BARANG KELUAR]])</f>
        <v>0</v>
      </c>
    </row>
    <row r="889" spans="1:11">
      <c r="A889" s="1" t="s">
        <v>3155</v>
      </c>
      <c r="C889" s="6"/>
      <c r="D889" s="6"/>
      <c r="F889" s="4">
        <f>SUMIF(Table3[KODE BARANG],Table1[[#This Row],[KODE BARANG]],Table3[BARANG MASUK])</f>
        <v>0</v>
      </c>
      <c r="G889" s="4">
        <f>SUMIF(Table5[KODE BARANG],Table1[[#This Row],[KODE BARANG]],Table5[BARANG KELUAR])</f>
        <v>0</v>
      </c>
      <c r="H889" s="4">
        <f>Table1[[#This Row],[STOK AWAL]]+Table1[[#This Row],[BARANG MASUK]]-Table1[[#This Row],[BARANG KELUAR]]</f>
        <v>0</v>
      </c>
      <c r="I889" s="6">
        <f>Table1[[#This Row],[HARGA BELI]]*(Table1[[#This Row],[STOK AWAL]]+Table1[[#This Row],[BARANG MASUK]])</f>
        <v>0</v>
      </c>
      <c r="J889" s="6">
        <f>Table1[[#This Row],[HARGA JUAL]]*Table1[[#This Row],[BARANG KELUAR]]</f>
        <v>0</v>
      </c>
      <c r="K889" s="8">
        <f>Table1[[#This Row],[TOTAL PENJUALAN]]-(Table1[[#This Row],[HARGA BELI]]*Table1[[#This Row],[BARANG KELUAR]])</f>
        <v>0</v>
      </c>
    </row>
    <row r="890" spans="1:11">
      <c r="A890" s="1" t="s">
        <v>3156</v>
      </c>
      <c r="C890" s="6"/>
      <c r="D890" s="6"/>
      <c r="F890" s="4">
        <f>SUMIF(Table3[KODE BARANG],Table1[[#This Row],[KODE BARANG]],Table3[BARANG MASUK])</f>
        <v>0</v>
      </c>
      <c r="G890" s="4">
        <f>SUMIF(Table5[KODE BARANG],Table1[[#This Row],[KODE BARANG]],Table5[BARANG KELUAR])</f>
        <v>0</v>
      </c>
      <c r="H890" s="4">
        <f>Table1[[#This Row],[STOK AWAL]]+Table1[[#This Row],[BARANG MASUK]]-Table1[[#This Row],[BARANG KELUAR]]</f>
        <v>0</v>
      </c>
      <c r="I890" s="6">
        <f>Table1[[#This Row],[HARGA BELI]]*(Table1[[#This Row],[STOK AWAL]]+Table1[[#This Row],[BARANG MASUK]])</f>
        <v>0</v>
      </c>
      <c r="J890" s="6">
        <f>Table1[[#This Row],[HARGA JUAL]]*Table1[[#This Row],[BARANG KELUAR]]</f>
        <v>0</v>
      </c>
      <c r="K890" s="8">
        <f>Table1[[#This Row],[TOTAL PENJUALAN]]-(Table1[[#This Row],[HARGA BELI]]*Table1[[#This Row],[BARANG KELUAR]])</f>
        <v>0</v>
      </c>
    </row>
    <row r="891" spans="1:11">
      <c r="A891" s="1" t="s">
        <v>3157</v>
      </c>
      <c r="C891" s="6"/>
      <c r="D891" s="6"/>
      <c r="F891" s="4">
        <f>SUMIF(Table3[KODE BARANG],Table1[[#This Row],[KODE BARANG]],Table3[BARANG MASUK])</f>
        <v>0</v>
      </c>
      <c r="G891" s="4">
        <f>SUMIF(Table5[KODE BARANG],Table1[[#This Row],[KODE BARANG]],Table5[BARANG KELUAR])</f>
        <v>0</v>
      </c>
      <c r="H891" s="4">
        <f>Table1[[#This Row],[STOK AWAL]]+Table1[[#This Row],[BARANG MASUK]]-Table1[[#This Row],[BARANG KELUAR]]</f>
        <v>0</v>
      </c>
      <c r="I891" s="6">
        <f>Table1[[#This Row],[HARGA BELI]]*(Table1[[#This Row],[STOK AWAL]]+Table1[[#This Row],[BARANG MASUK]])</f>
        <v>0</v>
      </c>
      <c r="J891" s="6">
        <f>Table1[[#This Row],[HARGA JUAL]]*Table1[[#This Row],[BARANG KELUAR]]</f>
        <v>0</v>
      </c>
      <c r="K891" s="8">
        <f>Table1[[#This Row],[TOTAL PENJUALAN]]-(Table1[[#This Row],[HARGA BELI]]*Table1[[#This Row],[BARANG KELUAR]])</f>
        <v>0</v>
      </c>
    </row>
    <row r="892" spans="1:11">
      <c r="A892" s="1" t="s">
        <v>3158</v>
      </c>
      <c r="C892" s="6"/>
      <c r="D892" s="6"/>
      <c r="F892" s="4">
        <f>SUMIF(Table3[KODE BARANG],Table1[[#This Row],[KODE BARANG]],Table3[BARANG MASUK])</f>
        <v>0</v>
      </c>
      <c r="G892" s="4">
        <f>SUMIF(Table5[KODE BARANG],Table1[[#This Row],[KODE BARANG]],Table5[BARANG KELUAR])</f>
        <v>0</v>
      </c>
      <c r="H892" s="4">
        <f>Table1[[#This Row],[STOK AWAL]]+Table1[[#This Row],[BARANG MASUK]]-Table1[[#This Row],[BARANG KELUAR]]</f>
        <v>0</v>
      </c>
      <c r="I892" s="6">
        <f>Table1[[#This Row],[HARGA BELI]]*(Table1[[#This Row],[STOK AWAL]]+Table1[[#This Row],[BARANG MASUK]])</f>
        <v>0</v>
      </c>
      <c r="J892" s="6">
        <f>Table1[[#This Row],[HARGA JUAL]]*Table1[[#This Row],[BARANG KELUAR]]</f>
        <v>0</v>
      </c>
      <c r="K892" s="8">
        <f>Table1[[#This Row],[TOTAL PENJUALAN]]-(Table1[[#This Row],[HARGA BELI]]*Table1[[#This Row],[BARANG KELUAR]])</f>
        <v>0</v>
      </c>
    </row>
    <row r="893" spans="1:11">
      <c r="A893" s="1" t="s">
        <v>3159</v>
      </c>
      <c r="C893" s="6"/>
      <c r="D893" s="6"/>
      <c r="F893" s="4">
        <f>SUMIF(Table3[KODE BARANG],Table1[[#This Row],[KODE BARANG]],Table3[BARANG MASUK])</f>
        <v>0</v>
      </c>
      <c r="G893" s="4">
        <f>SUMIF(Table5[KODE BARANG],Table1[[#This Row],[KODE BARANG]],Table5[BARANG KELUAR])</f>
        <v>0</v>
      </c>
      <c r="H893" s="4">
        <f>Table1[[#This Row],[STOK AWAL]]+Table1[[#This Row],[BARANG MASUK]]-Table1[[#This Row],[BARANG KELUAR]]</f>
        <v>0</v>
      </c>
      <c r="I893" s="6">
        <f>Table1[[#This Row],[HARGA BELI]]*(Table1[[#This Row],[STOK AWAL]]+Table1[[#This Row],[BARANG MASUK]])</f>
        <v>0</v>
      </c>
      <c r="J893" s="6">
        <f>Table1[[#This Row],[HARGA JUAL]]*Table1[[#This Row],[BARANG KELUAR]]</f>
        <v>0</v>
      </c>
      <c r="K893" s="8">
        <f>Table1[[#This Row],[TOTAL PENJUALAN]]-(Table1[[#This Row],[HARGA BELI]]*Table1[[#This Row],[BARANG KELUAR]])</f>
        <v>0</v>
      </c>
    </row>
    <row r="894" spans="1:11">
      <c r="A894" s="1" t="s">
        <v>3160</v>
      </c>
      <c r="C894" s="6"/>
      <c r="D894" s="6"/>
      <c r="F894" s="4">
        <f>SUMIF(Table3[KODE BARANG],Table1[[#This Row],[KODE BARANG]],Table3[BARANG MASUK])</f>
        <v>0</v>
      </c>
      <c r="G894" s="4">
        <f>SUMIF(Table5[KODE BARANG],Table1[[#This Row],[KODE BARANG]],Table5[BARANG KELUAR])</f>
        <v>0</v>
      </c>
      <c r="H894" s="4">
        <f>Table1[[#This Row],[STOK AWAL]]+Table1[[#This Row],[BARANG MASUK]]-Table1[[#This Row],[BARANG KELUAR]]</f>
        <v>0</v>
      </c>
      <c r="I894" s="6">
        <f>Table1[[#This Row],[HARGA BELI]]*(Table1[[#This Row],[STOK AWAL]]+Table1[[#This Row],[BARANG MASUK]])</f>
        <v>0</v>
      </c>
      <c r="J894" s="6">
        <f>Table1[[#This Row],[HARGA JUAL]]*Table1[[#This Row],[BARANG KELUAR]]</f>
        <v>0</v>
      </c>
      <c r="K894" s="8">
        <f>Table1[[#This Row],[TOTAL PENJUALAN]]-(Table1[[#This Row],[HARGA BELI]]*Table1[[#This Row],[BARANG KELUAR]])</f>
        <v>0</v>
      </c>
    </row>
    <row r="895" spans="1:11">
      <c r="A895" s="1" t="s">
        <v>3161</v>
      </c>
      <c r="C895" s="6"/>
      <c r="D895" s="6"/>
      <c r="F895" s="4">
        <f>SUMIF(Table3[KODE BARANG],Table1[[#This Row],[KODE BARANG]],Table3[BARANG MASUK])</f>
        <v>0</v>
      </c>
      <c r="G895" s="4">
        <f>SUMIF(Table5[KODE BARANG],Table1[[#This Row],[KODE BARANG]],Table5[BARANG KELUAR])</f>
        <v>0</v>
      </c>
      <c r="H895" s="4">
        <f>Table1[[#This Row],[STOK AWAL]]+Table1[[#This Row],[BARANG MASUK]]-Table1[[#This Row],[BARANG KELUAR]]</f>
        <v>0</v>
      </c>
      <c r="I895" s="6">
        <f>Table1[[#This Row],[HARGA BELI]]*(Table1[[#This Row],[STOK AWAL]]+Table1[[#This Row],[BARANG MASUK]])</f>
        <v>0</v>
      </c>
      <c r="J895" s="6">
        <f>Table1[[#This Row],[HARGA JUAL]]*Table1[[#This Row],[BARANG KELUAR]]</f>
        <v>0</v>
      </c>
      <c r="K895" s="8">
        <f>Table1[[#This Row],[TOTAL PENJUALAN]]-(Table1[[#This Row],[HARGA BELI]]*Table1[[#This Row],[BARANG KELUAR]])</f>
        <v>0</v>
      </c>
    </row>
    <row r="896" spans="1:11">
      <c r="A896" s="1" t="s">
        <v>3162</v>
      </c>
      <c r="C896" s="6"/>
      <c r="D896" s="6"/>
      <c r="F896" s="4">
        <f>SUMIF(Table3[KODE BARANG],Table1[[#This Row],[KODE BARANG]],Table3[BARANG MASUK])</f>
        <v>0</v>
      </c>
      <c r="G896" s="4">
        <f>SUMIF(Table5[KODE BARANG],Table1[[#This Row],[KODE BARANG]],Table5[BARANG KELUAR])</f>
        <v>0</v>
      </c>
      <c r="H896" s="4">
        <f>Table1[[#This Row],[STOK AWAL]]+Table1[[#This Row],[BARANG MASUK]]-Table1[[#This Row],[BARANG KELUAR]]</f>
        <v>0</v>
      </c>
      <c r="I896" s="6">
        <f>Table1[[#This Row],[HARGA BELI]]*(Table1[[#This Row],[STOK AWAL]]+Table1[[#This Row],[BARANG MASUK]])</f>
        <v>0</v>
      </c>
      <c r="J896" s="6">
        <f>Table1[[#This Row],[HARGA JUAL]]*Table1[[#This Row],[BARANG KELUAR]]</f>
        <v>0</v>
      </c>
      <c r="K896" s="8">
        <f>Table1[[#This Row],[TOTAL PENJUALAN]]-(Table1[[#This Row],[HARGA BELI]]*Table1[[#This Row],[BARANG KELUAR]])</f>
        <v>0</v>
      </c>
    </row>
    <row r="897" spans="1:11">
      <c r="A897" s="1" t="s">
        <v>3163</v>
      </c>
      <c r="C897" s="6"/>
      <c r="D897" s="6"/>
      <c r="F897" s="4">
        <f>SUMIF(Table3[KODE BARANG],Table1[[#This Row],[KODE BARANG]],Table3[BARANG MASUK])</f>
        <v>0</v>
      </c>
      <c r="G897" s="4">
        <f>SUMIF(Table5[KODE BARANG],Table1[[#This Row],[KODE BARANG]],Table5[BARANG KELUAR])</f>
        <v>0</v>
      </c>
      <c r="H897" s="4">
        <f>Table1[[#This Row],[STOK AWAL]]+Table1[[#This Row],[BARANG MASUK]]-Table1[[#This Row],[BARANG KELUAR]]</f>
        <v>0</v>
      </c>
      <c r="I897" s="6">
        <f>Table1[[#This Row],[HARGA BELI]]*(Table1[[#This Row],[STOK AWAL]]+Table1[[#This Row],[BARANG MASUK]])</f>
        <v>0</v>
      </c>
      <c r="J897" s="6">
        <f>Table1[[#This Row],[HARGA JUAL]]*Table1[[#This Row],[BARANG KELUAR]]</f>
        <v>0</v>
      </c>
      <c r="K897" s="8">
        <f>Table1[[#This Row],[TOTAL PENJUALAN]]-(Table1[[#This Row],[HARGA BELI]]*Table1[[#This Row],[BARANG KELUAR]])</f>
        <v>0</v>
      </c>
    </row>
    <row r="898" spans="1:11">
      <c r="A898" s="1" t="s">
        <v>3164</v>
      </c>
      <c r="C898" s="6"/>
      <c r="D898" s="6"/>
      <c r="F898" s="4">
        <f>SUMIF(Table3[KODE BARANG],Table1[[#This Row],[KODE BARANG]],Table3[BARANG MASUK])</f>
        <v>0</v>
      </c>
      <c r="G898" s="4">
        <f>SUMIF(Table5[KODE BARANG],Table1[[#This Row],[KODE BARANG]],Table5[BARANG KELUAR])</f>
        <v>0</v>
      </c>
      <c r="H898" s="4">
        <f>Table1[[#This Row],[STOK AWAL]]+Table1[[#This Row],[BARANG MASUK]]-Table1[[#This Row],[BARANG KELUAR]]</f>
        <v>0</v>
      </c>
      <c r="I898" s="6">
        <f>Table1[[#This Row],[HARGA BELI]]*(Table1[[#This Row],[STOK AWAL]]+Table1[[#This Row],[BARANG MASUK]])</f>
        <v>0</v>
      </c>
      <c r="J898" s="6">
        <f>Table1[[#This Row],[HARGA JUAL]]*Table1[[#This Row],[BARANG KELUAR]]</f>
        <v>0</v>
      </c>
      <c r="K898" s="8">
        <f>Table1[[#This Row],[TOTAL PENJUALAN]]-(Table1[[#This Row],[HARGA BELI]]*Table1[[#This Row],[BARANG KELUAR]])</f>
        <v>0</v>
      </c>
    </row>
    <row r="899" spans="1:11">
      <c r="A899" s="1" t="s">
        <v>3165</v>
      </c>
      <c r="C899" s="6"/>
      <c r="D899" s="6"/>
      <c r="F899" s="4">
        <f>SUMIF(Table3[KODE BARANG],Table1[[#This Row],[KODE BARANG]],Table3[BARANG MASUK])</f>
        <v>0</v>
      </c>
      <c r="G899" s="4">
        <f>SUMIF(Table5[KODE BARANG],Table1[[#This Row],[KODE BARANG]],Table5[BARANG KELUAR])</f>
        <v>0</v>
      </c>
      <c r="H899" s="4">
        <f>Table1[[#This Row],[STOK AWAL]]+Table1[[#This Row],[BARANG MASUK]]-Table1[[#This Row],[BARANG KELUAR]]</f>
        <v>0</v>
      </c>
      <c r="I899" s="6">
        <f>Table1[[#This Row],[HARGA BELI]]*(Table1[[#This Row],[STOK AWAL]]+Table1[[#This Row],[BARANG MASUK]])</f>
        <v>0</v>
      </c>
      <c r="J899" s="6">
        <f>Table1[[#This Row],[HARGA JUAL]]*Table1[[#This Row],[BARANG KELUAR]]</f>
        <v>0</v>
      </c>
      <c r="K899" s="8">
        <f>Table1[[#This Row],[TOTAL PENJUALAN]]-(Table1[[#This Row],[HARGA BELI]]*Table1[[#This Row],[BARANG KELUAR]])</f>
        <v>0</v>
      </c>
    </row>
    <row r="900" spans="1:11">
      <c r="A900" s="1" t="s">
        <v>3166</v>
      </c>
      <c r="C900" s="6"/>
      <c r="D900" s="6"/>
      <c r="F900" s="4">
        <f>SUMIF(Table3[KODE BARANG],Table1[[#This Row],[KODE BARANG]],Table3[BARANG MASUK])</f>
        <v>0</v>
      </c>
      <c r="G900" s="4">
        <f>SUMIF(Table5[KODE BARANG],Table1[[#This Row],[KODE BARANG]],Table5[BARANG KELUAR])</f>
        <v>0</v>
      </c>
      <c r="H900" s="4">
        <f>Table1[[#This Row],[STOK AWAL]]+Table1[[#This Row],[BARANG MASUK]]-Table1[[#This Row],[BARANG KELUAR]]</f>
        <v>0</v>
      </c>
      <c r="I900" s="6">
        <f>Table1[[#This Row],[HARGA BELI]]*(Table1[[#This Row],[STOK AWAL]]+Table1[[#This Row],[BARANG MASUK]])</f>
        <v>0</v>
      </c>
      <c r="J900" s="6">
        <f>Table1[[#This Row],[HARGA JUAL]]*Table1[[#This Row],[BARANG KELUAR]]</f>
        <v>0</v>
      </c>
      <c r="K900" s="8">
        <f>Table1[[#This Row],[TOTAL PENJUALAN]]-(Table1[[#This Row],[HARGA BELI]]*Table1[[#This Row],[BARANG KELUAR]])</f>
        <v>0</v>
      </c>
    </row>
    <row r="901" spans="1:11">
      <c r="A901" s="1" t="s">
        <v>3167</v>
      </c>
      <c r="C901" s="6"/>
      <c r="D901" s="6"/>
      <c r="F901" s="4">
        <f>SUMIF(Table3[KODE BARANG],Table1[[#This Row],[KODE BARANG]],Table3[BARANG MASUK])</f>
        <v>0</v>
      </c>
      <c r="G901" s="4">
        <f>SUMIF(Table5[KODE BARANG],Table1[[#This Row],[KODE BARANG]],Table5[BARANG KELUAR])</f>
        <v>0</v>
      </c>
      <c r="H901" s="4">
        <f>Table1[[#This Row],[STOK AWAL]]+Table1[[#This Row],[BARANG MASUK]]-Table1[[#This Row],[BARANG KELUAR]]</f>
        <v>0</v>
      </c>
      <c r="I901" s="6">
        <f>Table1[[#This Row],[HARGA BELI]]*(Table1[[#This Row],[STOK AWAL]]+Table1[[#This Row],[BARANG MASUK]])</f>
        <v>0</v>
      </c>
      <c r="J901" s="6">
        <f>Table1[[#This Row],[HARGA JUAL]]*Table1[[#This Row],[BARANG KELUAR]]</f>
        <v>0</v>
      </c>
      <c r="K901" s="8">
        <f>Table1[[#This Row],[TOTAL PENJUALAN]]-(Table1[[#This Row],[HARGA BELI]]*Table1[[#This Row],[BARANG KELUAR]])</f>
        <v>0</v>
      </c>
    </row>
    <row r="902" spans="1:11">
      <c r="A902" s="1" t="s">
        <v>3168</v>
      </c>
      <c r="C902" s="6"/>
      <c r="D902" s="6"/>
      <c r="F902" s="4">
        <f>SUMIF(Table3[KODE BARANG],Table1[[#This Row],[KODE BARANG]],Table3[BARANG MASUK])</f>
        <v>0</v>
      </c>
      <c r="G902" s="4">
        <f>SUMIF(Table5[KODE BARANG],Table1[[#This Row],[KODE BARANG]],Table5[BARANG KELUAR])</f>
        <v>0</v>
      </c>
      <c r="H902" s="4">
        <f>Table1[[#This Row],[STOK AWAL]]+Table1[[#This Row],[BARANG MASUK]]-Table1[[#This Row],[BARANG KELUAR]]</f>
        <v>0</v>
      </c>
      <c r="I902" s="6">
        <f>Table1[[#This Row],[HARGA BELI]]*(Table1[[#This Row],[STOK AWAL]]+Table1[[#This Row],[BARANG MASUK]])</f>
        <v>0</v>
      </c>
      <c r="J902" s="6">
        <f>Table1[[#This Row],[HARGA JUAL]]*Table1[[#This Row],[BARANG KELUAR]]</f>
        <v>0</v>
      </c>
      <c r="K902" s="8">
        <f>Table1[[#This Row],[TOTAL PENJUALAN]]-(Table1[[#This Row],[HARGA BELI]]*Table1[[#This Row],[BARANG KELUAR]])</f>
        <v>0</v>
      </c>
    </row>
    <row r="903" spans="1:11">
      <c r="A903" s="1" t="s">
        <v>3169</v>
      </c>
      <c r="C903" s="6"/>
      <c r="D903" s="6"/>
      <c r="F903" s="4">
        <f>SUMIF(Table3[KODE BARANG],Table1[[#This Row],[KODE BARANG]],Table3[BARANG MASUK])</f>
        <v>0</v>
      </c>
      <c r="G903" s="4">
        <f>SUMIF(Table5[KODE BARANG],Table1[[#This Row],[KODE BARANG]],Table5[BARANG KELUAR])</f>
        <v>0</v>
      </c>
      <c r="H903" s="4">
        <f>Table1[[#This Row],[STOK AWAL]]+Table1[[#This Row],[BARANG MASUK]]-Table1[[#This Row],[BARANG KELUAR]]</f>
        <v>0</v>
      </c>
      <c r="I903" s="6">
        <f>Table1[[#This Row],[HARGA BELI]]*(Table1[[#This Row],[STOK AWAL]]+Table1[[#This Row],[BARANG MASUK]])</f>
        <v>0</v>
      </c>
      <c r="J903" s="6">
        <f>Table1[[#This Row],[HARGA JUAL]]*Table1[[#This Row],[BARANG KELUAR]]</f>
        <v>0</v>
      </c>
      <c r="K903" s="8">
        <f>Table1[[#This Row],[TOTAL PENJUALAN]]-(Table1[[#This Row],[HARGA BELI]]*Table1[[#This Row],[BARANG KELUAR]])</f>
        <v>0</v>
      </c>
    </row>
    <row r="904" spans="1:11">
      <c r="A904" s="1" t="s">
        <v>3170</v>
      </c>
      <c r="C904" s="6"/>
      <c r="D904" s="6"/>
      <c r="F904" s="4">
        <f>SUMIF(Table3[KODE BARANG],Table1[[#This Row],[KODE BARANG]],Table3[BARANG MASUK])</f>
        <v>0</v>
      </c>
      <c r="G904" s="4">
        <f>SUMIF(Table5[KODE BARANG],Table1[[#This Row],[KODE BARANG]],Table5[BARANG KELUAR])</f>
        <v>0</v>
      </c>
      <c r="H904" s="4">
        <f>Table1[[#This Row],[STOK AWAL]]+Table1[[#This Row],[BARANG MASUK]]-Table1[[#This Row],[BARANG KELUAR]]</f>
        <v>0</v>
      </c>
      <c r="I904" s="6">
        <f>Table1[[#This Row],[HARGA BELI]]*(Table1[[#This Row],[STOK AWAL]]+Table1[[#This Row],[BARANG MASUK]])</f>
        <v>0</v>
      </c>
      <c r="J904" s="6">
        <f>Table1[[#This Row],[HARGA JUAL]]*Table1[[#This Row],[BARANG KELUAR]]</f>
        <v>0</v>
      </c>
      <c r="K904" s="8">
        <f>Table1[[#This Row],[TOTAL PENJUALAN]]-(Table1[[#This Row],[HARGA BELI]]*Table1[[#This Row],[BARANG KELUAR]])</f>
        <v>0</v>
      </c>
    </row>
    <row r="905" spans="1:11">
      <c r="A905" s="1" t="s">
        <v>3171</v>
      </c>
      <c r="C905" s="6"/>
      <c r="D905" s="6"/>
      <c r="F905" s="4">
        <f>SUMIF(Table3[KODE BARANG],Table1[[#This Row],[KODE BARANG]],Table3[BARANG MASUK])</f>
        <v>0</v>
      </c>
      <c r="G905" s="4">
        <f>SUMIF(Table5[KODE BARANG],Table1[[#This Row],[KODE BARANG]],Table5[BARANG KELUAR])</f>
        <v>0</v>
      </c>
      <c r="H905" s="4">
        <f>Table1[[#This Row],[STOK AWAL]]+Table1[[#This Row],[BARANG MASUK]]-Table1[[#This Row],[BARANG KELUAR]]</f>
        <v>0</v>
      </c>
      <c r="I905" s="6">
        <f>Table1[[#This Row],[HARGA BELI]]*(Table1[[#This Row],[STOK AWAL]]+Table1[[#This Row],[BARANG MASUK]])</f>
        <v>0</v>
      </c>
      <c r="J905" s="6">
        <f>Table1[[#This Row],[HARGA JUAL]]*Table1[[#This Row],[BARANG KELUAR]]</f>
        <v>0</v>
      </c>
      <c r="K905" s="8">
        <f>Table1[[#This Row],[TOTAL PENJUALAN]]-(Table1[[#This Row],[HARGA BELI]]*Table1[[#This Row],[BARANG KELUAR]])</f>
        <v>0</v>
      </c>
    </row>
    <row r="906" spans="1:11">
      <c r="A906" s="1" t="s">
        <v>3172</v>
      </c>
      <c r="C906" s="6"/>
      <c r="D906" s="6"/>
      <c r="F906" s="4">
        <f>SUMIF(Table3[KODE BARANG],Table1[[#This Row],[KODE BARANG]],Table3[BARANG MASUK])</f>
        <v>0</v>
      </c>
      <c r="G906" s="4">
        <f>SUMIF(Table5[KODE BARANG],Table1[[#This Row],[KODE BARANG]],Table5[BARANG KELUAR])</f>
        <v>0</v>
      </c>
      <c r="H906" s="4">
        <f>Table1[[#This Row],[STOK AWAL]]+Table1[[#This Row],[BARANG MASUK]]-Table1[[#This Row],[BARANG KELUAR]]</f>
        <v>0</v>
      </c>
      <c r="I906" s="6">
        <f>Table1[[#This Row],[HARGA BELI]]*(Table1[[#This Row],[STOK AWAL]]+Table1[[#This Row],[BARANG MASUK]])</f>
        <v>0</v>
      </c>
      <c r="J906" s="6">
        <f>Table1[[#This Row],[HARGA JUAL]]*Table1[[#This Row],[BARANG KELUAR]]</f>
        <v>0</v>
      </c>
      <c r="K906" s="8">
        <f>Table1[[#This Row],[TOTAL PENJUALAN]]-(Table1[[#This Row],[HARGA BELI]]*Table1[[#This Row],[BARANG KELUAR]])</f>
        <v>0</v>
      </c>
    </row>
    <row r="907" spans="1:11">
      <c r="A907" s="1" t="s">
        <v>3173</v>
      </c>
      <c r="C907" s="6"/>
      <c r="D907" s="6"/>
      <c r="F907" s="4">
        <f>SUMIF(Table3[KODE BARANG],Table1[[#This Row],[KODE BARANG]],Table3[BARANG MASUK])</f>
        <v>0</v>
      </c>
      <c r="G907" s="4">
        <f>SUMIF(Table5[KODE BARANG],Table1[[#This Row],[KODE BARANG]],Table5[BARANG KELUAR])</f>
        <v>0</v>
      </c>
      <c r="H907" s="4">
        <f>Table1[[#This Row],[STOK AWAL]]+Table1[[#This Row],[BARANG MASUK]]-Table1[[#This Row],[BARANG KELUAR]]</f>
        <v>0</v>
      </c>
      <c r="I907" s="6">
        <f>Table1[[#This Row],[HARGA BELI]]*(Table1[[#This Row],[STOK AWAL]]+Table1[[#This Row],[BARANG MASUK]])</f>
        <v>0</v>
      </c>
      <c r="J907" s="6">
        <f>Table1[[#This Row],[HARGA JUAL]]*Table1[[#This Row],[BARANG KELUAR]]</f>
        <v>0</v>
      </c>
      <c r="K907" s="8">
        <f>Table1[[#This Row],[TOTAL PENJUALAN]]-(Table1[[#This Row],[HARGA BELI]]*Table1[[#This Row],[BARANG KELUAR]])</f>
        <v>0</v>
      </c>
    </row>
    <row r="908" spans="1:11">
      <c r="A908" s="1" t="s">
        <v>3174</v>
      </c>
      <c r="C908" s="6"/>
      <c r="D908" s="6"/>
      <c r="F908" s="4">
        <f>SUMIF(Table3[KODE BARANG],Table1[[#This Row],[KODE BARANG]],Table3[BARANG MASUK])</f>
        <v>0</v>
      </c>
      <c r="G908" s="4">
        <f>SUMIF(Table5[KODE BARANG],Table1[[#This Row],[KODE BARANG]],Table5[BARANG KELUAR])</f>
        <v>0</v>
      </c>
      <c r="H908" s="4">
        <f>Table1[[#This Row],[STOK AWAL]]+Table1[[#This Row],[BARANG MASUK]]-Table1[[#This Row],[BARANG KELUAR]]</f>
        <v>0</v>
      </c>
      <c r="I908" s="6">
        <f>Table1[[#This Row],[HARGA BELI]]*(Table1[[#This Row],[STOK AWAL]]+Table1[[#This Row],[BARANG MASUK]])</f>
        <v>0</v>
      </c>
      <c r="J908" s="6">
        <f>Table1[[#This Row],[HARGA JUAL]]*Table1[[#This Row],[BARANG KELUAR]]</f>
        <v>0</v>
      </c>
      <c r="K908" s="8">
        <f>Table1[[#This Row],[TOTAL PENJUALAN]]-(Table1[[#This Row],[HARGA BELI]]*Table1[[#This Row],[BARANG KELUAR]])</f>
        <v>0</v>
      </c>
    </row>
    <row r="909" spans="1:11">
      <c r="A909" s="1" t="s">
        <v>3175</v>
      </c>
      <c r="C909" s="6"/>
      <c r="D909" s="6"/>
      <c r="F909" s="4">
        <f>SUMIF(Table3[KODE BARANG],Table1[[#This Row],[KODE BARANG]],Table3[BARANG MASUK])</f>
        <v>0</v>
      </c>
      <c r="G909" s="4">
        <f>SUMIF(Table5[KODE BARANG],Table1[[#This Row],[KODE BARANG]],Table5[BARANG KELUAR])</f>
        <v>0</v>
      </c>
      <c r="H909" s="4">
        <f>Table1[[#This Row],[STOK AWAL]]+Table1[[#This Row],[BARANG MASUK]]-Table1[[#This Row],[BARANG KELUAR]]</f>
        <v>0</v>
      </c>
      <c r="I909" s="6">
        <f>Table1[[#This Row],[HARGA BELI]]*(Table1[[#This Row],[STOK AWAL]]+Table1[[#This Row],[BARANG MASUK]])</f>
        <v>0</v>
      </c>
      <c r="J909" s="6">
        <f>Table1[[#This Row],[HARGA JUAL]]*Table1[[#This Row],[BARANG KELUAR]]</f>
        <v>0</v>
      </c>
      <c r="K909" s="8">
        <f>Table1[[#This Row],[TOTAL PENJUALAN]]-(Table1[[#This Row],[HARGA BELI]]*Table1[[#This Row],[BARANG KELUAR]])</f>
        <v>0</v>
      </c>
    </row>
    <row r="910" spans="1:11">
      <c r="A910" s="1" t="s">
        <v>3176</v>
      </c>
      <c r="C910" s="6"/>
      <c r="D910" s="6"/>
      <c r="F910" s="4">
        <f>SUMIF(Table3[KODE BARANG],Table1[[#This Row],[KODE BARANG]],Table3[BARANG MASUK])</f>
        <v>0</v>
      </c>
      <c r="G910" s="4">
        <f>SUMIF(Table5[KODE BARANG],Table1[[#This Row],[KODE BARANG]],Table5[BARANG KELUAR])</f>
        <v>0</v>
      </c>
      <c r="H910" s="4">
        <f>Table1[[#This Row],[STOK AWAL]]+Table1[[#This Row],[BARANG MASUK]]-Table1[[#This Row],[BARANG KELUAR]]</f>
        <v>0</v>
      </c>
      <c r="I910" s="6">
        <f>Table1[[#This Row],[HARGA BELI]]*(Table1[[#This Row],[STOK AWAL]]+Table1[[#This Row],[BARANG MASUK]])</f>
        <v>0</v>
      </c>
      <c r="J910" s="6">
        <f>Table1[[#This Row],[HARGA JUAL]]*Table1[[#This Row],[BARANG KELUAR]]</f>
        <v>0</v>
      </c>
      <c r="K910" s="8">
        <f>Table1[[#This Row],[TOTAL PENJUALAN]]-(Table1[[#This Row],[HARGA BELI]]*Table1[[#This Row],[BARANG KELUAR]])</f>
        <v>0</v>
      </c>
    </row>
    <row r="911" spans="1:11">
      <c r="A911" s="1" t="s">
        <v>3177</v>
      </c>
      <c r="C911" s="6"/>
      <c r="D911" s="6"/>
      <c r="F911" s="4">
        <f>SUMIF(Table3[KODE BARANG],Table1[[#This Row],[KODE BARANG]],Table3[BARANG MASUK])</f>
        <v>0</v>
      </c>
      <c r="G911" s="4">
        <f>SUMIF(Table5[KODE BARANG],Table1[[#This Row],[KODE BARANG]],Table5[BARANG KELUAR])</f>
        <v>0</v>
      </c>
      <c r="H911" s="4">
        <f>Table1[[#This Row],[STOK AWAL]]+Table1[[#This Row],[BARANG MASUK]]-Table1[[#This Row],[BARANG KELUAR]]</f>
        <v>0</v>
      </c>
      <c r="I911" s="6">
        <f>Table1[[#This Row],[HARGA BELI]]*(Table1[[#This Row],[STOK AWAL]]+Table1[[#This Row],[BARANG MASUK]])</f>
        <v>0</v>
      </c>
      <c r="J911" s="6">
        <f>Table1[[#This Row],[HARGA JUAL]]*Table1[[#This Row],[BARANG KELUAR]]</f>
        <v>0</v>
      </c>
      <c r="K911" s="8">
        <f>Table1[[#This Row],[TOTAL PENJUALAN]]-(Table1[[#This Row],[HARGA BELI]]*Table1[[#This Row],[BARANG KELUAR]])</f>
        <v>0</v>
      </c>
    </row>
  </sheetData>
  <mergeCells count="1">
    <mergeCell ref="A1:K1"/>
  </mergeCells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D733"/>
  <sheetViews>
    <sheetView topLeftCell="A415" zoomScale="170" zoomScaleNormal="170" workbookViewId="0">
      <selection activeCell="C420" sqref="C420"/>
    </sheetView>
  </sheetViews>
  <sheetFormatPr defaultRowHeight="15"/>
  <cols>
    <col min="1" max="1" width="11.5703125" customWidth="1"/>
    <col min="2" max="2" width="16" customWidth="1"/>
    <col min="3" max="3" width="30.7109375" customWidth="1"/>
    <col min="4" max="4" width="17.5703125" customWidth="1"/>
  </cols>
  <sheetData>
    <row r="1" spans="1:4" ht="21">
      <c r="A1" s="13" t="s">
        <v>16</v>
      </c>
      <c r="B1" s="13"/>
      <c r="C1" s="13"/>
      <c r="D1" s="13"/>
    </row>
    <row r="3" spans="1:4">
      <c r="A3" t="s">
        <v>17</v>
      </c>
      <c r="B3" t="s">
        <v>1</v>
      </c>
      <c r="C3" t="s">
        <v>2</v>
      </c>
      <c r="D3" t="s">
        <v>6</v>
      </c>
    </row>
    <row r="4" spans="1:4">
      <c r="A4" s="2">
        <v>44928</v>
      </c>
      <c r="B4" t="s">
        <v>333</v>
      </c>
      <c r="C4" s="4" t="str">
        <f>VLOOKUP(Table3[[#This Row],[KODE BARANG]],Table1[[KODE BARANG]:[NAMA BARANG]],2,FALSE)</f>
        <v>KENT'S 2X0,75 50METER</v>
      </c>
      <c r="D4">
        <v>2</v>
      </c>
    </row>
    <row r="5" spans="1:4">
      <c r="A5" s="3"/>
      <c r="B5" s="1" t="s">
        <v>315</v>
      </c>
      <c r="C5" s="5" t="str">
        <f>VLOOKUP(Table3[[#This Row],[KODE BARANG]],Table1[[KODE BARANG]:[NAMA BARANG]],2,FALSE)</f>
        <v>SUPREME KABEL 2X0,75 50METER</v>
      </c>
      <c r="D5" s="1">
        <v>1</v>
      </c>
    </row>
    <row r="6" spans="1:4">
      <c r="A6" s="1"/>
      <c r="B6" s="1" t="s">
        <v>312</v>
      </c>
      <c r="C6" s="5" t="str">
        <f>VLOOKUP(Table3[[#This Row],[KODE BARANG]],Table1[[KODE BARANG]:[NAMA BARANG]],2,FALSE)</f>
        <v>VONIC GLORY 20W</v>
      </c>
      <c r="D6" s="1">
        <v>20</v>
      </c>
    </row>
    <row r="7" spans="1:4">
      <c r="A7" s="1"/>
      <c r="B7" s="1" t="s">
        <v>192</v>
      </c>
      <c r="C7" s="5" t="str">
        <f>VLOOKUP(Table3[[#This Row],[KODE BARANG]],Table1[[KODE BARANG]:[NAMA BARANG]],2,FALSE)</f>
        <v>ROVO LED 20WATT</v>
      </c>
      <c r="D7" s="1">
        <v>10</v>
      </c>
    </row>
    <row r="8" spans="1:4">
      <c r="B8" t="s">
        <v>328</v>
      </c>
      <c r="C8" s="4" t="str">
        <f>VLOOKUP(Table3[[#This Row],[KODE BARANG]],Table1[[KODE BARANG]:[NAMA BARANG]],2,FALSE)</f>
        <v>LAMPU HIAS 1 ARAH</v>
      </c>
      <c r="D8">
        <v>2</v>
      </c>
    </row>
    <row r="9" spans="1:4">
      <c r="B9" t="s">
        <v>329</v>
      </c>
      <c r="C9" s="4" t="str">
        <f>VLOOKUP(Table3[[#This Row],[KODE BARANG]],Table1[[KODE BARANG]:[NAMA BARANG]],2,FALSE)</f>
        <v>LAMPU HIAS 2 ARAH</v>
      </c>
      <c r="D9">
        <v>2</v>
      </c>
    </row>
    <row r="10" spans="1:4">
      <c r="A10" s="3">
        <v>45007</v>
      </c>
      <c r="B10" s="1" t="s">
        <v>311</v>
      </c>
      <c r="C10" s="5" t="str">
        <f>VLOOKUP(Table3[[#This Row],[KODE BARANG]],Table1[[KODE BARANG]:[NAMA BARANG]],2,FALSE)</f>
        <v>VONIC GLORY 18W</v>
      </c>
      <c r="D10" s="1">
        <v>10</v>
      </c>
    </row>
    <row r="11" spans="1:4">
      <c r="A11" s="2">
        <v>45008</v>
      </c>
      <c r="B11" t="s">
        <v>304</v>
      </c>
      <c r="C11" s="4" t="str">
        <f>VLOOKUP(Table3[[#This Row],[KODE BARANG]],Table1[[KODE BARANG]:[NAMA BARANG]],2,FALSE)</f>
        <v>FITTING COLOK SWITCH</v>
      </c>
      <c r="D11">
        <v>24</v>
      </c>
    </row>
    <row r="12" spans="1:4">
      <c r="A12" s="2">
        <v>45010</v>
      </c>
      <c r="B12" t="s">
        <v>161</v>
      </c>
      <c r="C12" s="4" t="str">
        <f>VLOOKUP(Table3[[#This Row],[KODE BARANG]],Table1[[KODE BARANG]:[NAMA BARANG]],2,FALSE)</f>
        <v>RAKET NYAMUK LUBY 3826</v>
      </c>
      <c r="D12">
        <v>3</v>
      </c>
    </row>
    <row r="13" spans="1:4">
      <c r="B13" t="s">
        <v>196</v>
      </c>
      <c r="C13" s="4" t="str">
        <f>VLOOKUP(Table3[[#This Row],[KODE BARANG]],Table1[[KODE BARANG]:[NAMA BARANG]],2,FALSE)</f>
        <v>SENTER CAS BEST LIFE 1560</v>
      </c>
      <c r="D13">
        <v>2</v>
      </c>
    </row>
    <row r="14" spans="1:4">
      <c r="A14" s="2">
        <v>45011</v>
      </c>
      <c r="B14" t="s">
        <v>196</v>
      </c>
      <c r="C14" s="4" t="str">
        <f>VLOOKUP(Table3[[#This Row],[KODE BARANG]],Table1[[KODE BARANG]:[NAMA BARANG]],2,FALSE)</f>
        <v>SENTER CAS BEST LIFE 1560</v>
      </c>
      <c r="D14">
        <v>5</v>
      </c>
    </row>
    <row r="15" spans="1:4">
      <c r="A15" s="2">
        <v>45017</v>
      </c>
      <c r="B15" t="s">
        <v>440</v>
      </c>
      <c r="C15" s="4" t="str">
        <f>VLOOKUP(Table3[[#This Row],[KODE BARANG]],Table1[[KODE BARANG]:[NAMA BARANG]],2,FALSE)</f>
        <v>PHILIP 5W SIAWET</v>
      </c>
      <c r="D15">
        <v>6</v>
      </c>
    </row>
    <row r="16" spans="1:4">
      <c r="A16" s="2">
        <v>45021</v>
      </c>
      <c r="B16" t="s">
        <v>659</v>
      </c>
      <c r="C16" s="4" t="str">
        <f>VLOOKUP(Table3[[#This Row],[KODE BARANG]],Table1[[KODE BARANG]:[NAMA BARANG]],2,FALSE)</f>
        <v>ANTENA SONUS</v>
      </c>
      <c r="D16">
        <v>2</v>
      </c>
    </row>
    <row r="17" spans="1:4">
      <c r="B17" t="s">
        <v>467</v>
      </c>
      <c r="C17" s="4" t="str">
        <f>VLOOKUP(Table3[[#This Row],[KODE BARANG]],Table1[[KODE BARANG]:[NAMA BARANG]],2,FALSE)</f>
        <v>MAGIC COM YONGMA</v>
      </c>
      <c r="D17">
        <v>2</v>
      </c>
    </row>
    <row r="18" spans="1:4">
      <c r="B18" t="s">
        <v>452</v>
      </c>
      <c r="C18" s="4" t="str">
        <f>VLOOKUP(Table3[[#This Row],[KODE BARANG]],Table1[[KODE BARANG]:[NAMA BARANG]],2,FALSE)</f>
        <v>MAGIC COM TRISONIC 1,8</v>
      </c>
      <c r="D18">
        <v>2</v>
      </c>
    </row>
    <row r="19" spans="1:4">
      <c r="B19" t="s">
        <v>330</v>
      </c>
      <c r="C19" s="4" t="str">
        <f>VLOOKUP(Table3[[#This Row],[KODE BARANG]],Table1[[KODE BARANG]:[NAMA BARANG]],2,FALSE)</f>
        <v>JAM DINDING COKLAT</v>
      </c>
      <c r="D19">
        <v>8</v>
      </c>
    </row>
    <row r="20" spans="1:4">
      <c r="B20" t="s">
        <v>331</v>
      </c>
      <c r="C20" s="4" t="str">
        <f>VLOOKUP(Table3[[#This Row],[KODE BARANG]],Table1[[KODE BARANG]:[NAMA BARANG]],2,FALSE)</f>
        <v>JAM DINDING 62/68/58</v>
      </c>
      <c r="D20">
        <v>6</v>
      </c>
    </row>
    <row r="21" spans="1:4">
      <c r="A21" s="2">
        <v>45023</v>
      </c>
      <c r="B21" t="s">
        <v>440</v>
      </c>
      <c r="C21" s="4" t="str">
        <f>VLOOKUP(Table3[[#This Row],[KODE BARANG]],Table1[[KODE BARANG]:[NAMA BARANG]],2,FALSE)</f>
        <v>PHILIP 5W SIAWET</v>
      </c>
      <c r="D21">
        <v>20</v>
      </c>
    </row>
    <row r="22" spans="1:4">
      <c r="B22" t="s">
        <v>610</v>
      </c>
      <c r="C22" s="4" t="str">
        <f>VLOOKUP(Table3[[#This Row],[KODE BARANG]],Table1[[KODE BARANG]:[NAMA BARANG]],2,FALSE)</f>
        <v>SENTER BESTFIE 3035 30W</v>
      </c>
      <c r="D22">
        <v>4</v>
      </c>
    </row>
    <row r="23" spans="1:4">
      <c r="B23" t="s">
        <v>189</v>
      </c>
      <c r="C23" s="4" t="str">
        <f>VLOOKUP(Table3[[#This Row],[KODE BARANG]],Table1[[KODE BARANG]:[NAMA BARANG]],2,FALSE)</f>
        <v>H/L MIKACHI 30 WATT</v>
      </c>
      <c r="D23">
        <v>5</v>
      </c>
    </row>
    <row r="24" spans="1:4">
      <c r="A24" s="2">
        <v>45024</v>
      </c>
      <c r="B24" t="s">
        <v>663</v>
      </c>
      <c r="C24" s="4" t="str">
        <f>VLOOKUP(Table3[[#This Row],[KODE BARANG]],Table1[[KODE BARANG]:[NAMA BARANG]],2,FALSE)</f>
        <v>ANTENA SANEX 850</v>
      </c>
      <c r="D24">
        <v>2</v>
      </c>
    </row>
    <row r="25" spans="1:4">
      <c r="A25" s="3">
        <v>45025</v>
      </c>
      <c r="B25" s="1" t="s">
        <v>415</v>
      </c>
      <c r="C25" s="5" t="str">
        <f>VLOOKUP(Table3[[#This Row],[KODE BARANG]],Table1[[KODE BARANG]:[NAMA BARANG]],2,FALSE)</f>
        <v>KIPAS JEPIT BESTLIFE 25W</v>
      </c>
      <c r="D25" s="1">
        <v>5</v>
      </c>
    </row>
    <row r="26" spans="1:4">
      <c r="B26" t="s">
        <v>195</v>
      </c>
      <c r="C26" s="4" t="str">
        <f>VLOOKUP(Table3[[#This Row],[KODE BARANG]],Table1[[KODE BARANG]:[NAMA BARANG]],2,FALSE)</f>
        <v>SENTER CAS BEST LIFE 511</v>
      </c>
      <c r="D26">
        <v>3</v>
      </c>
    </row>
    <row r="27" spans="1:4">
      <c r="A27" s="2">
        <v>45026</v>
      </c>
      <c r="B27" t="s">
        <v>409</v>
      </c>
      <c r="C27" s="4" t="str">
        <f>VLOOKUP(Table3[[#This Row],[KODE BARANG]],Table1[[KODE BARANG]:[NAMA BARANG]],2,FALSE)</f>
        <v>REGULATOR WIN 900</v>
      </c>
      <c r="D27">
        <v>5</v>
      </c>
    </row>
    <row r="28" spans="1:4">
      <c r="B28" t="s">
        <v>431</v>
      </c>
      <c r="C28" s="4" t="str">
        <f>VLOOKUP(Table3[[#This Row],[KODE BARANG]],Table1[[KODE BARANG]:[NAMA BARANG]],2,FALSE)</f>
        <v>REGULATOR STARCAM AMPER</v>
      </c>
      <c r="D28">
        <v>5</v>
      </c>
    </row>
    <row r="29" spans="1:4">
      <c r="B29" t="s">
        <v>469</v>
      </c>
      <c r="C29" s="4" t="str">
        <f>VLOOKUP(Table3[[#This Row],[KODE BARANG]],Table1[[KODE BARANG]:[NAMA BARANG]],2,FALSE)</f>
        <v>REGULATOR DESTEC AMPER</v>
      </c>
      <c r="D29">
        <v>5</v>
      </c>
    </row>
    <row r="30" spans="1:4">
      <c r="B30" t="s">
        <v>160</v>
      </c>
      <c r="C30" s="4" t="str">
        <f>VLOOKUP(Table3[[#This Row],[KODE BARANG]],Table1[[KODE BARANG]:[NAMA BARANG]],2,FALSE)</f>
        <v>TEKO LYO 1,8 LITER</v>
      </c>
      <c r="D30">
        <v>1</v>
      </c>
    </row>
    <row r="31" spans="1:4">
      <c r="B31" t="s">
        <v>450</v>
      </c>
      <c r="C31" s="4" t="str">
        <f>VLOOKUP(Table3[[#This Row],[KODE BARANG]],Table1[[KODE BARANG]:[NAMA BARANG]],2,FALSE)</f>
        <v xml:space="preserve">TUNGKU 1 </v>
      </c>
      <c r="D31">
        <v>43</v>
      </c>
    </row>
    <row r="32" spans="1:4">
      <c r="A32" s="2">
        <v>45028</v>
      </c>
      <c r="B32" t="s">
        <v>660</v>
      </c>
      <c r="C32" s="4" t="str">
        <f>VLOOKUP(Table3[[#This Row],[KODE BARANG]],Table1[[KODE BARANG]:[NAMA BARANG]],2,FALSE)</f>
        <v>MAGIC COM MIYAKO 508 SBCD</v>
      </c>
      <c r="D32">
        <v>1</v>
      </c>
    </row>
    <row r="33" spans="1:4">
      <c r="A33" s="2">
        <v>45029</v>
      </c>
      <c r="B33" t="s">
        <v>91</v>
      </c>
      <c r="C33" s="4" t="str">
        <f>VLOOKUP(Table3[[#This Row],[KODE BARANG]],Table1[[KODE BARANG]:[NAMA BARANG]],2,FALSE)</f>
        <v>KABEL STARLUX 2X50</v>
      </c>
      <c r="D33">
        <v>6</v>
      </c>
    </row>
    <row r="34" spans="1:4">
      <c r="B34" t="s">
        <v>440</v>
      </c>
      <c r="C34" s="4" t="str">
        <f>VLOOKUP(Table3[[#This Row],[KODE BARANG]],Table1[[KODE BARANG]:[NAMA BARANG]],2,FALSE)</f>
        <v>PHILIP 5W SIAWET</v>
      </c>
      <c r="D34">
        <v>52</v>
      </c>
    </row>
    <row r="35" spans="1:4">
      <c r="A35" s="2">
        <v>45036</v>
      </c>
      <c r="B35" t="s">
        <v>425</v>
      </c>
      <c r="C35" s="4" t="str">
        <f>VLOOKUP(Table3[[#This Row],[KODE BARANG]],Table1[[KODE BARANG]:[NAMA BARANG]],2,FALSE)</f>
        <v>STAND FAN MIYAKO 1606PL</v>
      </c>
      <c r="D35">
        <v>1</v>
      </c>
    </row>
    <row r="36" spans="1:4">
      <c r="B36" t="s">
        <v>12</v>
      </c>
      <c r="C36" s="4" t="str">
        <f>VLOOKUP(Table3[[#This Row],[KODE BARANG]],Table1[[KODE BARANG]:[NAMA BARANG]],2,FALSE)</f>
        <v>S/K UTICON 2 LB</v>
      </c>
      <c r="D36">
        <v>1</v>
      </c>
    </row>
    <row r="37" spans="1:4">
      <c r="A37" s="2">
        <v>45040</v>
      </c>
      <c r="B37" t="s">
        <v>595</v>
      </c>
      <c r="C37" s="4" t="str">
        <f>VLOOKUP(Table3[[#This Row],[KODE BARANG]],Table1[[KODE BARANG]:[NAMA BARANG]],2,FALSE)</f>
        <v>LEM KOREA</v>
      </c>
      <c r="D37">
        <v>50</v>
      </c>
    </row>
    <row r="38" spans="1:4">
      <c r="B38" t="s">
        <v>318</v>
      </c>
      <c r="C38" s="4" t="str">
        <f>VLOOKUP(Table3[[#This Row],[KODE BARANG]],Table1[[KODE BARANG]:[NAMA BARANG]],2,FALSE)</f>
        <v>KIPAS BRIGHT G</v>
      </c>
      <c r="D38">
        <v>4</v>
      </c>
    </row>
    <row r="39" spans="1:4">
      <c r="A39" s="2">
        <v>45041</v>
      </c>
      <c r="B39" t="s">
        <v>618</v>
      </c>
      <c r="C39" s="4" t="str">
        <f>VLOOKUP(Table3[[#This Row],[KODE BARANG]],Table1[[KODE BARANG]:[NAMA BARANG]],2,FALSE)</f>
        <v>STANFAN SANEX 18IN 1899</v>
      </c>
      <c r="D39">
        <v>1</v>
      </c>
    </row>
    <row r="40" spans="1:4">
      <c r="B40" t="s">
        <v>613</v>
      </c>
      <c r="C40" s="4" t="str">
        <f>VLOOKUP(Table3[[#This Row],[KODE BARANG]],Table1[[KODE BARANG]:[NAMA BARANG]],2,FALSE)</f>
        <v>STANFAN PROCEON 3IN 1</v>
      </c>
      <c r="D40">
        <v>4</v>
      </c>
    </row>
    <row r="41" spans="1:4">
      <c r="A41" s="2">
        <v>45042</v>
      </c>
      <c r="B41" t="s">
        <v>695</v>
      </c>
      <c r="C41" s="4" t="str">
        <f>VLOOKUP(Table3[[#This Row],[KODE BARANG]],Table1[[KODE BARANG]:[NAMA BARANG]],2,FALSE)</f>
        <v>IN LITE 12W BUY 3 GET 1</v>
      </c>
      <c r="D41">
        <v>1</v>
      </c>
    </row>
    <row r="42" spans="1:4">
      <c r="B42" t="s">
        <v>696</v>
      </c>
      <c r="C42" s="4" t="str">
        <f>VLOOKUP(Table3[[#This Row],[KODE BARANG]],Table1[[KODE BARANG]:[NAMA BARANG]],2,FALSE)</f>
        <v>IN LITE 15W BUY 3 GET 1</v>
      </c>
      <c r="D42">
        <v>1</v>
      </c>
    </row>
    <row r="43" spans="1:4">
      <c r="A43" s="3">
        <v>45046</v>
      </c>
      <c r="B43" s="1" t="s">
        <v>681</v>
      </c>
      <c r="C43" s="5" t="str">
        <f>VLOOKUP(Table3[[#This Row],[KODE BARANG]],Table1[[KODE BARANG]:[NAMA BARANG]],2,FALSE)</f>
        <v>SET TOP BOX PIOLINE</v>
      </c>
      <c r="D43" s="1">
        <v>2</v>
      </c>
    </row>
    <row r="44" spans="1:4">
      <c r="A44" s="2">
        <v>45051</v>
      </c>
      <c r="B44" t="s">
        <v>181</v>
      </c>
      <c r="C44" s="4" t="str">
        <f>VLOOKUP(Table3[[#This Row],[KODE BARANG]],Table1[[KODE BARANG]:[NAMA BARANG]],2,FALSE)</f>
        <v>STANDFAN PROCEON</v>
      </c>
      <c r="D44">
        <v>2</v>
      </c>
    </row>
    <row r="45" spans="1:4">
      <c r="A45" s="2">
        <v>45052</v>
      </c>
      <c r="B45" t="s">
        <v>210</v>
      </c>
      <c r="C45" s="4" t="str">
        <f>VLOOKUP(Table3[[#This Row],[KODE BARANG]],Table1[[KODE BARANG]:[NAMA BARANG]],2,FALSE)</f>
        <v>SELANG GAS ALLISON</v>
      </c>
      <c r="D45">
        <v>2</v>
      </c>
    </row>
    <row r="46" spans="1:4">
      <c r="B46" t="s">
        <v>208</v>
      </c>
      <c r="C46" s="4" t="str">
        <f>VLOOKUP(Table3[[#This Row],[KODE BARANG]],Table1[[KODE BARANG]:[NAMA BARANG]],2,FALSE)</f>
        <v>KALKULATOR  812B</v>
      </c>
      <c r="D46">
        <v>5</v>
      </c>
    </row>
    <row r="47" spans="1:4">
      <c r="B47" t="s">
        <v>406</v>
      </c>
      <c r="C47" s="4" t="str">
        <f>VLOOKUP(Table3[[#This Row],[KODE BARANG]],Table1[[KODE BARANG]:[NAMA BARANG]],2,FALSE)</f>
        <v>MIC SHURE KOPER</v>
      </c>
      <c r="D47">
        <v>1</v>
      </c>
    </row>
    <row r="48" spans="1:4">
      <c r="A48" s="2">
        <v>45054</v>
      </c>
      <c r="B48" t="s">
        <v>318</v>
      </c>
      <c r="C48" s="4" t="str">
        <f>VLOOKUP(Table3[[#This Row],[KODE BARANG]],Table1[[KODE BARANG]:[NAMA BARANG]],2,FALSE)</f>
        <v>KIPAS BRIGHT G</v>
      </c>
      <c r="D48">
        <v>1</v>
      </c>
    </row>
    <row r="49" spans="1:4">
      <c r="B49" t="s">
        <v>680</v>
      </c>
      <c r="C49" s="4" t="str">
        <f>VLOOKUP(Table3[[#This Row],[KODE BARANG]],Table1[[KODE BARANG]:[NAMA BARANG]],2,FALSE)</f>
        <v>RAKET NYAMUK BESTLIFE 02</v>
      </c>
      <c r="D49">
        <v>2</v>
      </c>
    </row>
    <row r="50" spans="1:4">
      <c r="B50" t="s">
        <v>708</v>
      </c>
      <c r="C50" s="4" t="str">
        <f>VLOOKUP(Table3[[#This Row],[KODE BARANG]],Table1[[KODE BARANG]:[NAMA BARANG]],2,FALSE)</f>
        <v>EAST GAS KALENG</v>
      </c>
      <c r="D50">
        <v>12</v>
      </c>
    </row>
    <row r="51" spans="1:4">
      <c r="A51" s="2">
        <v>45055</v>
      </c>
      <c r="B51" t="s">
        <v>688</v>
      </c>
      <c r="C51" s="4" t="str">
        <f>VLOOKUP(Table3[[#This Row],[KODE BARANG]],Table1[[KODE BARANG]:[NAMA BARANG]],2,FALSE)</f>
        <v>ANTENA INTRA 119</v>
      </c>
      <c r="D51">
        <v>2</v>
      </c>
    </row>
    <row r="52" spans="1:4">
      <c r="A52" s="2">
        <v>45057</v>
      </c>
      <c r="B52" t="s">
        <v>441</v>
      </c>
      <c r="C52" s="4" t="str">
        <f>VLOOKUP(Table3[[#This Row],[KODE BARANG]],Table1[[KODE BARANG]:[NAMA BARANG]],2,FALSE)</f>
        <v>SUPREME 2X1,5 50M</v>
      </c>
      <c r="D52">
        <v>2</v>
      </c>
    </row>
    <row r="53" spans="1:4">
      <c r="B53" t="s">
        <v>410</v>
      </c>
      <c r="C53" s="4" t="str">
        <f>VLOOKUP(Table3[[#This Row],[KODE BARANG]],Table1[[KODE BARANG]:[NAMA BARANG]],2,FALSE)</f>
        <v>SPEAKER JINLONG 1160</v>
      </c>
      <c r="D53">
        <v>2</v>
      </c>
    </row>
    <row r="54" spans="1:4">
      <c r="A54" s="2">
        <v>45058</v>
      </c>
      <c r="B54" t="s">
        <v>410</v>
      </c>
      <c r="C54" s="4" t="str">
        <f>VLOOKUP(Table3[[#This Row],[KODE BARANG]],Table1[[KODE BARANG]:[NAMA BARANG]],2,FALSE)</f>
        <v>SPEAKER JINLONG 1160</v>
      </c>
      <c r="D54">
        <v>2</v>
      </c>
    </row>
    <row r="55" spans="1:4">
      <c r="A55" s="2">
        <v>45064</v>
      </c>
      <c r="B55" t="s">
        <v>355</v>
      </c>
      <c r="C55" s="4" t="str">
        <f>VLOOKUP(Table3[[#This Row],[KODE BARANG]],Table1[[KODE BARANG]:[NAMA BARANG]],2,FALSE)</f>
        <v>LED BULB VISALUX 15W T</v>
      </c>
      <c r="D55">
        <v>2</v>
      </c>
    </row>
    <row r="56" spans="1:4">
      <c r="B56" t="s">
        <v>393</v>
      </c>
      <c r="C56" s="4" t="str">
        <f>VLOOKUP(Table3[[#This Row],[KODE BARANG]],Table1[[KODE BARANG]:[NAMA BARANG]],2,FALSE)</f>
        <v>LED BULB VISALUX 10W T</v>
      </c>
      <c r="D56">
        <v>2</v>
      </c>
    </row>
    <row r="57" spans="1:4">
      <c r="A57" s="2">
        <v>45065</v>
      </c>
      <c r="B57" t="s">
        <v>614</v>
      </c>
      <c r="C57" s="4" t="str">
        <f>VLOOKUP(Table3[[#This Row],[KODE BARANG]],Table1[[KODE BARANG]:[NAMA BARANG]],2,FALSE)</f>
        <v>STANDFAN SANEX 884</v>
      </c>
      <c r="D57">
        <v>2</v>
      </c>
    </row>
    <row r="58" spans="1:4">
      <c r="B58" t="s">
        <v>615</v>
      </c>
      <c r="C58" s="4" t="str">
        <f>VLOOKUP(Table3[[#This Row],[KODE BARANG]],Table1[[KODE BARANG]:[NAMA BARANG]],2,FALSE)</f>
        <v>STANDFAN SANEX 889</v>
      </c>
      <c r="D58">
        <v>2</v>
      </c>
    </row>
    <row r="59" spans="1:4">
      <c r="A59" s="2">
        <v>45067</v>
      </c>
      <c r="B59" t="s">
        <v>315</v>
      </c>
      <c r="C59" s="4" t="str">
        <f>VLOOKUP(Table3[[#This Row],[KODE BARANG]],Table1[[KODE BARANG]:[NAMA BARANG]],2,FALSE)</f>
        <v>SUPREME KABEL 2X0,75 50METER</v>
      </c>
      <c r="D59">
        <v>1</v>
      </c>
    </row>
    <row r="60" spans="1:4">
      <c r="A60" s="2">
        <v>45069</v>
      </c>
      <c r="B60" t="s">
        <v>732</v>
      </c>
      <c r="C60" s="4" t="str">
        <f>VLOOKUP(Table3[[#This Row],[KODE BARANG]],Table1[[KODE BARANG]:[NAMA BARANG]],2,FALSE)</f>
        <v>LUBY 2879</v>
      </c>
      <c r="D60">
        <v>2</v>
      </c>
    </row>
    <row r="61" spans="1:4">
      <c r="B61" t="s">
        <v>730</v>
      </c>
      <c r="C61" s="4" t="str">
        <f>VLOOKUP(Table3[[#This Row],[KODE BARANG]],Table1[[KODE BARANG]:[NAMA BARANG]],2,FALSE)</f>
        <v>KISEKI X2</v>
      </c>
      <c r="D61">
        <v>1</v>
      </c>
    </row>
    <row r="62" spans="1:4">
      <c r="B62" t="s">
        <v>463</v>
      </c>
      <c r="C62" s="4" t="str">
        <f>VLOOKUP(Table3[[#This Row],[KODE BARANG]],Table1[[KODE BARANG]:[NAMA BARANG]],2,FALSE)</f>
        <v>SPEAKER ADVANCE 881</v>
      </c>
      <c r="D62">
        <v>1</v>
      </c>
    </row>
    <row r="63" spans="1:4">
      <c r="B63" t="s">
        <v>465</v>
      </c>
      <c r="C63" s="4" t="str">
        <f>VLOOKUP(Table3[[#This Row],[KODE BARANG]],Table1[[KODE BARANG]:[NAMA BARANG]],2,FALSE)</f>
        <v>SPEAKER PROCEON 8899</v>
      </c>
      <c r="D63">
        <v>1</v>
      </c>
    </row>
    <row r="64" spans="1:4">
      <c r="A64" s="2">
        <v>45071</v>
      </c>
      <c r="B64" t="s">
        <v>728</v>
      </c>
      <c r="C64" s="4" t="str">
        <f>VLOOKUP(Table3[[#This Row],[KODE BARANG]],Table1[[KODE BARANG]:[NAMA BARANG]],2,FALSE)</f>
        <v>INLITE SOROT 50W</v>
      </c>
      <c r="D64">
        <v>2</v>
      </c>
    </row>
    <row r="65" spans="1:4">
      <c r="B65" t="s">
        <v>715</v>
      </c>
      <c r="C65" s="4" t="str">
        <f>VLOOKUP(Table3[[#This Row],[KODE BARANG]],Table1[[KODE BARANG]:[NAMA BARANG]],2,FALSE)</f>
        <v>INLITE SOROT 100W</v>
      </c>
      <c r="D65">
        <v>4</v>
      </c>
    </row>
    <row r="66" spans="1:4">
      <c r="A66" s="2">
        <v>45073</v>
      </c>
      <c r="B66" s="1" t="s">
        <v>211</v>
      </c>
      <c r="C66" s="4" t="str">
        <f>VLOOKUP(Table3[[#This Row],[KODE BARANG]],Table1[[KODE BARANG]:[NAMA BARANG]],2,FALSE)</f>
        <v>STEKER ARDE DUTRON</v>
      </c>
      <c r="D66">
        <v>24</v>
      </c>
    </row>
    <row r="67" spans="1:4">
      <c r="A67" s="2">
        <v>45074</v>
      </c>
      <c r="B67" t="s">
        <v>108</v>
      </c>
      <c r="C67" s="4" t="str">
        <f>VLOOKUP(Table3[[#This Row],[KODE BARANG]],Table1[[KODE BARANG]:[NAMA BARANG]],2,FALSE)</f>
        <v>PHILIP LED MY CARE 19 WATT</v>
      </c>
      <c r="D67">
        <v>6</v>
      </c>
    </row>
    <row r="68" spans="1:4">
      <c r="B68" t="s">
        <v>741</v>
      </c>
      <c r="C68" s="4" t="str">
        <f>VLOOKUP(Table3[[#This Row],[KODE BARANG]],Table1[[KODE BARANG]:[NAMA BARANG]],2,FALSE)</f>
        <v>STANDFAN COSMOS XDC</v>
      </c>
      <c r="D68">
        <v>1</v>
      </c>
    </row>
    <row r="69" spans="1:4">
      <c r="B69" t="s">
        <v>425</v>
      </c>
      <c r="C69" s="4" t="str">
        <f>VLOOKUP(Table3[[#This Row],[KODE BARANG]],Table1[[KODE BARANG]:[NAMA BARANG]],2,FALSE)</f>
        <v>STAND FAN MIYAKO 1606PL</v>
      </c>
      <c r="D69">
        <v>2</v>
      </c>
    </row>
    <row r="70" spans="1:4">
      <c r="A70" s="2">
        <v>45082</v>
      </c>
      <c r="B70" t="s">
        <v>90</v>
      </c>
      <c r="C70" s="4" t="str">
        <f>VLOOKUP(Table3[[#This Row],[KODE BARANG]],Table1[[KODE BARANG]:[NAMA BARANG]],2,FALSE)</f>
        <v>KABEL STARLUX 2X30</v>
      </c>
      <c r="D70">
        <v>5</v>
      </c>
    </row>
    <row r="71" spans="1:4">
      <c r="B71" t="s">
        <v>91</v>
      </c>
      <c r="C71" s="4" t="str">
        <f>VLOOKUP(Table3[[#This Row],[KODE BARANG]],Table1[[KODE BARANG]:[NAMA BARANG]],2,FALSE)</f>
        <v>KABEL STARLUX 2X50</v>
      </c>
      <c r="D71">
        <v>5</v>
      </c>
    </row>
    <row r="72" spans="1:4">
      <c r="B72" t="s">
        <v>92</v>
      </c>
      <c r="C72" s="4" t="str">
        <f>VLOOKUP(Table3[[#This Row],[KODE BARANG]],Table1[[KODE BARANG]:[NAMA BARANG]],2,FALSE)</f>
        <v>KABEL STARLUX 2X80</v>
      </c>
      <c r="D72">
        <v>5</v>
      </c>
    </row>
    <row r="73" spans="1:4">
      <c r="B73" t="s">
        <v>729</v>
      </c>
      <c r="C73" s="4" t="str">
        <f>VLOOKUP(Table3[[#This Row],[KODE BARANG]],Table1[[KODE BARANG]:[NAMA BARANG]],2,FALSE)</f>
        <v>WALLFAN SANEX 18IN</v>
      </c>
      <c r="D73">
        <v>2</v>
      </c>
    </row>
    <row r="74" spans="1:4">
      <c r="B74" t="s">
        <v>589</v>
      </c>
      <c r="C74" s="4" t="str">
        <f>VLOOKUP(Table3[[#This Row],[KODE BARANG]],Table1[[KODE BARANG]:[NAMA BARANG]],2,FALSE)</f>
        <v>LAMPU SOROT AKI 20W</v>
      </c>
      <c r="D74">
        <v>3</v>
      </c>
    </row>
    <row r="75" spans="1:4">
      <c r="A75" s="2">
        <v>45088</v>
      </c>
      <c r="B75" t="s">
        <v>1143</v>
      </c>
      <c r="C75" s="4" t="str">
        <f>VLOOKUP(Table3[[#This Row],[KODE BARANG]],Table1[[KODE BARANG]:[NAMA BARANG]],2,FALSE)</f>
        <v xml:space="preserve">DUTRON 15W </v>
      </c>
      <c r="D75">
        <v>10</v>
      </c>
    </row>
    <row r="76" spans="1:4">
      <c r="B76" t="s">
        <v>1144</v>
      </c>
      <c r="C76" s="4" t="str">
        <f>VLOOKUP(Table3[[#This Row],[KODE BARANG]],Table1[[KODE BARANG]:[NAMA BARANG]],2,FALSE)</f>
        <v xml:space="preserve">DUTRON 18W </v>
      </c>
      <c r="D76">
        <v>10</v>
      </c>
    </row>
    <row r="77" spans="1:4">
      <c r="B77" t="s">
        <v>1145</v>
      </c>
      <c r="C77" s="4" t="str">
        <f>VLOOKUP(Table3[[#This Row],[KODE BARANG]],Table1[[KODE BARANG]:[NAMA BARANG]],2,FALSE)</f>
        <v>VONIC GLORY 15W</v>
      </c>
      <c r="D77">
        <v>10</v>
      </c>
    </row>
    <row r="78" spans="1:4">
      <c r="B78" t="s">
        <v>741</v>
      </c>
      <c r="C78" s="4" t="str">
        <f>VLOOKUP(Table3[[#This Row],[KODE BARANG]],Table1[[KODE BARANG]:[NAMA BARANG]],2,FALSE)</f>
        <v>STANDFAN COSMOS XDC</v>
      </c>
      <c r="D78">
        <v>2</v>
      </c>
    </row>
    <row r="79" spans="1:4">
      <c r="B79" t="s">
        <v>1151</v>
      </c>
      <c r="C79" s="4" t="str">
        <f>VLOOKUP(Table3[[#This Row],[KODE BARANG]],Table1[[KODE BARANG]:[NAMA BARANG]],2,FALSE)</f>
        <v>WALLFAN PROCEON 16IN</v>
      </c>
      <c r="D79">
        <v>3</v>
      </c>
    </row>
    <row r="80" spans="1:4">
      <c r="B80" t="s">
        <v>1152</v>
      </c>
      <c r="C80" s="4" t="str">
        <f>VLOOKUP(Table3[[#This Row],[KODE BARANG]],Table1[[KODE BARANG]:[NAMA BARANG]],2,FALSE)</f>
        <v>STANDFAN PROCEON</v>
      </c>
      <c r="D80">
        <v>6</v>
      </c>
    </row>
    <row r="81" spans="1:4">
      <c r="B81" t="s">
        <v>1153</v>
      </c>
      <c r="C81" s="4" t="str">
        <f>VLOOKUP(Table3[[#This Row],[KODE BARANG]],Table1[[KODE BARANG]:[NAMA BARANG]],2,FALSE)</f>
        <v>DESK FAN PROCEON12 IN</v>
      </c>
      <c r="D81">
        <v>2</v>
      </c>
    </row>
    <row r="82" spans="1:4">
      <c r="B82" t="s">
        <v>1154</v>
      </c>
      <c r="C82" s="4" t="str">
        <f>VLOOKUP(Table3[[#This Row],[KODE BARANG]],Table1[[KODE BARANG]:[NAMA BARANG]],2,FALSE)</f>
        <v>WALLFAN SANEX 16 IN</v>
      </c>
      <c r="D82">
        <v>2</v>
      </c>
    </row>
    <row r="83" spans="1:4">
      <c r="A83" s="3">
        <v>45093</v>
      </c>
      <c r="B83" s="1" t="s">
        <v>603</v>
      </c>
      <c r="C83" s="5" t="str">
        <f>VLOOKUP(Table3[[#This Row],[KODE BARANG]],Table1[[KODE BARANG]:[NAMA BARANG]],2,FALSE)</f>
        <v>INVERTER KISEKI 500W</v>
      </c>
      <c r="D83" s="1">
        <v>2</v>
      </c>
    </row>
    <row r="84" spans="1:4">
      <c r="B84" t="s">
        <v>711</v>
      </c>
      <c r="C84" s="4" t="str">
        <f>VLOOKUP(Table3[[#This Row],[KODE BARANG]],Table1[[KODE BARANG]:[NAMA BARANG]],2,FALSE)</f>
        <v>SELANG GAS SANEX</v>
      </c>
      <c r="D84">
        <v>1</v>
      </c>
    </row>
    <row r="85" spans="1:4">
      <c r="B85" t="s">
        <v>347</v>
      </c>
      <c r="C85" s="4" t="str">
        <f>VLOOKUP(Table3[[#This Row],[KODE BARANG]],Table1[[KODE BARANG]:[NAMA BARANG]],2,FALSE)</f>
        <v>SELANG GAS CAISAR COMPLIT</v>
      </c>
      <c r="D85">
        <v>1</v>
      </c>
    </row>
    <row r="86" spans="1:4">
      <c r="A86" s="2">
        <v>45095</v>
      </c>
      <c r="B86" t="s">
        <v>13</v>
      </c>
      <c r="C86" s="4" t="str">
        <f>VLOOKUP(Table3[[#This Row],[KODE BARANG]],Table1[[KODE BARANG]:[NAMA BARANG]],2,FALSE)</f>
        <v>S/K UTICON 3 LB</v>
      </c>
      <c r="D86">
        <v>12</v>
      </c>
    </row>
    <row r="87" spans="1:4">
      <c r="B87" t="s">
        <v>20</v>
      </c>
      <c r="C87" s="4" t="str">
        <f>VLOOKUP(Table3[[#This Row],[KODE BARANG]],Table1[[KODE BARANG]:[NAMA BARANG]],2,FALSE)</f>
        <v>S/K UTICON 6 LB</v>
      </c>
      <c r="D87">
        <v>6</v>
      </c>
    </row>
    <row r="88" spans="1:4">
      <c r="B88" t="s">
        <v>461</v>
      </c>
      <c r="C88" s="4" t="str">
        <f>VLOOKUP(Table3[[#This Row],[KODE BARANG]],Table1[[KODE BARANG]:[NAMA BARANG]],2,FALSE)</f>
        <v>SPEAKER FLECO 294</v>
      </c>
      <c r="D88">
        <v>2</v>
      </c>
    </row>
    <row r="89" spans="1:4">
      <c r="A89" s="2">
        <v>45096</v>
      </c>
      <c r="B89" t="s">
        <v>732</v>
      </c>
      <c r="C89" s="4" t="str">
        <f>VLOOKUP(Table3[[#This Row],[KODE BARANG]],Table1[[KODE BARANG]:[NAMA BARANG]],2,FALSE)</f>
        <v>LUBY 2879</v>
      </c>
      <c r="D89">
        <v>2</v>
      </c>
    </row>
    <row r="90" spans="1:4">
      <c r="B90" t="s">
        <v>156</v>
      </c>
      <c r="C90" s="4" t="str">
        <f>VLOOKUP(Table3[[#This Row],[KODE BARANG]],Table1[[KODE BARANG]:[NAMA BARANG]],2,FALSE)</f>
        <v>REGULATOR WIN 181M</v>
      </c>
      <c r="D90">
        <v>2</v>
      </c>
    </row>
    <row r="91" spans="1:4">
      <c r="A91" s="2">
        <v>45097</v>
      </c>
      <c r="B91" t="s">
        <v>662</v>
      </c>
      <c r="C91" s="4" t="str">
        <f>VLOOKUP(Table3[[#This Row],[KODE BARANG]],Table1[[KODE BARANG]:[NAMA BARANG]],2,FALSE)</f>
        <v>ANTENA SANEX 899</v>
      </c>
      <c r="D91">
        <v>3</v>
      </c>
    </row>
    <row r="92" spans="1:4">
      <c r="A92" s="2">
        <v>45099</v>
      </c>
      <c r="B92" t="s">
        <v>1154</v>
      </c>
      <c r="C92" s="4" t="str">
        <f>VLOOKUP(Table3[[#This Row],[KODE BARANG]],Table1[[KODE BARANG]:[NAMA BARANG]],2,FALSE)</f>
        <v>WALLFAN SANEX 16 IN</v>
      </c>
      <c r="D92">
        <v>1</v>
      </c>
    </row>
    <row r="93" spans="1:4">
      <c r="B93" t="s">
        <v>1178</v>
      </c>
      <c r="C93" s="4" t="str">
        <f>VLOOKUP(Table3[[#This Row],[KODE BARANG]],Table1[[KODE BARANG]:[NAMA BARANG]],2,FALSE)</f>
        <v>STANFAN SANEX 18IN 1899</v>
      </c>
      <c r="D93">
        <v>1</v>
      </c>
    </row>
    <row r="94" spans="1:4">
      <c r="B94" t="s">
        <v>1179</v>
      </c>
      <c r="C94" s="4" t="str">
        <f>VLOOKUP(Table3[[#This Row],[KODE BARANG]],Table1[[KODE BARANG]:[NAMA BARANG]],2,FALSE)</f>
        <v>WALLFAN SANEX 18IN</v>
      </c>
      <c r="D94">
        <v>2</v>
      </c>
    </row>
    <row r="95" spans="1:4">
      <c r="A95" s="2">
        <v>45100</v>
      </c>
      <c r="B95" t="s">
        <v>156</v>
      </c>
      <c r="C95" s="4" t="str">
        <f>VLOOKUP(Table3[[#This Row],[KODE BARANG]],Table1[[KODE BARANG]:[NAMA BARANG]],2,FALSE)</f>
        <v>REGULATOR WIN 181M</v>
      </c>
      <c r="D95">
        <v>3</v>
      </c>
    </row>
    <row r="96" spans="1:4">
      <c r="A96" s="1"/>
      <c r="B96" s="1" t="s">
        <v>178</v>
      </c>
      <c r="C96" s="5" t="str">
        <f>VLOOKUP(Table3[[#This Row],[KODE BARANG]],Table1[[KODE BARANG]:[NAMA BARANG]],2,FALSE)</f>
        <v>WALLFAN SANEX 16 IN</v>
      </c>
      <c r="D96" s="1">
        <v>2</v>
      </c>
    </row>
    <row r="97" spans="1:4">
      <c r="B97" t="s">
        <v>618</v>
      </c>
      <c r="C97" s="4" t="str">
        <f>VLOOKUP(Table3[[#This Row],[KODE BARANG]],Table1[[KODE BARANG]:[NAMA BARANG]],2,FALSE)</f>
        <v>STANFAN SANEX 18IN 1899</v>
      </c>
      <c r="D97">
        <v>3</v>
      </c>
    </row>
    <row r="98" spans="1:4">
      <c r="B98" t="s">
        <v>613</v>
      </c>
      <c r="C98" s="4" t="str">
        <f>VLOOKUP(Table3[[#This Row],[KODE BARANG]],Table1[[KODE BARANG]:[NAMA BARANG]],2,FALSE)</f>
        <v>STANFAN PROCEON 3IN 1</v>
      </c>
      <c r="D98">
        <v>2</v>
      </c>
    </row>
    <row r="99" spans="1:4">
      <c r="B99" t="s">
        <v>409</v>
      </c>
      <c r="C99" s="4" t="str">
        <f>VLOOKUP(Table3[[#This Row],[KODE BARANG]],Table1[[KODE BARANG]:[NAMA BARANG]],2,FALSE)</f>
        <v>REGULATOR WIN 900</v>
      </c>
      <c r="D99">
        <v>1</v>
      </c>
    </row>
    <row r="100" spans="1:4">
      <c r="A100" s="2">
        <v>45101</v>
      </c>
      <c r="B100" t="s">
        <v>435</v>
      </c>
      <c r="C100" s="4" t="str">
        <f>VLOOKUP(Table3[[#This Row],[KODE BARANG]],Table1[[KODE BARANG]:[NAMA BARANG]],2,FALSE)</f>
        <v>GEMBOK 30MM</v>
      </c>
      <c r="D100">
        <v>3</v>
      </c>
    </row>
    <row r="101" spans="1:4">
      <c r="B101" t="s">
        <v>97</v>
      </c>
      <c r="C101" s="4" t="str">
        <f>VLOOKUP(Table3[[#This Row],[KODE BARANG]],Table1[[KODE BARANG]:[NAMA BARANG]],2,FALSE)</f>
        <v>PHILIP LED ESSENSIAL 5WATT</v>
      </c>
      <c r="D101">
        <v>12</v>
      </c>
    </row>
    <row r="102" spans="1:4">
      <c r="B102" t="s">
        <v>740</v>
      </c>
      <c r="C102" s="4" t="str">
        <f>VLOOKUP(Table3[[#This Row],[KODE BARANG]],Table1[[KODE BARANG]:[NAMA BARANG]],2,FALSE)</f>
        <v>PHILIP LED 45W</v>
      </c>
      <c r="D102">
        <v>6</v>
      </c>
    </row>
    <row r="103" spans="1:4">
      <c r="B103" t="s">
        <v>732</v>
      </c>
      <c r="C103" s="4" t="str">
        <f>VLOOKUP(Table3[[#This Row],[KODE BARANG]],Table1[[KODE BARANG]:[NAMA BARANG]],2,FALSE)</f>
        <v>LUBY 2879</v>
      </c>
      <c r="D103">
        <v>2</v>
      </c>
    </row>
    <row r="104" spans="1:4">
      <c r="A104" s="2">
        <v>45103</v>
      </c>
      <c r="B104" t="s">
        <v>729</v>
      </c>
      <c r="C104" s="4" t="str">
        <f>VLOOKUP(Table3[[#This Row],[KODE BARANG]],Table1[[KODE BARANG]:[NAMA BARANG]],2,FALSE)</f>
        <v>WALLFAN SANEX 18IN</v>
      </c>
      <c r="D104">
        <v>1</v>
      </c>
    </row>
    <row r="105" spans="1:4">
      <c r="B105" t="s">
        <v>613</v>
      </c>
      <c r="C105" s="4" t="str">
        <f>VLOOKUP(Table3[[#This Row],[KODE BARANG]],Table1[[KODE BARANG]:[NAMA BARANG]],2,FALSE)</f>
        <v>STANFAN PROCEON 3IN 1</v>
      </c>
      <c r="D105">
        <v>2</v>
      </c>
    </row>
    <row r="106" spans="1:4">
      <c r="B106" t="s">
        <v>179</v>
      </c>
      <c r="C106" s="4" t="str">
        <f>VLOOKUP(Table3[[#This Row],[KODE BARANG]],Table1[[KODE BARANG]:[NAMA BARANG]],2,FALSE)</f>
        <v>DESK FAN PROCEON12 IN</v>
      </c>
      <c r="D106">
        <v>3</v>
      </c>
    </row>
    <row r="107" spans="1:4">
      <c r="A107" s="2">
        <v>45104</v>
      </c>
      <c r="B107" t="s">
        <v>695</v>
      </c>
      <c r="C107" s="4" t="str">
        <f>VLOOKUP(Table3[[#This Row],[KODE BARANG]],Table1[[KODE BARANG]:[NAMA BARANG]],2,FALSE)</f>
        <v>IN LITE 12W BUY 3 GET 1</v>
      </c>
      <c r="D107">
        <v>3</v>
      </c>
    </row>
    <row r="108" spans="1:4">
      <c r="B108" t="s">
        <v>696</v>
      </c>
      <c r="C108" s="4" t="str">
        <f>VLOOKUP(Table3[[#This Row],[KODE BARANG]],Table1[[KODE BARANG]:[NAMA BARANG]],2,FALSE)</f>
        <v>IN LITE 15W BUY 3 GET 1</v>
      </c>
      <c r="D108">
        <v>3</v>
      </c>
    </row>
    <row r="109" spans="1:4">
      <c r="A109" s="2">
        <v>45106</v>
      </c>
      <c r="B109" t="s">
        <v>205</v>
      </c>
      <c r="C109" s="4" t="str">
        <f>VLOOKUP(Table3[[#This Row],[KODE BARANG]],Table1[[KODE BARANG]:[NAMA BARANG]],2,FALSE)</f>
        <v xml:space="preserve">DUTRON 25W </v>
      </c>
      <c r="D109">
        <v>10</v>
      </c>
    </row>
    <row r="110" spans="1:4">
      <c r="B110" t="s">
        <v>204</v>
      </c>
      <c r="C110" s="4" t="str">
        <f>VLOOKUP(Table3[[#This Row],[KODE BARANG]],Table1[[KODE BARANG]:[NAMA BARANG]],2,FALSE)</f>
        <v xml:space="preserve">DUTRON 18W </v>
      </c>
      <c r="D110">
        <v>10</v>
      </c>
    </row>
    <row r="111" spans="1:4">
      <c r="B111" t="s">
        <v>203</v>
      </c>
      <c r="C111" s="4" t="str">
        <f>VLOOKUP(Table3[[#This Row],[KODE BARANG]],Table1[[KODE BARANG]:[NAMA BARANG]],2,FALSE)</f>
        <v xml:space="preserve">DUTRON 15W </v>
      </c>
      <c r="D111">
        <v>10</v>
      </c>
    </row>
    <row r="112" spans="1:4">
      <c r="B112" t="s">
        <v>312</v>
      </c>
      <c r="C112" s="4" t="str">
        <f>VLOOKUP(Table3[[#This Row],[KODE BARANG]],Table1[[KODE BARANG]:[NAMA BARANG]],2,FALSE)</f>
        <v>VONIC GLORY 20W</v>
      </c>
      <c r="D112">
        <v>10</v>
      </c>
    </row>
    <row r="113" spans="1:4">
      <c r="B113" t="s">
        <v>157</v>
      </c>
      <c r="C113" s="4" t="str">
        <f>VLOOKUP(Table3[[#This Row],[KODE BARANG]],Table1[[KODE BARANG]:[NAMA BARANG]],2,FALSE)</f>
        <v>BOX MCB DUTRON 4 GRUP</v>
      </c>
      <c r="D113">
        <v>6</v>
      </c>
    </row>
    <row r="114" spans="1:4">
      <c r="B114" t="s">
        <v>158</v>
      </c>
      <c r="C114" s="4" t="str">
        <f>VLOOKUP(Table3[[#This Row],[KODE BARANG]],Table1[[KODE BARANG]:[NAMA BARANG]],2,FALSE)</f>
        <v>BOX MCB DURTON 2 GRUP</v>
      </c>
      <c r="D114">
        <v>6</v>
      </c>
    </row>
    <row r="115" spans="1:4">
      <c r="A115" s="2">
        <v>45109</v>
      </c>
      <c r="B115" t="s">
        <v>1145</v>
      </c>
      <c r="C115" s="4" t="str">
        <f>VLOOKUP(Table3[[#This Row],[KODE BARANG]],Table1[[KODE BARANG]:[NAMA BARANG]],2,FALSE)</f>
        <v>VONIC GLORY 15W</v>
      </c>
      <c r="D115">
        <v>10</v>
      </c>
    </row>
    <row r="116" spans="1:4">
      <c r="B116" t="s">
        <v>1216</v>
      </c>
      <c r="C116" s="4" t="str">
        <f>VLOOKUP(Table3[[#This Row],[KODE BARANG]],Table1[[KODE BARANG]:[NAMA BARANG]],2,FALSE)</f>
        <v>VONIC GLORY 18W</v>
      </c>
      <c r="D116">
        <v>10</v>
      </c>
    </row>
    <row r="117" spans="1:4">
      <c r="B117" t="s">
        <v>1217</v>
      </c>
      <c r="C117" s="4" t="str">
        <f>VLOOKUP(Table3[[#This Row],[KODE BARANG]],Table1[[KODE BARANG]:[NAMA BARANG]],2,FALSE)</f>
        <v>SPEAKER ADVANCE 881</v>
      </c>
      <c r="D117">
        <v>1</v>
      </c>
    </row>
    <row r="118" spans="1:4">
      <c r="A118" s="2">
        <v>45123</v>
      </c>
      <c r="B118" t="s">
        <v>307</v>
      </c>
      <c r="C118" s="4" t="str">
        <f>VLOOKUP(Table3[[#This Row],[KODE BARANG]],Table1[[KODE BARANG]:[NAMA BARANG]],2,FALSE)</f>
        <v>VONIC GLORY 7W</v>
      </c>
      <c r="D118">
        <v>10</v>
      </c>
    </row>
    <row r="119" spans="1:4">
      <c r="B119" t="s">
        <v>308</v>
      </c>
      <c r="C119" s="4" t="str">
        <f>VLOOKUP(Table3[[#This Row],[KODE BARANG]],Table1[[KODE BARANG]:[NAMA BARANG]],2,FALSE)</f>
        <v>VONIC GLORY 9W</v>
      </c>
      <c r="D119">
        <v>10</v>
      </c>
    </row>
    <row r="120" spans="1:4">
      <c r="A120" s="2">
        <v>45132</v>
      </c>
      <c r="B120" t="s">
        <v>1220</v>
      </c>
      <c r="C120" s="4" t="str">
        <f>VLOOKUP(Table3[[#This Row],[KODE BARANG]],Table1[[KODE BARANG]:[NAMA BARANG]],2,FALSE)</f>
        <v>STANDFAN COSMOS XDC</v>
      </c>
      <c r="D120">
        <v>2</v>
      </c>
    </row>
    <row r="121" spans="1:4">
      <c r="B121" t="s">
        <v>1288</v>
      </c>
      <c r="C121" s="4" t="str">
        <f>VLOOKUP(Table3[[#This Row],[KODE BARANG]],Table1[[KODE BARANG]:[NAMA BARANG]],2,FALSE)</f>
        <v>TIMAH SOLDER</v>
      </c>
      <c r="D121">
        <v>10</v>
      </c>
    </row>
    <row r="122" spans="1:4">
      <c r="B122" t="s">
        <v>1289</v>
      </c>
      <c r="C122" s="4" t="str">
        <f>VLOOKUP(Table3[[#This Row],[KODE BARANG]],Table1[[KODE BARANG]:[NAMA BARANG]],2,FALSE)</f>
        <v>GEMBOK 60MM</v>
      </c>
      <c r="D122">
        <v>12</v>
      </c>
    </row>
    <row r="123" spans="1:4">
      <c r="B123" t="s">
        <v>1290</v>
      </c>
      <c r="C123" s="4" t="str">
        <f>VLOOKUP(Table3[[#This Row],[KODE BARANG]],Table1[[KODE BARANG]:[NAMA BARANG]],2,FALSE)</f>
        <v>GEMBOK 30MM</v>
      </c>
      <c r="D123">
        <v>12</v>
      </c>
    </row>
    <row r="124" spans="1:4">
      <c r="B124" t="s">
        <v>1291</v>
      </c>
      <c r="C124" s="4" t="str">
        <f>VLOOKUP(Table3[[#This Row],[KODE BARANG]],Table1[[KODE BARANG]:[NAMA BARANG]],2,FALSE)</f>
        <v>GEMBOK 40MM</v>
      </c>
      <c r="D124">
        <v>9</v>
      </c>
    </row>
    <row r="125" spans="1:4">
      <c r="B125" t="s">
        <v>1252</v>
      </c>
      <c r="C125" s="4" t="str">
        <f>VLOOKUP(Table3[[#This Row],[KODE BARANG]],Table1[[KODE BARANG]:[NAMA BARANG]],2,FALSE)</f>
        <v>ROVO LED 15WATT</v>
      </c>
      <c r="D125">
        <v>20</v>
      </c>
    </row>
    <row r="126" spans="1:4">
      <c r="B126" t="s">
        <v>1180</v>
      </c>
      <c r="C126" s="4" t="str">
        <f>VLOOKUP(Table3[[#This Row],[KODE BARANG]],Table1[[KODE BARANG]:[NAMA BARANG]],2,FALSE)</f>
        <v>ROVO LED 30WATT</v>
      </c>
      <c r="D126">
        <v>10</v>
      </c>
    </row>
    <row r="127" spans="1:4">
      <c r="B127" t="s">
        <v>1292</v>
      </c>
      <c r="C127" s="4" t="str">
        <f>VLOOKUP(Table3[[#This Row],[KODE BARANG]],Table1[[KODE BARANG]:[NAMA BARANG]],2,FALSE)</f>
        <v>LEM BESI DEXTONE</v>
      </c>
      <c r="D127">
        <v>12</v>
      </c>
    </row>
    <row r="128" spans="1:4">
      <c r="A128" s="2">
        <v>45134</v>
      </c>
      <c r="B128" t="s">
        <v>1199</v>
      </c>
      <c r="C128" s="4" t="str">
        <f>VLOOKUP(Table3[[#This Row],[KODE BARANG]],Table1[[KODE BARANG]:[NAMA BARANG]],2,FALSE)</f>
        <v>T MULTI DUTRON</v>
      </c>
      <c r="D128">
        <v>48</v>
      </c>
    </row>
    <row r="129" spans="1:4">
      <c r="B129" t="s">
        <v>1278</v>
      </c>
      <c r="C129" s="4" t="str">
        <f>VLOOKUP(Table3[[#This Row],[KODE BARANG]],Table1[[KODE BARANG]:[NAMA BARANG]],2,FALSE)</f>
        <v>STEKER DATAR DUTRON 4lb</v>
      </c>
      <c r="D129">
        <v>48</v>
      </c>
    </row>
    <row r="130" spans="1:4">
      <c r="B130" t="s">
        <v>1253</v>
      </c>
      <c r="C130" s="4" t="str">
        <f>VLOOKUP(Table3[[#This Row],[KODE BARANG]],Table1[[KODE BARANG]:[NAMA BARANG]],2,FALSE)</f>
        <v>STEKER GEPENG DUTRON</v>
      </c>
      <c r="D130">
        <v>96</v>
      </c>
    </row>
    <row r="131" spans="1:4">
      <c r="B131" t="s">
        <v>1311</v>
      </c>
      <c r="C131" s="4" t="str">
        <f>VLOOKUP(Table3[[#This Row],[KODE BARANG]],Table1[[KODE BARANG]:[NAMA BARANG]],2,FALSE)</f>
        <v>T ARDE DUTRON SWITCH</v>
      </c>
      <c r="D131">
        <v>48</v>
      </c>
    </row>
    <row r="132" spans="1:4">
      <c r="B132" t="s">
        <v>1304</v>
      </c>
      <c r="C132" s="4" t="str">
        <f>VLOOKUP(Table3[[#This Row],[KODE BARANG]],Table1[[KODE BARANG]:[NAMA BARANG]],2,FALSE)</f>
        <v>T ARDE WARNA DUTRON</v>
      </c>
      <c r="D132">
        <v>24</v>
      </c>
    </row>
    <row r="133" spans="1:4">
      <c r="B133" t="s">
        <v>1191</v>
      </c>
      <c r="C133" s="4" t="str">
        <f>VLOOKUP(Table3[[#This Row],[KODE BARANG]],Table1[[KODE BARANG]:[NAMA BARANG]],2,FALSE)</f>
        <v>ISOLASI NATIONAL KOTAK</v>
      </c>
      <c r="D133">
        <v>10</v>
      </c>
    </row>
    <row r="134" spans="1:4">
      <c r="A134" s="2">
        <v>45143</v>
      </c>
      <c r="B134" t="s">
        <v>1307</v>
      </c>
      <c r="C134" s="4" t="str">
        <f>VLOOKUP(Table3[[#This Row],[KODE BARANG]],Table1[[KODE BARANG]:[NAMA BARANG]],2,FALSE)</f>
        <v>LUBY 2879</v>
      </c>
      <c r="D134">
        <v>1</v>
      </c>
    </row>
    <row r="135" spans="1:4">
      <c r="B135" t="s">
        <v>1308</v>
      </c>
      <c r="C135" s="4" t="str">
        <f>VLOOKUP(Table3[[#This Row],[KODE BARANG]],Table1[[KODE BARANG]:[NAMA BARANG]],2,FALSE)</f>
        <v>REGULATOR STARCAM AMPER</v>
      </c>
      <c r="D135">
        <v>4</v>
      </c>
    </row>
    <row r="136" spans="1:4">
      <c r="B136" t="s">
        <v>1326</v>
      </c>
      <c r="C136" s="4" t="str">
        <f>VLOOKUP(Table3[[#This Row],[KODE BARANG]],Table1[[KODE BARANG]:[NAMA BARANG]],2,FALSE)</f>
        <v>REGULATOR DESTEC AMPER</v>
      </c>
      <c r="D136">
        <v>3</v>
      </c>
    </row>
    <row r="137" spans="1:4">
      <c r="B137" t="s">
        <v>1365</v>
      </c>
      <c r="C137" s="4" t="str">
        <f>VLOOKUP(Table3[[#This Row],[KODE BARANG]],Table1[[KODE BARANG]:[NAMA BARANG]],2,FALSE)</f>
        <v>SUPREME KABEL 2X0,75 50METER</v>
      </c>
      <c r="D137">
        <v>1</v>
      </c>
    </row>
    <row r="138" spans="1:4">
      <c r="B138" t="s">
        <v>1224</v>
      </c>
      <c r="C138" s="4" t="str">
        <f>VLOOKUP(Table3[[#This Row],[KODE BARANG]],Table1[[KODE BARANG]:[NAMA BARANG]],2,FALSE)</f>
        <v>MAGIC COM TRISONIC 1,8</v>
      </c>
      <c r="D138">
        <v>1</v>
      </c>
    </row>
    <row r="139" spans="1:4">
      <c r="B139" t="s">
        <v>1365</v>
      </c>
      <c r="C139" s="4" t="str">
        <f>VLOOKUP(Table3[[#This Row],[KODE BARANG]],Table1[[KODE BARANG]:[NAMA BARANG]],2,FALSE)</f>
        <v>SUPREME KABEL 2X0,75 50METER</v>
      </c>
      <c r="D139">
        <v>1</v>
      </c>
    </row>
    <row r="140" spans="1:4">
      <c r="B140" t="s">
        <v>1366</v>
      </c>
      <c r="C140" s="4" t="str">
        <f>VLOOKUP(Table3[[#This Row],[KODE BARANG]],Table1[[KODE BARANG]:[NAMA BARANG]],2,FALSE)</f>
        <v>SUPREME NYA 1X2,5 50 METER</v>
      </c>
      <c r="D140">
        <v>1</v>
      </c>
    </row>
    <row r="141" spans="1:4">
      <c r="B141" t="s">
        <v>1152</v>
      </c>
      <c r="C141" s="4" t="str">
        <f>VLOOKUP(Table3[[#This Row],[KODE BARANG]],Table1[[KODE BARANG]:[NAMA BARANG]],2,FALSE)</f>
        <v>STANDFAN PROCEON</v>
      </c>
      <c r="D141">
        <v>16</v>
      </c>
    </row>
    <row r="142" spans="1:4">
      <c r="B142" t="s">
        <v>1367</v>
      </c>
      <c r="C142" s="4" t="str">
        <f>VLOOKUP(Table3[[#This Row],[KODE BARANG]],Table1[[KODE BARANG]:[NAMA BARANG]],2,FALSE)</f>
        <v>KISEKI X2</v>
      </c>
      <c r="D142">
        <v>8</v>
      </c>
    </row>
    <row r="143" spans="1:4">
      <c r="A143" s="2">
        <v>45161</v>
      </c>
      <c r="B143" t="s">
        <v>1145</v>
      </c>
      <c r="C143" s="4" t="str">
        <f>VLOOKUP(Table3[[#This Row],[KODE BARANG]],Table1[[KODE BARANG]:[NAMA BARANG]],2,FALSE)</f>
        <v>VONIC GLORY 15W</v>
      </c>
      <c r="D143">
        <v>20</v>
      </c>
    </row>
    <row r="144" spans="1:4">
      <c r="B144" t="s">
        <v>1216</v>
      </c>
      <c r="C144" s="4" t="str">
        <f>VLOOKUP(Table3[[#This Row],[KODE BARANG]],Table1[[KODE BARANG]:[NAMA BARANG]],2,FALSE)</f>
        <v>VONIC GLORY 18W</v>
      </c>
      <c r="D144">
        <v>20</v>
      </c>
    </row>
    <row r="145" spans="1:4">
      <c r="B145" t="s">
        <v>1219</v>
      </c>
      <c r="C145" s="4" t="str">
        <f>VLOOKUP(Table3[[#This Row],[KODE BARANG]],Table1[[KODE BARANG]:[NAMA BARANG]],2,FALSE)</f>
        <v>VONIC GLORY 20W</v>
      </c>
      <c r="D145">
        <v>20</v>
      </c>
    </row>
    <row r="146" spans="1:4">
      <c r="B146" t="s">
        <v>1263</v>
      </c>
      <c r="C146" s="4" t="str">
        <f>VLOOKUP(Table3[[#This Row],[KODE BARANG]],Table1[[KODE BARANG]:[NAMA BARANG]],2,FALSE)</f>
        <v>VONIC GLORY 7W</v>
      </c>
      <c r="D146">
        <v>10</v>
      </c>
    </row>
    <row r="147" spans="1:4">
      <c r="B147" t="s">
        <v>1144</v>
      </c>
      <c r="C147" s="4" t="str">
        <f>VLOOKUP(Table3[[#This Row],[KODE BARANG]],Table1[[KODE BARANG]:[NAMA BARANG]],2,FALSE)</f>
        <v xml:space="preserve">DUTRON 18W </v>
      </c>
      <c r="D147">
        <v>10</v>
      </c>
    </row>
    <row r="148" spans="1:4">
      <c r="A148" s="2">
        <v>45169</v>
      </c>
      <c r="B148" t="s">
        <v>1307</v>
      </c>
      <c r="C148" s="4" t="str">
        <f>VLOOKUP(Table3[[#This Row],[KODE BARANG]],Table1[[KODE BARANG]:[NAMA BARANG]],2,FALSE)</f>
        <v>LUBY 2879</v>
      </c>
      <c r="D148">
        <v>3</v>
      </c>
    </row>
    <row r="149" spans="1:4">
      <c r="B149" t="s">
        <v>1423</v>
      </c>
      <c r="C149" s="4" t="str">
        <f>VLOOKUP(Table3[[#This Row],[KODE BARANG]],Table1[[KODE BARANG]:[NAMA BARANG]],2,FALSE)</f>
        <v>JACK NEWSAT 2 KE 1</v>
      </c>
      <c r="D149">
        <v>5</v>
      </c>
    </row>
    <row r="150" spans="1:4">
      <c r="B150" t="s">
        <v>1295</v>
      </c>
      <c r="C150" s="4" t="str">
        <f>VLOOKUP(Table3[[#This Row],[KODE BARANG]],Table1[[KODE BARANG]:[NAMA BARANG]],2,FALSE)</f>
        <v>PHILIP LED 45W</v>
      </c>
      <c r="D150">
        <v>6</v>
      </c>
    </row>
    <row r="151" spans="1:4">
      <c r="A151" s="1"/>
      <c r="B151" s="1" t="s">
        <v>1403</v>
      </c>
      <c r="C151" s="5" t="str">
        <f>VLOOKUP(Table3[[#This Row],[KODE BARANG]],Table1[[KODE BARANG]:[NAMA BARANG]],2,FALSE)</f>
        <v>PHILIP 25W LED</v>
      </c>
      <c r="D151" s="1">
        <v>6</v>
      </c>
    </row>
    <row r="152" spans="1:4">
      <c r="B152" t="s">
        <v>1331</v>
      </c>
      <c r="C152" s="4" t="str">
        <f>VLOOKUP(Table3[[#This Row],[KODE BARANG]],Table1[[KODE BARANG]:[NAMA BARANG]],2,FALSE)</f>
        <v>ANTENA INTRA 119</v>
      </c>
      <c r="D152">
        <v>2</v>
      </c>
    </row>
    <row r="153" spans="1:4">
      <c r="B153" t="s">
        <v>1412</v>
      </c>
      <c r="C153" s="4" t="str">
        <f>VLOOKUP(Table3[[#This Row],[KODE BARANG]],Table1[[KODE BARANG]:[NAMA BARANG]],2,FALSE)</f>
        <v>SPEAKER JINLONG 1160</v>
      </c>
      <c r="D153">
        <v>1</v>
      </c>
    </row>
    <row r="154" spans="1:4">
      <c r="A154" s="2">
        <v>45182</v>
      </c>
      <c r="B154" t="s">
        <v>1358</v>
      </c>
      <c r="C154" s="4" t="str">
        <f>VLOOKUP(Table3[[#This Row],[KODE BARANG]],Table1[[KODE BARANG]:[NAMA BARANG]],2,FALSE)</f>
        <v>PHILIP LED ESSENSIAL 11 WATT</v>
      </c>
      <c r="D154">
        <v>12</v>
      </c>
    </row>
    <row r="155" spans="1:4">
      <c r="B155" t="s">
        <v>1374</v>
      </c>
      <c r="C155" s="4" t="str">
        <f>VLOOKUP(Table3[[#This Row],[KODE BARANG]],Table1[[KODE BARANG]:[NAMA BARANG]],2,FALSE)</f>
        <v>PHILIP LED MY CARE 12WATT</v>
      </c>
      <c r="D155">
        <v>12</v>
      </c>
    </row>
    <row r="156" spans="1:4">
      <c r="B156" t="s">
        <v>1498</v>
      </c>
      <c r="C156" s="4" t="str">
        <f>VLOOKUP(Table3[[#This Row],[KODE BARANG]],Table1[[KODE BARANG]:[NAMA BARANG]],2,FALSE)</f>
        <v>PHILIP ESS 15W</v>
      </c>
      <c r="D156">
        <v>12</v>
      </c>
    </row>
    <row r="157" spans="1:4">
      <c r="B157" t="s">
        <v>1255</v>
      </c>
      <c r="C157" s="4" t="str">
        <f>VLOOKUP(Table3[[#This Row],[KODE BARANG]],Table1[[KODE BARANG]:[NAMA BARANG]],2,FALSE)</f>
        <v>KISEKI 100W 298CK</v>
      </c>
      <c r="D157">
        <v>1</v>
      </c>
    </row>
    <row r="158" spans="1:4">
      <c r="B158" t="s">
        <v>1411</v>
      </c>
      <c r="C158" s="4" t="str">
        <f>VLOOKUP(Table3[[#This Row],[KODE BARANG]],Table1[[KODE BARANG]:[NAMA BARANG]],2,FALSE)</f>
        <v>INLITE 12W</v>
      </c>
      <c r="D158">
        <v>5</v>
      </c>
    </row>
    <row r="159" spans="1:4">
      <c r="B159" t="s">
        <v>1281</v>
      </c>
      <c r="C159" s="4" t="str">
        <f>VLOOKUP(Table3[[#This Row],[KODE BARANG]],Table1[[KODE BARANG]:[NAMA BARANG]],2,FALSE)</f>
        <v>S/K UTICON 4 LB</v>
      </c>
      <c r="D159">
        <v>12</v>
      </c>
    </row>
    <row r="160" spans="1:4">
      <c r="B160" t="s">
        <v>1457</v>
      </c>
      <c r="C160" s="4" t="str">
        <f>VLOOKUP(Table3[[#This Row],[KODE BARANG]],Table1[[KODE BARANG]:[NAMA BARANG]],2,FALSE)</f>
        <v>S/K UTICON 5 LB</v>
      </c>
      <c r="D160">
        <v>6</v>
      </c>
    </row>
    <row r="161" spans="1:4">
      <c r="B161" t="s">
        <v>1191</v>
      </c>
      <c r="C161" s="4" t="str">
        <f>VLOOKUP(Table3[[#This Row],[KODE BARANG]],Table1[[KODE BARANG]:[NAMA BARANG]],2,FALSE)</f>
        <v>ISOLASI NATIONAL KOTAK</v>
      </c>
      <c r="D161">
        <v>10</v>
      </c>
    </row>
    <row r="162" spans="1:4">
      <c r="B162" t="s">
        <v>1491</v>
      </c>
      <c r="C162" s="4" t="str">
        <f>VLOOKUP(Table3[[#This Row],[KODE BARANG]],Table1[[KODE BARANG]:[NAMA BARANG]],2,FALSE)</f>
        <v>ANTENA NAGOYA</v>
      </c>
      <c r="D162">
        <v>2</v>
      </c>
    </row>
    <row r="163" spans="1:4">
      <c r="B163" t="s">
        <v>1442</v>
      </c>
      <c r="C163" s="4" t="str">
        <f>VLOOKUP(Table3[[#This Row],[KODE BARANG]],Table1[[KODE BARANG]:[NAMA BARANG]],2,FALSE)</f>
        <v>HEAD LAMP LUBY 2835</v>
      </c>
      <c r="D163">
        <v>1</v>
      </c>
    </row>
    <row r="164" spans="1:4">
      <c r="A164" s="2">
        <v>45198</v>
      </c>
      <c r="B164" t="s">
        <v>1494</v>
      </c>
      <c r="C164" s="4" t="str">
        <f>VLOOKUP(Table3[[#This Row],[KODE BARANG]],Table1[[KODE BARANG]:[NAMA BARANG]],2,FALSE)</f>
        <v>DINAMO KIPAS</v>
      </c>
      <c r="D164">
        <v>2</v>
      </c>
    </row>
    <row r="165" spans="1:4">
      <c r="B165" t="s">
        <v>1213</v>
      </c>
      <c r="C165" s="4" t="str">
        <f>VLOOKUP(Table3[[#This Row],[KODE BARANG]],Table1[[KODE BARANG]:[NAMA BARANG]],2,FALSE)</f>
        <v>KIPAS JEPIT BESTLIFE 25W</v>
      </c>
      <c r="D165">
        <v>3</v>
      </c>
    </row>
    <row r="166" spans="1:4">
      <c r="B166" t="s">
        <v>1151</v>
      </c>
      <c r="C166" s="4" t="str">
        <f>VLOOKUP(Table3[[#This Row],[KODE BARANG]],Table1[[KODE BARANG]:[NAMA BARANG]],2,FALSE)</f>
        <v>WALLFAN PROCEON 16IN</v>
      </c>
      <c r="D166">
        <v>4</v>
      </c>
    </row>
    <row r="167" spans="1:4">
      <c r="B167" t="s">
        <v>1293</v>
      </c>
      <c r="C167" s="4" t="str">
        <f>VLOOKUP(Table3[[#This Row],[KODE BARANG]],Table1[[KODE BARANG]:[NAMA BARANG]],2,FALSE)</f>
        <v>S/K UTICON 2 LB</v>
      </c>
      <c r="D167">
        <v>12</v>
      </c>
    </row>
    <row r="168" spans="1:4">
      <c r="A168" s="2">
        <v>45202</v>
      </c>
      <c r="B168" t="s">
        <v>1274</v>
      </c>
      <c r="C168" s="4" t="str">
        <f>VLOOKUP(Table3[[#This Row],[KODE BARANG]],Table1[[KODE BARANG]:[NAMA BARANG]],2,FALSE)</f>
        <v>L BOW 5/8</v>
      </c>
      <c r="D168">
        <v>248</v>
      </c>
    </row>
    <row r="169" spans="1:4">
      <c r="B169" t="s">
        <v>1275</v>
      </c>
      <c r="C169" s="4" t="str">
        <f>VLOOKUP(Table3[[#This Row],[KODE BARANG]],Table1[[KODE BARANG]:[NAMA BARANG]],2,FALSE)</f>
        <v>T-DUS 5/8</v>
      </c>
      <c r="D169">
        <v>100</v>
      </c>
    </row>
    <row r="170" spans="1:4">
      <c r="B170" t="s">
        <v>1365</v>
      </c>
      <c r="C170" s="4" t="str">
        <f>VLOOKUP(Table3[[#This Row],[KODE BARANG]],Table1[[KODE BARANG]:[NAMA BARANG]],2,FALSE)</f>
        <v>SUPREME KABEL 2X0,75 50METER</v>
      </c>
      <c r="D170">
        <v>2</v>
      </c>
    </row>
    <row r="171" spans="1:4">
      <c r="B171" t="s">
        <v>1430</v>
      </c>
      <c r="C171" s="4" t="str">
        <f>VLOOKUP(Table3[[#This Row],[KODE BARANG]],Table1[[KODE BARANG]:[NAMA BARANG]],2,FALSE)</f>
        <v>STOP PANASONIC WNJ</v>
      </c>
      <c r="D171">
        <v>20</v>
      </c>
    </row>
    <row r="172" spans="1:4">
      <c r="B172" t="s">
        <v>1401</v>
      </c>
      <c r="C172" s="4" t="str">
        <f>VLOOKUP(Table3[[#This Row],[KODE BARANG]],Table1[[KODE BARANG]:[NAMA BARANG]],2,FALSE)</f>
        <v>SAKLAR PANASONIC WNJ</v>
      </c>
      <c r="D172">
        <v>20</v>
      </c>
    </row>
    <row r="173" spans="1:4">
      <c r="B173" t="s">
        <v>1293</v>
      </c>
      <c r="C173" s="4" t="str">
        <f>VLOOKUP(Table3[[#This Row],[KODE BARANG]],Table1[[KODE BARANG]:[NAMA BARANG]],2,FALSE)</f>
        <v>S/K UTICON 2 LB</v>
      </c>
      <c r="D173">
        <v>12</v>
      </c>
    </row>
    <row r="174" spans="1:4">
      <c r="B174" t="s">
        <v>1488</v>
      </c>
      <c r="C174" s="4" t="str">
        <f>VLOOKUP(Table3[[#This Row],[KODE BARANG]],Table1[[KODE BARANG]:[NAMA BARANG]],2,FALSE)</f>
        <v>KALKULATOR 512</v>
      </c>
      <c r="D174">
        <v>2</v>
      </c>
    </row>
    <row r="175" spans="1:4">
      <c r="A175" s="2">
        <v>45209</v>
      </c>
      <c r="B175" t="s">
        <v>1302</v>
      </c>
      <c r="C175" s="4" t="str">
        <f>VLOOKUP(Table3[[#This Row],[KODE BARANG]],Table1[[KODE BARANG]:[NAMA BARANG]],2,FALSE)</f>
        <v>SET TOP BOX MATRIX BURGER</v>
      </c>
      <c r="D175">
        <v>2</v>
      </c>
    </row>
    <row r="176" spans="1:4">
      <c r="A176" s="2">
        <v>45219</v>
      </c>
      <c r="B176" t="s">
        <v>1220</v>
      </c>
      <c r="C176" s="4" t="str">
        <f>VLOOKUP(Table3[[#This Row],[KODE BARANG]],Table1[[KODE BARANG]:[NAMA BARANG]],2,FALSE)</f>
        <v>STANDFAN COSMOS XDC</v>
      </c>
      <c r="D176">
        <v>2</v>
      </c>
    </row>
    <row r="177" spans="1:4">
      <c r="B177" t="s">
        <v>1621</v>
      </c>
      <c r="C177" s="4" t="str">
        <f>VLOOKUP(Table3[[#This Row],[KODE BARANG]],Table1[[KODE BARANG]:[NAMA BARANG]],2,FALSE)</f>
        <v>PRISMA KABEL 2X0,75 50 METER</v>
      </c>
      <c r="D177">
        <v>3</v>
      </c>
    </row>
    <row r="178" spans="1:4">
      <c r="B178" t="s">
        <v>1179</v>
      </c>
      <c r="C178" s="4" t="str">
        <f>VLOOKUP(Table3[[#This Row],[KODE BARANG]],Table1[[KODE BARANG]:[NAMA BARANG]],2,FALSE)</f>
        <v>WALLFAN SANEX 18IN</v>
      </c>
      <c r="D178">
        <v>3</v>
      </c>
    </row>
    <row r="179" spans="1:4">
      <c r="A179" s="2">
        <v>45221</v>
      </c>
      <c r="B179" t="s">
        <v>1627</v>
      </c>
      <c r="C179" s="4" t="str">
        <f>VLOOKUP(Table3[[#This Row],[KODE BARANG]],Table1[[KODE BARANG]:[NAMA BARANG]],2,FALSE)</f>
        <v>LOTUS 2X1,5 50MTR</v>
      </c>
      <c r="D179">
        <v>4</v>
      </c>
    </row>
    <row r="180" spans="1:4">
      <c r="B180" t="s">
        <v>1248</v>
      </c>
      <c r="C180" s="4" t="str">
        <f>VLOOKUP(Table3[[#This Row],[KODE BARANG]],Table1[[KODE BARANG]:[NAMA BARANG]],2,FALSE)</f>
        <v>PHILIP LED ESSENSIAL 5WATT</v>
      </c>
      <c r="D180">
        <v>24</v>
      </c>
    </row>
    <row r="181" spans="1:4">
      <c r="A181" s="1"/>
      <c r="B181" s="1" t="s">
        <v>1151</v>
      </c>
      <c r="C181" s="5" t="str">
        <f>VLOOKUP(Table3[[#This Row],[KODE BARANG]],Table1[[KODE BARANG]:[NAMA BARANG]],2,FALSE)</f>
        <v>WALLFAN PROCEON 16IN</v>
      </c>
      <c r="D181" s="1">
        <v>1</v>
      </c>
    </row>
    <row r="182" spans="1:4">
      <c r="A182" s="1"/>
      <c r="B182" s="1" t="s">
        <v>1623</v>
      </c>
      <c r="C182" s="5" t="str">
        <f>VLOOKUP(Table3[[#This Row],[KODE BARANG]],Table1[[KODE BARANG]:[NAMA BARANG]],2,FALSE)</f>
        <v>STANDFAN MASTAP</v>
      </c>
      <c r="D182" s="1">
        <v>2</v>
      </c>
    </row>
    <row r="183" spans="1:4">
      <c r="B183" t="s">
        <v>1440</v>
      </c>
      <c r="C183" s="4" t="str">
        <f>VLOOKUP(Table3[[#This Row],[KODE BARANG]],Table1[[KODE BARANG]:[NAMA BARANG]],2,FALSE)</f>
        <v>MAGIC COM TRISONIC 1,2</v>
      </c>
      <c r="D183">
        <v>1</v>
      </c>
    </row>
    <row r="184" spans="1:4">
      <c r="B184" t="s">
        <v>1236</v>
      </c>
      <c r="C184" s="4" t="str">
        <f>VLOOKUP(Table3[[#This Row],[KODE BARANG]],Table1[[KODE BARANG]:[NAMA BARANG]],2,FALSE)</f>
        <v>VONIC GLORY 9W</v>
      </c>
      <c r="D184">
        <v>20</v>
      </c>
    </row>
    <row r="185" spans="1:4">
      <c r="A185" s="2">
        <v>45225</v>
      </c>
      <c r="B185" t="s">
        <v>1614</v>
      </c>
      <c r="C185" s="4" t="str">
        <f>VLOOKUP(Table3[[#This Row],[KODE BARANG]],Table1[[KODE BARANG]:[NAMA BARANG]],2,FALSE)</f>
        <v>T5 10W</v>
      </c>
      <c r="D185">
        <v>1</v>
      </c>
    </row>
    <row r="186" spans="1:4">
      <c r="B186" t="s">
        <v>1445</v>
      </c>
      <c r="C186" s="4" t="str">
        <f>VLOOKUP(Table3[[#This Row],[KODE BARANG]],Table1[[KODE BARANG]:[NAMA BARANG]],2,FALSE)</f>
        <v>INLITE 5W</v>
      </c>
      <c r="D186">
        <v>12</v>
      </c>
    </row>
    <row r="187" spans="1:4">
      <c r="B187" t="s">
        <v>1411</v>
      </c>
      <c r="C187" s="4" t="str">
        <f>VLOOKUP(Table3[[#This Row],[KODE BARANG]],Table1[[KODE BARANG]:[NAMA BARANG]],2,FALSE)</f>
        <v>INLITE 12W</v>
      </c>
      <c r="D187">
        <v>10</v>
      </c>
    </row>
    <row r="188" spans="1:4">
      <c r="B188" t="s">
        <v>1499</v>
      </c>
      <c r="C188" s="4" t="e">
        <f>VLOOKUP(Table3[[#This Row],[KODE BARANG]],Table1[[KODE BARANG]:[NAMA BARANG]],2,FALSE)</f>
        <v>#N/A</v>
      </c>
      <c r="D188">
        <v>10</v>
      </c>
    </row>
    <row r="189" spans="1:4">
      <c r="B189" t="s">
        <v>1589</v>
      </c>
      <c r="C189" s="4" t="str">
        <f>VLOOKUP(Table3[[#This Row],[KODE BARANG]],Table1[[KODE BARANG]:[NAMA BARANG]],2,FALSE)</f>
        <v>INLITE SENSOR 9W</v>
      </c>
      <c r="D189">
        <v>4</v>
      </c>
    </row>
    <row r="190" spans="1:4">
      <c r="B190" t="s">
        <v>1648</v>
      </c>
      <c r="C190" s="4" t="str">
        <f>VLOOKUP(Table3[[#This Row],[KODE BARANG]],Table1[[KODE BARANG]:[NAMA BARANG]],2,FALSE)</f>
        <v>INLITE 20W SENSOR</v>
      </c>
      <c r="D190">
        <v>4</v>
      </c>
    </row>
    <row r="191" spans="1:4">
      <c r="B191" t="s">
        <v>1649</v>
      </c>
      <c r="C191" s="4" t="str">
        <f>VLOOKUP(Table3[[#This Row],[KODE BARANG]],Table1[[KODE BARANG]:[NAMA BARANG]],2,FALSE)</f>
        <v>INLITE 30W SENSOR</v>
      </c>
      <c r="D191">
        <v>4</v>
      </c>
    </row>
    <row r="192" spans="1:4">
      <c r="B192" t="s">
        <v>1365</v>
      </c>
      <c r="C192" s="4" t="str">
        <f>VLOOKUP(Table3[[#This Row],[KODE BARANG]],Table1[[KODE BARANG]:[NAMA BARANG]],2,FALSE)</f>
        <v>SUPREME KABEL 2X0,75 50METER</v>
      </c>
      <c r="D192">
        <v>1</v>
      </c>
    </row>
    <row r="193" spans="1:4">
      <c r="B193" t="s">
        <v>1366</v>
      </c>
      <c r="C193" s="4" t="str">
        <f>VLOOKUP(Table3[[#This Row],[KODE BARANG]],Table1[[KODE BARANG]:[NAMA BARANG]],2,FALSE)</f>
        <v>SUPREME NYA 1X2,5 50 METER</v>
      </c>
      <c r="D193">
        <v>4</v>
      </c>
    </row>
    <row r="194" spans="1:4">
      <c r="B194" t="s">
        <v>1276</v>
      </c>
      <c r="C194" s="4" t="str">
        <f>VLOOKUP(Table3[[#This Row],[KODE BARANG]],Table1[[KODE BARANG]:[NAMA BARANG]],2,FALSE)</f>
        <v>SUPREME NYA 1X1,5 50 METER</v>
      </c>
      <c r="D194">
        <v>4</v>
      </c>
    </row>
    <row r="195" spans="1:4">
      <c r="A195" s="2">
        <v>45230</v>
      </c>
      <c r="B195" t="s">
        <v>1254</v>
      </c>
      <c r="C195" s="4" t="str">
        <f>VLOOKUP(Table3[[#This Row],[KODE BARANG]],Table1[[KODE BARANG]:[NAMA BARANG]],2,FALSE)</f>
        <v>FITTING GANTUNG DUUTRON HITAM</v>
      </c>
      <c r="D195">
        <v>24</v>
      </c>
    </row>
    <row r="196" spans="1:4">
      <c r="B196" t="s">
        <v>1510</v>
      </c>
      <c r="C196" s="4" t="str">
        <f>VLOOKUP(Table3[[#This Row],[KODE BARANG]],Table1[[KODE BARANG]:[NAMA BARANG]],2,FALSE)</f>
        <v>SET TOP BOX PIOLINE</v>
      </c>
      <c r="D196">
        <v>2</v>
      </c>
    </row>
    <row r="197" spans="1:4">
      <c r="B197" t="s">
        <v>1494</v>
      </c>
      <c r="C197" s="4" t="str">
        <f>VLOOKUP(Table3[[#This Row],[KODE BARANG]],Table1[[KODE BARANG]:[NAMA BARANG]],2,FALSE)</f>
        <v>DINAMO KIPAS</v>
      </c>
      <c r="D197">
        <v>3</v>
      </c>
    </row>
    <row r="198" spans="1:4">
      <c r="B198" t="s">
        <v>1230</v>
      </c>
      <c r="C198" s="4" t="str">
        <f>VLOOKUP(Table3[[#This Row],[KODE BARANG]],Table1[[KODE BARANG]:[NAMA BARANG]],2,FALSE)</f>
        <v>PIJAR LED 45 4 WATT</v>
      </c>
      <c r="D198">
        <v>10</v>
      </c>
    </row>
    <row r="199" spans="1:4">
      <c r="B199" t="s">
        <v>1144</v>
      </c>
      <c r="C199" s="4" t="str">
        <f>VLOOKUP(Table3[[#This Row],[KODE BARANG]],Table1[[KODE BARANG]:[NAMA BARANG]],2,FALSE)</f>
        <v xml:space="preserve">DUTRON 18W </v>
      </c>
      <c r="D199">
        <v>20</v>
      </c>
    </row>
    <row r="200" spans="1:4">
      <c r="B200" t="s">
        <v>1440</v>
      </c>
      <c r="C200" s="4" t="str">
        <f>VLOOKUP(Table3[[#This Row],[KODE BARANG]],Table1[[KODE BARANG]:[NAMA BARANG]],2,FALSE)</f>
        <v>MAGIC COM TRISONIC 1,2</v>
      </c>
      <c r="D200">
        <v>2</v>
      </c>
    </row>
    <row r="201" spans="1:4">
      <c r="A201" s="2">
        <v>45235</v>
      </c>
      <c r="B201" t="s">
        <v>1432</v>
      </c>
      <c r="C201" s="4" t="str">
        <f>VLOOKUP(Table3[[#This Row],[KODE BARANG]],Table1[[KODE BARANG]:[NAMA BARANG]],2,FALSE)</f>
        <v>KISEKI 100W</v>
      </c>
      <c r="D201">
        <v>2</v>
      </c>
    </row>
    <row r="202" spans="1:4">
      <c r="B202" t="s">
        <v>1307</v>
      </c>
      <c r="C202" s="4" t="str">
        <f>VLOOKUP(Table3[[#This Row],[KODE BARANG]],Table1[[KODE BARANG]:[NAMA BARANG]],2,FALSE)</f>
        <v>LUBY 2879</v>
      </c>
      <c r="D202">
        <v>3</v>
      </c>
    </row>
    <row r="203" spans="1:4">
      <c r="B203" t="s">
        <v>1709</v>
      </c>
      <c r="C203" s="4" t="str">
        <f>VLOOKUP(Table3[[#This Row],[KODE BARANG]],Table1[[KODE BARANG]:[NAMA BARANG]],2,FALSE)</f>
        <v>PHILIP AC/DC 7,5W</v>
      </c>
      <c r="D203">
        <v>3</v>
      </c>
    </row>
    <row r="204" spans="1:4">
      <c r="B204" t="s">
        <v>1531</v>
      </c>
      <c r="C204" s="4" t="str">
        <f>VLOOKUP(Table3[[#This Row],[KODE BARANG]],Table1[[KODE BARANG]:[NAMA BARANG]],2,FALSE)</f>
        <v>PHILIP AC DC 9W</v>
      </c>
      <c r="D204">
        <v>5</v>
      </c>
    </row>
    <row r="205" spans="1:4">
      <c r="B205" t="s">
        <v>1220</v>
      </c>
      <c r="C205" s="4" t="str">
        <f>VLOOKUP(Table3[[#This Row],[KODE BARANG]],Table1[[KODE BARANG]:[NAMA BARANG]],2,FALSE)</f>
        <v>STANDFAN COSMOS XDC</v>
      </c>
      <c r="D205">
        <v>2</v>
      </c>
    </row>
    <row r="206" spans="1:4">
      <c r="B206" t="s">
        <v>72</v>
      </c>
      <c r="C206" s="4" t="str">
        <f>VLOOKUP(Table3[[#This Row],[KODE BARANG]],Table1[[KODE BARANG]:[NAMA BARANG]],2,FALSE)</f>
        <v>S/K SLOVENS 2LB 5M</v>
      </c>
      <c r="D206">
        <v>6</v>
      </c>
    </row>
    <row r="207" spans="1:4">
      <c r="B207" t="s">
        <v>69</v>
      </c>
      <c r="C207" s="4" t="str">
        <f>VLOOKUP(Table3[[#This Row],[KODE BARANG]],Table1[[KODE BARANG]:[NAMA BARANG]],2,FALSE)</f>
        <v>S/K SLOVENS 3LB 3M</v>
      </c>
      <c r="D207">
        <v>6</v>
      </c>
    </row>
    <row r="208" spans="1:4">
      <c r="B208" t="s">
        <v>70</v>
      </c>
      <c r="C208" s="4" t="str">
        <f>VLOOKUP(Table3[[#This Row],[KODE BARANG]],Table1[[KODE BARANG]:[NAMA BARANG]],2,FALSE)</f>
        <v>S/K SLOVENS 4LB 3M</v>
      </c>
      <c r="D208">
        <v>5</v>
      </c>
    </row>
    <row r="209" spans="2:4">
      <c r="B209" t="s">
        <v>74</v>
      </c>
      <c r="C209" s="4" t="str">
        <f>VLOOKUP(Table3[[#This Row],[KODE BARANG]],Table1[[KODE BARANG]:[NAMA BARANG]],2,FALSE)</f>
        <v>S/K SLOVENS 4LB 5M</v>
      </c>
      <c r="D209">
        <v>5</v>
      </c>
    </row>
    <row r="210" spans="2:4">
      <c r="B210" t="s">
        <v>90</v>
      </c>
      <c r="C210" s="4" t="str">
        <f>VLOOKUP(Table3[[#This Row],[KODE BARANG]],Table1[[KODE BARANG]:[NAMA BARANG]],2,FALSE)</f>
        <v>KABEL STARLUX 2X30</v>
      </c>
      <c r="D210">
        <v>3</v>
      </c>
    </row>
    <row r="211" spans="2:4">
      <c r="B211" t="s">
        <v>92</v>
      </c>
      <c r="C211" s="4" t="str">
        <f>VLOOKUP(Table3[[#This Row],[KODE BARANG]],Table1[[KODE BARANG]:[NAMA BARANG]],2,FALSE)</f>
        <v>KABEL STARLUX 2X80</v>
      </c>
      <c r="D211">
        <v>3</v>
      </c>
    </row>
    <row r="212" spans="2:4">
      <c r="B212" t="s">
        <v>449</v>
      </c>
      <c r="C212" s="4" t="str">
        <f>VLOOKUP(Table3[[#This Row],[KODE BARANG]],Table1[[KODE BARANG]:[NAMA BARANG]],2,FALSE)</f>
        <v>PROGAS 2 TUNGKU</v>
      </c>
      <c r="D212">
        <v>3</v>
      </c>
    </row>
    <row r="213" spans="2:4">
      <c r="B213" t="s">
        <v>1271</v>
      </c>
      <c r="C213" s="4" t="str">
        <f>VLOOKUP(Table3[[#This Row],[KODE BARANG]],Table1[[KODE BARANG]:[NAMA BARANG]],2,FALSE)</f>
        <v>FITTING KOMBINASI AMASCO</v>
      </c>
      <c r="D213">
        <v>48</v>
      </c>
    </row>
    <row r="214" spans="2:4">
      <c r="B214" t="s">
        <v>1312</v>
      </c>
      <c r="C214" s="4" t="str">
        <f>VLOOKUP(Table3[[#This Row],[KODE BARANG]],Table1[[KODE BARANG]:[NAMA BARANG]],2,FALSE)</f>
        <v>FITTING GANTUNG AMASCO</v>
      </c>
      <c r="D214">
        <v>72</v>
      </c>
    </row>
    <row r="215" spans="2:4">
      <c r="B215" t="s">
        <v>305</v>
      </c>
      <c r="C215" s="4" t="str">
        <f>VLOOKUP(Table3[[#This Row],[KODE BARANG]],Table1[[KODE BARANG]:[NAMA BARANG]],2,FALSE)</f>
        <v>SAKLAR LAMPU DUTRON</v>
      </c>
      <c r="D215">
        <v>48</v>
      </c>
    </row>
    <row r="216" spans="2:4">
      <c r="B216" t="s">
        <v>304</v>
      </c>
      <c r="C216" s="4" t="str">
        <f>VLOOKUP(Table3[[#This Row],[KODE BARANG]],Table1[[KODE BARANG]:[NAMA BARANG]],2,FALSE)</f>
        <v>FITTING COLOK SWITCH</v>
      </c>
      <c r="D216">
        <v>24</v>
      </c>
    </row>
    <row r="217" spans="2:4">
      <c r="B217" t="s">
        <v>1699</v>
      </c>
      <c r="C217" s="4" t="str">
        <f>VLOOKUP(Table3[[#This Row],[KODE BARANG]],Table1[[KODE BARANG]:[NAMA BARANG]],2,FALSE)</f>
        <v>HEADLAMP ROLLINSON</v>
      </c>
      <c r="D217">
        <v>5</v>
      </c>
    </row>
    <row r="218" spans="2:4">
      <c r="B218" t="s">
        <v>1370</v>
      </c>
      <c r="C218" s="4" t="str">
        <f>VLOOKUP(Table3[[#This Row],[KODE BARANG]],Table1[[KODE BARANG]:[NAMA BARANG]],2,FALSE)</f>
        <v>KABEL JACK 2 KE 1</v>
      </c>
      <c r="D218">
        <v>10</v>
      </c>
    </row>
    <row r="219" spans="2:4">
      <c r="B219" t="s">
        <v>1548</v>
      </c>
      <c r="C219" s="4" t="str">
        <f>VLOOKUP(Table3[[#This Row],[KODE BARANG]],Table1[[KODE BARANG]:[NAMA BARANG]],2,FALSE)</f>
        <v>KABEL JACK 1 KE 1</v>
      </c>
      <c r="D219">
        <v>10</v>
      </c>
    </row>
    <row r="220" spans="2:4">
      <c r="B220" t="s">
        <v>1365</v>
      </c>
      <c r="C220" s="4" t="str">
        <f>VLOOKUP(Table3[[#This Row],[KODE BARANG]],Table1[[KODE BARANG]:[NAMA BARANG]],2,FALSE)</f>
        <v>SUPREME KABEL 2X0,75 50METER</v>
      </c>
      <c r="D220">
        <v>3</v>
      </c>
    </row>
    <row r="221" spans="2:4">
      <c r="B221" t="s">
        <v>1888</v>
      </c>
      <c r="C221" s="4" t="str">
        <f>VLOOKUP(Table3[[#This Row],[KODE BARANG]],Table1[[KODE BARANG]:[NAMA BARANG]],2,FALSE)</f>
        <v>PRISMA 2X1,5 50M</v>
      </c>
      <c r="D221">
        <v>3</v>
      </c>
    </row>
    <row r="222" spans="2:4">
      <c r="B222" t="s">
        <v>1375</v>
      </c>
      <c r="C222" s="4" t="str">
        <f>VLOOKUP(Table3[[#This Row],[KODE BARANG]],Table1[[KODE BARANG]:[NAMA BARANG]],2,FALSE)</f>
        <v>PHILIP LED MY CARE 14,5WATT</v>
      </c>
      <c r="D222">
        <v>12</v>
      </c>
    </row>
    <row r="223" spans="2:4">
      <c r="B223" t="s">
        <v>1403</v>
      </c>
      <c r="C223" s="4" t="str">
        <f>VLOOKUP(Table3[[#This Row],[KODE BARANG]],Table1[[KODE BARANG]:[NAMA BARANG]],2,FALSE)</f>
        <v>PHILIP 25W LED</v>
      </c>
      <c r="D223">
        <v>6</v>
      </c>
    </row>
    <row r="224" spans="2:4">
      <c r="B224" t="s">
        <v>1360</v>
      </c>
      <c r="C224" s="4" t="str">
        <f>VLOOKUP(Table3[[#This Row],[KODE BARANG]],Table1[[KODE BARANG]:[NAMA BARANG]],2,FALSE)</f>
        <v>W/F MIYAKO 1662</v>
      </c>
      <c r="D224">
        <v>1</v>
      </c>
    </row>
    <row r="225" spans="2:4">
      <c r="B225" t="s">
        <v>1143</v>
      </c>
      <c r="C225" s="4" t="str">
        <f>VLOOKUP(Table3[[#This Row],[KODE BARANG]],Table1[[KODE BARANG]:[NAMA BARANG]],2,FALSE)</f>
        <v xml:space="preserve">DUTRON 15W </v>
      </c>
      <c r="D225">
        <v>30</v>
      </c>
    </row>
    <row r="226" spans="2:4">
      <c r="B226" t="s">
        <v>1144</v>
      </c>
      <c r="C226" s="4" t="str">
        <f>VLOOKUP(Table3[[#This Row],[KODE BARANG]],Table1[[KODE BARANG]:[NAMA BARANG]],2,FALSE)</f>
        <v xml:space="preserve">DUTRON 18W </v>
      </c>
      <c r="D226">
        <v>30</v>
      </c>
    </row>
    <row r="227" spans="2:4">
      <c r="B227" t="s">
        <v>1263</v>
      </c>
      <c r="C227" s="4" t="str">
        <f>VLOOKUP(Table3[[#This Row],[KODE BARANG]],Table1[[KODE BARANG]:[NAMA BARANG]],2,FALSE)</f>
        <v>VONIC GLORY 7W</v>
      </c>
      <c r="D227">
        <v>20</v>
      </c>
    </row>
    <row r="228" spans="2:4">
      <c r="B228" t="s">
        <v>1145</v>
      </c>
      <c r="C228" s="4" t="str">
        <f>VLOOKUP(Table3[[#This Row],[KODE BARANG]],Table1[[KODE BARANG]:[NAMA BARANG]],2,FALSE)</f>
        <v>VONIC GLORY 15W</v>
      </c>
      <c r="D228">
        <v>30</v>
      </c>
    </row>
    <row r="229" spans="2:4">
      <c r="B229" t="s">
        <v>1216</v>
      </c>
      <c r="C229" s="4" t="str">
        <f>VLOOKUP(Table3[[#This Row],[KODE BARANG]],Table1[[KODE BARANG]:[NAMA BARANG]],2,FALSE)</f>
        <v>VONIC GLORY 18W</v>
      </c>
      <c r="D229">
        <v>30</v>
      </c>
    </row>
    <row r="230" spans="2:4">
      <c r="B230" t="s">
        <v>1257</v>
      </c>
      <c r="C230" s="4" t="str">
        <f>VLOOKUP(Table3[[#This Row],[KODE BARANG]],Table1[[KODE BARANG]:[NAMA BARANG]],2,FALSE)</f>
        <v>LED 3 MATE 6V</v>
      </c>
      <c r="D230">
        <v>20</v>
      </c>
    </row>
    <row r="231" spans="2:4">
      <c r="B231" t="s">
        <v>1320</v>
      </c>
      <c r="C231" s="4" t="str">
        <f>VLOOKUP(Table3[[#This Row],[KODE BARANG]],Table1[[KODE BARANG]:[NAMA BARANG]],2,FALSE)</f>
        <v>OBENG</v>
      </c>
      <c r="D231">
        <v>12</v>
      </c>
    </row>
    <row r="232" spans="2:4">
      <c r="B232" t="s">
        <v>1362</v>
      </c>
      <c r="C232" s="4" t="str">
        <f>VLOOKUP(Table3[[#This Row],[KODE BARANG]],Table1[[KODE BARANG]:[NAMA BARANG]],2,FALSE)</f>
        <v>PHILIP LED MY CARE 8WATT</v>
      </c>
      <c r="D232">
        <v>12</v>
      </c>
    </row>
    <row r="233" spans="2:4">
      <c r="B233" t="s">
        <v>1375</v>
      </c>
      <c r="C233" s="4" t="str">
        <f>VLOOKUP(Table3[[#This Row],[KODE BARANG]],Table1[[KODE BARANG]:[NAMA BARANG]],2,FALSE)</f>
        <v>PHILIP LED MY CARE 14,5WATT</v>
      </c>
      <c r="D233">
        <v>6</v>
      </c>
    </row>
    <row r="234" spans="2:4">
      <c r="B234" t="s">
        <v>1403</v>
      </c>
      <c r="C234" s="4" t="str">
        <f>VLOOKUP(Table3[[#This Row],[KODE BARANG]],Table1[[KODE BARANG]:[NAMA BARANG]],2,FALSE)</f>
        <v>PHILIP 25W LED</v>
      </c>
      <c r="D234">
        <v>6</v>
      </c>
    </row>
    <row r="235" spans="2:4">
      <c r="B235" t="s">
        <v>1295</v>
      </c>
      <c r="C235" s="4" t="str">
        <f>VLOOKUP(Table3[[#This Row],[KODE BARANG]],Table1[[KODE BARANG]:[NAMA BARANG]],2,FALSE)</f>
        <v>PHILIP LED 45W</v>
      </c>
      <c r="D235">
        <v>6</v>
      </c>
    </row>
    <row r="236" spans="2:4">
      <c r="B236" t="s">
        <v>1522</v>
      </c>
      <c r="C236" s="4" t="str">
        <f>VLOOKUP(Table3[[#This Row],[KODE BARANG]],Table1[[KODE BARANG]:[NAMA BARANG]],2,FALSE)</f>
        <v>INLITE 50W</v>
      </c>
      <c r="D236">
        <v>6</v>
      </c>
    </row>
    <row r="237" spans="2:4">
      <c r="B237" t="s">
        <v>1411</v>
      </c>
      <c r="C237" s="4" t="str">
        <f>VLOOKUP(Table3[[#This Row],[KODE BARANG]],Table1[[KODE BARANG]:[NAMA BARANG]],2,FALSE)</f>
        <v>INLITE 12W</v>
      </c>
      <c r="D237">
        <v>10</v>
      </c>
    </row>
    <row r="238" spans="2:4">
      <c r="B238" t="s">
        <v>1220</v>
      </c>
      <c r="C238" s="4" t="str">
        <f>VLOOKUP(Table3[[#This Row],[KODE BARANG]],Table1[[KODE BARANG]:[NAMA BARANG]],2,FALSE)</f>
        <v>STANDFAN COSMOS XDC</v>
      </c>
      <c r="D238">
        <v>2</v>
      </c>
    </row>
    <row r="239" spans="2:4">
      <c r="B239" t="s">
        <v>1301</v>
      </c>
      <c r="C239" s="4" t="str">
        <f>VLOOKUP(Table3[[#This Row],[KODE BARANG]],Table1[[KODE BARANG]:[NAMA BARANG]],2,FALSE)</f>
        <v>MAGIC COM COSMOS 3305</v>
      </c>
      <c r="D239">
        <v>2</v>
      </c>
    </row>
    <row r="240" spans="2:4">
      <c r="B240" t="s">
        <v>1211</v>
      </c>
      <c r="C240" s="4" t="str">
        <f>VLOOKUP(Table3[[#This Row],[KODE BARANG]],Table1[[KODE BARANG]:[NAMA BARANG]],2,FALSE)</f>
        <v>IN LITE 12W BUY 3 GET 1</v>
      </c>
      <c r="D240">
        <v>2</v>
      </c>
    </row>
    <row r="241" spans="1:4">
      <c r="B241" t="s">
        <v>1297</v>
      </c>
      <c r="C241" s="4" t="str">
        <f>VLOOKUP(Table3[[#This Row],[KODE BARANG]],Table1[[KODE BARANG]:[NAMA BARANG]],2,FALSE)</f>
        <v>IN LITE 15W BUY 3 GET 1</v>
      </c>
      <c r="D241">
        <v>1</v>
      </c>
    </row>
    <row r="242" spans="1:4">
      <c r="A242" s="1"/>
      <c r="B242" s="1" t="s">
        <v>1961</v>
      </c>
      <c r="C242" s="5" t="str">
        <f>VLOOKUP(Table3[[#This Row],[KODE BARANG]],Table1[[KODE BARANG]:[NAMA BARANG]],2,FALSE)</f>
        <v>INLITE 15W</v>
      </c>
      <c r="D242" s="1">
        <v>10</v>
      </c>
    </row>
    <row r="243" spans="1:4">
      <c r="C243" s="4"/>
    </row>
    <row r="244" spans="1:4">
      <c r="B244" t="s">
        <v>1445</v>
      </c>
      <c r="C244" s="4" t="str">
        <f>VLOOKUP(Table3[[#This Row],[KODE BARANG]],Table1[[KODE BARANG]:[NAMA BARANG]],2,FALSE)</f>
        <v>INLITE 5W</v>
      </c>
      <c r="D244">
        <v>20</v>
      </c>
    </row>
    <row r="245" spans="1:4">
      <c r="B245" t="s">
        <v>1609</v>
      </c>
      <c r="C245" s="4" t="str">
        <f>VLOOKUP(Table3[[#This Row],[KODE BARANG]],Table1[[KODE BARANG]:[NAMA BARANG]],2,FALSE)</f>
        <v>SPEAKER FLECO 294</v>
      </c>
      <c r="D245">
        <v>2</v>
      </c>
    </row>
    <row r="246" spans="1:4">
      <c r="B246" t="s">
        <v>897</v>
      </c>
      <c r="C246" s="4" t="str">
        <f>VLOOKUP(Table3[[#This Row],[KODE BARANG]],Table1[[KODE BARANG]:[NAMA BARANG]],2,FALSE)</f>
        <v>STEKER SERBAGUNA SWITCH</v>
      </c>
      <c r="D246">
        <v>10</v>
      </c>
    </row>
    <row r="247" spans="1:4">
      <c r="B247" t="s">
        <v>763</v>
      </c>
      <c r="C247" s="4" t="str">
        <f>VLOOKUP(Table3[[#This Row],[KODE BARANG]],Table1[[KODE BARANG]:[NAMA BARANG]],2,FALSE)</f>
        <v>ENGKEL DUTRON</v>
      </c>
      <c r="D247">
        <v>24</v>
      </c>
    </row>
    <row r="248" spans="1:4">
      <c r="B248" t="s">
        <v>720</v>
      </c>
      <c r="C248" s="4" t="str">
        <f>VLOOKUP(Table3[[#This Row],[KODE BARANG]],Table1[[KODE BARANG]:[NAMA BARANG]],2,FALSE)</f>
        <v>ADAPTOR RECEIVER</v>
      </c>
      <c r="D248">
        <v>10</v>
      </c>
    </row>
    <row r="249" spans="1:4">
      <c r="B249" t="s">
        <v>1179</v>
      </c>
      <c r="C249" s="4" t="str">
        <f>VLOOKUP(Table3[[#This Row],[KODE BARANG]],Table1[[KODE BARANG]:[NAMA BARANG]],2,FALSE)</f>
        <v>WALLFAN SANEX 18IN</v>
      </c>
      <c r="D249">
        <v>3</v>
      </c>
    </row>
    <row r="250" spans="1:4">
      <c r="B250" t="s">
        <v>1342</v>
      </c>
      <c r="C250" s="4" t="str">
        <f>VLOOKUP(Table3[[#This Row],[KODE BARANG]],Table1[[KODE BARANG]:[NAMA BARANG]],2,FALSE)</f>
        <v xml:space="preserve">DUTRON 7W </v>
      </c>
      <c r="D250">
        <v>10</v>
      </c>
    </row>
    <row r="251" spans="1:4">
      <c r="B251" t="s">
        <v>1145</v>
      </c>
      <c r="C251" s="4" t="str">
        <f>VLOOKUP(Table3[[#This Row],[KODE BARANG]],Table1[[KODE BARANG]:[NAMA BARANG]],2,FALSE)</f>
        <v>VONIC GLORY 15W</v>
      </c>
      <c r="D251">
        <v>30</v>
      </c>
    </row>
    <row r="252" spans="1:4">
      <c r="B252" t="s">
        <v>1263</v>
      </c>
      <c r="C252" s="4" t="str">
        <f>VLOOKUP(Table3[[#This Row],[KODE BARANG]],Table1[[KODE BARANG]:[NAMA BARANG]],2,FALSE)</f>
        <v>VONIC GLORY 7W</v>
      </c>
      <c r="D252">
        <v>30</v>
      </c>
    </row>
    <row r="253" spans="1:4">
      <c r="B253" t="s">
        <v>1236</v>
      </c>
      <c r="C253" s="4" t="str">
        <f>VLOOKUP(Table3[[#This Row],[KODE BARANG]],Table1[[KODE BARANG]:[NAMA BARANG]],2,FALSE)</f>
        <v>VONIC GLORY 9W</v>
      </c>
      <c r="D253">
        <v>30</v>
      </c>
    </row>
    <row r="254" spans="1:4">
      <c r="B254" t="s">
        <v>1152</v>
      </c>
      <c r="C254" s="4" t="str">
        <f>VLOOKUP(Table3[[#This Row],[KODE BARANG]],Table1[[KODE BARANG]:[NAMA BARANG]],2,FALSE)</f>
        <v>STANDFAN PROCEON</v>
      </c>
      <c r="D254">
        <v>6</v>
      </c>
    </row>
    <row r="255" spans="1:4">
      <c r="B255" t="s">
        <v>2105</v>
      </c>
      <c r="C255" s="4" t="str">
        <f>VLOOKUP(Table3[[#This Row],[KODE BARANG]],Table1[[KODE BARANG]:[NAMA BARANG]],2,FALSE)</f>
        <v>KOMPOR PORTABLE SANEX</v>
      </c>
      <c r="D255">
        <v>1</v>
      </c>
    </row>
    <row r="256" spans="1:4">
      <c r="B256" t="s">
        <v>1281</v>
      </c>
      <c r="C256" s="4" t="str">
        <f>VLOOKUP(Table3[[#This Row],[KODE BARANG]],Table1[[KODE BARANG]:[NAMA BARANG]],2,FALSE)</f>
        <v>S/K UTICON 4 LB</v>
      </c>
      <c r="D256">
        <v>12</v>
      </c>
    </row>
    <row r="257" spans="2:4">
      <c r="B257" t="s">
        <v>1517</v>
      </c>
      <c r="C257" s="4" t="str">
        <f>VLOOKUP(Table3[[#This Row],[KODE BARANG]],Table1[[KODE BARANG]:[NAMA BARANG]],2,FALSE)</f>
        <v>S/K UTICON 6 LB</v>
      </c>
      <c r="D257">
        <v>24</v>
      </c>
    </row>
    <row r="258" spans="2:4">
      <c r="B258" t="s">
        <v>1227</v>
      </c>
      <c r="C258" s="4" t="str">
        <f>VLOOKUP(Table3[[#This Row],[KODE BARANG]],Table1[[KODE BARANG]:[NAMA BARANG]],2,FALSE)</f>
        <v>ANTENA SANEX 899</v>
      </c>
      <c r="D258">
        <v>5</v>
      </c>
    </row>
    <row r="259" spans="2:4">
      <c r="B259" t="s">
        <v>1447</v>
      </c>
      <c r="C259" s="4" t="str">
        <f>VLOOKUP(Table3[[#This Row],[KODE BARANG]],Table1[[KODE BARANG]:[NAMA BARANG]],2,FALSE)</f>
        <v>REGULATOR WIN 118 M</v>
      </c>
      <c r="D259">
        <v>4</v>
      </c>
    </row>
    <row r="260" spans="2:4">
      <c r="B260" t="s">
        <v>2199</v>
      </c>
      <c r="C260" s="4" t="str">
        <f>VLOOKUP(Table3[[#This Row],[KODE BARANG]],Table1[[KODE BARANG]:[NAMA BARANG]],2,FALSE)</f>
        <v>MYVO 20W HELIFAN</v>
      </c>
      <c r="D260">
        <v>2</v>
      </c>
    </row>
    <row r="261" spans="2:4">
      <c r="B261" t="s">
        <v>1724</v>
      </c>
      <c r="C261" s="4" t="str">
        <f>VLOOKUP(Table3[[#This Row],[KODE BARANG]],Table1[[KODE BARANG]:[NAMA BARANG]],2,FALSE)</f>
        <v>KISEKI 188 100W</v>
      </c>
      <c r="D261">
        <v>2</v>
      </c>
    </row>
    <row r="262" spans="2:4">
      <c r="B262" t="s">
        <v>2098</v>
      </c>
      <c r="C262" s="4" t="str">
        <f>VLOOKUP(Table3[[#This Row],[KODE BARANG]],Table1[[KODE BARANG]:[NAMA BARANG]],2,FALSE)</f>
        <v>KISEKI CK711 100w</v>
      </c>
      <c r="D262">
        <v>2</v>
      </c>
    </row>
    <row r="263" spans="2:4">
      <c r="B263" t="s">
        <v>1954</v>
      </c>
      <c r="C263" s="4" t="str">
        <f>VLOOKUP(Table3[[#This Row],[KODE BARANG]],Table1[[KODE BARANG]:[NAMA BARANG]],2,FALSE)</f>
        <v>REGULATOR WIN 121 M</v>
      </c>
      <c r="D263">
        <v>2</v>
      </c>
    </row>
    <row r="264" spans="2:4">
      <c r="B264" t="s">
        <v>2084</v>
      </c>
      <c r="C264" s="4" t="str">
        <f>VLOOKUP(Table3[[#This Row],[KODE BARANG]],Table1[[KODE BARANG]:[NAMA BARANG]],2,FALSE)</f>
        <v>BATRE CAS 2000MAH TIMBUL</v>
      </c>
      <c r="D264">
        <v>20</v>
      </c>
    </row>
    <row r="265" spans="2:4">
      <c r="B265" t="s">
        <v>2254</v>
      </c>
      <c r="C265" s="4" t="str">
        <f>VLOOKUP(Table3[[#This Row],[KODE BARANG]],Table1[[KODE BARANG]:[NAMA BARANG]],2,FALSE)</f>
        <v>TORNADOFAN SELECTRON 10"</v>
      </c>
      <c r="D265">
        <v>1</v>
      </c>
    </row>
    <row r="266" spans="2:4">
      <c r="B266" t="s">
        <v>2232</v>
      </c>
      <c r="C266" s="4" t="str">
        <f>VLOOKUP(Table3[[#This Row],[KODE BARANG]],Table1[[KODE BARANG]:[NAMA BARANG]],2,FALSE)</f>
        <v>TORNADOFAN SELECTRON 12"</v>
      </c>
      <c r="D266">
        <v>3</v>
      </c>
    </row>
    <row r="267" spans="2:4">
      <c r="B267" t="s">
        <v>1220</v>
      </c>
      <c r="C267" s="4" t="str">
        <f>VLOOKUP(Table3[[#This Row],[KODE BARANG]],Table1[[KODE BARANG]:[NAMA BARANG]],2,FALSE)</f>
        <v>STANDFAN COSMOS XDC</v>
      </c>
      <c r="D267">
        <v>3</v>
      </c>
    </row>
    <row r="268" spans="2:4">
      <c r="B268" t="s">
        <v>1522</v>
      </c>
      <c r="C268" s="4" t="str">
        <f>VLOOKUP(Table3[[#This Row],[KODE BARANG]],Table1[[KODE BARANG]:[NAMA BARANG]],2,FALSE)</f>
        <v>INLITE 50W</v>
      </c>
      <c r="D268">
        <v>8</v>
      </c>
    </row>
    <row r="269" spans="2:4">
      <c r="B269" t="s">
        <v>2286</v>
      </c>
      <c r="C269" s="4" t="str">
        <f>VLOOKUP(Table3[[#This Row],[KODE BARANG]],Table1[[KODE BARANG]:[NAMA BARANG]],2,FALSE)</f>
        <v>BOX KABEL HINOHIKARI HH 9M</v>
      </c>
      <c r="D269">
        <v>2</v>
      </c>
    </row>
    <row r="270" spans="2:4">
      <c r="B270" t="s">
        <v>2307</v>
      </c>
      <c r="C270" s="4" t="str">
        <f>VLOOKUP(Table3[[#This Row],[KODE BARANG]],Table1[[KODE BARANG]:[NAMA BARANG]],2,FALSE)</f>
        <v>KIPAS KARAKTER SELECKTRON</v>
      </c>
      <c r="D270">
        <v>1</v>
      </c>
    </row>
    <row r="271" spans="2:4">
      <c r="B271" t="s">
        <v>688</v>
      </c>
      <c r="C271" s="4" t="str">
        <f>VLOOKUP(Table3[[#This Row],[KODE BARANG]],Table1[[KODE BARANG]:[NAMA BARANG]],2,FALSE)</f>
        <v>ANTENA INTRA 119</v>
      </c>
      <c r="D271">
        <v>6</v>
      </c>
    </row>
    <row r="272" spans="2:4">
      <c r="B272" t="s">
        <v>406</v>
      </c>
      <c r="C272" s="4" t="str">
        <f>VLOOKUP(Table3[[#This Row],[KODE BARANG]],Table1[[KODE BARANG]:[NAMA BARANG]],2,FALSE)</f>
        <v>MIC SHURE KOPER</v>
      </c>
      <c r="D272">
        <v>2</v>
      </c>
    </row>
    <row r="273" spans="1:4">
      <c r="B273" t="s">
        <v>2029</v>
      </c>
      <c r="C273" s="4" t="str">
        <f>VLOOKUP(Table3[[#This Row],[KODE BARANG]],Table1[[KODE BARANG]:[NAMA BARANG]],2,FALSE)</f>
        <v>MIC SONY WIRELESS 624</v>
      </c>
      <c r="D273">
        <v>2</v>
      </c>
    </row>
    <row r="274" spans="1:4">
      <c r="B274" t="s">
        <v>786</v>
      </c>
      <c r="C274" s="4" t="str">
        <f>VLOOKUP(Table3[[#This Row],[KODE BARANG]],Table1[[KODE BARANG]:[NAMA BARANG]],2,FALSE)</f>
        <v>WALLFAN SELECTRON</v>
      </c>
      <c r="D274">
        <v>2</v>
      </c>
    </row>
    <row r="275" spans="1:4">
      <c r="B275" t="s">
        <v>405</v>
      </c>
      <c r="C275" s="4" t="str">
        <f>VLOOKUP(Table3[[#This Row],[KODE BARANG]],Table1[[KODE BARANG]:[NAMA BARANG]],2,FALSE)</f>
        <v>MIC SONY SN 99</v>
      </c>
      <c r="D275">
        <v>2</v>
      </c>
    </row>
    <row r="276" spans="1:4">
      <c r="B276" t="s">
        <v>844</v>
      </c>
      <c r="C276" s="4" t="str">
        <f>VLOOKUP(Table3[[#This Row],[KODE BARANG]],Table1[[KODE BARANG]:[NAMA BARANG]],2,FALSE)</f>
        <v>LOTUS 2X1,5 50MTR</v>
      </c>
      <c r="D276">
        <v>5</v>
      </c>
    </row>
    <row r="277" spans="1:4">
      <c r="B277" t="s">
        <v>181</v>
      </c>
      <c r="C277" s="4" t="str">
        <f>VLOOKUP(Table3[[#This Row],[KODE BARANG]],Table1[[KODE BARANG]:[NAMA BARANG]],2,FALSE)</f>
        <v>STANDFAN PROCEON</v>
      </c>
      <c r="D277">
        <v>8</v>
      </c>
    </row>
    <row r="278" spans="1:4">
      <c r="B278" t="s">
        <v>750</v>
      </c>
      <c r="C278" s="4" t="str">
        <f>VLOOKUP(Table3[[#This Row],[KODE BARANG]],Table1[[KODE BARANG]:[NAMA BARANG]],2,FALSE)</f>
        <v>INLITE SOROT 30W</v>
      </c>
      <c r="D278">
        <v>3</v>
      </c>
    </row>
    <row r="279" spans="1:4">
      <c r="B279" t="s">
        <v>818</v>
      </c>
      <c r="C279" s="4" t="str">
        <f>VLOOKUP(Table3[[#This Row],[KODE BARANG]],Table1[[KODE BARANG]:[NAMA BARANG]],2,FALSE)</f>
        <v>INLITE 5W</v>
      </c>
      <c r="D279">
        <v>10</v>
      </c>
    </row>
    <row r="280" spans="1:4">
      <c r="B280" t="s">
        <v>819</v>
      </c>
      <c r="C280" s="4" t="str">
        <f>VLOOKUP(Table3[[#This Row],[KODE BARANG]],Table1[[KODE BARANG]:[NAMA BARANG]],2,FALSE)</f>
        <v>INLITE 12W</v>
      </c>
      <c r="D280">
        <v>10</v>
      </c>
    </row>
    <row r="281" spans="1:4">
      <c r="B281" t="s">
        <v>845</v>
      </c>
      <c r="C281" s="4" t="str">
        <f>VLOOKUP(Table3[[#This Row],[KODE BARANG]],Table1[[KODE BARANG]:[NAMA BARANG]],2,FALSE)</f>
        <v>INLITE SENSOR 9W</v>
      </c>
      <c r="D281">
        <v>4</v>
      </c>
    </row>
    <row r="282" spans="1:4">
      <c r="B282" t="s">
        <v>851</v>
      </c>
      <c r="C282" s="4" t="str">
        <f>VLOOKUP(Table3[[#This Row],[KODE BARANG]],Table1[[KODE BARANG]:[NAMA BARANG]],2,FALSE)</f>
        <v>INLITE 20W SENSOR</v>
      </c>
      <c r="D282">
        <v>2</v>
      </c>
    </row>
    <row r="283" spans="1:4">
      <c r="B283" t="s">
        <v>695</v>
      </c>
      <c r="C283" s="4" t="str">
        <f>VLOOKUP(Table3[[#This Row],[KODE BARANG]],Table1[[KODE BARANG]:[NAMA BARANG]],2,FALSE)</f>
        <v>IN LITE 12W BUY 3 GET 1</v>
      </c>
      <c r="D283">
        <v>1</v>
      </c>
    </row>
    <row r="284" spans="1:4">
      <c r="B284" t="s">
        <v>696</v>
      </c>
      <c r="C284" s="4" t="str">
        <f>VLOOKUP(Table3[[#This Row],[KODE BARANG]],Table1[[KODE BARANG]:[NAMA BARANG]],2,FALSE)</f>
        <v>IN LITE 15W BUY 3 GET 1</v>
      </c>
      <c r="D284">
        <v>1</v>
      </c>
    </row>
    <row r="285" spans="1:4">
      <c r="B285" t="s">
        <v>428</v>
      </c>
      <c r="C285" s="4" t="str">
        <f>VLOOKUP(Table3[[#This Row],[KODE BARANG]],Table1[[KODE BARANG]:[NAMA BARANG]],2,FALSE)</f>
        <v>PIJAR PROCEON 5WATT</v>
      </c>
      <c r="D285">
        <v>100</v>
      </c>
    </row>
    <row r="286" spans="1:4">
      <c r="B286" t="s">
        <v>702</v>
      </c>
      <c r="C286" s="4" t="str">
        <f>VLOOKUP(Table3[[#This Row],[KODE BARANG]],Table1[[KODE BARANG]:[NAMA BARANG]],2,FALSE)</f>
        <v>SET TOP BOX PIOLINE ORION</v>
      </c>
      <c r="D286">
        <v>6</v>
      </c>
    </row>
    <row r="287" spans="1:4">
      <c r="A287" s="1"/>
      <c r="B287" s="1" t="s">
        <v>876</v>
      </c>
      <c r="C287" s="5" t="str">
        <f>VLOOKUP(Table3[[#This Row],[KODE BARANG]],Table1[[KODE BARANG]:[NAMA BARANG]],2,FALSE)</f>
        <v>ADVAN T104BT</v>
      </c>
      <c r="D287" s="1">
        <v>1</v>
      </c>
    </row>
    <row r="288" spans="1:4">
      <c r="B288" t="s">
        <v>217</v>
      </c>
      <c r="C288" s="4" t="str">
        <f>VLOOKUP(Table3[[#This Row],[KODE BARANG]],Table1[[KODE BARANG]:[NAMA BARANG]],2,FALSE)</f>
        <v>T ARDE WARNA DUTRON</v>
      </c>
      <c r="D288" s="1">
        <v>24</v>
      </c>
    </row>
    <row r="289" spans="2:4">
      <c r="B289" t="s">
        <v>312</v>
      </c>
      <c r="C289" s="4" t="str">
        <f>VLOOKUP(Table3[[#This Row],[KODE BARANG]],Table1[[KODE BARANG]:[NAMA BARANG]],2,FALSE)</f>
        <v>VONIC GLORY 20W</v>
      </c>
      <c r="D289" s="1">
        <v>20</v>
      </c>
    </row>
    <row r="290" spans="2:4">
      <c r="B290" t="s">
        <v>200</v>
      </c>
      <c r="C290" s="4" t="str">
        <f>VLOOKUP(Table3[[#This Row],[KODE BARANG]],Table1[[KODE BARANG]:[NAMA BARANG]],2,FALSE)</f>
        <v xml:space="preserve">DUTRON 7W </v>
      </c>
      <c r="D290" s="1">
        <v>10</v>
      </c>
    </row>
    <row r="291" spans="2:4">
      <c r="B291" t="s">
        <v>1178</v>
      </c>
      <c r="C291" s="4" t="str">
        <f>VLOOKUP(Table3[[#This Row],[KODE BARANG]],Table1[[KODE BARANG]:[NAMA BARANG]],2,FALSE)</f>
        <v>STANFAN SANEX 18IN 1899</v>
      </c>
      <c r="D291" s="1">
        <v>3</v>
      </c>
    </row>
    <row r="292" spans="2:4">
      <c r="B292" t="s">
        <v>837</v>
      </c>
      <c r="C292" s="4" t="str">
        <f>VLOOKUP(Table3[[#This Row],[KODE BARANG]],Table1[[KODE BARANG]:[NAMA BARANG]],2,FALSE)</f>
        <v>HEADLAMP ROLLINSON</v>
      </c>
      <c r="D292" s="1">
        <v>4</v>
      </c>
    </row>
    <row r="293" spans="2:4">
      <c r="B293" t="s">
        <v>207</v>
      </c>
      <c r="C293" s="4" t="str">
        <f>VLOOKUP(Table3[[#This Row],[KODE BARANG]],Table1[[KODE BARANG]:[NAMA BARANG]],2,FALSE)</f>
        <v>TIMAH SOLDER</v>
      </c>
      <c r="D293" s="1">
        <v>9</v>
      </c>
    </row>
    <row r="294" spans="2:4">
      <c r="B294" t="s">
        <v>741</v>
      </c>
      <c r="C294" s="4" t="str">
        <f>VLOOKUP(Table3[[#This Row],[KODE BARANG]],Table1[[KODE BARANG]:[NAMA BARANG]],2,FALSE)</f>
        <v>STANDFAN COSMOS XDC</v>
      </c>
      <c r="D294" s="1">
        <v>1</v>
      </c>
    </row>
    <row r="295" spans="2:4">
      <c r="B295" t="s">
        <v>742</v>
      </c>
      <c r="C295" s="4" t="str">
        <f>VLOOKUP(Table3[[#This Row],[KODE BARANG]],Table1[[KODE BARANG]:[NAMA BARANG]],2,FALSE)</f>
        <v xml:space="preserve">STANDFAN COSMOS SDB </v>
      </c>
      <c r="D295" s="1">
        <v>1</v>
      </c>
    </row>
    <row r="296" spans="2:4">
      <c r="B296" t="s">
        <v>107</v>
      </c>
      <c r="C296" s="4" t="str">
        <f>VLOOKUP(Table3[[#This Row],[KODE BARANG]],Table1[[KODE BARANG]:[NAMA BARANG]],2,FALSE)</f>
        <v>PHILIP LED MY CARE 14,5WATT</v>
      </c>
      <c r="D296" s="1">
        <v>6</v>
      </c>
    </row>
    <row r="297" spans="2:4">
      <c r="B297" t="s">
        <v>108</v>
      </c>
      <c r="C297" s="4" t="str">
        <f>VLOOKUP(Table3[[#This Row],[KODE BARANG]],Table1[[KODE BARANG]:[NAMA BARANG]],2,FALSE)</f>
        <v>PHILIP LED MY CARE 19 WATT</v>
      </c>
      <c r="D297" s="1">
        <v>6</v>
      </c>
    </row>
    <row r="298" spans="2:4">
      <c r="B298" t="s">
        <v>740</v>
      </c>
      <c r="C298" s="4" t="str">
        <f>VLOOKUP(Table3[[#This Row],[KODE BARANG]],Table1[[KODE BARANG]:[NAMA BARANG]],2,FALSE)</f>
        <v>PHILIP LED 45W</v>
      </c>
      <c r="D298" s="1">
        <v>6</v>
      </c>
    </row>
    <row r="299" spans="2:4">
      <c r="B299" t="s">
        <v>783</v>
      </c>
      <c r="C299" s="4" t="str">
        <f>VLOOKUP(Table3[[#This Row],[KODE BARANG]],Table1[[KODE BARANG]:[NAMA BARANG]],2,FALSE)</f>
        <v>PHILIP 25W LED</v>
      </c>
      <c r="D299">
        <v>6</v>
      </c>
    </row>
    <row r="300" spans="2:4">
      <c r="B300" t="s">
        <v>2277</v>
      </c>
      <c r="C300" s="4" t="str">
        <f>VLOOKUP(Table3[[#This Row],[KODE BARANG]],Table1[[KODE BARANG]:[NAMA BARANG]],2,FALSE)</f>
        <v>PHILIP 50W T FORCE CORE</v>
      </c>
      <c r="D300">
        <v>3</v>
      </c>
    </row>
    <row r="301" spans="2:4">
      <c r="B301" t="s">
        <v>2295</v>
      </c>
      <c r="C301" s="4" t="str">
        <f>VLOOKUP(Table3[[#This Row],[KODE BARANG]],Table1[[KODE BARANG]:[NAMA BARANG]],2,FALSE)</f>
        <v>g power 12 in</v>
      </c>
      <c r="D301">
        <v>1</v>
      </c>
    </row>
    <row r="302" spans="2:4">
      <c r="B302" t="s">
        <v>688</v>
      </c>
      <c r="C302" s="4" t="str">
        <f>VLOOKUP(Table3[[#This Row],[KODE BARANG]],Table1[[KODE BARANG]:[NAMA BARANG]],2,FALSE)</f>
        <v>ANTENA INTRA 119</v>
      </c>
      <c r="D302">
        <v>2</v>
      </c>
    </row>
    <row r="303" spans="2:4">
      <c r="B303" t="s">
        <v>719</v>
      </c>
      <c r="C303" s="4" t="str">
        <f>VLOOKUP(Table3[[#This Row],[KODE BARANG]],Table1[[KODE BARANG]:[NAMA BARANG]],2,FALSE)</f>
        <v>JACK LAKI</v>
      </c>
      <c r="D303">
        <v>50</v>
      </c>
    </row>
    <row r="304" spans="2:4">
      <c r="B304" t="s">
        <v>619</v>
      </c>
      <c r="C304" s="4" t="str">
        <f>VLOOKUP(Table3[[#This Row],[KODE BARANG]],Table1[[KODE BARANG]:[NAMA BARANG]],2,FALSE)</f>
        <v>DINAMO KIPAS</v>
      </c>
      <c r="D304">
        <v>5</v>
      </c>
    </row>
    <row r="305" spans="1:4">
      <c r="B305" t="s">
        <v>750</v>
      </c>
      <c r="C305" s="4" t="str">
        <f>VLOOKUP(Table3[[#This Row],[KODE BARANG]],Table1[[KODE BARANG]:[NAMA BARANG]],2,FALSE)</f>
        <v>INLITE SOROT 30W</v>
      </c>
      <c r="D305">
        <v>3</v>
      </c>
    </row>
    <row r="306" spans="1:4">
      <c r="A306" s="1"/>
      <c r="B306" s="1" t="s">
        <v>931</v>
      </c>
      <c r="C306" s="5" t="str">
        <f>VLOOKUP(Table3[[#This Row],[KODE BARANG]],Table1[[KODE BARANG]:[NAMA BARANG]],2,FALSE)</f>
        <v>INLITE 15W</v>
      </c>
      <c r="D306" s="1">
        <v>20</v>
      </c>
    </row>
    <row r="307" spans="1:4">
      <c r="B307" t="s">
        <v>749</v>
      </c>
      <c r="C307" s="4" t="str">
        <f>VLOOKUP(Table3[[#This Row],[KODE BARANG]],Table1[[KODE BARANG]:[NAMA BARANG]],2,FALSE)</f>
        <v>INLITE SOROT 20W</v>
      </c>
      <c r="D307">
        <v>5</v>
      </c>
    </row>
    <row r="308" spans="1:4">
      <c r="B308" t="s">
        <v>1471</v>
      </c>
      <c r="C308" s="4" t="str">
        <f>VLOOKUP(Table3[[#This Row],[KODE BARANG]],Table1[[KODE BARANG]:[NAMA BARANG]],2,FALSE)</f>
        <v>KABEL STARLUX 2X30</v>
      </c>
      <c r="D308">
        <v>3</v>
      </c>
    </row>
    <row r="309" spans="1:4">
      <c r="B309" t="s">
        <v>2482</v>
      </c>
      <c r="C309" s="4" t="str">
        <f>VLOOKUP(Table3[[#This Row],[KODE BARANG]],Table1[[KODE BARANG]:[NAMA BARANG]],2,FALSE)</f>
        <v>KABEL STARLUX 2X30 100MTR</v>
      </c>
      <c r="D309">
        <v>2</v>
      </c>
    </row>
    <row r="310" spans="1:4">
      <c r="B310" t="s">
        <v>1300</v>
      </c>
      <c r="C310" s="4" t="str">
        <f>VLOOKUP(Table3[[#This Row],[KODE BARANG]],Table1[[KODE BARANG]:[NAMA BARANG]],2,FALSE)</f>
        <v>S/K SLOVENS 2LB 3M</v>
      </c>
      <c r="D310">
        <v>5</v>
      </c>
    </row>
    <row r="311" spans="1:4">
      <c r="B311" t="s">
        <v>1587</v>
      </c>
      <c r="C311" s="4" t="str">
        <f>VLOOKUP(Table3[[#This Row],[KODE BARANG]],Table1[[KODE BARANG]:[NAMA BARANG]],2,FALSE)</f>
        <v>FITTING PLAFON 2102</v>
      </c>
      <c r="D311">
        <v>24</v>
      </c>
    </row>
    <row r="312" spans="1:4">
      <c r="B312" t="s">
        <v>1193</v>
      </c>
      <c r="C312" s="4" t="str">
        <f>VLOOKUP(Table3[[#This Row],[KODE BARANG]],Table1[[KODE BARANG]:[NAMA BARANG]],2,FALSE)</f>
        <v>FITTING PLAFON 2108</v>
      </c>
      <c r="D312">
        <v>24</v>
      </c>
    </row>
    <row r="313" spans="1:4">
      <c r="B313" t="s">
        <v>307</v>
      </c>
      <c r="C313" s="4" t="str">
        <f>VLOOKUP(Table3[[#This Row],[KODE BARANG]],Table1[[KODE BARANG]:[NAMA BARANG]],2,FALSE)</f>
        <v>VONIC GLORY 7W</v>
      </c>
      <c r="D313">
        <v>20</v>
      </c>
    </row>
    <row r="314" spans="1:4">
      <c r="B314" t="s">
        <v>308</v>
      </c>
      <c r="C314" s="4" t="str">
        <f>VLOOKUP(Table3[[#This Row],[KODE BARANG]],Table1[[KODE BARANG]:[NAMA BARANG]],2,FALSE)</f>
        <v>VONIC GLORY 9W</v>
      </c>
      <c r="D314">
        <v>20</v>
      </c>
    </row>
    <row r="315" spans="1:4">
      <c r="B315" t="s">
        <v>310</v>
      </c>
      <c r="C315" s="4" t="str">
        <f>VLOOKUP(Table3[[#This Row],[KODE BARANG]],Table1[[KODE BARANG]:[NAMA BARANG]],2,FALSE)</f>
        <v>VONIC GLORY 15W</v>
      </c>
      <c r="D315">
        <v>20</v>
      </c>
    </row>
    <row r="316" spans="1:4">
      <c r="B316" t="s">
        <v>201</v>
      </c>
      <c r="C316" s="4" t="str">
        <f>VLOOKUP(Table3[[#This Row],[KODE BARANG]],Table1[[KODE BARANG]:[NAMA BARANG]],2,FALSE)</f>
        <v xml:space="preserve">DUTRON 9W </v>
      </c>
      <c r="D316">
        <v>10</v>
      </c>
    </row>
    <row r="317" spans="1:4">
      <c r="B317" t="s">
        <v>837</v>
      </c>
      <c r="C317" s="4" t="str">
        <f>VLOOKUP(Table3[[#This Row],[KODE BARANG]],Table1[[KODE BARANG]:[NAMA BARANG]],2,FALSE)</f>
        <v>HEADLAMP ROLLINSON</v>
      </c>
      <c r="D317">
        <v>2</v>
      </c>
    </row>
    <row r="318" spans="1:4">
      <c r="B318" t="s">
        <v>207</v>
      </c>
      <c r="C318" s="4" t="str">
        <f>VLOOKUP(Table3[[#This Row],[KODE BARANG]],Table1[[KODE BARANG]:[NAMA BARANG]],2,FALSE)</f>
        <v>TIMAH SOLDER</v>
      </c>
      <c r="D318">
        <v>9</v>
      </c>
    </row>
    <row r="319" spans="1:4">
      <c r="B319" t="s">
        <v>820</v>
      </c>
      <c r="C319" s="4" t="str">
        <f>VLOOKUP(Table3[[#This Row],[KODE BARANG]],Table1[[KODE BARANG]:[NAMA BARANG]],2,FALSE)</f>
        <v>INLITE 25W</v>
      </c>
      <c r="D319">
        <v>10</v>
      </c>
    </row>
    <row r="320" spans="1:4">
      <c r="B320" t="s">
        <v>931</v>
      </c>
      <c r="C320" s="4" t="str">
        <f>VLOOKUP(Table3[[#This Row],[KODE BARANG]],Table1[[KODE BARANG]:[NAMA BARANG]],2,FALSE)</f>
        <v>INLITE 15W</v>
      </c>
      <c r="D320">
        <v>20</v>
      </c>
    </row>
    <row r="321" spans="1:4">
      <c r="B321" t="s">
        <v>925</v>
      </c>
      <c r="C321" s="4" t="str">
        <f>VLOOKUP(Table3[[#This Row],[KODE BARANG]],Table1[[KODE BARANG]:[NAMA BARANG]],2,FALSE)</f>
        <v>INLITE 18W PUTIH/KUNING</v>
      </c>
      <c r="D321">
        <v>30</v>
      </c>
    </row>
    <row r="322" spans="1:4">
      <c r="A322" s="2">
        <v>45576</v>
      </c>
      <c r="B322" t="s">
        <v>2665</v>
      </c>
      <c r="C322" s="4" t="e">
        <f>VLOOKUP(Table3[[#This Row],[KODE BARANG]],Table1[[KODE BARANG]:[NAMA BARANG]],2,FALSE)</f>
        <v>#N/A</v>
      </c>
    </row>
    <row r="323" spans="1:4">
      <c r="B323" t="s">
        <v>2227</v>
      </c>
      <c r="C323" s="4" t="str">
        <f>VLOOKUP(Table3[[#This Row],[KODE BARANG]],Table1[[KODE BARANG]:[NAMA BARANG]],2,FALSE)</f>
        <v>DESKFAN SOGO 8"</v>
      </c>
      <c r="D323">
        <v>2</v>
      </c>
    </row>
    <row r="324" spans="1:4">
      <c r="B324" t="s">
        <v>2229</v>
      </c>
      <c r="C324" s="4" t="str">
        <f>VLOOKUP(Table3[[#This Row],[KODE BARANG]],Table1[[KODE BARANG]:[NAMA BARANG]],2,FALSE)</f>
        <v>DESKFAN SOGO 10"</v>
      </c>
      <c r="D324">
        <v>3</v>
      </c>
    </row>
    <row r="325" spans="1:4">
      <c r="B325" t="s">
        <v>785</v>
      </c>
      <c r="C325" s="4" t="str">
        <f>VLOOKUP(Table3[[#This Row],[KODE BARANG]],Table1[[KODE BARANG]:[NAMA BARANG]],2,FALSE)</f>
        <v>WALLFAN SELECTRON</v>
      </c>
      <c r="D325">
        <v>1</v>
      </c>
    </row>
    <row r="326" spans="1:4">
      <c r="B326" t="s">
        <v>2014</v>
      </c>
      <c r="C326" s="4" t="str">
        <f>VLOOKUP(Table3[[#This Row],[KODE BARANG]],Table1[[KODE BARANG]:[NAMA BARANG]],2,FALSE)</f>
        <v>TATAKAN KOMPOR KAKI 6</v>
      </c>
      <c r="D326">
        <v>4</v>
      </c>
    </row>
    <row r="327" spans="1:4">
      <c r="B327" t="s">
        <v>786</v>
      </c>
      <c r="C327" s="4" t="str">
        <f>VLOOKUP(Table3[[#This Row],[KODE BARANG]],Table1[[KODE BARANG]:[NAMA BARANG]],2,FALSE)</f>
        <v>WALLFAN SELECTRON</v>
      </c>
      <c r="D327">
        <v>6</v>
      </c>
    </row>
    <row r="328" spans="1:4">
      <c r="B328" t="s">
        <v>2199</v>
      </c>
      <c r="C328" s="4" t="str">
        <f>VLOOKUP(Table3[[#This Row],[KODE BARANG]],Table1[[KODE BARANG]:[NAMA BARANG]],2,FALSE)</f>
        <v>MYVO 20W HELIFAN</v>
      </c>
      <c r="D328">
        <v>2</v>
      </c>
    </row>
    <row r="329" spans="1:4">
      <c r="B329" t="s">
        <v>723</v>
      </c>
      <c r="C329" s="4" t="str">
        <f>VLOOKUP(Table3[[#This Row],[KODE BARANG]],Table1[[KODE BARANG]:[NAMA BARANG]],2,FALSE)</f>
        <v>KABEL MIC 5M BESI</v>
      </c>
      <c r="D329">
        <v>2</v>
      </c>
    </row>
    <row r="330" spans="1:4">
      <c r="B330" t="s">
        <v>897</v>
      </c>
      <c r="C330" s="4" t="str">
        <f>VLOOKUP(Table3[[#This Row],[KODE BARANG]],Table1[[KODE BARANG]:[NAMA BARANG]],2,FALSE)</f>
        <v>STEKER SERBAGUNA SWITCH</v>
      </c>
      <c r="D330">
        <v>5</v>
      </c>
    </row>
    <row r="331" spans="1:4">
      <c r="B331" t="s">
        <v>2664</v>
      </c>
      <c r="C331" s="4" t="e">
        <f>VLOOKUP(Table3[[#This Row],[KODE BARANG]],Table1[[KODE BARANG]:[NAMA BARANG]],2,FALSE)</f>
        <v>#N/A</v>
      </c>
    </row>
    <row r="332" spans="1:4">
      <c r="B332" t="s">
        <v>461</v>
      </c>
      <c r="C332" s="4" t="str">
        <f>VLOOKUP(Table3[[#This Row],[KODE BARANG]],Table1[[KODE BARANG]:[NAMA BARANG]],2,FALSE)</f>
        <v>SPEAKER FLECO 294</v>
      </c>
      <c r="D332">
        <v>5</v>
      </c>
    </row>
    <row r="333" spans="1:4">
      <c r="B333" t="s">
        <v>931</v>
      </c>
      <c r="C333" s="4" t="str">
        <f>VLOOKUP(Table3[[#This Row],[KODE BARANG]],Table1[[KODE BARANG]:[NAMA BARANG]],2,FALSE)</f>
        <v>INLITE 15W</v>
      </c>
      <c r="D333">
        <v>12</v>
      </c>
    </row>
    <row r="334" spans="1:4">
      <c r="B334" t="s">
        <v>925</v>
      </c>
      <c r="C334" s="4" t="str">
        <f>VLOOKUP(Table3[[#This Row],[KODE BARANG]],Table1[[KODE BARANG]:[NAMA BARANG]],2,FALSE)</f>
        <v>INLITE 18W PUTIH/KUNING</v>
      </c>
      <c r="D334">
        <v>14</v>
      </c>
    </row>
    <row r="335" spans="1:4">
      <c r="B335" t="s">
        <v>2541</v>
      </c>
      <c r="C335" s="4" t="str">
        <f>VLOOKUP(Table3[[#This Row],[KODE BARANG]],Table1[[KODE BARANG]:[NAMA BARANG]],2,FALSE)</f>
        <v>INLITE BUY 3 GET 1 18W</v>
      </c>
      <c r="D335">
        <v>1</v>
      </c>
    </row>
    <row r="336" spans="1:4">
      <c r="B336" t="s">
        <v>695</v>
      </c>
      <c r="C336" s="4" t="str">
        <f>VLOOKUP(Table3[[#This Row],[KODE BARANG]],Table1[[KODE BARANG]:[NAMA BARANG]],2,FALSE)</f>
        <v>IN LITE 12W BUY 3 GET 1</v>
      </c>
      <c r="D336">
        <v>1</v>
      </c>
    </row>
    <row r="337" spans="2:4">
      <c r="B337" t="s">
        <v>696</v>
      </c>
      <c r="C337" s="4" t="str">
        <f>VLOOKUP(Table3[[#This Row],[KODE BARANG]],Table1[[KODE BARANG]:[NAMA BARANG]],2,FALSE)</f>
        <v>IN LITE 15W BUY 3 GET 1</v>
      </c>
      <c r="D337">
        <v>2</v>
      </c>
    </row>
    <row r="338" spans="2:4">
      <c r="B338" t="s">
        <v>702</v>
      </c>
      <c r="C338" s="4" t="str">
        <f>VLOOKUP(Table3[[#This Row],[KODE BARANG]],Table1[[KODE BARANG]:[NAMA BARANG]],2,FALSE)</f>
        <v>SET TOP BOX PIOLINE ORION</v>
      </c>
      <c r="D338">
        <v>4</v>
      </c>
    </row>
    <row r="339" spans="2:4">
      <c r="B339" t="s">
        <v>819</v>
      </c>
      <c r="C339" s="4" t="str">
        <f>VLOOKUP(Table3[[#This Row],[KODE BARANG]],Table1[[KODE BARANG]:[NAMA BARANG]],2,FALSE)</f>
        <v>INLITE 12W</v>
      </c>
      <c r="D339">
        <v>18</v>
      </c>
    </row>
    <row r="340" spans="2:4">
      <c r="B340" t="s">
        <v>705</v>
      </c>
      <c r="C340" s="4" t="str">
        <f>VLOOKUP(Table3[[#This Row],[KODE BARANG]],Table1[[KODE BARANG]:[NAMA BARANG]],2,FALSE)</f>
        <v>IN LITE 9WATT KUNING</v>
      </c>
      <c r="D340">
        <v>10</v>
      </c>
    </row>
    <row r="341" spans="2:4">
      <c r="B341" t="s">
        <v>2324</v>
      </c>
      <c r="C341" s="4" t="str">
        <f>VLOOKUP(Table3[[#This Row],[KODE BARANG]],Table1[[KODE BARANG]:[NAMA BARANG]],2,FALSE)</f>
        <v>YUNDAI KARAKTER</v>
      </c>
      <c r="D341">
        <v>9</v>
      </c>
    </row>
    <row r="342" spans="2:4">
      <c r="B342" t="s">
        <v>688</v>
      </c>
      <c r="C342" s="4" t="str">
        <f>VLOOKUP(Table3[[#This Row],[KODE BARANG]],Table1[[KODE BARANG]:[NAMA BARANG]],2,FALSE)</f>
        <v>ANTENA INTRA 119</v>
      </c>
      <c r="D342">
        <v>8</v>
      </c>
    </row>
    <row r="343" spans="2:4">
      <c r="B343" t="s">
        <v>405</v>
      </c>
      <c r="C343" s="4" t="str">
        <f>VLOOKUP(Table3[[#This Row],[KODE BARANG]],Table1[[KODE BARANG]:[NAMA BARANG]],2,FALSE)</f>
        <v>MIC SONY SN 99</v>
      </c>
      <c r="D343">
        <v>7</v>
      </c>
    </row>
    <row r="344" spans="2:4">
      <c r="B344" t="s">
        <v>181</v>
      </c>
      <c r="C344" s="4" t="str">
        <f>VLOOKUP(Table3[[#This Row],[KODE BARANG]],Table1[[KODE BARANG]:[NAMA BARANG]],2,FALSE)</f>
        <v>STANDFAN PROCEON</v>
      </c>
      <c r="D344">
        <v>2</v>
      </c>
    </row>
    <row r="345" spans="2:4">
      <c r="B345" t="s">
        <v>2504</v>
      </c>
      <c r="C345" s="4" t="str">
        <f>VLOOKUP(Table3[[#This Row],[KODE BARANG]],Table1[[KODE BARANG]:[NAMA BARANG]],2,FALSE)</f>
        <v xml:space="preserve">LUBY 45W </v>
      </c>
      <c r="D345">
        <v>2</v>
      </c>
    </row>
    <row r="346" spans="2:4">
      <c r="B346" t="s">
        <v>21</v>
      </c>
      <c r="C346" s="4" t="str">
        <f>VLOOKUP(Table3[[#This Row],[KODE BARANG]],Table1[[KODE BARANG]:[NAMA BARANG]],2,FALSE)</f>
        <v>ISOLASI NATIONAL KOTAK</v>
      </c>
      <c r="D346">
        <v>12</v>
      </c>
    </row>
    <row r="347" spans="2:4">
      <c r="B347" t="s">
        <v>22</v>
      </c>
      <c r="C347" s="4" t="str">
        <f>VLOOKUP(Table3[[#This Row],[KODE BARANG]],Table1[[KODE BARANG]:[NAMA BARANG]],2,FALSE)</f>
        <v xml:space="preserve">ISOLASI UNIBEL KECIL </v>
      </c>
      <c r="D347">
        <v>24</v>
      </c>
    </row>
    <row r="348" spans="2:4">
      <c r="B348" t="s">
        <v>2675</v>
      </c>
      <c r="C348" s="4" t="e">
        <f>VLOOKUP(Table3[[#This Row],[KODE BARANG]],Table1[[KODE BARANG]:[NAMA BARANG]],2,FALSE)</f>
        <v>#N/A</v>
      </c>
    </row>
    <row r="349" spans="2:4">
      <c r="B349" t="s">
        <v>2485</v>
      </c>
      <c r="C349" s="4" t="str">
        <f>VLOOKUP(Table3[[#This Row],[KODE BARANG]],Table1[[KODE BARANG]:[NAMA BARANG]],2,FALSE)</f>
        <v>HEAD LAMP LUBY ZOOM 200M</v>
      </c>
      <c r="D349">
        <v>6</v>
      </c>
    </row>
    <row r="350" spans="2:4">
      <c r="B350" t="s">
        <v>837</v>
      </c>
      <c r="C350" s="4" t="str">
        <f>VLOOKUP(Table3[[#This Row],[KODE BARANG]],Table1[[KODE BARANG]:[NAMA BARANG]],2,FALSE)</f>
        <v>HEADLAMP ROLLINSON</v>
      </c>
      <c r="D350">
        <v>15</v>
      </c>
    </row>
    <row r="351" spans="2:4">
      <c r="B351" t="s">
        <v>2531</v>
      </c>
      <c r="C351" s="4" t="str">
        <f>VLOOKUP(Table3[[#This Row],[KODE BARANG]],Table1[[KODE BARANG]:[NAMA BARANG]],2,FALSE)</f>
        <v xml:space="preserve">KISEKI CX5 </v>
      </c>
      <c r="D351">
        <v>6</v>
      </c>
    </row>
    <row r="352" spans="2:4">
      <c r="B352" t="s">
        <v>154</v>
      </c>
      <c r="C352" s="4" t="str">
        <f>VLOOKUP(Table3[[#This Row],[KODE BARANG]],Table1[[KODE BARANG]:[NAMA BARANG]],2,FALSE)</f>
        <v>REGULATOR WIN 118 M</v>
      </c>
      <c r="D352">
        <v>4</v>
      </c>
    </row>
    <row r="353" spans="2:4">
      <c r="B353" t="s">
        <v>899</v>
      </c>
      <c r="C353" s="4" t="str">
        <f>VLOOKUP(Table3[[#This Row],[KODE BARANG]],Table1[[KODE BARANG]:[NAMA BARANG]],2,FALSE)</f>
        <v>BOX KABEL HINOHIKARI HH 4,5M</v>
      </c>
      <c r="D353">
        <v>3</v>
      </c>
    </row>
    <row r="354" spans="2:4">
      <c r="B354" t="s">
        <v>900</v>
      </c>
      <c r="C354" s="4" t="str">
        <f>VLOOKUP(Table3[[#This Row],[KODE BARANG]],Table1[[KODE BARANG]:[NAMA BARANG]],2,FALSE)</f>
        <v>BOX KABEL HINOHIKARI HH 9M</v>
      </c>
      <c r="D354">
        <v>3</v>
      </c>
    </row>
    <row r="355" spans="2:4">
      <c r="B355" t="s">
        <v>2529</v>
      </c>
      <c r="C355" s="4" t="str">
        <f>VLOOKUP(Table3[[#This Row],[KODE BARANG]],Table1[[KODE BARANG]:[NAMA BARANG]],2,FALSE)</f>
        <v xml:space="preserve">KISEKI CX5 </v>
      </c>
      <c r="D355">
        <v>5</v>
      </c>
    </row>
    <row r="356" spans="2:4">
      <c r="B356" t="s">
        <v>1262</v>
      </c>
      <c r="C356" s="4" t="str">
        <f>VLOOKUP(Table3[[#This Row],[KODE BARANG]],Table1[[KODE BARANG]:[NAMA BARANG]],2,FALSE)</f>
        <v>STEKER ARDE DUTRON</v>
      </c>
      <c r="D356">
        <v>144</v>
      </c>
    </row>
    <row r="357" spans="2:4">
      <c r="B357" t="s">
        <v>1447</v>
      </c>
      <c r="C357" s="4" t="str">
        <f>VLOOKUP(Table3[[#This Row],[KODE BARANG]],Table1[[KODE BARANG]:[NAMA BARANG]],2,FALSE)</f>
        <v>REGULATOR WIN 118 M</v>
      </c>
      <c r="D357">
        <v>4</v>
      </c>
    </row>
    <row r="358" spans="2:4">
      <c r="B358" t="s">
        <v>1308</v>
      </c>
      <c r="C358" s="4" t="str">
        <f>VLOOKUP(Table3[[#This Row],[KODE BARANG]],Table1[[KODE BARANG]:[NAMA BARANG]],2,FALSE)</f>
        <v>REGULATOR STARCAM AMPER</v>
      </c>
      <c r="D358">
        <v>5</v>
      </c>
    </row>
    <row r="359" spans="2:4">
      <c r="B359" t="s">
        <v>1236</v>
      </c>
      <c r="C359" s="4" t="str">
        <f>VLOOKUP(Table3[[#This Row],[KODE BARANG]],Table1[[KODE BARANG]:[NAMA BARANG]],2,FALSE)</f>
        <v>VONIC GLORY 9W</v>
      </c>
      <c r="D359">
        <v>30</v>
      </c>
    </row>
    <row r="360" spans="2:4">
      <c r="B360" t="s">
        <v>310</v>
      </c>
      <c r="C360" s="4" t="str">
        <f>VLOOKUP(Table3[[#This Row],[KODE BARANG]],Table1[[KODE BARANG]:[NAMA BARANG]],2,FALSE)</f>
        <v>VONIC GLORY 15W</v>
      </c>
      <c r="D360">
        <v>60</v>
      </c>
    </row>
    <row r="361" spans="2:4">
      <c r="B361" t="s">
        <v>312</v>
      </c>
      <c r="C361" s="4" t="str">
        <f>VLOOKUP(Table3[[#This Row],[KODE BARANG]],Table1[[KODE BARANG]:[NAMA BARANG]],2,FALSE)</f>
        <v>VONIC GLORY 20W</v>
      </c>
      <c r="D361">
        <v>30</v>
      </c>
    </row>
    <row r="362" spans="2:4">
      <c r="B362" t="s">
        <v>727</v>
      </c>
      <c r="C362" s="4" t="str">
        <f>VLOOKUP(Table3[[#This Row],[KODE BARANG]],Table1[[KODE BARANG]:[NAMA BARANG]],2,FALSE)</f>
        <v>FITTING KOMBINASI AMASCO</v>
      </c>
      <c r="D362">
        <v>48</v>
      </c>
    </row>
    <row r="363" spans="2:4">
      <c r="B363" t="s">
        <v>212</v>
      </c>
      <c r="C363" s="4" t="str">
        <f>VLOOKUP(Table3[[#This Row],[KODE BARANG]],Table1[[KODE BARANG]:[NAMA BARANG]],2,FALSE)</f>
        <v>T MULTI DUTRON</v>
      </c>
      <c r="D363">
        <v>72</v>
      </c>
    </row>
    <row r="364" spans="2:4">
      <c r="B364" t="s">
        <v>864</v>
      </c>
      <c r="C364" s="4" t="str">
        <f>VLOOKUP(Table3[[#This Row],[KODE BARANG]],Table1[[KODE BARANG]:[NAMA BARANG]],2,FALSE)</f>
        <v>STIK LAMPU AKITO</v>
      </c>
      <c r="D364">
        <v>6</v>
      </c>
    </row>
    <row r="365" spans="2:4">
      <c r="B365" t="s">
        <v>183</v>
      </c>
      <c r="C365" s="4" t="str">
        <f>VLOOKUP(Table3[[#This Row],[KODE BARANG]],Table1[[KODE BARANG]:[NAMA BARANG]],2,FALSE)</f>
        <v>STIK LAMPU10 JARI</v>
      </c>
      <c r="D365">
        <v>7</v>
      </c>
    </row>
    <row r="366" spans="2:4">
      <c r="B366" t="s">
        <v>2406</v>
      </c>
      <c r="C366" s="4" t="str">
        <f>VLOOKUP(Table3[[#This Row],[KODE BARANG]],Table1[[KODE BARANG]:[NAMA BARANG]],2,FALSE)</f>
        <v>KABEL HDMI 3 MTR</v>
      </c>
      <c r="D366">
        <v>3</v>
      </c>
    </row>
    <row r="367" spans="2:4">
      <c r="B367" t="s">
        <v>154</v>
      </c>
      <c r="C367" s="4" t="str">
        <f>VLOOKUP(Table3[[#This Row],[KODE BARANG]],Table1[[KODE BARANG]:[NAMA BARANG]],2,FALSE)</f>
        <v>REGULATOR WIN 118 M</v>
      </c>
      <c r="D367">
        <v>5</v>
      </c>
    </row>
    <row r="368" spans="2:4">
      <c r="B368" t="s">
        <v>13</v>
      </c>
      <c r="C368" s="4" t="str">
        <f>VLOOKUP(Table3[[#This Row],[KODE BARANG]],Table1[[KODE BARANG]:[NAMA BARANG]],2,FALSE)</f>
        <v>S/K UTICON 3 LB</v>
      </c>
      <c r="D368">
        <v>24</v>
      </c>
    </row>
    <row r="369" spans="2:4">
      <c r="B369" t="s">
        <v>12</v>
      </c>
      <c r="C369" s="4" t="str">
        <f>VLOOKUP(Table3[[#This Row],[KODE BARANG]],Table1[[KODE BARANG]:[NAMA BARANG]],2,FALSE)</f>
        <v>S/K UTICON 2 LB</v>
      </c>
      <c r="D369">
        <v>24</v>
      </c>
    </row>
    <row r="370" spans="2:4">
      <c r="B370" t="s">
        <v>213</v>
      </c>
      <c r="C370" s="4" t="str">
        <f>VLOOKUP(Table3[[#This Row],[KODE BARANG]],Table1[[KODE BARANG]:[NAMA BARANG]],2,FALSE)</f>
        <v>STEKER GEPENG DUTRON</v>
      </c>
      <c r="D370">
        <v>144</v>
      </c>
    </row>
    <row r="371" spans="2:4">
      <c r="B371" t="s">
        <v>792</v>
      </c>
      <c r="C371" s="4" t="str">
        <f>VLOOKUP(Table3[[#This Row],[KODE BARANG]],Table1[[KODE BARANG]:[NAMA BARANG]],2,FALSE)</f>
        <v>LOTUS 2X0,75</v>
      </c>
      <c r="D371">
        <v>5</v>
      </c>
    </row>
    <row r="372" spans="2:4">
      <c r="B372" t="s">
        <v>15</v>
      </c>
      <c r="C372" s="4" t="str">
        <f>VLOOKUP(Table3[[#This Row],[KODE BARANG]],Table1[[KODE BARANG]:[NAMA BARANG]],2,FALSE)</f>
        <v>S/K UTICON 5 LB</v>
      </c>
      <c r="D372">
        <v>12</v>
      </c>
    </row>
    <row r="373" spans="2:4">
      <c r="B373" t="s">
        <v>307</v>
      </c>
      <c r="C373" s="4" t="str">
        <f>VLOOKUP(Table3[[#This Row],[KODE BARANG]],Table1[[KODE BARANG]:[NAMA BARANG]],2,FALSE)</f>
        <v>VONIC GLORY 7W</v>
      </c>
      <c r="D373">
        <v>20</v>
      </c>
    </row>
    <row r="374" spans="2:4">
      <c r="B374" t="s">
        <v>191</v>
      </c>
      <c r="C374" s="4" t="str">
        <f>VLOOKUP(Table3[[#This Row],[KODE BARANG]],Table1[[KODE BARANG]:[NAMA BARANG]],2,FALSE)</f>
        <v>ROVO LED 15WATT</v>
      </c>
      <c r="D374">
        <v>10</v>
      </c>
    </row>
    <row r="375" spans="2:4">
      <c r="B375" t="s">
        <v>594</v>
      </c>
      <c r="C375" s="4" t="str">
        <f>VLOOKUP(Table3[[#This Row],[KODE BARANG]],Table1[[KODE BARANG]:[NAMA BARANG]],2,FALSE)</f>
        <v>LED BESTLIFE KUNING</v>
      </c>
      <c r="D375">
        <v>10</v>
      </c>
    </row>
    <row r="376" spans="2:4">
      <c r="B376" t="s">
        <v>181</v>
      </c>
      <c r="C376" s="4" t="str">
        <f>VLOOKUP(Table3[[#This Row],[KODE BARANG]],Table1[[KODE BARANG]:[NAMA BARANG]],2,FALSE)</f>
        <v>STANDFAN PROCEON</v>
      </c>
      <c r="D376">
        <v>2</v>
      </c>
    </row>
    <row r="377" spans="2:4">
      <c r="B377" t="s">
        <v>716</v>
      </c>
      <c r="C377" s="4" t="str">
        <f>VLOOKUP(Table3[[#This Row],[KODE BARANG]],Table1[[KODE BARANG]:[NAMA BARANG]],2,FALSE)</f>
        <v>LAMPU TIDUR</v>
      </c>
      <c r="D377">
        <v>8</v>
      </c>
    </row>
    <row r="378" spans="2:4">
      <c r="B378" t="s">
        <v>26</v>
      </c>
      <c r="C378" s="4" t="str">
        <f>VLOOKUP(Table3[[#This Row],[KODE BARANG]],Table1[[KODE BARANG]:[NAMA BARANG]],2,FALSE)</f>
        <v>FRAME 2 LB PANASONIC</v>
      </c>
      <c r="D378">
        <v>20</v>
      </c>
    </row>
    <row r="379" spans="2:4">
      <c r="B379" t="s">
        <v>308</v>
      </c>
      <c r="C379" s="4" t="str">
        <f>VLOOKUP(Table3[[#This Row],[KODE BARANG]],Table1[[KODE BARANG]:[NAMA BARANG]],2,FALSE)</f>
        <v>VONIC GLORY 9W</v>
      </c>
      <c r="D379">
        <v>20</v>
      </c>
    </row>
    <row r="380" spans="2:4">
      <c r="B380" t="s">
        <v>684</v>
      </c>
      <c r="C380" s="4" t="str">
        <f>VLOOKUP(Table3[[#This Row],[KODE BARANG]],Table1[[KODE BARANG]:[NAMA BARANG]],2,FALSE)</f>
        <v>STEKER ARDE BROCO</v>
      </c>
      <c r="D380">
        <v>60</v>
      </c>
    </row>
    <row r="381" spans="2:4">
      <c r="B381" t="s">
        <v>441</v>
      </c>
      <c r="C381" s="4" t="str">
        <f>VLOOKUP(Table3[[#This Row],[KODE BARANG]],Table1[[KODE BARANG]:[NAMA BARANG]],2,FALSE)</f>
        <v>SUPREME 2X1,5 50M</v>
      </c>
      <c r="D381">
        <v>1</v>
      </c>
    </row>
    <row r="382" spans="2:4">
      <c r="B382" t="s">
        <v>2390</v>
      </c>
      <c r="C382" s="4" t="str">
        <f>VLOOKUP(Table3[[#This Row],[KODE BARANG]],Table1[[KODE BARANG]:[NAMA BARANG]],2,FALSE)</f>
        <v>WALLFAN RINREI</v>
      </c>
      <c r="D382">
        <v>5</v>
      </c>
    </row>
    <row r="383" spans="2:4">
      <c r="B383" t="s">
        <v>2324</v>
      </c>
      <c r="C383" s="4" t="str">
        <f>VLOOKUP(Table3[[#This Row],[KODE BARANG]],Table1[[KODE BARANG]:[NAMA BARANG]],2,FALSE)</f>
        <v>YUNDAI KARAKTER</v>
      </c>
      <c r="D383">
        <v>10</v>
      </c>
    </row>
    <row r="384" spans="2:4">
      <c r="B384" t="s">
        <v>700</v>
      </c>
      <c r="C384" s="4" t="str">
        <f>VLOOKUP(Table3[[#This Row],[KODE BARANG]],Table1[[KODE BARANG]:[NAMA BARANG]],2,FALSE)</f>
        <v>REMOTE TV MULTI VOLTAN</v>
      </c>
      <c r="D384">
        <v>10</v>
      </c>
    </row>
    <row r="385" spans="1:4">
      <c r="B385" t="s">
        <v>212</v>
      </c>
      <c r="C385" s="4" t="str">
        <f>VLOOKUP(Table3[[#This Row],[KODE BARANG]],Table1[[KODE BARANG]:[NAMA BARANG]],2,FALSE)</f>
        <v>T MULTI DUTRON</v>
      </c>
      <c r="D385">
        <v>72</v>
      </c>
    </row>
    <row r="386" spans="1:4">
      <c r="B386" t="s">
        <v>700</v>
      </c>
      <c r="C386" s="4" t="str">
        <f>VLOOKUP(Table3[[#This Row],[KODE BARANG]],Table1[[KODE BARANG]:[NAMA BARANG]],2,FALSE)</f>
        <v>REMOTE TV MULTI VOLTAN</v>
      </c>
      <c r="D386">
        <v>2</v>
      </c>
    </row>
    <row r="387" spans="1:4">
      <c r="B387" t="s">
        <v>24</v>
      </c>
      <c r="C387" s="4" t="str">
        <f>VLOOKUP(Table3[[#This Row],[KODE BARANG]],Table1[[KODE BARANG]:[NAMA BARANG]],2,FALSE)</f>
        <v>SAKLAR PANASONIC WNJ</v>
      </c>
      <c r="D387">
        <v>20</v>
      </c>
    </row>
    <row r="388" spans="1:4">
      <c r="B388" t="s">
        <v>23</v>
      </c>
      <c r="C388" s="4" t="str">
        <f>VLOOKUP(Table3[[#This Row],[KODE BARANG]],Table1[[KODE BARANG]:[NAMA BARANG]],2,FALSE)</f>
        <v>STOP PANASONIC WNJ</v>
      </c>
      <c r="D388">
        <v>20</v>
      </c>
    </row>
    <row r="389" spans="1:4">
      <c r="B389" t="s">
        <v>876</v>
      </c>
      <c r="C389" s="4" t="str">
        <f>VLOOKUP(Table3[[#This Row],[KODE BARANG]],Table1[[KODE BARANG]:[NAMA BARANG]],2,FALSE)</f>
        <v>ADVAN T104BT</v>
      </c>
      <c r="D389">
        <v>1</v>
      </c>
    </row>
    <row r="390" spans="1:4">
      <c r="A390" s="2">
        <v>45712</v>
      </c>
      <c r="C390" s="4" t="e">
        <f>VLOOKUP(Table3[[#This Row],[KODE BARANG]],Table1[[KODE BARANG]:[NAMA BARANG]],2,FALSE)</f>
        <v>#N/A</v>
      </c>
    </row>
    <row r="391" spans="1:4">
      <c r="B391" t="s">
        <v>105</v>
      </c>
      <c r="C391" s="4" t="str">
        <f>VLOOKUP(Table3[[#This Row],[KODE BARANG]],Table1[[KODE BARANG]:[NAMA BARANG]],2,FALSE)</f>
        <v>PHILIP LED MY CARE 10WATT</v>
      </c>
      <c r="D391">
        <v>6</v>
      </c>
    </row>
    <row r="392" spans="1:4">
      <c r="B392" t="s">
        <v>107</v>
      </c>
      <c r="C392" s="4" t="str">
        <f>VLOOKUP(Table3[[#This Row],[KODE BARANG]],Table1[[KODE BARANG]:[NAMA BARANG]],2,FALSE)</f>
        <v>PHILIP LED MY CARE 14,5WATT</v>
      </c>
      <c r="D392">
        <v>6</v>
      </c>
    </row>
    <row r="393" spans="1:4">
      <c r="B393" t="s">
        <v>108</v>
      </c>
      <c r="C393" s="4" t="str">
        <f>VLOOKUP(Table3[[#This Row],[KODE BARANG]],Table1[[KODE BARANG]:[NAMA BARANG]],2,FALSE)</f>
        <v>PHILIP LED MY CARE 19 WATT</v>
      </c>
      <c r="D393">
        <v>6</v>
      </c>
    </row>
    <row r="394" spans="1:4">
      <c r="B394" t="s">
        <v>98</v>
      </c>
      <c r="C394" s="4" t="str">
        <f>VLOOKUP(Table3[[#This Row],[KODE BARANG]],Table1[[KODE BARANG]:[NAMA BARANG]],2,FALSE)</f>
        <v>PHILIP LED ESSENSIAL 7WATT</v>
      </c>
      <c r="D394">
        <v>12</v>
      </c>
    </row>
    <row r="395" spans="1:4">
      <c r="B395" t="s">
        <v>99</v>
      </c>
      <c r="C395" s="4" t="str">
        <f>VLOOKUP(Table3[[#This Row],[KODE BARANG]],Table1[[KODE BARANG]:[NAMA BARANG]],2,FALSE)</f>
        <v>PHILIP LED ESSENSIAL 9WATT</v>
      </c>
      <c r="D395">
        <v>12</v>
      </c>
    </row>
    <row r="396" spans="1:4">
      <c r="B396" t="s">
        <v>783</v>
      </c>
      <c r="C396" s="4" t="str">
        <f>VLOOKUP(Table3[[#This Row],[KODE BARANG]],Table1[[KODE BARANG]:[NAMA BARANG]],2,FALSE)</f>
        <v>PHILIP 25W LED</v>
      </c>
      <c r="D396">
        <v>12</v>
      </c>
    </row>
    <row r="397" spans="1:4">
      <c r="A397" t="s">
        <v>2665</v>
      </c>
      <c r="C397" s="4" t="e">
        <f>VLOOKUP(Table3[[#This Row],[KODE BARANG]],Table1[[KODE BARANG]:[NAMA BARANG]],2,FALSE)</f>
        <v>#N/A</v>
      </c>
    </row>
    <row r="398" spans="1:4">
      <c r="B398" t="s">
        <v>14</v>
      </c>
      <c r="C398" s="4" t="str">
        <f>VLOOKUP(Table3[[#This Row],[KODE BARANG]],Table1[[KODE BARANG]:[NAMA BARANG]],2,FALSE)</f>
        <v>S/K UTICON 4 LB</v>
      </c>
      <c r="D398">
        <v>10</v>
      </c>
    </row>
    <row r="399" spans="1:4">
      <c r="B399" t="s">
        <v>879</v>
      </c>
      <c r="C399" s="4" t="str">
        <f>VLOOKUP(Table3[[#This Row],[KODE BARANG]],Table1[[KODE BARANG]:[NAMA BARANG]],2,FALSE)</f>
        <v>KISEKI 188 100W</v>
      </c>
      <c r="D399">
        <v>1</v>
      </c>
    </row>
    <row r="400" spans="1:4">
      <c r="B400" t="s">
        <v>161</v>
      </c>
      <c r="C400" s="4" t="str">
        <f>VLOOKUP(Table3[[#This Row],[KODE BARANG]],Table1[[KODE BARANG]:[NAMA BARANG]],2,FALSE)</f>
        <v>RAKET NYAMUK LUBY 3826</v>
      </c>
      <c r="D400">
        <v>5</v>
      </c>
    </row>
    <row r="401" spans="1:4">
      <c r="B401" t="s">
        <v>2856</v>
      </c>
      <c r="C401" s="4" t="str">
        <f>VLOOKUP(Table3[[#This Row],[KODE BARANG]],Table1[[KODE BARANG]:[NAMA BARANG]],2,FALSE)</f>
        <v>RAKET NYAMUK LUBY BESAR</v>
      </c>
      <c r="D401">
        <v>5</v>
      </c>
    </row>
    <row r="402" spans="1:4">
      <c r="B402" t="s">
        <v>619</v>
      </c>
      <c r="C402" s="4" t="str">
        <f>VLOOKUP(Table3[[#This Row],[KODE BARANG]],Table1[[KODE BARANG]:[NAMA BARANG]],2,FALSE)</f>
        <v>DINAMO KIPAS</v>
      </c>
      <c r="D402">
        <v>3</v>
      </c>
    </row>
    <row r="403" spans="1:4">
      <c r="B403" t="s">
        <v>786</v>
      </c>
      <c r="C403" s="4" t="str">
        <f>VLOOKUP(Table3[[#This Row],[KODE BARANG]],Table1[[KODE BARANG]:[NAMA BARANG]],2,FALSE)</f>
        <v>WALLFAN SELECTRON</v>
      </c>
      <c r="D403">
        <v>7</v>
      </c>
    </row>
    <row r="404" spans="1:4">
      <c r="B404" t="s">
        <v>2660</v>
      </c>
      <c r="C404" s="4" t="str">
        <f>VLOOKUP(Table3[[#This Row],[KODE BARANG]],Table1[[KODE BARANG]:[NAMA BARANG]],2,FALSE)</f>
        <v>HELLIFAN MYVO 30W</v>
      </c>
      <c r="D404">
        <v>1</v>
      </c>
    </row>
    <row r="405" spans="1:4">
      <c r="B405" t="s">
        <v>2363</v>
      </c>
      <c r="C405" s="4" t="str">
        <f>VLOOKUP(Table3[[#This Row],[KODE BARANG]],Table1[[KODE BARANG]:[NAMA BARANG]],2,FALSE)</f>
        <v>REMOTE STB VISERO</v>
      </c>
      <c r="D405">
        <v>5</v>
      </c>
    </row>
    <row r="406" spans="1:4">
      <c r="B406" t="s">
        <v>2652</v>
      </c>
      <c r="C406" s="4" t="str">
        <f>VLOOKUP(Table3[[#This Row],[KODE BARANG]],Table1[[KODE BARANG]:[NAMA BARANG]],2,FALSE)</f>
        <v>KABEL POWER</v>
      </c>
      <c r="D406">
        <v>10</v>
      </c>
    </row>
    <row r="407" spans="1:4">
      <c r="B407" t="s">
        <v>2658</v>
      </c>
      <c r="C407" s="4" t="str">
        <f>VLOOKUP(Table3[[#This Row],[KODE BARANG]],Table1[[KODE BARANG]:[NAMA BARANG]],2,FALSE)</f>
        <v>SEAL POMPA PANASONIC</v>
      </c>
      <c r="D407">
        <v>5</v>
      </c>
    </row>
    <row r="408" spans="1:4">
      <c r="B408" t="s">
        <v>929</v>
      </c>
      <c r="C408" s="4" t="str">
        <f>VLOOKUP(Table3[[#This Row],[KODE BARANG]],Table1[[KODE BARANG]:[NAMA BARANG]],2,FALSE)</f>
        <v>KLEM AMASCO 8MM</v>
      </c>
      <c r="D408">
        <v>10</v>
      </c>
    </row>
    <row r="409" spans="1:4">
      <c r="B409" t="s">
        <v>765</v>
      </c>
      <c r="C409" s="4" t="str">
        <f>VLOOKUP(Table3[[#This Row],[KODE BARANG]],Table1[[KODE BARANG]:[NAMA BARANG]],2,FALSE)</f>
        <v>VISERO ADAPTOR</v>
      </c>
      <c r="D409">
        <v>2</v>
      </c>
    </row>
    <row r="410" spans="1:4">
      <c r="B410" t="s">
        <v>722</v>
      </c>
      <c r="C410" s="4" t="str">
        <f>VLOOKUP(Table3[[#This Row],[KODE BARANG]],Table1[[KODE BARANG]:[NAMA BARANG]],2,FALSE)</f>
        <v>SWITH POWER</v>
      </c>
      <c r="D410">
        <v>20</v>
      </c>
    </row>
    <row r="411" spans="1:4">
      <c r="B411" t="s">
        <v>2034</v>
      </c>
      <c r="C411" s="4" t="str">
        <f>VLOOKUP(Table3[[#This Row],[KODE BARANG]],Table1[[KODE BARANG]:[NAMA BARANG]],2,FALSE)</f>
        <v>KOMPOR PORTABLE OMIKO</v>
      </c>
      <c r="D411">
        <v>10</v>
      </c>
    </row>
    <row r="412" spans="1:4">
      <c r="A412" t="s">
        <v>2664</v>
      </c>
      <c r="C412" s="4" t="e">
        <f>VLOOKUP(Table3[[#This Row],[KODE BARANG]],Table1[[KODE BARANG]:[NAMA BARANG]],2,FALSE)</f>
        <v>#N/A</v>
      </c>
    </row>
    <row r="413" spans="1:4">
      <c r="B413" t="s">
        <v>2409</v>
      </c>
      <c r="C413" s="4" t="str">
        <f>VLOOKUP(Table3[[#This Row],[KODE BARANG]],Table1[[KODE BARANG]:[NAMA BARANG]],2,FALSE)</f>
        <v>INLITE 7W KUNING</v>
      </c>
      <c r="D413">
        <v>20</v>
      </c>
    </row>
    <row r="414" spans="1:4">
      <c r="B414" t="s">
        <v>845</v>
      </c>
      <c r="C414" s="4" t="str">
        <f>VLOOKUP(Table3[[#This Row],[KODE BARANG]],Table1[[KODE BARANG]:[NAMA BARANG]],2,FALSE)</f>
        <v>INLITE SENSOR 9W</v>
      </c>
      <c r="D414">
        <v>1</v>
      </c>
    </row>
    <row r="415" spans="1:4">
      <c r="B415" t="s">
        <v>851</v>
      </c>
      <c r="C415" s="4" t="str">
        <f>VLOOKUP(Table3[[#This Row],[KODE BARANG]],Table1[[KODE BARANG]:[NAMA BARANG]],2,FALSE)</f>
        <v>INLITE 20W SENSOR</v>
      </c>
      <c r="D415">
        <v>1</v>
      </c>
    </row>
    <row r="416" spans="1:4">
      <c r="B416" t="s">
        <v>347</v>
      </c>
      <c r="C416" s="4" t="str">
        <f>VLOOKUP(Table3[[#This Row],[KODE BARANG]],Table1[[KODE BARANG]:[NAMA BARANG]],2,FALSE)</f>
        <v>SELANG GAS CAISAR COMPLIT</v>
      </c>
      <c r="D416">
        <v>5</v>
      </c>
    </row>
    <row r="417" spans="1:4">
      <c r="A417" s="1"/>
      <c r="B417" s="1" t="s">
        <v>818</v>
      </c>
      <c r="C417" s="5" t="str">
        <f>VLOOKUP(Table3[[#This Row],[KODE BARANG]],Table1[[KODE BARANG]:[NAMA BARANG]],2,FALSE)</f>
        <v>INLITE 5W</v>
      </c>
      <c r="D417" s="1">
        <v>10</v>
      </c>
    </row>
    <row r="418" spans="1:4">
      <c r="B418" t="s">
        <v>931</v>
      </c>
      <c r="C418" s="4" t="str">
        <f>VLOOKUP(Table3[[#This Row],[KODE BARANG]],Table1[[KODE BARANG]:[NAMA BARANG]],2,FALSE)</f>
        <v>INLITE 15W</v>
      </c>
      <c r="D418">
        <v>35</v>
      </c>
    </row>
    <row r="419" spans="1:4">
      <c r="B419" t="s">
        <v>2408</v>
      </c>
      <c r="C419" s="4" t="str">
        <f>VLOOKUP(Table3[[#This Row],[KODE BARANG]],Table1[[KODE BARANG]:[NAMA BARANG]],2,FALSE)</f>
        <v>INLITE 9W KUNING</v>
      </c>
      <c r="D419">
        <v>30</v>
      </c>
    </row>
    <row r="420" spans="1:4">
      <c r="B420" t="s">
        <v>767</v>
      </c>
      <c r="C420" s="4" t="str">
        <f>VLOOKUP(Table3[[#This Row],[KODE BARANG]],Table1[[KODE BARANG]:[NAMA BARANG]],2,FALSE)</f>
        <v>T5 10W</v>
      </c>
      <c r="D420">
        <v>2</v>
      </c>
    </row>
    <row r="421" spans="1:4">
      <c r="B421" t="s">
        <v>2643</v>
      </c>
      <c r="C421" s="4" t="str">
        <f>VLOOKUP(Table3[[#This Row],[KODE BARANG]],Table1[[KODE BARANG]:[NAMA BARANG]],2,FALSE)</f>
        <v>T5 14W</v>
      </c>
      <c r="D421">
        <v>2</v>
      </c>
    </row>
    <row r="422" spans="1:4">
      <c r="B422" t="s">
        <v>767</v>
      </c>
      <c r="C422" s="4" t="str">
        <f>VLOOKUP(Table3[[#This Row],[KODE BARANG]],Table1[[KODE BARANG]:[NAMA BARANG]],2,FALSE)</f>
        <v>T5 10W</v>
      </c>
      <c r="D422">
        <v>1</v>
      </c>
    </row>
    <row r="423" spans="1:4">
      <c r="B423" t="s">
        <v>766</v>
      </c>
      <c r="C423" s="4" t="str">
        <f>VLOOKUP(Table3[[#This Row],[KODE BARANG]],Table1[[KODE BARANG]:[NAMA BARANG]],2,FALSE)</f>
        <v>T5 5W</v>
      </c>
      <c r="D423">
        <v>1</v>
      </c>
    </row>
    <row r="424" spans="1:4">
      <c r="B424" t="s">
        <v>2541</v>
      </c>
      <c r="C424" s="4" t="str">
        <f>VLOOKUP(Table3[[#This Row],[KODE BARANG]],Table1[[KODE BARANG]:[NAMA BARANG]],2,FALSE)</f>
        <v>INLITE BUY 3 GET 1 18W</v>
      </c>
      <c r="D424">
        <v>1</v>
      </c>
    </row>
    <row r="425" spans="1:4">
      <c r="B425" t="s">
        <v>818</v>
      </c>
      <c r="C425" s="4" t="str">
        <f>VLOOKUP(Table3[[#This Row],[KODE BARANG]],Table1[[KODE BARANG]:[NAMA BARANG]],2,FALSE)</f>
        <v>INLITE 5W</v>
      </c>
      <c r="D425">
        <v>80</v>
      </c>
    </row>
    <row r="426" spans="1:4">
      <c r="B426" t="s">
        <v>819</v>
      </c>
      <c r="C426" s="4" t="str">
        <f>VLOOKUP(Table3[[#This Row],[KODE BARANG]],Table1[[KODE BARANG]:[NAMA BARANG]],2,FALSE)</f>
        <v>INLITE 12W</v>
      </c>
      <c r="D426">
        <v>40</v>
      </c>
    </row>
    <row r="427" spans="1:4">
      <c r="B427" t="s">
        <v>925</v>
      </c>
      <c r="C427" s="4" t="str">
        <f>VLOOKUP(Table3[[#This Row],[KODE BARANG]],Table1[[KODE BARANG]:[NAMA BARANG]],2,FALSE)</f>
        <v>INLITE 18W PUTIH/KUNING</v>
      </c>
      <c r="D427">
        <v>30</v>
      </c>
    </row>
    <row r="428" spans="1:4">
      <c r="B428" t="s">
        <v>820</v>
      </c>
      <c r="C428" s="4" t="str">
        <f>VLOOKUP(Table3[[#This Row],[KODE BARANG]],Table1[[KODE BARANG]:[NAMA BARANG]],2,FALSE)</f>
        <v>INLITE 25W</v>
      </c>
      <c r="D428">
        <v>10</v>
      </c>
    </row>
    <row r="429" spans="1:4">
      <c r="B429" t="s">
        <v>861</v>
      </c>
      <c r="C429" s="4" t="str">
        <f>VLOOKUP(Table3[[#This Row],[KODE BARANG]],Table1[[KODE BARANG]:[NAMA BARANG]],2,FALSE)</f>
        <v>KIPAS PROFAN</v>
      </c>
      <c r="D429">
        <v>4</v>
      </c>
    </row>
    <row r="430" spans="1:4">
      <c r="B430" t="s">
        <v>822</v>
      </c>
      <c r="C430" s="4" t="str">
        <f>VLOOKUP(Table3[[#This Row],[KODE BARANG]],Table1[[KODE BARANG]:[NAMA BARANG]],2,FALSE)</f>
        <v>INLITE 50W</v>
      </c>
      <c r="D430">
        <v>4</v>
      </c>
    </row>
    <row r="431" spans="1:4">
      <c r="B431" t="s">
        <v>613</v>
      </c>
      <c r="C431" s="4" t="str">
        <f>VLOOKUP(Table3[[#This Row],[KODE BARANG]],Table1[[KODE BARANG]:[NAMA BARANG]],2,FALSE)</f>
        <v>STANFAN PROCEON 3IN 1</v>
      </c>
      <c r="D431">
        <v>2</v>
      </c>
    </row>
    <row r="432" spans="1:4">
      <c r="B432" t="s">
        <v>2430</v>
      </c>
      <c r="C432" s="4" t="str">
        <f>VLOOKUP(Table3[[#This Row],[KODE BARANG]],Table1[[KODE BARANG]:[NAMA BARANG]],2,FALSE)</f>
        <v>KARET GAS</v>
      </c>
      <c r="D432">
        <v>24</v>
      </c>
    </row>
    <row r="433" spans="2:4">
      <c r="B433" t="s">
        <v>702</v>
      </c>
      <c r="C433" s="4" t="str">
        <f>VLOOKUP(Table3[[#This Row],[KODE BARANG]],Table1[[KODE BARANG]:[NAMA BARANG]],2,FALSE)</f>
        <v>SET TOP BOX PIOLINE ORION</v>
      </c>
      <c r="D433">
        <v>2</v>
      </c>
    </row>
    <row r="434" spans="2:4">
      <c r="B434" t="s">
        <v>696</v>
      </c>
      <c r="C434" s="4" t="str">
        <f>VLOOKUP(Table3[[#This Row],[KODE BARANG]],Table1[[KODE BARANG]:[NAMA BARANG]],2,FALSE)</f>
        <v>IN LITE 15W BUY 3 GET 1</v>
      </c>
      <c r="D434">
        <v>1</v>
      </c>
    </row>
    <row r="435" spans="2:4">
      <c r="B435" t="s">
        <v>695</v>
      </c>
      <c r="C435" s="4" t="str">
        <f>VLOOKUP(Table3[[#This Row],[KODE BARANG]],Table1[[KODE BARANG]:[NAMA BARANG]],2,FALSE)</f>
        <v>IN LITE 12W BUY 3 GET 1</v>
      </c>
      <c r="D435">
        <v>1</v>
      </c>
    </row>
    <row r="436" spans="2:4">
      <c r="B436" t="s">
        <v>2504</v>
      </c>
      <c r="C436" s="4" t="str">
        <f>VLOOKUP(Table3[[#This Row],[KODE BARANG]],Table1[[KODE BARANG]:[NAMA BARANG]],2,FALSE)</f>
        <v xml:space="preserve">LUBY 45W </v>
      </c>
      <c r="D436">
        <v>4</v>
      </c>
    </row>
    <row r="437" spans="2:4">
      <c r="B437" t="s">
        <v>2485</v>
      </c>
      <c r="C437" s="4" t="str">
        <f>VLOOKUP(Table3[[#This Row],[KODE BARANG]],Table1[[KODE BARANG]:[NAMA BARANG]],2,FALSE)</f>
        <v>HEAD LAMP LUBY ZOOM 200M</v>
      </c>
      <c r="D437">
        <v>5</v>
      </c>
    </row>
    <row r="438" spans="2:4">
      <c r="B438" t="s">
        <v>792</v>
      </c>
      <c r="C438" s="4" t="str">
        <f>VLOOKUP(Table3[[#This Row],[KODE BARANG]],Table1[[KODE BARANG]:[NAMA BARANG]],2,FALSE)</f>
        <v>LOTUS 2X0,75</v>
      </c>
      <c r="D438">
        <v>5</v>
      </c>
    </row>
    <row r="439" spans="2:4">
      <c r="B439" t="s">
        <v>2731</v>
      </c>
      <c r="C439" s="4" t="str">
        <f>VLOOKUP(Table3[[#This Row],[KODE BARANG]],Table1[[KODE BARANG]:[NAMA BARANG]],2,FALSE)</f>
        <v>STANDFAN CARSLAN</v>
      </c>
      <c r="D439">
        <v>6</v>
      </c>
    </row>
    <row r="440" spans="2:4">
      <c r="B440" t="s">
        <v>100</v>
      </c>
      <c r="C440" s="4" t="str">
        <f>VLOOKUP(Table3[[#This Row],[KODE BARANG]],Table1[[KODE BARANG]:[NAMA BARANG]],2,FALSE)</f>
        <v>PHILIP LED ESSENSIAL 11 WATT</v>
      </c>
      <c r="D440">
        <v>12</v>
      </c>
    </row>
    <row r="441" spans="2:4">
      <c r="B441" t="s">
        <v>98</v>
      </c>
      <c r="C441" s="4" t="str">
        <f>VLOOKUP(Table3[[#This Row],[KODE BARANG]],Table1[[KODE BARANG]:[NAMA BARANG]],2,FALSE)</f>
        <v>PHILIP LED ESSENSIAL 7WATT</v>
      </c>
      <c r="D441">
        <v>12</v>
      </c>
    </row>
    <row r="442" spans="2:4">
      <c r="B442" t="s">
        <v>725</v>
      </c>
      <c r="C442" s="4" t="str">
        <f>VLOOKUP(Table3[[#This Row],[KODE BARANG]],Table1[[KODE BARANG]:[NAMA BARANG]],2,FALSE)</f>
        <v>PHILIP ESS 15W</v>
      </c>
      <c r="D442">
        <v>12</v>
      </c>
    </row>
    <row r="443" spans="2:4">
      <c r="B443" t="s">
        <v>434</v>
      </c>
      <c r="C443" s="4" t="str">
        <f>VLOOKUP(Table3[[#This Row],[KODE BARANG]],Table1[[KODE BARANG]:[NAMA BARANG]],2,FALSE)</f>
        <v>GEMBOK 60MM</v>
      </c>
      <c r="D443">
        <v>12</v>
      </c>
    </row>
    <row r="444" spans="2:4">
      <c r="B444" t="s">
        <v>22</v>
      </c>
      <c r="C444" s="4" t="str">
        <f>VLOOKUP(Table3[[#This Row],[KODE BARANG]],Table1[[KODE BARANG]:[NAMA BARANG]],2,FALSE)</f>
        <v xml:space="preserve">ISOLASI UNIBEL KECIL </v>
      </c>
      <c r="D444">
        <v>24</v>
      </c>
    </row>
    <row r="445" spans="2:4">
      <c r="B445" t="s">
        <v>21</v>
      </c>
      <c r="C445" s="4" t="str">
        <f>VLOOKUP(Table3[[#This Row],[KODE BARANG]],Table1[[KODE BARANG]:[NAMA BARANG]],2,FALSE)</f>
        <v>ISOLASI NATIONAL KOTAK</v>
      </c>
      <c r="D445">
        <v>27</v>
      </c>
    </row>
    <row r="446" spans="2:4">
      <c r="B446" t="s">
        <v>875</v>
      </c>
      <c r="C446" s="4" t="str">
        <f>VLOOKUP(Table3[[#This Row],[KODE BARANG]],Table1[[KODE BARANG]:[NAMA BARANG]],2,FALSE)</f>
        <v>MIC SONY WIRELESS</v>
      </c>
      <c r="D446">
        <v>3</v>
      </c>
    </row>
    <row r="447" spans="2:4">
      <c r="B447" t="s">
        <v>2669</v>
      </c>
      <c r="C447" s="4" t="str">
        <f>VLOOKUP(Table3[[#This Row],[KODE BARANG]],Table1[[KODE BARANG]:[NAMA BARANG]],2,FALSE)</f>
        <v>SET TOP BOX NOISE</v>
      </c>
      <c r="D447">
        <v>2</v>
      </c>
    </row>
    <row r="448" spans="2:4">
      <c r="B448" t="s">
        <v>688</v>
      </c>
      <c r="C448" s="4" t="str">
        <f>VLOOKUP(Table3[[#This Row],[KODE BARANG]],Table1[[KODE BARANG]:[NAMA BARANG]],2,FALSE)</f>
        <v>ANTENA INTRA 119</v>
      </c>
      <c r="D448">
        <v>4</v>
      </c>
    </row>
    <row r="449" spans="1:4">
      <c r="A449" t="s">
        <v>2665</v>
      </c>
      <c r="B449" t="s">
        <v>1664</v>
      </c>
      <c r="C449" s="4" t="str">
        <f>VLOOKUP(Table3[[#This Row],[KODE BARANG]],Table1[[KODE BARANG]:[NAMA BARANG]],2,FALSE)</f>
        <v>ADAPTOR RECEIVER</v>
      </c>
      <c r="D449">
        <v>10</v>
      </c>
    </row>
    <row r="450" spans="1:4">
      <c r="B450" t="s">
        <v>2613</v>
      </c>
      <c r="C450" s="4" t="str">
        <f>VLOOKUP(Table3[[#This Row],[KODE BARANG]],Table1[[KODE BARANG]:[NAMA BARANG]],2,FALSE)</f>
        <v>HEAD LAMP LUBY ZOOM 200M</v>
      </c>
      <c r="D450">
        <v>3</v>
      </c>
    </row>
    <row r="451" spans="1:4">
      <c r="B451" t="s">
        <v>2951</v>
      </c>
      <c r="C451" s="4" t="str">
        <f>VLOOKUP(Table3[[#This Row],[KODE BARANG]],Table1[[KODE BARANG]:[NAMA BARANG]],2,FALSE)</f>
        <v>EMERGENCY PUSH ON</v>
      </c>
      <c r="D451">
        <v>3</v>
      </c>
    </row>
    <row r="452" spans="1:4">
      <c r="B452" t="s">
        <v>1997</v>
      </c>
      <c r="C452" s="4" t="str">
        <f>VLOOKUP(Table3[[#This Row],[KODE BARANG]],Table1[[KODE BARANG]:[NAMA BARANG]],2,FALSE)</f>
        <v>STEKER SERBAGUNA SWITCH</v>
      </c>
      <c r="D452">
        <v>18</v>
      </c>
    </row>
    <row r="453" spans="1:4">
      <c r="B453" t="s">
        <v>929</v>
      </c>
      <c r="C453" s="4" t="str">
        <f>VLOOKUP(Table3[[#This Row],[KODE BARANG]],Table1[[KODE BARANG]:[NAMA BARANG]],2,FALSE)</f>
        <v>KLEM AMASCO 8MM</v>
      </c>
      <c r="D453">
        <v>10</v>
      </c>
    </row>
    <row r="454" spans="1:4">
      <c r="B454" t="s">
        <v>894</v>
      </c>
      <c r="C454" s="4" t="str">
        <f>VLOOKUP(Table3[[#This Row],[KODE BARANG]],Table1[[KODE BARANG]:[NAMA BARANG]],2,FALSE)</f>
        <v>BRACKET TV 32"</v>
      </c>
      <c r="D454">
        <v>2</v>
      </c>
    </row>
    <row r="455" spans="1:4">
      <c r="B455" t="s">
        <v>2869</v>
      </c>
      <c r="C455" s="4" t="str">
        <f>VLOOKUP(Table3[[#This Row],[KODE BARANG]],Table1[[KODE BARANG]:[NAMA BARANG]],2,FALSE)</f>
        <v>LAMPU PION 15W</v>
      </c>
      <c r="D455">
        <v>10</v>
      </c>
    </row>
    <row r="456" spans="1:4">
      <c r="B456" t="s">
        <v>2872</v>
      </c>
      <c r="C456" s="4" t="str">
        <f>VLOOKUP(Table3[[#This Row],[KODE BARANG]],Table1[[KODE BARANG]:[NAMA BARANG]],2,FALSE)</f>
        <v xml:space="preserve">SELANG GAS CAISAR </v>
      </c>
      <c r="D456">
        <v>5</v>
      </c>
    </row>
    <row r="457" spans="1:4">
      <c r="A457" t="s">
        <v>3219</v>
      </c>
      <c r="B457" t="s">
        <v>2669</v>
      </c>
      <c r="C457" s="4" t="str">
        <f>VLOOKUP(Table3[[#This Row],[KODE BARANG]],Table1[[KODE BARANG]:[NAMA BARANG]],2,FALSE)</f>
        <v>SET TOP BOX NOISE</v>
      </c>
      <c r="D457">
        <v>2</v>
      </c>
    </row>
    <row r="458" spans="1:4">
      <c r="C458" s="4" t="e">
        <f>VLOOKUP(Table3[[#This Row],[KODE BARANG]],Table1[[KODE BARANG]:[NAMA BARANG]],2,FALSE)</f>
        <v>#N/A</v>
      </c>
    </row>
    <row r="459" spans="1:4">
      <c r="C459" s="4" t="e">
        <f>VLOOKUP(Table3[[#This Row],[KODE BARANG]],Table1[[KODE BARANG]:[NAMA BARANG]],2,FALSE)</f>
        <v>#N/A</v>
      </c>
    </row>
    <row r="460" spans="1:4">
      <c r="C460" s="4" t="e">
        <f>VLOOKUP(Table3[[#This Row],[KODE BARANG]],Table1[[KODE BARANG]:[NAMA BARANG]],2,FALSE)</f>
        <v>#N/A</v>
      </c>
    </row>
    <row r="461" spans="1:4">
      <c r="C461" s="4" t="e">
        <f>VLOOKUP(Table3[[#This Row],[KODE BARANG]],Table1[[KODE BARANG]:[NAMA BARANG]],2,FALSE)</f>
        <v>#N/A</v>
      </c>
    </row>
    <row r="462" spans="1:4">
      <c r="C462" s="4" t="e">
        <f>VLOOKUP(Table3[[#This Row],[KODE BARANG]],Table1[[KODE BARANG]:[NAMA BARANG]],2,FALSE)</f>
        <v>#N/A</v>
      </c>
    </row>
    <row r="463" spans="1:4">
      <c r="C463" s="4" t="e">
        <f>VLOOKUP(Table3[[#This Row],[KODE BARANG]],Table1[[KODE BARANG]:[NAMA BARANG]],2,FALSE)</f>
        <v>#N/A</v>
      </c>
    </row>
    <row r="464" spans="1:4">
      <c r="C464" s="4" t="e">
        <f>VLOOKUP(Table3[[#This Row],[KODE BARANG]],Table1[[KODE BARANG]:[NAMA BARANG]],2,FALSE)</f>
        <v>#N/A</v>
      </c>
    </row>
    <row r="465" spans="3:3">
      <c r="C465" s="4" t="e">
        <f>VLOOKUP(Table3[[#This Row],[KODE BARANG]],Table1[[KODE BARANG]:[NAMA BARANG]],2,FALSE)</f>
        <v>#N/A</v>
      </c>
    </row>
    <row r="466" spans="3:3">
      <c r="C466" s="4" t="e">
        <f>VLOOKUP(Table3[[#This Row],[KODE BARANG]],Table1[[KODE BARANG]:[NAMA BARANG]],2,FALSE)</f>
        <v>#N/A</v>
      </c>
    </row>
    <row r="467" spans="3:3">
      <c r="C467" s="4" t="e">
        <f>VLOOKUP(Table3[[#This Row],[KODE BARANG]],Table1[[KODE BARANG]:[NAMA BARANG]],2,FALSE)</f>
        <v>#N/A</v>
      </c>
    </row>
    <row r="468" spans="3:3">
      <c r="C468" s="4" t="e">
        <f>VLOOKUP(Table3[[#This Row],[KODE BARANG]],Table1[[KODE BARANG]:[NAMA BARANG]],2,FALSE)</f>
        <v>#N/A</v>
      </c>
    </row>
    <row r="469" spans="3:3">
      <c r="C469" s="4" t="e">
        <f>VLOOKUP(Table3[[#This Row],[KODE BARANG]],Table1[[KODE BARANG]:[NAMA BARANG]],2,FALSE)</f>
        <v>#N/A</v>
      </c>
    </row>
    <row r="470" spans="3:3">
      <c r="C470" s="4" t="e">
        <f>VLOOKUP(Table3[[#This Row],[KODE BARANG]],Table1[[KODE BARANG]:[NAMA BARANG]],2,FALSE)</f>
        <v>#N/A</v>
      </c>
    </row>
    <row r="471" spans="3:3">
      <c r="C471" s="4" t="e">
        <f>VLOOKUP(Table3[[#This Row],[KODE BARANG]],Table1[[KODE BARANG]:[NAMA BARANG]],2,FALSE)</f>
        <v>#N/A</v>
      </c>
    </row>
    <row r="472" spans="3:3">
      <c r="C472" s="4" t="e">
        <f>VLOOKUP(Table3[[#This Row],[KODE BARANG]],Table1[[KODE BARANG]:[NAMA BARANG]],2,FALSE)</f>
        <v>#N/A</v>
      </c>
    </row>
    <row r="473" spans="3:3">
      <c r="C473" s="4" t="e">
        <f>VLOOKUP(Table3[[#This Row],[KODE BARANG]],Table1[[KODE BARANG]:[NAMA BARANG]],2,FALSE)</f>
        <v>#N/A</v>
      </c>
    </row>
    <row r="474" spans="3:3">
      <c r="C474" s="4" t="e">
        <f>VLOOKUP(Table3[[#This Row],[KODE BARANG]],Table1[[KODE BARANG]:[NAMA BARANG]],2,FALSE)</f>
        <v>#N/A</v>
      </c>
    </row>
    <row r="475" spans="3:3">
      <c r="C475" s="4" t="e">
        <f>VLOOKUP(Table3[[#This Row],[KODE BARANG]],Table1[[KODE BARANG]:[NAMA BARANG]],2,FALSE)</f>
        <v>#N/A</v>
      </c>
    </row>
    <row r="476" spans="3:3">
      <c r="C476" s="4" t="e">
        <f>VLOOKUP(Table3[[#This Row],[KODE BARANG]],Table1[[KODE BARANG]:[NAMA BARANG]],2,FALSE)</f>
        <v>#N/A</v>
      </c>
    </row>
    <row r="477" spans="3:3">
      <c r="C477" s="4" t="e">
        <f>VLOOKUP(Table3[[#This Row],[KODE BARANG]],Table1[[KODE BARANG]:[NAMA BARANG]],2,FALSE)</f>
        <v>#N/A</v>
      </c>
    </row>
    <row r="478" spans="3:3">
      <c r="C478" s="4" t="e">
        <f>VLOOKUP(Table3[[#This Row],[KODE BARANG]],Table1[[KODE BARANG]:[NAMA BARANG]],2,FALSE)</f>
        <v>#N/A</v>
      </c>
    </row>
    <row r="479" spans="3:3">
      <c r="C479" s="4" t="e">
        <f>VLOOKUP(Table3[[#This Row],[KODE BARANG]],Table1[[KODE BARANG]:[NAMA BARANG]],2,FALSE)</f>
        <v>#N/A</v>
      </c>
    </row>
    <row r="480" spans="3:3">
      <c r="C480" s="4" t="e">
        <f>VLOOKUP(Table3[[#This Row],[KODE BARANG]],Table1[[KODE BARANG]:[NAMA BARANG]],2,FALSE)</f>
        <v>#N/A</v>
      </c>
    </row>
    <row r="481" spans="3:3">
      <c r="C481" s="4" t="e">
        <f>VLOOKUP(Table3[[#This Row],[KODE BARANG]],Table1[[KODE BARANG]:[NAMA BARANG]],2,FALSE)</f>
        <v>#N/A</v>
      </c>
    </row>
    <row r="482" spans="3:3">
      <c r="C482" s="4" t="e">
        <f>VLOOKUP(Table3[[#This Row],[KODE BARANG]],Table1[[KODE BARANG]:[NAMA BARANG]],2,FALSE)</f>
        <v>#N/A</v>
      </c>
    </row>
    <row r="483" spans="3:3">
      <c r="C483" s="4" t="e">
        <f>VLOOKUP(Table3[[#This Row],[KODE BARANG]],Table1[[KODE BARANG]:[NAMA BARANG]],2,FALSE)</f>
        <v>#N/A</v>
      </c>
    </row>
    <row r="484" spans="3:3">
      <c r="C484" s="4" t="e">
        <f>VLOOKUP(Table3[[#This Row],[KODE BARANG]],Table1[[KODE BARANG]:[NAMA BARANG]],2,FALSE)</f>
        <v>#N/A</v>
      </c>
    </row>
    <row r="485" spans="3:3">
      <c r="C485" s="4" t="e">
        <f>VLOOKUP(Table3[[#This Row],[KODE BARANG]],Table1[[KODE BARANG]:[NAMA BARANG]],2,FALSE)</f>
        <v>#N/A</v>
      </c>
    </row>
    <row r="486" spans="3:3">
      <c r="C486" s="4" t="e">
        <f>VLOOKUP(Table3[[#This Row],[KODE BARANG]],Table1[[KODE BARANG]:[NAMA BARANG]],2,FALSE)</f>
        <v>#N/A</v>
      </c>
    </row>
    <row r="487" spans="3:3">
      <c r="C487" s="4" t="e">
        <f>VLOOKUP(Table3[[#This Row],[KODE BARANG]],Table1[[KODE BARANG]:[NAMA BARANG]],2,FALSE)</f>
        <v>#N/A</v>
      </c>
    </row>
    <row r="488" spans="3:3">
      <c r="C488" s="4" t="e">
        <f>VLOOKUP(Table3[[#This Row],[KODE BARANG]],Table1[[KODE BARANG]:[NAMA BARANG]],2,FALSE)</f>
        <v>#N/A</v>
      </c>
    </row>
    <row r="489" spans="3:3">
      <c r="C489" s="4" t="e">
        <f>VLOOKUP(Table3[[#This Row],[KODE BARANG]],Table1[[KODE BARANG]:[NAMA BARANG]],2,FALSE)</f>
        <v>#N/A</v>
      </c>
    </row>
    <row r="490" spans="3:3">
      <c r="C490" s="4" t="e">
        <f>VLOOKUP(Table3[[#This Row],[KODE BARANG]],Table1[[KODE BARANG]:[NAMA BARANG]],2,FALSE)</f>
        <v>#N/A</v>
      </c>
    </row>
    <row r="491" spans="3:3">
      <c r="C491" s="4" t="e">
        <f>VLOOKUP(Table3[[#This Row],[KODE BARANG]],Table1[[KODE BARANG]:[NAMA BARANG]],2,FALSE)</f>
        <v>#N/A</v>
      </c>
    </row>
    <row r="492" spans="3:3">
      <c r="C492" s="4" t="e">
        <f>VLOOKUP(Table3[[#This Row],[KODE BARANG]],Table1[[KODE BARANG]:[NAMA BARANG]],2,FALSE)</f>
        <v>#N/A</v>
      </c>
    </row>
    <row r="493" spans="3:3">
      <c r="C493" s="4" t="e">
        <f>VLOOKUP(Table3[[#This Row],[KODE BARANG]],Table1[[KODE BARANG]:[NAMA BARANG]],2,FALSE)</f>
        <v>#N/A</v>
      </c>
    </row>
    <row r="494" spans="3:3">
      <c r="C494" s="4" t="e">
        <f>VLOOKUP(Table3[[#This Row],[KODE BARANG]],Table1[[KODE BARANG]:[NAMA BARANG]],2,FALSE)</f>
        <v>#N/A</v>
      </c>
    </row>
    <row r="495" spans="3:3">
      <c r="C495" s="4" t="e">
        <f>VLOOKUP(Table3[[#This Row],[KODE BARANG]],Table1[[KODE BARANG]:[NAMA BARANG]],2,FALSE)</f>
        <v>#N/A</v>
      </c>
    </row>
    <row r="496" spans="3:3">
      <c r="C496" s="4" t="e">
        <f>VLOOKUP(Table3[[#This Row],[KODE BARANG]],Table1[[KODE BARANG]:[NAMA BARANG]],2,FALSE)</f>
        <v>#N/A</v>
      </c>
    </row>
    <row r="497" spans="3:3">
      <c r="C497" s="4" t="e">
        <f>VLOOKUP(Table3[[#This Row],[KODE BARANG]],Table1[[KODE BARANG]:[NAMA BARANG]],2,FALSE)</f>
        <v>#N/A</v>
      </c>
    </row>
    <row r="498" spans="3:3">
      <c r="C498" s="4" t="e">
        <f>VLOOKUP(Table3[[#This Row],[KODE BARANG]],Table1[[KODE BARANG]:[NAMA BARANG]],2,FALSE)</f>
        <v>#N/A</v>
      </c>
    </row>
    <row r="499" spans="3:3">
      <c r="C499" s="4" t="e">
        <f>VLOOKUP(Table3[[#This Row],[KODE BARANG]],Table1[[KODE BARANG]:[NAMA BARANG]],2,FALSE)</f>
        <v>#N/A</v>
      </c>
    </row>
    <row r="500" spans="3:3">
      <c r="C500" s="4" t="e">
        <f>VLOOKUP(Table3[[#This Row],[KODE BARANG]],Table1[[KODE BARANG]:[NAMA BARANG]],2,FALSE)</f>
        <v>#N/A</v>
      </c>
    </row>
    <row r="501" spans="3:3">
      <c r="C501" s="4" t="e">
        <f>VLOOKUP(Table3[[#This Row],[KODE BARANG]],Table1[[KODE BARANG]:[NAMA BARANG]],2,FALSE)</f>
        <v>#N/A</v>
      </c>
    </row>
    <row r="502" spans="3:3">
      <c r="C502" s="4" t="e">
        <f>VLOOKUP(Table3[[#This Row],[KODE BARANG]],Table1[[KODE BARANG]:[NAMA BARANG]],2,FALSE)</f>
        <v>#N/A</v>
      </c>
    </row>
    <row r="503" spans="3:3">
      <c r="C503" s="4" t="e">
        <f>VLOOKUP(Table3[[#This Row],[KODE BARANG]],Table1[[KODE BARANG]:[NAMA BARANG]],2,FALSE)</f>
        <v>#N/A</v>
      </c>
    </row>
    <row r="504" spans="3:3">
      <c r="C504" s="4" t="e">
        <f>VLOOKUP(Table3[[#This Row],[KODE BARANG]],Table1[[KODE BARANG]:[NAMA BARANG]],2,FALSE)</f>
        <v>#N/A</v>
      </c>
    </row>
    <row r="505" spans="3:3">
      <c r="C505" s="4" t="e">
        <f>VLOOKUP(Table3[[#This Row],[KODE BARANG]],Table1[[KODE BARANG]:[NAMA BARANG]],2,FALSE)</f>
        <v>#N/A</v>
      </c>
    </row>
    <row r="506" spans="3:3">
      <c r="C506" s="4" t="e">
        <f>VLOOKUP(Table3[[#This Row],[KODE BARANG]],Table1[[KODE BARANG]:[NAMA BARANG]],2,FALSE)</f>
        <v>#N/A</v>
      </c>
    </row>
    <row r="507" spans="3:3">
      <c r="C507" s="4" t="e">
        <f>VLOOKUP(Table3[[#This Row],[KODE BARANG]],Table1[[KODE BARANG]:[NAMA BARANG]],2,FALSE)</f>
        <v>#N/A</v>
      </c>
    </row>
    <row r="508" spans="3:3">
      <c r="C508" s="4" t="e">
        <f>VLOOKUP(Table3[[#This Row],[KODE BARANG]],Table1[[KODE BARANG]:[NAMA BARANG]],2,FALSE)</f>
        <v>#N/A</v>
      </c>
    </row>
    <row r="509" spans="3:3">
      <c r="C509" s="4" t="e">
        <f>VLOOKUP(Table3[[#This Row],[KODE BARANG]],Table1[[KODE BARANG]:[NAMA BARANG]],2,FALSE)</f>
        <v>#N/A</v>
      </c>
    </row>
    <row r="510" spans="3:3">
      <c r="C510" s="4" t="e">
        <f>VLOOKUP(Table3[[#This Row],[KODE BARANG]],Table1[[KODE BARANG]:[NAMA BARANG]],2,FALSE)</f>
        <v>#N/A</v>
      </c>
    </row>
    <row r="511" spans="3:3">
      <c r="C511" s="4" t="e">
        <f>VLOOKUP(Table3[[#This Row],[KODE BARANG]],Table1[[KODE BARANG]:[NAMA BARANG]],2,FALSE)</f>
        <v>#N/A</v>
      </c>
    </row>
    <row r="512" spans="3:3">
      <c r="C512" s="4" t="e">
        <f>VLOOKUP(Table3[[#This Row],[KODE BARANG]],Table1[[KODE BARANG]:[NAMA BARANG]],2,FALSE)</f>
        <v>#N/A</v>
      </c>
    </row>
    <row r="513" spans="3:3">
      <c r="C513" s="4" t="e">
        <f>VLOOKUP(Table3[[#This Row],[KODE BARANG]],Table1[[KODE BARANG]:[NAMA BARANG]],2,FALSE)</f>
        <v>#N/A</v>
      </c>
    </row>
    <row r="514" spans="3:3">
      <c r="C514" s="4" t="e">
        <f>VLOOKUP(Table3[[#This Row],[KODE BARANG]],Table1[[KODE BARANG]:[NAMA BARANG]],2,FALSE)</f>
        <v>#N/A</v>
      </c>
    </row>
    <row r="515" spans="3:3">
      <c r="C515" s="4" t="e">
        <f>VLOOKUP(Table3[[#This Row],[KODE BARANG]],Table1[[KODE BARANG]:[NAMA BARANG]],2,FALSE)</f>
        <v>#N/A</v>
      </c>
    </row>
    <row r="516" spans="3:3">
      <c r="C516" s="4" t="e">
        <f>VLOOKUP(Table3[[#This Row],[KODE BARANG]],Table1[[KODE BARANG]:[NAMA BARANG]],2,FALSE)</f>
        <v>#N/A</v>
      </c>
    </row>
    <row r="517" spans="3:3">
      <c r="C517" s="4" t="e">
        <f>VLOOKUP(Table3[[#This Row],[KODE BARANG]],Table1[[KODE BARANG]:[NAMA BARANG]],2,FALSE)</f>
        <v>#N/A</v>
      </c>
    </row>
    <row r="518" spans="3:3">
      <c r="C518" s="4" t="e">
        <f>VLOOKUP(Table3[[#This Row],[KODE BARANG]],Table1[[KODE BARANG]:[NAMA BARANG]],2,FALSE)</f>
        <v>#N/A</v>
      </c>
    </row>
    <row r="519" spans="3:3">
      <c r="C519" s="4" t="e">
        <f>VLOOKUP(Table3[[#This Row],[KODE BARANG]],Table1[[KODE BARANG]:[NAMA BARANG]],2,FALSE)</f>
        <v>#N/A</v>
      </c>
    </row>
    <row r="520" spans="3:3">
      <c r="C520" s="4" t="e">
        <f>VLOOKUP(Table3[[#This Row],[KODE BARANG]],Table1[[KODE BARANG]:[NAMA BARANG]],2,FALSE)</f>
        <v>#N/A</v>
      </c>
    </row>
    <row r="521" spans="3:3">
      <c r="C521" s="4" t="e">
        <f>VLOOKUP(Table3[[#This Row],[KODE BARANG]],Table1[[KODE BARANG]:[NAMA BARANG]],2,FALSE)</f>
        <v>#N/A</v>
      </c>
    </row>
    <row r="522" spans="3:3">
      <c r="C522" s="4" t="e">
        <f>VLOOKUP(Table3[[#This Row],[KODE BARANG]],Table1[[KODE BARANG]:[NAMA BARANG]],2,FALSE)</f>
        <v>#N/A</v>
      </c>
    </row>
    <row r="523" spans="3:3">
      <c r="C523" s="4" t="e">
        <f>VLOOKUP(Table3[[#This Row],[KODE BARANG]],Table1[[KODE BARANG]:[NAMA BARANG]],2,FALSE)</f>
        <v>#N/A</v>
      </c>
    </row>
    <row r="524" spans="3:3">
      <c r="C524" s="4" t="e">
        <f>VLOOKUP(Table3[[#This Row],[KODE BARANG]],Table1[[KODE BARANG]:[NAMA BARANG]],2,FALSE)</f>
        <v>#N/A</v>
      </c>
    </row>
    <row r="525" spans="3:3">
      <c r="C525" s="4" t="e">
        <f>VLOOKUP(Table3[[#This Row],[KODE BARANG]],Table1[[KODE BARANG]:[NAMA BARANG]],2,FALSE)</f>
        <v>#N/A</v>
      </c>
    </row>
    <row r="526" spans="3:3">
      <c r="C526" s="4" t="e">
        <f>VLOOKUP(Table3[[#This Row],[KODE BARANG]],Table1[[KODE BARANG]:[NAMA BARANG]],2,FALSE)</f>
        <v>#N/A</v>
      </c>
    </row>
    <row r="527" spans="3:3">
      <c r="C527" s="4" t="e">
        <f>VLOOKUP(Table3[[#This Row],[KODE BARANG]],Table1[[KODE BARANG]:[NAMA BARANG]],2,FALSE)</f>
        <v>#N/A</v>
      </c>
    </row>
    <row r="528" spans="3:3">
      <c r="C528" s="4" t="e">
        <f>VLOOKUP(Table3[[#This Row],[KODE BARANG]],Table1[[KODE BARANG]:[NAMA BARANG]],2,FALSE)</f>
        <v>#N/A</v>
      </c>
    </row>
    <row r="529" spans="3:3">
      <c r="C529" s="4" t="e">
        <f>VLOOKUP(Table3[[#This Row],[KODE BARANG]],Table1[[KODE BARANG]:[NAMA BARANG]],2,FALSE)</f>
        <v>#N/A</v>
      </c>
    </row>
    <row r="530" spans="3:3">
      <c r="C530" s="4" t="e">
        <f>VLOOKUP(Table3[[#This Row],[KODE BARANG]],Table1[[KODE BARANG]:[NAMA BARANG]],2,FALSE)</f>
        <v>#N/A</v>
      </c>
    </row>
    <row r="531" spans="3:3">
      <c r="C531" s="4" t="e">
        <f>VLOOKUP(Table3[[#This Row],[KODE BARANG]],Table1[[KODE BARANG]:[NAMA BARANG]],2,FALSE)</f>
        <v>#N/A</v>
      </c>
    </row>
    <row r="532" spans="3:3">
      <c r="C532" s="4" t="e">
        <f>VLOOKUP(Table3[[#This Row],[KODE BARANG]],Table1[[KODE BARANG]:[NAMA BARANG]],2,FALSE)</f>
        <v>#N/A</v>
      </c>
    </row>
    <row r="533" spans="3:3">
      <c r="C533" s="4" t="e">
        <f>VLOOKUP(Table3[[#This Row],[KODE BARANG]],Table1[[KODE BARANG]:[NAMA BARANG]],2,FALSE)</f>
        <v>#N/A</v>
      </c>
    </row>
    <row r="534" spans="3:3">
      <c r="C534" s="4" t="e">
        <f>VLOOKUP(Table3[[#This Row],[KODE BARANG]],Table1[[KODE BARANG]:[NAMA BARANG]],2,FALSE)</f>
        <v>#N/A</v>
      </c>
    </row>
    <row r="535" spans="3:3">
      <c r="C535" s="4" t="e">
        <f>VLOOKUP(Table3[[#This Row],[KODE BARANG]],Table1[[KODE BARANG]:[NAMA BARANG]],2,FALSE)</f>
        <v>#N/A</v>
      </c>
    </row>
    <row r="536" spans="3:3">
      <c r="C536" s="4" t="e">
        <f>VLOOKUP(Table3[[#This Row],[KODE BARANG]],Table1[[KODE BARANG]:[NAMA BARANG]],2,FALSE)</f>
        <v>#N/A</v>
      </c>
    </row>
    <row r="537" spans="3:3">
      <c r="C537" s="4" t="e">
        <f>VLOOKUP(Table3[[#This Row],[KODE BARANG]],Table1[[KODE BARANG]:[NAMA BARANG]],2,FALSE)</f>
        <v>#N/A</v>
      </c>
    </row>
    <row r="538" spans="3:3">
      <c r="C538" s="4" t="e">
        <f>VLOOKUP(Table3[[#This Row],[KODE BARANG]],Table1[[KODE BARANG]:[NAMA BARANG]],2,FALSE)</f>
        <v>#N/A</v>
      </c>
    </row>
    <row r="539" spans="3:3">
      <c r="C539" s="4" t="e">
        <f>VLOOKUP(Table3[[#This Row],[KODE BARANG]],Table1[[KODE BARANG]:[NAMA BARANG]],2,FALSE)</f>
        <v>#N/A</v>
      </c>
    </row>
    <row r="540" spans="3:3">
      <c r="C540" s="4" t="e">
        <f>VLOOKUP(Table3[[#This Row],[KODE BARANG]],Table1[[KODE BARANG]:[NAMA BARANG]],2,FALSE)</f>
        <v>#N/A</v>
      </c>
    </row>
    <row r="541" spans="3:3">
      <c r="C541" s="4" t="e">
        <f>VLOOKUP(Table3[[#This Row],[KODE BARANG]],Table1[[KODE BARANG]:[NAMA BARANG]],2,FALSE)</f>
        <v>#N/A</v>
      </c>
    </row>
    <row r="542" spans="3:3">
      <c r="C542" s="4" t="e">
        <f>VLOOKUP(Table3[[#This Row],[KODE BARANG]],Table1[[KODE BARANG]:[NAMA BARANG]],2,FALSE)</f>
        <v>#N/A</v>
      </c>
    </row>
    <row r="543" spans="3:3">
      <c r="C543" s="4" t="e">
        <f>VLOOKUP(Table3[[#This Row],[KODE BARANG]],Table1[[KODE BARANG]:[NAMA BARANG]],2,FALSE)</f>
        <v>#N/A</v>
      </c>
    </row>
    <row r="544" spans="3:3">
      <c r="C544" s="4" t="e">
        <f>VLOOKUP(Table3[[#This Row],[KODE BARANG]],Table1[[KODE BARANG]:[NAMA BARANG]],2,FALSE)</f>
        <v>#N/A</v>
      </c>
    </row>
    <row r="545" spans="3:3">
      <c r="C545" s="4" t="e">
        <f>VLOOKUP(Table3[[#This Row],[KODE BARANG]],Table1[[KODE BARANG]:[NAMA BARANG]],2,FALSE)</f>
        <v>#N/A</v>
      </c>
    </row>
    <row r="546" spans="3:3">
      <c r="C546" s="4" t="e">
        <f>VLOOKUP(Table3[[#This Row],[KODE BARANG]],Table1[[KODE BARANG]:[NAMA BARANG]],2,FALSE)</f>
        <v>#N/A</v>
      </c>
    </row>
    <row r="547" spans="3:3">
      <c r="C547" s="4" t="e">
        <f>VLOOKUP(Table3[[#This Row],[KODE BARANG]],Table1[[KODE BARANG]:[NAMA BARANG]],2,FALSE)</f>
        <v>#N/A</v>
      </c>
    </row>
    <row r="548" spans="3:3">
      <c r="C548" s="4" t="e">
        <f>VLOOKUP(Table3[[#This Row],[KODE BARANG]],Table1[[KODE BARANG]:[NAMA BARANG]],2,FALSE)</f>
        <v>#N/A</v>
      </c>
    </row>
    <row r="549" spans="3:3">
      <c r="C549" s="4" t="e">
        <f>VLOOKUP(Table3[[#This Row],[KODE BARANG]],Table1[[KODE BARANG]:[NAMA BARANG]],2,FALSE)</f>
        <v>#N/A</v>
      </c>
    </row>
    <row r="550" spans="3:3">
      <c r="C550" s="4" t="e">
        <f>VLOOKUP(Table3[[#This Row],[KODE BARANG]],Table1[[KODE BARANG]:[NAMA BARANG]],2,FALSE)</f>
        <v>#N/A</v>
      </c>
    </row>
    <row r="551" spans="3:3">
      <c r="C551" s="4" t="e">
        <f>VLOOKUP(Table3[[#This Row],[KODE BARANG]],Table1[[KODE BARANG]:[NAMA BARANG]],2,FALSE)</f>
        <v>#N/A</v>
      </c>
    </row>
    <row r="552" spans="3:3">
      <c r="C552" s="4" t="e">
        <f>VLOOKUP(Table3[[#This Row],[KODE BARANG]],Table1[[KODE BARANG]:[NAMA BARANG]],2,FALSE)</f>
        <v>#N/A</v>
      </c>
    </row>
    <row r="553" spans="3:3">
      <c r="C553" s="4" t="e">
        <f>VLOOKUP(Table3[[#This Row],[KODE BARANG]],Table1[[KODE BARANG]:[NAMA BARANG]],2,FALSE)</f>
        <v>#N/A</v>
      </c>
    </row>
    <row r="554" spans="3:3">
      <c r="C554" s="4" t="e">
        <f>VLOOKUP(Table3[[#This Row],[KODE BARANG]],Table1[[KODE BARANG]:[NAMA BARANG]],2,FALSE)</f>
        <v>#N/A</v>
      </c>
    </row>
    <row r="555" spans="3:3">
      <c r="C555" s="4" t="e">
        <f>VLOOKUP(Table3[[#This Row],[KODE BARANG]],Table1[[KODE BARANG]:[NAMA BARANG]],2,FALSE)</f>
        <v>#N/A</v>
      </c>
    </row>
    <row r="556" spans="3:3">
      <c r="C556" s="4" t="e">
        <f>VLOOKUP(Table3[[#This Row],[KODE BARANG]],Table1[[KODE BARANG]:[NAMA BARANG]],2,FALSE)</f>
        <v>#N/A</v>
      </c>
    </row>
    <row r="557" spans="3:3">
      <c r="C557" s="4" t="e">
        <f>VLOOKUP(Table3[[#This Row],[KODE BARANG]],Table1[[KODE BARANG]:[NAMA BARANG]],2,FALSE)</f>
        <v>#N/A</v>
      </c>
    </row>
    <row r="558" spans="3:3">
      <c r="C558" s="4" t="e">
        <f>VLOOKUP(Table3[[#This Row],[KODE BARANG]],Table1[[KODE BARANG]:[NAMA BARANG]],2,FALSE)</f>
        <v>#N/A</v>
      </c>
    </row>
    <row r="559" spans="3:3">
      <c r="C559" s="4" t="e">
        <f>VLOOKUP(Table3[[#This Row],[KODE BARANG]],Table1[[KODE BARANG]:[NAMA BARANG]],2,FALSE)</f>
        <v>#N/A</v>
      </c>
    </row>
    <row r="560" spans="3:3">
      <c r="C560" s="4" t="e">
        <f>VLOOKUP(Table3[[#This Row],[KODE BARANG]],Table1[[KODE BARANG]:[NAMA BARANG]],2,FALSE)</f>
        <v>#N/A</v>
      </c>
    </row>
    <row r="561" spans="3:3">
      <c r="C561" s="4" t="e">
        <f>VLOOKUP(Table3[[#This Row],[KODE BARANG]],Table1[[KODE BARANG]:[NAMA BARANG]],2,FALSE)</f>
        <v>#N/A</v>
      </c>
    </row>
    <row r="562" spans="3:3">
      <c r="C562" s="4" t="e">
        <f>VLOOKUP(Table3[[#This Row],[KODE BARANG]],Table1[[KODE BARANG]:[NAMA BARANG]],2,FALSE)</f>
        <v>#N/A</v>
      </c>
    </row>
    <row r="563" spans="3:3">
      <c r="C563" s="4" t="e">
        <f>VLOOKUP(Table3[[#This Row],[KODE BARANG]],Table1[[KODE BARANG]:[NAMA BARANG]],2,FALSE)</f>
        <v>#N/A</v>
      </c>
    </row>
    <row r="564" spans="3:3">
      <c r="C564" s="4" t="e">
        <f>VLOOKUP(Table3[[#This Row],[KODE BARANG]],Table1[[KODE BARANG]:[NAMA BARANG]],2,FALSE)</f>
        <v>#N/A</v>
      </c>
    </row>
    <row r="565" spans="3:3">
      <c r="C565" s="4" t="e">
        <f>VLOOKUP(Table3[[#This Row],[KODE BARANG]],Table1[[KODE BARANG]:[NAMA BARANG]],2,FALSE)</f>
        <v>#N/A</v>
      </c>
    </row>
    <row r="566" spans="3:3">
      <c r="C566" s="4" t="e">
        <f>VLOOKUP(Table3[[#This Row],[KODE BARANG]],Table1[[KODE BARANG]:[NAMA BARANG]],2,FALSE)</f>
        <v>#N/A</v>
      </c>
    </row>
    <row r="567" spans="3:3">
      <c r="C567" s="4" t="e">
        <f>VLOOKUP(Table3[[#This Row],[KODE BARANG]],Table1[[KODE BARANG]:[NAMA BARANG]],2,FALSE)</f>
        <v>#N/A</v>
      </c>
    </row>
    <row r="568" spans="3:3">
      <c r="C568" s="4" t="e">
        <f>VLOOKUP(Table3[[#This Row],[KODE BARANG]],Table1[[KODE BARANG]:[NAMA BARANG]],2,FALSE)</f>
        <v>#N/A</v>
      </c>
    </row>
    <row r="569" spans="3:3">
      <c r="C569" s="4" t="e">
        <f>VLOOKUP(Table3[[#This Row],[KODE BARANG]],Table1[[KODE BARANG]:[NAMA BARANG]],2,FALSE)</f>
        <v>#N/A</v>
      </c>
    </row>
    <row r="570" spans="3:3">
      <c r="C570" s="4" t="e">
        <f>VLOOKUP(Table3[[#This Row],[KODE BARANG]],Table1[[KODE BARANG]:[NAMA BARANG]],2,FALSE)</f>
        <v>#N/A</v>
      </c>
    </row>
    <row r="571" spans="3:3">
      <c r="C571" s="4" t="e">
        <f>VLOOKUP(Table3[[#This Row],[KODE BARANG]],Table1[[KODE BARANG]:[NAMA BARANG]],2,FALSE)</f>
        <v>#N/A</v>
      </c>
    </row>
    <row r="572" spans="3:3">
      <c r="C572" s="4" t="e">
        <f>VLOOKUP(Table3[[#This Row],[KODE BARANG]],Table1[[KODE BARANG]:[NAMA BARANG]],2,FALSE)</f>
        <v>#N/A</v>
      </c>
    </row>
    <row r="573" spans="3:3">
      <c r="C573" s="4" t="e">
        <f>VLOOKUP(Table3[[#This Row],[KODE BARANG]],Table1[[KODE BARANG]:[NAMA BARANG]],2,FALSE)</f>
        <v>#N/A</v>
      </c>
    </row>
    <row r="574" spans="3:3">
      <c r="C574" s="4" t="e">
        <f>VLOOKUP(Table3[[#This Row],[KODE BARANG]],Table1[[KODE BARANG]:[NAMA BARANG]],2,FALSE)</f>
        <v>#N/A</v>
      </c>
    </row>
    <row r="575" spans="3:3">
      <c r="C575" s="4" t="e">
        <f>VLOOKUP(Table3[[#This Row],[KODE BARANG]],Table1[[KODE BARANG]:[NAMA BARANG]],2,FALSE)</f>
        <v>#N/A</v>
      </c>
    </row>
    <row r="576" spans="3:3">
      <c r="C576" s="4" t="e">
        <f>VLOOKUP(Table3[[#This Row],[KODE BARANG]],Table1[[KODE BARANG]:[NAMA BARANG]],2,FALSE)</f>
        <v>#N/A</v>
      </c>
    </row>
    <row r="577" spans="3:3">
      <c r="C577" s="4" t="e">
        <f>VLOOKUP(Table3[[#This Row],[KODE BARANG]],Table1[[KODE BARANG]:[NAMA BARANG]],2,FALSE)</f>
        <v>#N/A</v>
      </c>
    </row>
    <row r="578" spans="3:3">
      <c r="C578" s="4" t="e">
        <f>VLOOKUP(Table3[[#This Row],[KODE BARANG]],Table1[[KODE BARANG]:[NAMA BARANG]],2,FALSE)</f>
        <v>#N/A</v>
      </c>
    </row>
    <row r="579" spans="3:3">
      <c r="C579" s="4" t="e">
        <f>VLOOKUP(Table3[[#This Row],[KODE BARANG]],Table1[[KODE BARANG]:[NAMA BARANG]],2,FALSE)</f>
        <v>#N/A</v>
      </c>
    </row>
    <row r="580" spans="3:3">
      <c r="C580" s="4" t="e">
        <f>VLOOKUP(Table3[[#This Row],[KODE BARANG]],Table1[[KODE BARANG]:[NAMA BARANG]],2,FALSE)</f>
        <v>#N/A</v>
      </c>
    </row>
    <row r="581" spans="3:3">
      <c r="C581" s="4" t="e">
        <f>VLOOKUP(Table3[[#This Row],[KODE BARANG]],Table1[[KODE BARANG]:[NAMA BARANG]],2,FALSE)</f>
        <v>#N/A</v>
      </c>
    </row>
    <row r="582" spans="3:3">
      <c r="C582" s="4" t="e">
        <f>VLOOKUP(Table3[[#This Row],[KODE BARANG]],Table1[[KODE BARANG]:[NAMA BARANG]],2,FALSE)</f>
        <v>#N/A</v>
      </c>
    </row>
    <row r="583" spans="3:3">
      <c r="C583" s="4" t="e">
        <f>VLOOKUP(Table3[[#This Row],[KODE BARANG]],Table1[[KODE BARANG]:[NAMA BARANG]],2,FALSE)</f>
        <v>#N/A</v>
      </c>
    </row>
    <row r="584" spans="3:3">
      <c r="C584" s="4" t="e">
        <f>VLOOKUP(Table3[[#This Row],[KODE BARANG]],Table1[[KODE BARANG]:[NAMA BARANG]],2,FALSE)</f>
        <v>#N/A</v>
      </c>
    </row>
    <row r="585" spans="3:3">
      <c r="C585" s="4" t="e">
        <f>VLOOKUP(Table3[[#This Row],[KODE BARANG]],Table1[[KODE BARANG]:[NAMA BARANG]],2,FALSE)</f>
        <v>#N/A</v>
      </c>
    </row>
    <row r="586" spans="3:3">
      <c r="C586" s="4" t="e">
        <f>VLOOKUP(Table3[[#This Row],[KODE BARANG]],Table1[[KODE BARANG]:[NAMA BARANG]],2,FALSE)</f>
        <v>#N/A</v>
      </c>
    </row>
    <row r="587" spans="3:3">
      <c r="C587" s="4" t="e">
        <f>VLOOKUP(Table3[[#This Row],[KODE BARANG]],Table1[[KODE BARANG]:[NAMA BARANG]],2,FALSE)</f>
        <v>#N/A</v>
      </c>
    </row>
    <row r="588" spans="3:3">
      <c r="C588" s="4" t="e">
        <f>VLOOKUP(Table3[[#This Row],[KODE BARANG]],Table1[[KODE BARANG]:[NAMA BARANG]],2,FALSE)</f>
        <v>#N/A</v>
      </c>
    </row>
    <row r="589" spans="3:3">
      <c r="C589" s="4" t="e">
        <f>VLOOKUP(Table3[[#This Row],[KODE BARANG]],Table1[[KODE BARANG]:[NAMA BARANG]],2,FALSE)</f>
        <v>#N/A</v>
      </c>
    </row>
    <row r="590" spans="3:3">
      <c r="C590" s="4" t="e">
        <f>VLOOKUP(Table3[[#This Row],[KODE BARANG]],Table1[[KODE BARANG]:[NAMA BARANG]],2,FALSE)</f>
        <v>#N/A</v>
      </c>
    </row>
    <row r="591" spans="3:3">
      <c r="C591" s="4" t="e">
        <f>VLOOKUP(Table3[[#This Row],[KODE BARANG]],Table1[[KODE BARANG]:[NAMA BARANG]],2,FALSE)</f>
        <v>#N/A</v>
      </c>
    </row>
    <row r="592" spans="3:3">
      <c r="C592" s="4" t="e">
        <f>VLOOKUP(Table3[[#This Row],[KODE BARANG]],Table1[[KODE BARANG]:[NAMA BARANG]],2,FALSE)</f>
        <v>#N/A</v>
      </c>
    </row>
    <row r="593" spans="3:3">
      <c r="C593" s="4" t="e">
        <f>VLOOKUP(Table3[[#This Row],[KODE BARANG]],Table1[[KODE BARANG]:[NAMA BARANG]],2,FALSE)</f>
        <v>#N/A</v>
      </c>
    </row>
    <row r="594" spans="3:3">
      <c r="C594" s="4" t="e">
        <f>VLOOKUP(Table3[[#This Row],[KODE BARANG]],Table1[[KODE BARANG]:[NAMA BARANG]],2,FALSE)</f>
        <v>#N/A</v>
      </c>
    </row>
    <row r="595" spans="3:3">
      <c r="C595" s="4" t="e">
        <f>VLOOKUP(Table3[[#This Row],[KODE BARANG]],Table1[[KODE BARANG]:[NAMA BARANG]],2,FALSE)</f>
        <v>#N/A</v>
      </c>
    </row>
    <row r="596" spans="3:3">
      <c r="C596" s="4" t="e">
        <f>VLOOKUP(Table3[[#This Row],[KODE BARANG]],Table1[[KODE BARANG]:[NAMA BARANG]],2,FALSE)</f>
        <v>#N/A</v>
      </c>
    </row>
    <row r="597" spans="3:3">
      <c r="C597" s="4" t="e">
        <f>VLOOKUP(Table3[[#This Row],[KODE BARANG]],Table1[[KODE BARANG]:[NAMA BARANG]],2,FALSE)</f>
        <v>#N/A</v>
      </c>
    </row>
    <row r="598" spans="3:3">
      <c r="C598" s="4" t="e">
        <f>VLOOKUP(Table3[[#This Row],[KODE BARANG]],Table1[[KODE BARANG]:[NAMA BARANG]],2,FALSE)</f>
        <v>#N/A</v>
      </c>
    </row>
    <row r="599" spans="3:3">
      <c r="C599" s="4" t="e">
        <f>VLOOKUP(Table3[[#This Row],[KODE BARANG]],Table1[[KODE BARANG]:[NAMA BARANG]],2,FALSE)</f>
        <v>#N/A</v>
      </c>
    </row>
    <row r="600" spans="3:3">
      <c r="C600" s="4" t="e">
        <f>VLOOKUP(Table3[[#This Row],[KODE BARANG]],Table1[[KODE BARANG]:[NAMA BARANG]],2,FALSE)</f>
        <v>#N/A</v>
      </c>
    </row>
    <row r="601" spans="3:3">
      <c r="C601" s="4" t="e">
        <f>VLOOKUP(Table3[[#This Row],[KODE BARANG]],Table1[[KODE BARANG]:[NAMA BARANG]],2,FALSE)</f>
        <v>#N/A</v>
      </c>
    </row>
    <row r="602" spans="3:3">
      <c r="C602" s="4" t="e">
        <f>VLOOKUP(Table3[[#This Row],[KODE BARANG]],Table1[[KODE BARANG]:[NAMA BARANG]],2,FALSE)</f>
        <v>#N/A</v>
      </c>
    </row>
    <row r="603" spans="3:3">
      <c r="C603" s="4" t="e">
        <f>VLOOKUP(Table3[[#This Row],[KODE BARANG]],Table1[[KODE BARANG]:[NAMA BARANG]],2,FALSE)</f>
        <v>#N/A</v>
      </c>
    </row>
    <row r="604" spans="3:3">
      <c r="C604" s="4" t="e">
        <f>VLOOKUP(Table3[[#This Row],[KODE BARANG]],Table1[[KODE BARANG]:[NAMA BARANG]],2,FALSE)</f>
        <v>#N/A</v>
      </c>
    </row>
    <row r="605" spans="3:3">
      <c r="C605" s="4" t="e">
        <f>VLOOKUP(Table3[[#This Row],[KODE BARANG]],Table1[[KODE BARANG]:[NAMA BARANG]],2,FALSE)</f>
        <v>#N/A</v>
      </c>
    </row>
    <row r="606" spans="3:3">
      <c r="C606" s="4" t="e">
        <f>VLOOKUP(Table3[[#This Row],[KODE BARANG]],Table1[[KODE BARANG]:[NAMA BARANG]],2,FALSE)</f>
        <v>#N/A</v>
      </c>
    </row>
    <row r="607" spans="3:3">
      <c r="C607" s="4" t="e">
        <f>VLOOKUP(Table3[[#This Row],[KODE BARANG]],Table1[[KODE BARANG]:[NAMA BARANG]],2,FALSE)</f>
        <v>#N/A</v>
      </c>
    </row>
    <row r="608" spans="3:3">
      <c r="C608" s="4" t="e">
        <f>VLOOKUP(Table3[[#This Row],[KODE BARANG]],Table1[[KODE BARANG]:[NAMA BARANG]],2,FALSE)</f>
        <v>#N/A</v>
      </c>
    </row>
    <row r="609" spans="3:3">
      <c r="C609" s="4" t="e">
        <f>VLOOKUP(Table3[[#This Row],[KODE BARANG]],Table1[[KODE BARANG]:[NAMA BARANG]],2,FALSE)</f>
        <v>#N/A</v>
      </c>
    </row>
    <row r="610" spans="3:3">
      <c r="C610" s="4" t="e">
        <f>VLOOKUP(Table3[[#This Row],[KODE BARANG]],Table1[[KODE BARANG]:[NAMA BARANG]],2,FALSE)</f>
        <v>#N/A</v>
      </c>
    </row>
    <row r="611" spans="3:3">
      <c r="C611" s="4" t="e">
        <f>VLOOKUP(Table3[[#This Row],[KODE BARANG]],Table1[[KODE BARANG]:[NAMA BARANG]],2,FALSE)</f>
        <v>#N/A</v>
      </c>
    </row>
    <row r="612" spans="3:3">
      <c r="C612" s="4" t="e">
        <f>VLOOKUP(Table3[[#This Row],[KODE BARANG]],Table1[[KODE BARANG]:[NAMA BARANG]],2,FALSE)</f>
        <v>#N/A</v>
      </c>
    </row>
    <row r="613" spans="3:3">
      <c r="C613" s="4" t="e">
        <f>VLOOKUP(Table3[[#This Row],[KODE BARANG]],Table1[[KODE BARANG]:[NAMA BARANG]],2,FALSE)</f>
        <v>#N/A</v>
      </c>
    </row>
    <row r="614" spans="3:3">
      <c r="C614" s="4" t="e">
        <f>VLOOKUP(Table3[[#This Row],[KODE BARANG]],Table1[[KODE BARANG]:[NAMA BARANG]],2,FALSE)</f>
        <v>#N/A</v>
      </c>
    </row>
    <row r="615" spans="3:3">
      <c r="C615" s="4" t="e">
        <f>VLOOKUP(Table3[[#This Row],[KODE BARANG]],Table1[[KODE BARANG]:[NAMA BARANG]],2,FALSE)</f>
        <v>#N/A</v>
      </c>
    </row>
    <row r="616" spans="3:3">
      <c r="C616" s="4" t="e">
        <f>VLOOKUP(Table3[[#This Row],[KODE BARANG]],Table1[[KODE BARANG]:[NAMA BARANG]],2,FALSE)</f>
        <v>#N/A</v>
      </c>
    </row>
    <row r="617" spans="3:3">
      <c r="C617" s="4" t="e">
        <f>VLOOKUP(Table3[[#This Row],[KODE BARANG]],Table1[[KODE BARANG]:[NAMA BARANG]],2,FALSE)</f>
        <v>#N/A</v>
      </c>
    </row>
    <row r="618" spans="3:3">
      <c r="C618" s="4" t="e">
        <f>VLOOKUP(Table3[[#This Row],[KODE BARANG]],Table1[[KODE BARANG]:[NAMA BARANG]],2,FALSE)</f>
        <v>#N/A</v>
      </c>
    </row>
    <row r="619" spans="3:3">
      <c r="C619" s="4" t="e">
        <f>VLOOKUP(Table3[[#This Row],[KODE BARANG]],Table1[[KODE BARANG]:[NAMA BARANG]],2,FALSE)</f>
        <v>#N/A</v>
      </c>
    </row>
    <row r="620" spans="3:3">
      <c r="C620" s="4" t="e">
        <f>VLOOKUP(Table3[[#This Row],[KODE BARANG]],Table1[[KODE BARANG]:[NAMA BARANG]],2,FALSE)</f>
        <v>#N/A</v>
      </c>
    </row>
    <row r="621" spans="3:3">
      <c r="C621" s="4" t="e">
        <f>VLOOKUP(Table3[[#This Row],[KODE BARANG]],Table1[[KODE BARANG]:[NAMA BARANG]],2,FALSE)</f>
        <v>#N/A</v>
      </c>
    </row>
    <row r="622" spans="3:3">
      <c r="C622" s="4" t="e">
        <f>VLOOKUP(Table3[[#This Row],[KODE BARANG]],Table1[[KODE BARANG]:[NAMA BARANG]],2,FALSE)</f>
        <v>#N/A</v>
      </c>
    </row>
    <row r="623" spans="3:3">
      <c r="C623" s="4" t="e">
        <f>VLOOKUP(Table3[[#This Row],[KODE BARANG]],Table1[[KODE BARANG]:[NAMA BARANG]],2,FALSE)</f>
        <v>#N/A</v>
      </c>
    </row>
    <row r="624" spans="3:3">
      <c r="C624" s="4" t="e">
        <f>VLOOKUP(Table3[[#This Row],[KODE BARANG]],Table1[[KODE BARANG]:[NAMA BARANG]],2,FALSE)</f>
        <v>#N/A</v>
      </c>
    </row>
    <row r="625" spans="3:3">
      <c r="C625" s="4" t="e">
        <f>VLOOKUP(Table3[[#This Row],[KODE BARANG]],Table1[[KODE BARANG]:[NAMA BARANG]],2,FALSE)</f>
        <v>#N/A</v>
      </c>
    </row>
    <row r="626" spans="3:3">
      <c r="C626" s="4" t="e">
        <f>VLOOKUP(Table3[[#This Row],[KODE BARANG]],Table1[[KODE BARANG]:[NAMA BARANG]],2,FALSE)</f>
        <v>#N/A</v>
      </c>
    </row>
    <row r="627" spans="3:3">
      <c r="C627" s="4" t="e">
        <f>VLOOKUP(Table3[[#This Row],[KODE BARANG]],Table1[[KODE BARANG]:[NAMA BARANG]],2,FALSE)</f>
        <v>#N/A</v>
      </c>
    </row>
    <row r="628" spans="3:3">
      <c r="C628" s="4" t="e">
        <f>VLOOKUP(Table3[[#This Row],[KODE BARANG]],Table1[[KODE BARANG]:[NAMA BARANG]],2,FALSE)</f>
        <v>#N/A</v>
      </c>
    </row>
    <row r="629" spans="3:3">
      <c r="C629" s="4" t="e">
        <f>VLOOKUP(Table3[[#This Row],[KODE BARANG]],Table1[[KODE BARANG]:[NAMA BARANG]],2,FALSE)</f>
        <v>#N/A</v>
      </c>
    </row>
    <row r="630" spans="3:3">
      <c r="C630" s="4" t="e">
        <f>VLOOKUP(Table3[[#This Row],[KODE BARANG]],Table1[[KODE BARANG]:[NAMA BARANG]],2,FALSE)</f>
        <v>#N/A</v>
      </c>
    </row>
    <row r="631" spans="3:3">
      <c r="C631" s="4" t="e">
        <f>VLOOKUP(Table3[[#This Row],[KODE BARANG]],Table1[[KODE BARANG]:[NAMA BARANG]],2,FALSE)</f>
        <v>#N/A</v>
      </c>
    </row>
    <row r="632" spans="3:3">
      <c r="C632" s="4" t="e">
        <f>VLOOKUP(Table3[[#This Row],[KODE BARANG]],Table1[[KODE BARANG]:[NAMA BARANG]],2,FALSE)</f>
        <v>#N/A</v>
      </c>
    </row>
    <row r="633" spans="3:3">
      <c r="C633" s="4" t="e">
        <f>VLOOKUP(Table3[[#This Row],[KODE BARANG]],Table1[[KODE BARANG]:[NAMA BARANG]],2,FALSE)</f>
        <v>#N/A</v>
      </c>
    </row>
    <row r="634" spans="3:3">
      <c r="C634" s="4" t="e">
        <f>VLOOKUP(Table3[[#This Row],[KODE BARANG]],Table1[[KODE BARANG]:[NAMA BARANG]],2,FALSE)</f>
        <v>#N/A</v>
      </c>
    </row>
    <row r="635" spans="3:3">
      <c r="C635" s="4" t="e">
        <f>VLOOKUP(Table3[[#This Row],[KODE BARANG]],Table1[[KODE BARANG]:[NAMA BARANG]],2,FALSE)</f>
        <v>#N/A</v>
      </c>
    </row>
    <row r="636" spans="3:3">
      <c r="C636" s="4" t="e">
        <f>VLOOKUP(Table3[[#This Row],[KODE BARANG]],Table1[[KODE BARANG]:[NAMA BARANG]],2,FALSE)</f>
        <v>#N/A</v>
      </c>
    </row>
    <row r="637" spans="3:3">
      <c r="C637" s="4" t="e">
        <f>VLOOKUP(Table3[[#This Row],[KODE BARANG]],Table1[[KODE BARANG]:[NAMA BARANG]],2,FALSE)</f>
        <v>#N/A</v>
      </c>
    </row>
    <row r="638" spans="3:3">
      <c r="C638" s="4" t="e">
        <f>VLOOKUP(Table3[[#This Row],[KODE BARANG]],Table1[[KODE BARANG]:[NAMA BARANG]],2,FALSE)</f>
        <v>#N/A</v>
      </c>
    </row>
    <row r="639" spans="3:3">
      <c r="C639" s="4" t="e">
        <f>VLOOKUP(Table3[[#This Row],[KODE BARANG]],Table1[[KODE BARANG]:[NAMA BARANG]],2,FALSE)</f>
        <v>#N/A</v>
      </c>
    </row>
    <row r="640" spans="3:3">
      <c r="C640" s="4" t="e">
        <f>VLOOKUP(Table3[[#This Row],[KODE BARANG]],Table1[[KODE BARANG]:[NAMA BARANG]],2,FALSE)</f>
        <v>#N/A</v>
      </c>
    </row>
    <row r="641" spans="3:3">
      <c r="C641" s="4" t="e">
        <f>VLOOKUP(Table3[[#This Row],[KODE BARANG]],Table1[[KODE BARANG]:[NAMA BARANG]],2,FALSE)</f>
        <v>#N/A</v>
      </c>
    </row>
    <row r="642" spans="3:3">
      <c r="C642" s="4" t="e">
        <f>VLOOKUP(Table3[[#This Row],[KODE BARANG]],Table1[[KODE BARANG]:[NAMA BARANG]],2,FALSE)</f>
        <v>#N/A</v>
      </c>
    </row>
    <row r="643" spans="3:3">
      <c r="C643" s="4" t="e">
        <f>VLOOKUP(Table3[[#This Row],[KODE BARANG]],Table1[[KODE BARANG]:[NAMA BARANG]],2,FALSE)</f>
        <v>#N/A</v>
      </c>
    </row>
    <row r="644" spans="3:3">
      <c r="C644" s="4" t="e">
        <f>VLOOKUP(Table3[[#This Row],[KODE BARANG]],Table1[[KODE BARANG]:[NAMA BARANG]],2,FALSE)</f>
        <v>#N/A</v>
      </c>
    </row>
    <row r="645" spans="3:3">
      <c r="C645" s="4" t="e">
        <f>VLOOKUP(Table3[[#This Row],[KODE BARANG]],Table1[[KODE BARANG]:[NAMA BARANG]],2,FALSE)</f>
        <v>#N/A</v>
      </c>
    </row>
    <row r="646" spans="3:3">
      <c r="C646" s="4" t="e">
        <f>VLOOKUP(Table3[[#This Row],[KODE BARANG]],Table1[[KODE BARANG]:[NAMA BARANG]],2,FALSE)</f>
        <v>#N/A</v>
      </c>
    </row>
    <row r="647" spans="3:3">
      <c r="C647" s="4" t="e">
        <f>VLOOKUP(Table3[[#This Row],[KODE BARANG]],Table1[[KODE BARANG]:[NAMA BARANG]],2,FALSE)</f>
        <v>#N/A</v>
      </c>
    </row>
    <row r="648" spans="3:3">
      <c r="C648" s="4" t="e">
        <f>VLOOKUP(Table3[[#This Row],[KODE BARANG]],Table1[[KODE BARANG]:[NAMA BARANG]],2,FALSE)</f>
        <v>#N/A</v>
      </c>
    </row>
    <row r="649" spans="3:3">
      <c r="C649" s="4" t="e">
        <f>VLOOKUP(Table3[[#This Row],[KODE BARANG]],Table1[[KODE BARANG]:[NAMA BARANG]],2,FALSE)</f>
        <v>#N/A</v>
      </c>
    </row>
    <row r="650" spans="3:3">
      <c r="C650" s="4" t="e">
        <f>VLOOKUP(Table3[[#This Row],[KODE BARANG]],Table1[[KODE BARANG]:[NAMA BARANG]],2,FALSE)</f>
        <v>#N/A</v>
      </c>
    </row>
    <row r="651" spans="3:3">
      <c r="C651" s="4" t="e">
        <f>VLOOKUP(Table3[[#This Row],[KODE BARANG]],Table1[[KODE BARANG]:[NAMA BARANG]],2,FALSE)</f>
        <v>#N/A</v>
      </c>
    </row>
    <row r="652" spans="3:3">
      <c r="C652" s="4" t="e">
        <f>VLOOKUP(Table3[[#This Row],[KODE BARANG]],Table1[[KODE BARANG]:[NAMA BARANG]],2,FALSE)</f>
        <v>#N/A</v>
      </c>
    </row>
    <row r="653" spans="3:3">
      <c r="C653" s="4" t="e">
        <f>VLOOKUP(Table3[[#This Row],[KODE BARANG]],Table1[[KODE BARANG]:[NAMA BARANG]],2,FALSE)</f>
        <v>#N/A</v>
      </c>
    </row>
    <row r="654" spans="3:3">
      <c r="C654" s="4" t="e">
        <f>VLOOKUP(Table3[[#This Row],[KODE BARANG]],Table1[[KODE BARANG]:[NAMA BARANG]],2,FALSE)</f>
        <v>#N/A</v>
      </c>
    </row>
    <row r="655" spans="3:3">
      <c r="C655" s="4" t="e">
        <f>VLOOKUP(Table3[[#This Row],[KODE BARANG]],Table1[[KODE BARANG]:[NAMA BARANG]],2,FALSE)</f>
        <v>#N/A</v>
      </c>
    </row>
    <row r="656" spans="3:3">
      <c r="C656" s="4" t="e">
        <f>VLOOKUP(Table3[[#This Row],[KODE BARANG]],Table1[[KODE BARANG]:[NAMA BARANG]],2,FALSE)</f>
        <v>#N/A</v>
      </c>
    </row>
    <row r="657" spans="3:3">
      <c r="C657" s="4" t="e">
        <f>VLOOKUP(Table3[[#This Row],[KODE BARANG]],Table1[[KODE BARANG]:[NAMA BARANG]],2,FALSE)</f>
        <v>#N/A</v>
      </c>
    </row>
    <row r="658" spans="3:3">
      <c r="C658" s="4" t="e">
        <f>VLOOKUP(Table3[[#This Row],[KODE BARANG]],Table1[[KODE BARANG]:[NAMA BARANG]],2,FALSE)</f>
        <v>#N/A</v>
      </c>
    </row>
    <row r="659" spans="3:3">
      <c r="C659" s="4" t="e">
        <f>VLOOKUP(Table3[[#This Row],[KODE BARANG]],Table1[[KODE BARANG]:[NAMA BARANG]],2,FALSE)</f>
        <v>#N/A</v>
      </c>
    </row>
    <row r="660" spans="3:3">
      <c r="C660" s="4" t="e">
        <f>VLOOKUP(Table3[[#This Row],[KODE BARANG]],Table1[[KODE BARANG]:[NAMA BARANG]],2,FALSE)</f>
        <v>#N/A</v>
      </c>
    </row>
    <row r="661" spans="3:3">
      <c r="C661" s="4" t="e">
        <f>VLOOKUP(Table3[[#This Row],[KODE BARANG]],Table1[[KODE BARANG]:[NAMA BARANG]],2,FALSE)</f>
        <v>#N/A</v>
      </c>
    </row>
    <row r="662" spans="3:3">
      <c r="C662" s="4" t="e">
        <f>VLOOKUP(Table3[[#This Row],[KODE BARANG]],Table1[[KODE BARANG]:[NAMA BARANG]],2,FALSE)</f>
        <v>#N/A</v>
      </c>
    </row>
    <row r="663" spans="3:3">
      <c r="C663" s="4" t="e">
        <f>VLOOKUP(Table3[[#This Row],[KODE BARANG]],Table1[[KODE BARANG]:[NAMA BARANG]],2,FALSE)</f>
        <v>#N/A</v>
      </c>
    </row>
    <row r="664" spans="3:3">
      <c r="C664" s="4" t="e">
        <f>VLOOKUP(Table3[[#This Row],[KODE BARANG]],Table1[[KODE BARANG]:[NAMA BARANG]],2,FALSE)</f>
        <v>#N/A</v>
      </c>
    </row>
    <row r="665" spans="3:3">
      <c r="C665" s="4" t="e">
        <f>VLOOKUP(Table3[[#This Row],[KODE BARANG]],Table1[[KODE BARANG]:[NAMA BARANG]],2,FALSE)</f>
        <v>#N/A</v>
      </c>
    </row>
    <row r="666" spans="3:3">
      <c r="C666" s="4" t="e">
        <f>VLOOKUP(Table3[[#This Row],[KODE BARANG]],Table1[[KODE BARANG]:[NAMA BARANG]],2,FALSE)</f>
        <v>#N/A</v>
      </c>
    </row>
    <row r="667" spans="3:3">
      <c r="C667" s="4" t="e">
        <f>VLOOKUP(Table3[[#This Row],[KODE BARANG]],Table1[[KODE BARANG]:[NAMA BARANG]],2,FALSE)</f>
        <v>#N/A</v>
      </c>
    </row>
    <row r="668" spans="3:3">
      <c r="C668" s="4" t="e">
        <f>VLOOKUP(Table3[[#This Row],[KODE BARANG]],Table1[[KODE BARANG]:[NAMA BARANG]],2,FALSE)</f>
        <v>#N/A</v>
      </c>
    </row>
    <row r="669" spans="3:3">
      <c r="C669" s="4" t="e">
        <f>VLOOKUP(Table3[[#This Row],[KODE BARANG]],Table1[[KODE BARANG]:[NAMA BARANG]],2,FALSE)</f>
        <v>#N/A</v>
      </c>
    </row>
    <row r="670" spans="3:3">
      <c r="C670" s="4" t="e">
        <f>VLOOKUP(Table3[[#This Row],[KODE BARANG]],Table1[[KODE BARANG]:[NAMA BARANG]],2,FALSE)</f>
        <v>#N/A</v>
      </c>
    </row>
    <row r="671" spans="3:3">
      <c r="C671" s="4" t="e">
        <f>VLOOKUP(Table3[[#This Row],[KODE BARANG]],Table1[[KODE BARANG]:[NAMA BARANG]],2,FALSE)</f>
        <v>#N/A</v>
      </c>
    </row>
    <row r="672" spans="3:3">
      <c r="C672" s="4" t="e">
        <f>VLOOKUP(Table3[[#This Row],[KODE BARANG]],Table1[[KODE BARANG]:[NAMA BARANG]],2,FALSE)</f>
        <v>#N/A</v>
      </c>
    </row>
    <row r="673" spans="3:3">
      <c r="C673" s="4" t="e">
        <f>VLOOKUP(Table3[[#This Row],[KODE BARANG]],Table1[[KODE BARANG]:[NAMA BARANG]],2,FALSE)</f>
        <v>#N/A</v>
      </c>
    </row>
    <row r="674" spans="3:3">
      <c r="C674" s="4" t="e">
        <f>VLOOKUP(Table3[[#This Row],[KODE BARANG]],Table1[[KODE BARANG]:[NAMA BARANG]],2,FALSE)</f>
        <v>#N/A</v>
      </c>
    </row>
    <row r="675" spans="3:3">
      <c r="C675" s="4" t="e">
        <f>VLOOKUP(Table3[[#This Row],[KODE BARANG]],Table1[[KODE BARANG]:[NAMA BARANG]],2,FALSE)</f>
        <v>#N/A</v>
      </c>
    </row>
    <row r="676" spans="3:3">
      <c r="C676" s="4" t="e">
        <f>VLOOKUP(Table3[[#This Row],[KODE BARANG]],Table1[[KODE BARANG]:[NAMA BARANG]],2,FALSE)</f>
        <v>#N/A</v>
      </c>
    </row>
    <row r="677" spans="3:3">
      <c r="C677" s="4" t="e">
        <f>VLOOKUP(Table3[[#This Row],[KODE BARANG]],Table1[[KODE BARANG]:[NAMA BARANG]],2,FALSE)</f>
        <v>#N/A</v>
      </c>
    </row>
    <row r="678" spans="3:3">
      <c r="C678" s="4" t="e">
        <f>VLOOKUP(Table3[[#This Row],[KODE BARANG]],Table1[[KODE BARANG]:[NAMA BARANG]],2,FALSE)</f>
        <v>#N/A</v>
      </c>
    </row>
    <row r="679" spans="3:3">
      <c r="C679" s="4" t="e">
        <f>VLOOKUP(Table3[[#This Row],[KODE BARANG]],Table1[[KODE BARANG]:[NAMA BARANG]],2,FALSE)</f>
        <v>#N/A</v>
      </c>
    </row>
    <row r="680" spans="3:3">
      <c r="C680" s="4" t="e">
        <f>VLOOKUP(Table3[[#This Row],[KODE BARANG]],Table1[[KODE BARANG]:[NAMA BARANG]],2,FALSE)</f>
        <v>#N/A</v>
      </c>
    </row>
    <row r="681" spans="3:3">
      <c r="C681" s="4" t="e">
        <f>VLOOKUP(Table3[[#This Row],[KODE BARANG]],Table1[[KODE BARANG]:[NAMA BARANG]],2,FALSE)</f>
        <v>#N/A</v>
      </c>
    </row>
    <row r="682" spans="3:3">
      <c r="C682" s="4" t="e">
        <f>VLOOKUP(Table3[[#This Row],[KODE BARANG]],Table1[[KODE BARANG]:[NAMA BARANG]],2,FALSE)</f>
        <v>#N/A</v>
      </c>
    </row>
    <row r="683" spans="3:3">
      <c r="C683" s="4" t="e">
        <f>VLOOKUP(Table3[[#This Row],[KODE BARANG]],Table1[[KODE BARANG]:[NAMA BARANG]],2,FALSE)</f>
        <v>#N/A</v>
      </c>
    </row>
    <row r="684" spans="3:3">
      <c r="C684" s="4" t="e">
        <f>VLOOKUP(Table3[[#This Row],[KODE BARANG]],Table1[[KODE BARANG]:[NAMA BARANG]],2,FALSE)</f>
        <v>#N/A</v>
      </c>
    </row>
    <row r="685" spans="3:3">
      <c r="C685" s="4" t="e">
        <f>VLOOKUP(Table3[[#This Row],[KODE BARANG]],Table1[[KODE BARANG]:[NAMA BARANG]],2,FALSE)</f>
        <v>#N/A</v>
      </c>
    </row>
    <row r="686" spans="3:3">
      <c r="C686" s="4" t="e">
        <f>VLOOKUP(Table3[[#This Row],[KODE BARANG]],Table1[[KODE BARANG]:[NAMA BARANG]],2,FALSE)</f>
        <v>#N/A</v>
      </c>
    </row>
    <row r="687" spans="3:3">
      <c r="C687" s="4" t="e">
        <f>VLOOKUP(Table3[[#This Row],[KODE BARANG]],Table1[[KODE BARANG]:[NAMA BARANG]],2,FALSE)</f>
        <v>#N/A</v>
      </c>
    </row>
    <row r="688" spans="3:3">
      <c r="C688" s="4" t="e">
        <f>VLOOKUP(Table3[[#This Row],[KODE BARANG]],Table1[[KODE BARANG]:[NAMA BARANG]],2,FALSE)</f>
        <v>#N/A</v>
      </c>
    </row>
    <row r="689" spans="3:3">
      <c r="C689" s="4" t="e">
        <f>VLOOKUP(Table3[[#This Row],[KODE BARANG]],Table1[[KODE BARANG]:[NAMA BARANG]],2,FALSE)</f>
        <v>#N/A</v>
      </c>
    </row>
    <row r="690" spans="3:3">
      <c r="C690" s="4" t="e">
        <f>VLOOKUP(Table3[[#This Row],[KODE BARANG]],Table1[[KODE BARANG]:[NAMA BARANG]],2,FALSE)</f>
        <v>#N/A</v>
      </c>
    </row>
    <row r="691" spans="3:3">
      <c r="C691" s="4" t="e">
        <f>VLOOKUP(Table3[[#This Row],[KODE BARANG]],Table1[[KODE BARANG]:[NAMA BARANG]],2,FALSE)</f>
        <v>#N/A</v>
      </c>
    </row>
    <row r="692" spans="3:3">
      <c r="C692" s="4" t="e">
        <f>VLOOKUP(Table3[[#This Row],[KODE BARANG]],Table1[[KODE BARANG]:[NAMA BARANG]],2,FALSE)</f>
        <v>#N/A</v>
      </c>
    </row>
    <row r="693" spans="3:3">
      <c r="C693" s="4" t="e">
        <f>VLOOKUP(Table3[[#This Row],[KODE BARANG]],Table1[[KODE BARANG]:[NAMA BARANG]],2,FALSE)</f>
        <v>#N/A</v>
      </c>
    </row>
    <row r="694" spans="3:3">
      <c r="C694" s="4" t="e">
        <f>VLOOKUP(Table3[[#This Row],[KODE BARANG]],Table1[[KODE BARANG]:[NAMA BARANG]],2,FALSE)</f>
        <v>#N/A</v>
      </c>
    </row>
    <row r="695" spans="3:3">
      <c r="C695" s="4" t="e">
        <f>VLOOKUP(Table3[[#This Row],[KODE BARANG]],Table1[[KODE BARANG]:[NAMA BARANG]],2,FALSE)</f>
        <v>#N/A</v>
      </c>
    </row>
    <row r="696" spans="3:3">
      <c r="C696" s="4" t="e">
        <f>VLOOKUP(Table3[[#This Row],[KODE BARANG]],Table1[[KODE BARANG]:[NAMA BARANG]],2,FALSE)</f>
        <v>#N/A</v>
      </c>
    </row>
    <row r="697" spans="3:3">
      <c r="C697" s="4" t="e">
        <f>VLOOKUP(Table3[[#This Row],[KODE BARANG]],Table1[[KODE BARANG]:[NAMA BARANG]],2,FALSE)</f>
        <v>#N/A</v>
      </c>
    </row>
    <row r="698" spans="3:3">
      <c r="C698" s="4" t="e">
        <f>VLOOKUP(Table3[[#This Row],[KODE BARANG]],Table1[[KODE BARANG]:[NAMA BARANG]],2,FALSE)</f>
        <v>#N/A</v>
      </c>
    </row>
    <row r="699" spans="3:3">
      <c r="C699" s="4" t="e">
        <f>VLOOKUP(Table3[[#This Row],[KODE BARANG]],Table1[[KODE BARANG]:[NAMA BARANG]],2,FALSE)</f>
        <v>#N/A</v>
      </c>
    </row>
    <row r="700" spans="3:3">
      <c r="C700" s="4" t="e">
        <f>VLOOKUP(Table3[[#This Row],[KODE BARANG]],Table1[[KODE BARANG]:[NAMA BARANG]],2,FALSE)</f>
        <v>#N/A</v>
      </c>
    </row>
    <row r="701" spans="3:3">
      <c r="C701" s="4" t="e">
        <f>VLOOKUP(Table3[[#This Row],[KODE BARANG]],Table1[[KODE BARANG]:[NAMA BARANG]],2,FALSE)</f>
        <v>#N/A</v>
      </c>
    </row>
    <row r="702" spans="3:3">
      <c r="C702" s="4" t="e">
        <f>VLOOKUP(Table3[[#This Row],[KODE BARANG]],Table1[[KODE BARANG]:[NAMA BARANG]],2,FALSE)</f>
        <v>#N/A</v>
      </c>
    </row>
    <row r="703" spans="3:3">
      <c r="C703" s="4" t="e">
        <f>VLOOKUP(Table3[[#This Row],[KODE BARANG]],Table1[[KODE BARANG]:[NAMA BARANG]],2,FALSE)</f>
        <v>#N/A</v>
      </c>
    </row>
    <row r="704" spans="3:3">
      <c r="C704" s="4" t="e">
        <f>VLOOKUP(Table3[[#This Row],[KODE BARANG]],Table1[[KODE BARANG]:[NAMA BARANG]],2,FALSE)</f>
        <v>#N/A</v>
      </c>
    </row>
    <row r="705" spans="3:3">
      <c r="C705" s="4" t="e">
        <f>VLOOKUP(Table3[[#This Row],[KODE BARANG]],Table1[[KODE BARANG]:[NAMA BARANG]],2,FALSE)</f>
        <v>#N/A</v>
      </c>
    </row>
    <row r="706" spans="3:3">
      <c r="C706" s="4" t="e">
        <f>VLOOKUP(Table3[[#This Row],[KODE BARANG]],Table1[[KODE BARANG]:[NAMA BARANG]],2,FALSE)</f>
        <v>#N/A</v>
      </c>
    </row>
    <row r="707" spans="3:3">
      <c r="C707" s="4" t="e">
        <f>VLOOKUP(Table3[[#This Row],[KODE BARANG]],Table1[[KODE BARANG]:[NAMA BARANG]],2,FALSE)</f>
        <v>#N/A</v>
      </c>
    </row>
    <row r="708" spans="3:3">
      <c r="C708" s="4" t="e">
        <f>VLOOKUP(Table3[[#This Row],[KODE BARANG]],Table1[[KODE BARANG]:[NAMA BARANG]],2,FALSE)</f>
        <v>#N/A</v>
      </c>
    </row>
    <row r="709" spans="3:3">
      <c r="C709" s="4" t="e">
        <f>VLOOKUP(Table3[[#This Row],[KODE BARANG]],Table1[[KODE BARANG]:[NAMA BARANG]],2,FALSE)</f>
        <v>#N/A</v>
      </c>
    </row>
    <row r="710" spans="3:3">
      <c r="C710" s="4" t="e">
        <f>VLOOKUP(Table3[[#This Row],[KODE BARANG]],Table1[[KODE BARANG]:[NAMA BARANG]],2,FALSE)</f>
        <v>#N/A</v>
      </c>
    </row>
    <row r="711" spans="3:3">
      <c r="C711" s="4" t="e">
        <f>VLOOKUP(Table3[[#This Row],[KODE BARANG]],Table1[[KODE BARANG]:[NAMA BARANG]],2,FALSE)</f>
        <v>#N/A</v>
      </c>
    </row>
    <row r="712" spans="3:3">
      <c r="C712" s="4" t="e">
        <f>VLOOKUP(Table3[[#This Row],[KODE BARANG]],Table1[[KODE BARANG]:[NAMA BARANG]],2,FALSE)</f>
        <v>#N/A</v>
      </c>
    </row>
    <row r="713" spans="3:3">
      <c r="C713" s="4" t="e">
        <f>VLOOKUP(Table3[[#This Row],[KODE BARANG]],Table1[[KODE BARANG]:[NAMA BARANG]],2,FALSE)</f>
        <v>#N/A</v>
      </c>
    </row>
    <row r="714" spans="3:3">
      <c r="C714" s="4" t="e">
        <f>VLOOKUP(Table3[[#This Row],[KODE BARANG]],Table1[[KODE BARANG]:[NAMA BARANG]],2,FALSE)</f>
        <v>#N/A</v>
      </c>
    </row>
    <row r="715" spans="3:3">
      <c r="C715" s="4" t="e">
        <f>VLOOKUP(Table3[[#This Row],[KODE BARANG]],Table1[[KODE BARANG]:[NAMA BARANG]],2,FALSE)</f>
        <v>#N/A</v>
      </c>
    </row>
    <row r="716" spans="3:3">
      <c r="C716" s="4" t="e">
        <f>VLOOKUP(Table3[[#This Row],[KODE BARANG]],Table1[[KODE BARANG]:[NAMA BARANG]],2,FALSE)</f>
        <v>#N/A</v>
      </c>
    </row>
    <row r="717" spans="3:3">
      <c r="C717" s="4" t="e">
        <f>VLOOKUP(Table3[[#This Row],[KODE BARANG]],Table1[[KODE BARANG]:[NAMA BARANG]],2,FALSE)</f>
        <v>#N/A</v>
      </c>
    </row>
    <row r="718" spans="3:3">
      <c r="C718" s="4" t="e">
        <f>VLOOKUP(Table3[[#This Row],[KODE BARANG]],Table1[[KODE BARANG]:[NAMA BARANG]],2,FALSE)</f>
        <v>#N/A</v>
      </c>
    </row>
    <row r="719" spans="3:3">
      <c r="C719" s="4" t="e">
        <f>VLOOKUP(Table3[[#This Row],[KODE BARANG]],Table1[[KODE BARANG]:[NAMA BARANG]],2,FALSE)</f>
        <v>#N/A</v>
      </c>
    </row>
    <row r="720" spans="3:3">
      <c r="C720" s="4" t="e">
        <f>VLOOKUP(Table3[[#This Row],[KODE BARANG]],Table1[[KODE BARANG]:[NAMA BARANG]],2,FALSE)</f>
        <v>#N/A</v>
      </c>
    </row>
    <row r="721" spans="1:4">
      <c r="C721" s="4" t="e">
        <f>VLOOKUP(Table3[[#This Row],[KODE BARANG]],Table1[[KODE BARANG]:[NAMA BARANG]],2,FALSE)</f>
        <v>#N/A</v>
      </c>
    </row>
    <row r="722" spans="1:4">
      <c r="C722" s="4" t="e">
        <f>VLOOKUP(Table3[[#This Row],[KODE BARANG]],Table1[[KODE BARANG]:[NAMA BARANG]],2,FALSE)</f>
        <v>#N/A</v>
      </c>
    </row>
    <row r="723" spans="1:4">
      <c r="C723" s="4" t="e">
        <f>VLOOKUP(Table3[[#This Row],[KODE BARANG]],Table1[[KODE BARANG]:[NAMA BARANG]],2,FALSE)</f>
        <v>#N/A</v>
      </c>
    </row>
    <row r="724" spans="1:4">
      <c r="C724" s="4" t="e">
        <f>VLOOKUP(Table3[[#This Row],[KODE BARANG]],Table1[[KODE BARANG]:[NAMA BARANG]],2,FALSE)</f>
        <v>#N/A</v>
      </c>
    </row>
    <row r="725" spans="1:4">
      <c r="C725" s="4" t="e">
        <f>VLOOKUP(Table3[[#This Row],[KODE BARANG]],Table1[[KODE BARANG]:[NAMA BARANG]],2,FALSE)</f>
        <v>#N/A</v>
      </c>
    </row>
    <row r="726" spans="1:4">
      <c r="C726" s="4" t="e">
        <f>VLOOKUP(Table3[[#This Row],[KODE BARANG]],Table1[[KODE BARANG]:[NAMA BARANG]],2,FALSE)</f>
        <v>#N/A</v>
      </c>
    </row>
    <row r="727" spans="1:4">
      <c r="C727" s="4" t="e">
        <f>VLOOKUP(Table3[[#This Row],[KODE BARANG]],Table1[[KODE BARANG]:[NAMA BARANG]],2,FALSE)</f>
        <v>#N/A</v>
      </c>
    </row>
    <row r="728" spans="1:4">
      <c r="C728" s="4" t="e">
        <f>VLOOKUP(Table3[[#This Row],[KODE BARANG]],Table1[[KODE BARANG]:[NAMA BARANG]],2,FALSE)</f>
        <v>#N/A</v>
      </c>
    </row>
    <row r="729" spans="1:4">
      <c r="C729" s="4" t="e">
        <f>VLOOKUP(Table3[[#This Row],[KODE BARANG]],Table1[[KODE BARANG]:[NAMA BARANG]],2,FALSE)</f>
        <v>#N/A</v>
      </c>
    </row>
    <row r="730" spans="1:4">
      <c r="C730" s="4" t="e">
        <f>VLOOKUP(Table3[[#This Row],[KODE BARANG]],Table1[[KODE BARANG]:[NAMA BARANG]],2,FALSE)</f>
        <v>#N/A</v>
      </c>
    </row>
    <row r="731" spans="1:4">
      <c r="C731" s="4" t="e">
        <f>VLOOKUP(Table3[[#This Row],[KODE BARANG]],Table1[[KODE BARANG]:[NAMA BARANG]],2,FALSE)</f>
        <v>#N/A</v>
      </c>
    </row>
    <row r="732" spans="1:4">
      <c r="C732" s="4" t="e">
        <f>VLOOKUP(Table3[[#This Row],[KODE BARANG]],Table1[[KODE BARANG]:[NAMA BARANG]],2,FALSE)</f>
        <v>#N/A</v>
      </c>
    </row>
    <row r="733" spans="1:4">
      <c r="A733" s="1"/>
      <c r="B733" s="1"/>
      <c r="C733" s="5" t="e">
        <f>VLOOKUP(Table3[[#This Row],[KODE BARANG]],Table1[[KODE BARANG]:[NAMA BARANG]],2,FALSE)</f>
        <v>#N/A</v>
      </c>
      <c r="D733" s="1"/>
    </row>
  </sheetData>
  <mergeCells count="1">
    <mergeCell ref="A1:D1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G16079"/>
  <sheetViews>
    <sheetView tabSelected="1" topLeftCell="A7997" zoomScale="115" zoomScaleNormal="115" workbookViewId="0">
      <selection activeCell="A8003" sqref="A8003"/>
    </sheetView>
  </sheetViews>
  <sheetFormatPr defaultRowHeight="15"/>
  <cols>
    <col min="1" max="1" width="16.42578125" customWidth="1"/>
    <col min="2" max="2" width="16" customWidth="1"/>
    <col min="3" max="3" width="35.85546875" customWidth="1"/>
    <col min="4" max="4" width="15.85546875" customWidth="1"/>
    <col min="5" max="5" width="15" customWidth="1"/>
  </cols>
  <sheetData>
    <row r="1" spans="1:4" ht="18.75">
      <c r="A1" s="14" t="s">
        <v>18</v>
      </c>
      <c r="B1" s="14"/>
      <c r="C1" s="14"/>
      <c r="D1" s="14"/>
    </row>
    <row r="3" spans="1:4">
      <c r="A3" t="s">
        <v>17</v>
      </c>
      <c r="B3" t="s">
        <v>1</v>
      </c>
      <c r="C3" t="s">
        <v>2</v>
      </c>
      <c r="D3" t="s">
        <v>7</v>
      </c>
    </row>
    <row r="4" spans="1:4">
      <c r="A4" s="2">
        <v>44984</v>
      </c>
      <c r="B4" t="s">
        <v>312</v>
      </c>
      <c r="C4" t="str">
        <f>VLOOKUP([KODE BARANG],Table1[[KODE BARANG]:[NAMA BARANG]],2,FALSE)</f>
        <v>VONIC GLORY 20W</v>
      </c>
      <c r="D4">
        <v>3</v>
      </c>
    </row>
    <row r="5" spans="1:4">
      <c r="A5" s="3"/>
      <c r="B5" s="1" t="s">
        <v>20</v>
      </c>
      <c r="C5" s="1" t="str">
        <f>VLOOKUP([KODE BARANG],Table1[[KODE BARANG]:[NAMA BARANG]],2,FALSE)</f>
        <v>S/K UTICON 6 LB</v>
      </c>
      <c r="D5" s="1">
        <v>4</v>
      </c>
    </row>
    <row r="6" spans="1:4">
      <c r="A6" s="1"/>
      <c r="B6" s="1" t="s">
        <v>204</v>
      </c>
      <c r="C6" s="1" t="str">
        <f>VLOOKUP([KODE BARANG],Table1[[KODE BARANG]:[NAMA BARANG]],2,FALSE)</f>
        <v xml:space="preserve">DUTRON 18W </v>
      </c>
      <c r="D6" s="1">
        <v>1</v>
      </c>
    </row>
    <row r="7" spans="1:4">
      <c r="A7" s="1" t="s">
        <v>498</v>
      </c>
      <c r="B7" s="1"/>
      <c r="C7" s="1" t="s">
        <v>376</v>
      </c>
      <c r="D7" s="1"/>
    </row>
    <row r="8" spans="1:4">
      <c r="B8" s="1" t="s">
        <v>305</v>
      </c>
      <c r="C8" s="1" t="str">
        <f>VLOOKUP([KODE BARANG],Table1[[KODE BARANG]:[NAMA BARANG]],2,FALSE)</f>
        <v>SAKLAR LAMPU DUTRON</v>
      </c>
      <c r="D8" s="1">
        <v>1</v>
      </c>
    </row>
    <row r="9" spans="1:4">
      <c r="A9" s="1"/>
      <c r="B9" s="1" t="s">
        <v>304</v>
      </c>
      <c r="C9" s="1" t="str">
        <f>VLOOKUP([KODE BARANG],Table1[[KODE BARANG]:[NAMA BARANG]],2,FALSE)</f>
        <v>FITTING COLOK SWITCH</v>
      </c>
      <c r="D9">
        <v>1</v>
      </c>
    </row>
    <row r="10" spans="1:4">
      <c r="D10" s="1"/>
    </row>
    <row r="11" spans="1:4">
      <c r="A11" s="3">
        <v>44985</v>
      </c>
      <c r="B11" s="1" t="s">
        <v>192</v>
      </c>
      <c r="C11" s="1" t="str">
        <f>VLOOKUP([KODE BARANG],Table1[[KODE BARANG]:[NAMA BARANG]],2,FALSE)</f>
        <v>ROVO LED 20WATT</v>
      </c>
      <c r="D11" s="1">
        <v>1</v>
      </c>
    </row>
    <row r="12" spans="1:4">
      <c r="A12" s="1" t="s">
        <v>497</v>
      </c>
    </row>
    <row r="14" spans="1:4">
      <c r="A14" s="2">
        <v>44986</v>
      </c>
      <c r="B14" t="s">
        <v>516</v>
      </c>
    </row>
    <row r="16" spans="1:4">
      <c r="A16" s="3">
        <v>44987</v>
      </c>
      <c r="B16" s="1" t="s">
        <v>95</v>
      </c>
      <c r="C16" s="1" t="str">
        <f>VLOOKUP([KODE BARANG],Table1[[KODE BARANG]:[NAMA BARANG]],2,FALSE)</f>
        <v>FITTING PLAFON 2108</v>
      </c>
      <c r="D16" s="1">
        <v>1</v>
      </c>
    </row>
    <row r="17" spans="1:4">
      <c r="A17" s="1" t="s">
        <v>499</v>
      </c>
      <c r="B17" s="1" t="s">
        <v>161</v>
      </c>
      <c r="C17" s="1" t="str">
        <f>VLOOKUP([KODE BARANG],Table1[[KODE BARANG]:[NAMA BARANG]],2,FALSE)</f>
        <v>RAKET NYAMUK LUBY 3826</v>
      </c>
      <c r="D17" s="1">
        <v>1</v>
      </c>
    </row>
    <row r="18" spans="1:4">
      <c r="A18" s="1"/>
      <c r="B18" s="1" t="s">
        <v>208</v>
      </c>
      <c r="C18" s="1" t="str">
        <f>VLOOKUP([KODE BARANG],Table1[[KODE BARANG]:[NAMA BARANG]],2,FALSE)</f>
        <v>KALKULATOR  812B</v>
      </c>
      <c r="D18" s="1">
        <v>1</v>
      </c>
    </row>
    <row r="19" spans="1:4">
      <c r="A19" s="1"/>
      <c r="B19" s="1" t="s">
        <v>219</v>
      </c>
      <c r="C19" s="1" t="str">
        <f>VLOOKUP([KODE BARANG],Table1[[KODE BARANG]:[NAMA BARANG]],2,FALSE)</f>
        <v>FITTING GANTUNG DUUTRON HITAM</v>
      </c>
      <c r="D19" s="1">
        <v>1</v>
      </c>
    </row>
    <row r="20" spans="1:4">
      <c r="A20" s="1"/>
    </row>
    <row r="21" spans="1:4">
      <c r="A21" s="3">
        <v>44988</v>
      </c>
      <c r="B21" s="1" t="s">
        <v>203</v>
      </c>
      <c r="C21" s="1" t="str">
        <f>VLOOKUP([KODE BARANG],Table1[[KODE BARANG]:[NAMA BARANG]],2,FALSE)</f>
        <v xml:space="preserve">DUTRON 15W </v>
      </c>
      <c r="D21" s="1">
        <v>2</v>
      </c>
    </row>
    <row r="22" spans="1:4">
      <c r="A22" s="1" t="s">
        <v>512</v>
      </c>
      <c r="B22" s="1" t="s">
        <v>193</v>
      </c>
      <c r="C22" s="1" t="str">
        <f>VLOOKUP([KODE BARANG],Table1[[KODE BARANG]:[NAMA BARANG]],2,FALSE)</f>
        <v>ROVO LED 30WATT</v>
      </c>
      <c r="D22" s="1">
        <v>1</v>
      </c>
    </row>
    <row r="23" spans="1:4">
      <c r="A23" s="1"/>
      <c r="B23" s="1" t="s">
        <v>204</v>
      </c>
      <c r="C23" s="1" t="str">
        <f>VLOOKUP([KODE BARANG],Table1[[KODE BARANG]:[NAMA BARANG]],2,FALSE)</f>
        <v xml:space="preserve">DUTRON 18W </v>
      </c>
      <c r="D23" s="1">
        <v>1</v>
      </c>
    </row>
    <row r="24" spans="1:4">
      <c r="B24" t="s">
        <v>211</v>
      </c>
      <c r="C24" t="str">
        <f>VLOOKUP([KODE BARANG],Table1[[KODE BARANG]:[NAMA BARANG]],2,FALSE)</f>
        <v>STEKER ARDE DUTRON</v>
      </c>
      <c r="D24">
        <v>1</v>
      </c>
    </row>
    <row r="25" spans="1:4">
      <c r="C25" t="e">
        <f>VLOOKUP([KODE BARANG],Table1[[KODE BARANG]:[NAMA BARANG]],2,FALSE)</f>
        <v>#N/A</v>
      </c>
    </row>
    <row r="26" spans="1:4">
      <c r="A26" s="3">
        <v>44989</v>
      </c>
      <c r="B26" s="1" t="s">
        <v>337</v>
      </c>
      <c r="C26" s="1" t="str">
        <f>VLOOKUP([KODE BARANG],Table1[[KODE BARANG]:[NAMA BARANG]],2,FALSE)</f>
        <v>FITTING KOMBINASI VISALUX</v>
      </c>
      <c r="D26" s="1">
        <v>1</v>
      </c>
    </row>
    <row r="27" spans="1:4">
      <c r="A27" t="s">
        <v>511</v>
      </c>
      <c r="C27" t="s">
        <v>509</v>
      </c>
    </row>
    <row r="28" spans="1:4">
      <c r="B28" t="s">
        <v>90</v>
      </c>
      <c r="C28" t="str">
        <f>VLOOKUP([KODE BARANG],Table1[[KODE BARANG]:[NAMA BARANG]],2,FALSE)</f>
        <v>KABEL STARLUX 2X30</v>
      </c>
      <c r="D28">
        <v>1</v>
      </c>
    </row>
    <row r="29" spans="1:4">
      <c r="B29" t="s">
        <v>213</v>
      </c>
      <c r="C29" t="str">
        <f>VLOOKUP([KODE BARANG],Table1[[KODE BARANG]:[NAMA BARANG]],2,FALSE)</f>
        <v>STEKER GEPENG DUTRON</v>
      </c>
      <c r="D29">
        <v>1</v>
      </c>
    </row>
    <row r="30" spans="1:4">
      <c r="B30" t="s">
        <v>193</v>
      </c>
      <c r="C30" t="str">
        <f>VLOOKUP([KODE BARANG],Table1[[KODE BARANG]:[NAMA BARANG]],2,FALSE)</f>
        <v>ROVO LED 30WATT</v>
      </c>
      <c r="D30">
        <v>1</v>
      </c>
    </row>
    <row r="31" spans="1:4">
      <c r="B31" t="s">
        <v>12</v>
      </c>
      <c r="C31" t="str">
        <f>VLOOKUP([KODE BARANG],Table1[[KODE BARANG]:[NAMA BARANG]],2,FALSE)</f>
        <v>S/K UTICON 2 LB</v>
      </c>
      <c r="D31">
        <v>1</v>
      </c>
    </row>
    <row r="32" spans="1:4">
      <c r="B32" t="s">
        <v>13</v>
      </c>
      <c r="C32" t="str">
        <f>VLOOKUP([KODE BARANG],Table1[[KODE BARANG]:[NAMA BARANG]],2,FALSE)</f>
        <v>S/K UTICON 3 LB</v>
      </c>
      <c r="D32">
        <v>1</v>
      </c>
    </row>
    <row r="33" spans="1:4">
      <c r="B33" t="s">
        <v>219</v>
      </c>
      <c r="C33" t="str">
        <f>VLOOKUP([KODE BARANG],Table1[[KODE BARANG]:[NAMA BARANG]],2,FALSE)</f>
        <v>FITTING GANTUNG DUUTRON HITAM</v>
      </c>
      <c r="D33">
        <v>1</v>
      </c>
    </row>
    <row r="34" spans="1:4">
      <c r="B34" t="s">
        <v>172</v>
      </c>
      <c r="C34" t="str">
        <f>VLOOKUP([KODE BARANG],Table1[[KODE BARANG]:[NAMA BARANG]],2,FALSE)</f>
        <v>KLEM KABEL 8 IN</v>
      </c>
      <c r="D34">
        <v>1</v>
      </c>
    </row>
    <row r="35" spans="1:4">
      <c r="A35" s="1"/>
      <c r="B35" s="1"/>
      <c r="C35" s="1" t="e">
        <f>VLOOKUP([KODE BARANG],Table1[[KODE BARANG]:[NAMA BARANG]],2,FALSE)</f>
        <v>#N/A</v>
      </c>
      <c r="D35" s="1"/>
    </row>
    <row r="36" spans="1:4">
      <c r="C36" t="e">
        <f>VLOOKUP([KODE BARANG],Table1[[KODE BARANG]:[NAMA BARANG]],2,FALSE)</f>
        <v>#N/A</v>
      </c>
    </row>
    <row r="37" spans="1:4">
      <c r="A37" t="s">
        <v>514</v>
      </c>
      <c r="B37" t="s">
        <v>172</v>
      </c>
      <c r="C37" t="str">
        <f>VLOOKUP([KODE BARANG],Table1[[KODE BARANG]:[NAMA BARANG]],2,FALSE)</f>
        <v>KLEM KABEL 8 IN</v>
      </c>
      <c r="D37">
        <v>1</v>
      </c>
    </row>
    <row r="38" spans="1:4">
      <c r="B38" t="s">
        <v>76</v>
      </c>
      <c r="C38" t="str">
        <f>VLOOKUP([KODE BARANG],Table1[[KODE BARANG]:[NAMA BARANG]],2,FALSE)</f>
        <v>S/K MYVO 3LB 10M</v>
      </c>
      <c r="D38">
        <v>1</v>
      </c>
    </row>
    <row r="39" spans="1:4">
      <c r="B39" t="s">
        <v>72</v>
      </c>
      <c r="C39" t="str">
        <f>VLOOKUP([KODE BARANG],Table1[[KODE BARANG]:[NAMA BARANG]],2,FALSE)</f>
        <v>S/K SLOVENS 2LB 5M</v>
      </c>
      <c r="D39">
        <v>1</v>
      </c>
    </row>
    <row r="40" spans="1:4">
      <c r="A40" t="s">
        <v>517</v>
      </c>
      <c r="B40" t="s">
        <v>336</v>
      </c>
      <c r="C40" t="str">
        <f>VLOOKUP([KODE BARANG],Table1[[KODE BARANG]:[NAMA BARANG]],2,FALSE)</f>
        <v>BATRE A3 PNSNC</v>
      </c>
      <c r="D40">
        <v>2</v>
      </c>
    </row>
    <row r="41" spans="1:4">
      <c r="B41" t="s">
        <v>211</v>
      </c>
      <c r="C41" t="str">
        <f>VLOOKUP([KODE BARANG],Table1[[KODE BARANG]:[NAMA BARANG]],2,FALSE)</f>
        <v>STEKER ARDE DUTRON</v>
      </c>
      <c r="D41">
        <v>2</v>
      </c>
    </row>
    <row r="42" spans="1:4">
      <c r="B42" t="s">
        <v>14</v>
      </c>
      <c r="C42" t="str">
        <f>VLOOKUP([KODE BARANG],Table1[[KODE BARANG]:[NAMA BARANG]],2,FALSE)</f>
        <v>S/K UTICON 4 LB</v>
      </c>
      <c r="D42">
        <v>1</v>
      </c>
    </row>
    <row r="43" spans="1:4">
      <c r="C43" t="s">
        <v>513</v>
      </c>
    </row>
    <row r="44" spans="1:4">
      <c r="B44" t="s">
        <v>353</v>
      </c>
      <c r="C44" t="str">
        <f>VLOOKUP([KODE BARANG],Table1[[KODE BARANG]:[NAMA BARANG]],2,FALSE)</f>
        <v>LED BULB VISALUX 22W</v>
      </c>
      <c r="D44">
        <v>1</v>
      </c>
    </row>
    <row r="45" spans="1:4">
      <c r="B45" t="s">
        <v>354</v>
      </c>
      <c r="C45" t="str">
        <f>VLOOKUP([KODE BARANG],Table1[[KODE BARANG]:[NAMA BARANG]],2,FALSE)</f>
        <v>LED BULB VISALUX 18W</v>
      </c>
      <c r="D45">
        <v>1</v>
      </c>
    </row>
    <row r="46" spans="1:4">
      <c r="B46" t="s">
        <v>203</v>
      </c>
      <c r="C46" t="str">
        <f>VLOOKUP([KODE BARANG],Table1[[KODE BARANG]:[NAMA BARANG]],2,FALSE)</f>
        <v xml:space="preserve">DUTRON 15W </v>
      </c>
      <c r="D46">
        <v>1</v>
      </c>
    </row>
    <row r="47" spans="1:4">
      <c r="C47" t="e">
        <f>VLOOKUP([KODE BARANG],Table1[[KODE BARANG]:[NAMA BARANG]],2,FALSE)</f>
        <v>#N/A</v>
      </c>
    </row>
    <row r="48" spans="1:4">
      <c r="A48" s="2">
        <v>44991</v>
      </c>
      <c r="B48" t="s">
        <v>348</v>
      </c>
      <c r="C48" t="str">
        <f>VLOOKUP([KODE BARANG],Table1[[KODE BARANG]:[NAMA BARANG]],2,FALSE)</f>
        <v>TESPEN VISALUX 1715</v>
      </c>
      <c r="D48">
        <v>2</v>
      </c>
    </row>
    <row r="49" spans="1:4">
      <c r="A49" t="s">
        <v>515</v>
      </c>
      <c r="B49" t="s">
        <v>424</v>
      </c>
      <c r="C49" t="str">
        <f>VLOOKUP([KODE BARANG],Table1[[KODE BARANG]:[NAMA BARANG]],2,FALSE)</f>
        <v>STAND FAN MIYAKO 1608PL</v>
      </c>
      <c r="D49">
        <v>1</v>
      </c>
    </row>
    <row r="50" spans="1:4">
      <c r="B50" t="s">
        <v>193</v>
      </c>
      <c r="C50" t="str">
        <f>VLOOKUP([KODE BARANG],Table1[[KODE BARANG]:[NAMA BARANG]],2,FALSE)</f>
        <v>ROVO LED 30WATT</v>
      </c>
      <c r="D50">
        <v>1</v>
      </c>
    </row>
    <row r="51" spans="1:4">
      <c r="B51" t="s">
        <v>61</v>
      </c>
      <c r="C51" t="str">
        <f>VLOOKUP([KODE BARANG],Table1[[KODE BARANG]:[NAMA BARANG]],2,FALSE)</f>
        <v>LED CITY LAMP 15W</v>
      </c>
      <c r="D51">
        <v>1</v>
      </c>
    </row>
    <row r="52" spans="1:4">
      <c r="B52" t="s">
        <v>307</v>
      </c>
      <c r="C52" t="str">
        <f>VLOOKUP([KODE BARANG],Table1[[KODE BARANG]:[NAMA BARANG]],2,FALSE)</f>
        <v>VONIC GLORY 7W</v>
      </c>
      <c r="D52">
        <v>1</v>
      </c>
    </row>
    <row r="53" spans="1:4">
      <c r="A53" s="2">
        <v>44992</v>
      </c>
      <c r="C53" t="e">
        <f>VLOOKUP([KODE BARANG],Table1[[KODE BARANG]:[NAMA BARANG]],2,FALSE)</f>
        <v>#N/A</v>
      </c>
    </row>
    <row r="54" spans="1:4">
      <c r="A54" t="s">
        <v>517</v>
      </c>
      <c r="B54" t="s">
        <v>335</v>
      </c>
      <c r="C54" t="str">
        <f>VLOOKUP([KODE BARANG],Table1[[KODE BARANG]:[NAMA BARANG]],2,FALSE)</f>
        <v>BATRE A2 PNSNC</v>
      </c>
      <c r="D54">
        <v>1</v>
      </c>
    </row>
    <row r="55" spans="1:4">
      <c r="A55" t="s">
        <v>518</v>
      </c>
      <c r="B55" t="s">
        <v>97</v>
      </c>
      <c r="C55" t="str">
        <f>VLOOKUP([KODE BARANG],Table1[[KODE BARANG]:[NAMA BARANG]],2,FALSE)</f>
        <v>PHILIP LED ESSENSIAL 5WATT</v>
      </c>
      <c r="D55">
        <v>1</v>
      </c>
    </row>
    <row r="56" spans="1:4">
      <c r="A56" s="1"/>
      <c r="B56" s="1" t="s">
        <v>61</v>
      </c>
      <c r="C56" s="1" t="str">
        <f>VLOOKUP([KODE BARANG],Table1[[KODE BARANG]:[NAMA BARANG]],2,FALSE)</f>
        <v>LED CITY LAMP 15W</v>
      </c>
      <c r="D56" s="1">
        <v>1</v>
      </c>
    </row>
    <row r="57" spans="1:4">
      <c r="A57" s="1"/>
      <c r="B57" s="1" t="s">
        <v>309</v>
      </c>
      <c r="C57" s="1" t="str">
        <f>VLOOKUP([KODE BARANG],Table1[[KODE BARANG]:[NAMA BARANG]],2,FALSE)</f>
        <v>VONIC GLORY 12W</v>
      </c>
      <c r="D57" s="1">
        <v>1</v>
      </c>
    </row>
    <row r="58" spans="1:4">
      <c r="C58" t="e">
        <f>VLOOKUP([KODE BARANG],Table1[[KODE BARANG]:[NAMA BARANG]],2,FALSE)</f>
        <v>#N/A</v>
      </c>
    </row>
    <row r="59" spans="1:4">
      <c r="A59" s="2">
        <v>44993</v>
      </c>
      <c r="B59" t="s">
        <v>61</v>
      </c>
      <c r="C59" t="str">
        <f>VLOOKUP([KODE BARANG],Table1[[KODE BARANG]:[NAMA BARANG]],2,FALSE)</f>
        <v>LED CITY LAMP 15W</v>
      </c>
      <c r="D59">
        <v>1</v>
      </c>
    </row>
    <row r="60" spans="1:4">
      <c r="A60" t="s">
        <v>525</v>
      </c>
      <c r="B60" t="s">
        <v>62</v>
      </c>
      <c r="C60" t="str">
        <f>VLOOKUP([KODE BARANG],Table1[[KODE BARANG]:[NAMA BARANG]],2,FALSE)</f>
        <v>LED CITY LAMP 20W</v>
      </c>
      <c r="D60">
        <v>1</v>
      </c>
    </row>
    <row r="61" spans="1:4">
      <c r="B61" t="s">
        <v>14</v>
      </c>
      <c r="C61" t="str">
        <f>VLOOKUP([KODE BARANG],Table1[[KODE BARANG]:[NAMA BARANG]],2,FALSE)</f>
        <v>S/K UTICON 4 LB</v>
      </c>
      <c r="D61">
        <v>1</v>
      </c>
    </row>
    <row r="62" spans="1:4">
      <c r="B62" t="s">
        <v>211</v>
      </c>
      <c r="C62" t="str">
        <f>VLOOKUP([KODE BARANG],Table1[[KODE BARANG]:[NAMA BARANG]],2,FALSE)</f>
        <v>STEKER ARDE DUTRON</v>
      </c>
      <c r="D62">
        <v>1</v>
      </c>
    </row>
    <row r="63" spans="1:4">
      <c r="A63" s="1"/>
      <c r="B63" s="1" t="s">
        <v>198</v>
      </c>
      <c r="C63" s="1" t="str">
        <f>VLOOKUP([KODE BARANG],Table1[[KODE BARANG]:[NAMA BARANG]],2,FALSE)</f>
        <v>SENTER AS BESTILFE 1588</v>
      </c>
      <c r="D63" s="1">
        <v>1</v>
      </c>
    </row>
    <row r="64" spans="1:4">
      <c r="C64" t="e">
        <f>VLOOKUP([KODE BARANG],Table1[[KODE BARANG]:[NAMA BARANG]],2,FALSE)</f>
        <v>#N/A</v>
      </c>
    </row>
    <row r="65" spans="1:4">
      <c r="A65" s="2">
        <v>44994</v>
      </c>
      <c r="B65" t="s">
        <v>400</v>
      </c>
      <c r="C65" t="str">
        <f>VLOOKUP([KODE BARANG],Table1[[KODE BARANG]:[NAMA BARANG]],2,FALSE)</f>
        <v>KABEL JACK 2 KE 1</v>
      </c>
      <c r="D65">
        <v>1</v>
      </c>
    </row>
    <row r="66" spans="1:4">
      <c r="A66" t="s">
        <v>526</v>
      </c>
      <c r="B66" t="s">
        <v>193</v>
      </c>
      <c r="C66" t="str">
        <f>VLOOKUP([KODE BARANG],Table1[[KODE BARANG]:[NAMA BARANG]],2,FALSE)</f>
        <v>ROVO LED 30WATT</v>
      </c>
      <c r="D66">
        <v>1</v>
      </c>
    </row>
    <row r="67" spans="1:4">
      <c r="B67" t="s">
        <v>394</v>
      </c>
      <c r="C67" t="str">
        <f>VLOOKUP([KODE BARANG],Table1[[KODE BARANG]:[NAMA BARANG]],2,FALSE)</f>
        <v>LED BULB VISALUX 9W</v>
      </c>
      <c r="D67">
        <v>1</v>
      </c>
    </row>
    <row r="68" spans="1:4">
      <c r="B68" t="s">
        <v>203</v>
      </c>
      <c r="C68" t="str">
        <f>VLOOKUP([KODE BARANG],Table1[[KODE BARANG]:[NAMA BARANG]],2,FALSE)</f>
        <v xml:space="preserve">DUTRON 15W </v>
      </c>
      <c r="D68">
        <v>1</v>
      </c>
    </row>
    <row r="69" spans="1:4">
      <c r="B69" t="s">
        <v>204</v>
      </c>
      <c r="C69" t="str">
        <f>VLOOKUP([KODE BARANG],Table1[[KODE BARANG]:[NAMA BARANG]],2,FALSE)</f>
        <v xml:space="preserve">DUTRON 18W </v>
      </c>
      <c r="D69">
        <v>1</v>
      </c>
    </row>
    <row r="70" spans="1:4">
      <c r="C70" t="e">
        <f>VLOOKUP([KODE BARANG],Table1[[KODE BARANG]:[NAMA BARANG]],2,FALSE)</f>
        <v>#N/A</v>
      </c>
    </row>
    <row r="71" spans="1:4">
      <c r="A71" s="2">
        <v>44995</v>
      </c>
      <c r="B71" t="s">
        <v>13</v>
      </c>
      <c r="C71" t="str">
        <f>VLOOKUP([KODE BARANG],Table1[[KODE BARANG]:[NAMA BARANG]],2,FALSE)</f>
        <v>S/K UTICON 3 LB</v>
      </c>
      <c r="D71">
        <v>3</v>
      </c>
    </row>
    <row r="72" spans="1:4">
      <c r="A72" t="s">
        <v>528</v>
      </c>
      <c r="B72" t="s">
        <v>335</v>
      </c>
      <c r="C72" t="str">
        <f>VLOOKUP([KODE BARANG],Table1[[KODE BARANG]:[NAMA BARANG]],2,FALSE)</f>
        <v>BATRE A2 PNSNC</v>
      </c>
      <c r="D72">
        <v>2</v>
      </c>
    </row>
    <row r="73" spans="1:4">
      <c r="B73" t="s">
        <v>214</v>
      </c>
      <c r="C73" t="str">
        <f>VLOOKUP([KODE BARANG],Table1[[KODE BARANG]:[NAMA BARANG]],2,FALSE)</f>
        <v>STEKER DATAR DUTRON 4lb</v>
      </c>
      <c r="D73">
        <v>1</v>
      </c>
    </row>
    <row r="74" spans="1:4">
      <c r="C74" t="e">
        <f>VLOOKUP([KODE BARANG],Table1[[KODE BARANG]:[NAMA BARANG]],2,FALSE)</f>
        <v>#N/A</v>
      </c>
    </row>
    <row r="75" spans="1:4">
      <c r="A75" s="2">
        <v>44996</v>
      </c>
      <c r="B75" t="s">
        <v>334</v>
      </c>
      <c r="C75" t="str">
        <f>VLOOKUP([KODE BARANG],Table1[[KODE BARANG]:[NAMA BARANG]],2,FALSE)</f>
        <v>ALLISON 2X0,75 50METER</v>
      </c>
      <c r="D75">
        <v>1</v>
      </c>
    </row>
    <row r="76" spans="1:4">
      <c r="A76" t="s">
        <v>540</v>
      </c>
      <c r="B76" t="s">
        <v>312</v>
      </c>
      <c r="C76" t="str">
        <f>VLOOKUP([KODE BARANG],Table1[[KODE BARANG]:[NAMA BARANG]],2,FALSE)</f>
        <v>VONIC GLORY 20W</v>
      </c>
      <c r="D76">
        <v>2</v>
      </c>
    </row>
    <row r="77" spans="1:4">
      <c r="B77" t="s">
        <v>309</v>
      </c>
      <c r="C77" t="str">
        <f>VLOOKUP([KODE BARANG],Table1[[KODE BARANG]:[NAMA BARANG]],2,FALSE)</f>
        <v>VONIC GLORY 12W</v>
      </c>
      <c r="D77">
        <v>1</v>
      </c>
    </row>
    <row r="78" spans="1:4">
      <c r="C78" t="e">
        <f>VLOOKUP([KODE BARANG],Table1[[KODE BARANG]:[NAMA BARANG]],2,FALSE)</f>
        <v>#N/A</v>
      </c>
    </row>
    <row r="79" spans="1:4">
      <c r="A79" s="2">
        <v>44997</v>
      </c>
      <c r="B79" t="s">
        <v>333</v>
      </c>
      <c r="C79" t="str">
        <f>VLOOKUP([KODE BARANG],Table1[[KODE BARANG]:[NAMA BARANG]],2,FALSE)</f>
        <v>KENT'S 2X0,75 50METER</v>
      </c>
      <c r="D79">
        <v>1</v>
      </c>
    </row>
    <row r="80" spans="1:4">
      <c r="A80" t="s">
        <v>544</v>
      </c>
      <c r="B80" t="s">
        <v>337</v>
      </c>
      <c r="C80" t="str">
        <f>VLOOKUP([KODE BARANG],Table1[[KODE BARANG]:[NAMA BARANG]],2,FALSE)</f>
        <v>FITTING KOMBINASI VISALUX</v>
      </c>
      <c r="D80">
        <v>1</v>
      </c>
    </row>
    <row r="81" spans="1:4">
      <c r="B81" t="s">
        <v>193</v>
      </c>
      <c r="C81" t="str">
        <f>VLOOKUP([KODE BARANG],Table1[[KODE BARANG]:[NAMA BARANG]],2,FALSE)</f>
        <v>ROVO LED 30WATT</v>
      </c>
      <c r="D81">
        <v>2</v>
      </c>
    </row>
    <row r="82" spans="1:4">
      <c r="B82" t="s">
        <v>213</v>
      </c>
      <c r="C82" t="str">
        <f>VLOOKUP([KODE BARANG],Table1[[KODE BARANG]:[NAMA BARANG]],2,FALSE)</f>
        <v>STEKER GEPENG DUTRON</v>
      </c>
      <c r="D82">
        <v>1</v>
      </c>
    </row>
    <row r="83" spans="1:4">
      <c r="C83" t="e">
        <f>VLOOKUP([KODE BARANG],Table1[[KODE BARANG]:[NAMA BARANG]],2,FALSE)</f>
        <v>#N/A</v>
      </c>
    </row>
    <row r="84" spans="1:4">
      <c r="A84" s="2">
        <v>44998</v>
      </c>
      <c r="B84" t="s">
        <v>348</v>
      </c>
      <c r="C84" t="str">
        <f>VLOOKUP([KODE BARANG],Table1[[KODE BARANG]:[NAMA BARANG]],2,FALSE)</f>
        <v>TESPEN VISALUX 1715</v>
      </c>
      <c r="D84">
        <v>1</v>
      </c>
    </row>
    <row r="85" spans="1:4">
      <c r="A85" t="s">
        <v>546</v>
      </c>
      <c r="B85" t="s">
        <v>172</v>
      </c>
      <c r="C85" t="str">
        <f>VLOOKUP([KODE BARANG],Table1[[KODE BARANG]:[NAMA BARANG]],2,FALSE)</f>
        <v>KLEM KABEL 8 IN</v>
      </c>
      <c r="D85">
        <v>1</v>
      </c>
    </row>
    <row r="86" spans="1:4">
      <c r="B86" t="s">
        <v>211</v>
      </c>
      <c r="C86" t="str">
        <f>VLOOKUP([KODE BARANG],Table1[[KODE BARANG]:[NAMA BARANG]],2,FALSE)</f>
        <v>STEKER ARDE DUTRON</v>
      </c>
      <c r="D86">
        <v>1</v>
      </c>
    </row>
    <row r="87" spans="1:4">
      <c r="C87" t="s">
        <v>545</v>
      </c>
    </row>
    <row r="88" spans="1:4">
      <c r="B88" t="s">
        <v>190</v>
      </c>
      <c r="C88" t="str">
        <f>VLOOKUP([KODE BARANG],Table1[[KODE BARANG]:[NAMA BARANG]],2,FALSE)</f>
        <v>ROVO LED 10WATT</v>
      </c>
      <c r="D88">
        <v>1</v>
      </c>
    </row>
    <row r="89" spans="1:4">
      <c r="C89" t="e">
        <f>VLOOKUP([KODE BARANG],Table1[[KODE BARANG]:[NAMA BARANG]],2,FALSE)</f>
        <v>#N/A</v>
      </c>
    </row>
    <row r="90" spans="1:4">
      <c r="A90" s="2">
        <v>44999</v>
      </c>
      <c r="B90" t="s">
        <v>215</v>
      </c>
      <c r="C90" t="str">
        <f>VLOOKUP([KODE BARANG],Table1[[KODE BARANG]:[NAMA BARANG]],2,FALSE)</f>
        <v>SAKLAR GANTUNG DUTRON</v>
      </c>
      <c r="D90">
        <v>1</v>
      </c>
    </row>
    <row r="91" spans="1:4">
      <c r="C91" t="e">
        <f>VLOOKUP([KODE BARANG],Table1[[KODE BARANG]:[NAMA BARANG]],2,FALSE)</f>
        <v>#N/A</v>
      </c>
    </row>
    <row r="92" spans="1:4">
      <c r="A92" t="s">
        <v>548</v>
      </c>
      <c r="B92" t="s">
        <v>99</v>
      </c>
      <c r="C92" t="str">
        <f>VLOOKUP([KODE BARANG],Table1[[KODE BARANG]:[NAMA BARANG]],2,FALSE)</f>
        <v>PHILIP LED ESSENSIAL 9WATT</v>
      </c>
      <c r="D92">
        <v>1</v>
      </c>
    </row>
    <row r="93" spans="1:4">
      <c r="B93" t="s">
        <v>304</v>
      </c>
      <c r="C93" t="str">
        <f>VLOOKUP([KODE BARANG],Table1[[KODE BARANG]:[NAMA BARANG]],2,FALSE)</f>
        <v>FITTING COLOK SWITCH</v>
      </c>
      <c r="D93">
        <v>1</v>
      </c>
    </row>
    <row r="94" spans="1:4">
      <c r="B94" t="s">
        <v>44</v>
      </c>
      <c r="C94" t="str">
        <f>VLOOKUP([KODE BARANG],Table1[[KODE BARANG]:[NAMA BARANG]],2,FALSE)</f>
        <v>LED CITY LAMP 5W</v>
      </c>
      <c r="D94">
        <v>2</v>
      </c>
    </row>
    <row r="95" spans="1:4">
      <c r="B95" t="s">
        <v>214</v>
      </c>
      <c r="C95" t="str">
        <f>VLOOKUP([KODE BARANG],Table1[[KODE BARANG]:[NAMA BARANG]],2,FALSE)</f>
        <v>STEKER DATAR DUTRON 4lb</v>
      </c>
      <c r="D95">
        <v>1</v>
      </c>
    </row>
    <row r="96" spans="1:4">
      <c r="C96" t="e">
        <f>VLOOKUP([KODE BARANG],Table1[[KODE BARANG]:[NAMA BARANG]],2,FALSE)</f>
        <v>#N/A</v>
      </c>
    </row>
    <row r="97" spans="1:4">
      <c r="A97" s="2">
        <v>45002</v>
      </c>
      <c r="B97" t="s">
        <v>207</v>
      </c>
      <c r="C97" t="str">
        <f>VLOOKUP([KODE BARANG],Table1[[KODE BARANG]:[NAMA BARANG]],2,FALSE)</f>
        <v>TIMAH SOLDER</v>
      </c>
      <c r="D97">
        <v>1</v>
      </c>
    </row>
    <row r="98" spans="1:4">
      <c r="A98" t="s">
        <v>580</v>
      </c>
      <c r="B98" t="s">
        <v>430</v>
      </c>
      <c r="C98" t="str">
        <f>VLOOKUP([KODE BARANG],Table1[[KODE BARANG]:[NAMA BARANG]],2,FALSE)</f>
        <v>SOLDER KAYU</v>
      </c>
      <c r="D98">
        <v>1</v>
      </c>
    </row>
    <row r="99" spans="1:4">
      <c r="B99" t="s">
        <v>347</v>
      </c>
      <c r="C99" t="str">
        <f>VLOOKUP([KODE BARANG],Table1[[KODE BARANG]:[NAMA BARANG]],2,FALSE)</f>
        <v>SELANG GAS CAISAR COMPLIT</v>
      </c>
      <c r="D99">
        <v>1</v>
      </c>
    </row>
    <row r="100" spans="1:4">
      <c r="B100" t="s">
        <v>431</v>
      </c>
      <c r="C100" t="str">
        <f>VLOOKUP([KODE BARANG],Table1[[KODE BARANG]:[NAMA BARANG]],2,FALSE)</f>
        <v>REGULATOR STARCAM AMPER</v>
      </c>
      <c r="D100">
        <v>1</v>
      </c>
    </row>
    <row r="101" spans="1:4">
      <c r="B101" t="s">
        <v>62</v>
      </c>
      <c r="C101" t="str">
        <f>VLOOKUP([KODE BARANG],Table1[[KODE BARANG]:[NAMA BARANG]],2,FALSE)</f>
        <v>LED CITY LAMP 20W</v>
      </c>
      <c r="D101">
        <v>2</v>
      </c>
    </row>
    <row r="102" spans="1:4">
      <c r="B102" t="s">
        <v>306</v>
      </c>
      <c r="C102" t="str">
        <f>VLOOKUP([KODE BARANG],Table1[[KODE BARANG]:[NAMA BARANG]],2,FALSE)</f>
        <v>VONIC GLORY 5W</v>
      </c>
      <c r="D102">
        <v>1</v>
      </c>
    </row>
    <row r="103" spans="1:4">
      <c r="C103" t="e">
        <f>VLOOKUP([KODE BARANG],Table1[[KODE BARANG]:[NAMA BARANG]],2,FALSE)</f>
        <v>#N/A</v>
      </c>
    </row>
    <row r="104" spans="1:4">
      <c r="A104" s="2">
        <v>45002</v>
      </c>
      <c r="B104" t="s">
        <v>468</v>
      </c>
      <c r="C104" t="str">
        <f>VLOOKUP([KODE BARANG],Table1[[KODE BARANG]:[NAMA BARANG]],2,FALSE)</f>
        <v>KAP WD DUTRON</v>
      </c>
      <c r="D104">
        <v>1</v>
      </c>
    </row>
    <row r="105" spans="1:4">
      <c r="A105" t="s">
        <v>627</v>
      </c>
      <c r="B105" t="s">
        <v>219</v>
      </c>
      <c r="C105" t="str">
        <f>VLOOKUP([KODE BARANG],Table1[[KODE BARANG]:[NAMA BARANG]],2,FALSE)</f>
        <v>FITTING GANTUNG DUUTRON HITAM</v>
      </c>
      <c r="D105">
        <v>1</v>
      </c>
    </row>
    <row r="106" spans="1:4">
      <c r="B106" t="s">
        <v>312</v>
      </c>
      <c r="C106" t="str">
        <f>VLOOKUP([KODE BARANG],Table1[[KODE BARANG]:[NAMA BARANG]],2,FALSE)</f>
        <v>VONIC GLORY 20W</v>
      </c>
      <c r="D106">
        <v>1</v>
      </c>
    </row>
    <row r="107" spans="1:4">
      <c r="B107" t="s">
        <v>193</v>
      </c>
      <c r="C107" t="str">
        <f>VLOOKUP([KODE BARANG],Table1[[KODE BARANG]:[NAMA BARANG]],2,FALSE)</f>
        <v>ROVO LED 30WATT</v>
      </c>
    </row>
    <row r="108" spans="1:4">
      <c r="C108" t="e">
        <f>VLOOKUP([KODE BARANG],Table1[[KODE BARANG]:[NAMA BARANG]],2,FALSE)</f>
        <v>#N/A</v>
      </c>
    </row>
    <row r="109" spans="1:4">
      <c r="A109" s="2">
        <v>45003</v>
      </c>
      <c r="B109" t="s">
        <v>468</v>
      </c>
      <c r="C109" t="str">
        <f>VLOOKUP([KODE BARANG],Table1[[KODE BARANG]:[NAMA BARANG]],2,FALSE)</f>
        <v>KAP WD DUTRON</v>
      </c>
      <c r="D109">
        <v>1</v>
      </c>
    </row>
    <row r="110" spans="1:4">
      <c r="A110" t="s">
        <v>629</v>
      </c>
      <c r="B110" t="s">
        <v>306</v>
      </c>
      <c r="C110" t="str">
        <f>VLOOKUP([KODE BARANG],Table1[[KODE BARANG]:[NAMA BARANG]],2,FALSE)</f>
        <v>VONIC GLORY 5W</v>
      </c>
      <c r="D110">
        <v>1</v>
      </c>
    </row>
    <row r="111" spans="1:4">
      <c r="B111" t="s">
        <v>99</v>
      </c>
      <c r="C111" t="str">
        <f>VLOOKUP([KODE BARANG],Table1[[KODE BARANG]:[NAMA BARANG]],2,FALSE)</f>
        <v>PHILIP LED ESSENSIAL 9WATT</v>
      </c>
      <c r="D111">
        <v>1</v>
      </c>
    </row>
    <row r="112" spans="1:4">
      <c r="C112" t="e">
        <f>VLOOKUP([KODE BARANG],Table1[[KODE BARANG]:[NAMA BARANG]],2,FALSE)</f>
        <v>#N/A</v>
      </c>
    </row>
    <row r="113" spans="1:4">
      <c r="A113" s="2">
        <v>45004</v>
      </c>
      <c r="B113" t="s">
        <v>186</v>
      </c>
      <c r="C113" t="str">
        <f>VLOOKUP([KODE BARANG],Table1[[KODE BARANG]:[NAMA BARANG]],2,FALSE)</f>
        <v>H/L MIKACHI 50 WATT</v>
      </c>
      <c r="D113">
        <v>1</v>
      </c>
    </row>
    <row r="114" spans="1:4">
      <c r="A114" t="s">
        <v>630</v>
      </c>
      <c r="B114" t="s">
        <v>161</v>
      </c>
      <c r="C114" t="str">
        <f>VLOOKUP([KODE BARANG],Table1[[KODE BARANG]:[NAMA BARANG]],2,FALSE)</f>
        <v>RAKET NYAMUK LUBY 3826</v>
      </c>
      <c r="D114">
        <v>1</v>
      </c>
    </row>
    <row r="115" spans="1:4">
      <c r="B115" t="s">
        <v>330</v>
      </c>
      <c r="C115" t="str">
        <f>VLOOKUP([KODE BARANG],Table1[[KODE BARANG]:[NAMA BARANG]],2,FALSE)</f>
        <v>JAM DINDING COKLAT</v>
      </c>
      <c r="D115">
        <v>1</v>
      </c>
    </row>
    <row r="116" spans="1:4">
      <c r="B116" t="s">
        <v>335</v>
      </c>
      <c r="C116" t="str">
        <f>VLOOKUP([KODE BARANG],Table1[[KODE BARANG]:[NAMA BARANG]],2,FALSE)</f>
        <v>BATRE A2 PNSNC</v>
      </c>
      <c r="D116">
        <v>1</v>
      </c>
    </row>
    <row r="117" spans="1:4">
      <c r="B117" t="s">
        <v>179</v>
      </c>
      <c r="C117" t="str">
        <f>VLOOKUP([KODE BARANG],Table1[[KODE BARANG]:[NAMA BARANG]],2,FALSE)</f>
        <v>DESK FAN PROCEON12 IN</v>
      </c>
      <c r="D117">
        <v>1</v>
      </c>
    </row>
    <row r="118" spans="1:4">
      <c r="B118" t="s">
        <v>216</v>
      </c>
      <c r="C118" t="str">
        <f>VLOOKUP([KODE BARANG],Table1[[KODE BARANG]:[NAMA BARANG]],2,FALSE)</f>
        <v>T ARDE DUTRON SWITCH</v>
      </c>
      <c r="D118">
        <v>1</v>
      </c>
    </row>
    <row r="119" spans="1:4">
      <c r="A119" s="2">
        <v>45005</v>
      </c>
      <c r="C119" t="e">
        <f>VLOOKUP([KODE BARANG],Table1[[KODE BARANG]:[NAMA BARANG]],2,FALSE)</f>
        <v>#N/A</v>
      </c>
    </row>
    <row r="120" spans="1:4">
      <c r="A120" s="2">
        <v>45006</v>
      </c>
      <c r="B120" t="s">
        <v>12</v>
      </c>
      <c r="C120" t="str">
        <f>VLOOKUP([KODE BARANG],Table1[[KODE BARANG]:[NAMA BARANG]],2,FALSE)</f>
        <v>S/K UTICON 2 LB</v>
      </c>
      <c r="D120">
        <v>1</v>
      </c>
    </row>
    <row r="121" spans="1:4">
      <c r="A121" t="s">
        <v>632</v>
      </c>
      <c r="B121" t="s">
        <v>211</v>
      </c>
      <c r="C121" t="str">
        <f>VLOOKUP([KODE BARANG],Table1[[KODE BARANG]:[NAMA BARANG]],2,FALSE)</f>
        <v>STEKER ARDE DUTRON</v>
      </c>
      <c r="D121">
        <v>1</v>
      </c>
    </row>
    <row r="122" spans="1:4">
      <c r="B122" t="s">
        <v>308</v>
      </c>
      <c r="C122" t="str">
        <f>VLOOKUP([KODE BARANG],Table1[[KODE BARANG]:[NAMA BARANG]],2,FALSE)</f>
        <v>VONIC GLORY 9W</v>
      </c>
      <c r="D122">
        <v>2</v>
      </c>
    </row>
    <row r="123" spans="1:4">
      <c r="B123" t="s">
        <v>310</v>
      </c>
      <c r="C123" t="str">
        <f>VLOOKUP([KODE BARANG],Table1[[KODE BARANG]:[NAMA BARANG]],2,FALSE)</f>
        <v>VONIC GLORY 15W</v>
      </c>
      <c r="D123">
        <v>2</v>
      </c>
    </row>
    <row r="124" spans="1:4">
      <c r="B124" t="s">
        <v>594</v>
      </c>
      <c r="C124" t="str">
        <f>VLOOKUP([KODE BARANG],Table1[[KODE BARANG]:[NAMA BARANG]],2,FALSE)</f>
        <v>LED BESTLIFE KUNING</v>
      </c>
      <c r="D124">
        <v>1</v>
      </c>
    </row>
    <row r="125" spans="1:4">
      <c r="B125" t="s">
        <v>311</v>
      </c>
      <c r="C125" t="str">
        <f>VLOOKUP([KODE BARANG],Table1[[KODE BARANG]:[NAMA BARANG]],2,FALSE)</f>
        <v>VONIC GLORY 18W</v>
      </c>
      <c r="D125">
        <v>2</v>
      </c>
    </row>
    <row r="126" spans="1:4">
      <c r="B126" t="s">
        <v>11</v>
      </c>
      <c r="C126" t="str">
        <f>VLOOKUP([KODE BARANG],Table1[[KODE BARANG]:[NAMA BARANG]],2,FALSE)</f>
        <v>S/K UTICON 1 LB</v>
      </c>
      <c r="D126">
        <v>1</v>
      </c>
    </row>
    <row r="127" spans="1:4">
      <c r="B127" t="s">
        <v>33</v>
      </c>
      <c r="C127" t="str">
        <f>VLOOKUP([KODE BARANG],Table1[[KODE BARANG]:[NAMA BARANG]],2,FALSE)</f>
        <v>LED AKI SHIMURA 15 WATT</v>
      </c>
      <c r="D127">
        <v>1</v>
      </c>
    </row>
    <row r="128" spans="1:4">
      <c r="C128" t="s">
        <v>631</v>
      </c>
    </row>
    <row r="129" spans="1:4">
      <c r="B129" t="s">
        <v>97</v>
      </c>
      <c r="C129" t="str">
        <f>VLOOKUP([KODE BARANG],Table1[[KODE BARANG]:[NAMA BARANG]],2,FALSE)</f>
        <v>PHILIP LED ESSENSIAL 5WATT</v>
      </c>
      <c r="D129">
        <v>1</v>
      </c>
    </row>
    <row r="130" spans="1:4">
      <c r="B130" t="s">
        <v>416</v>
      </c>
      <c r="C130" t="str">
        <f>VLOOKUP([KODE BARANG],Table1[[KODE BARANG]:[NAMA BARANG]],2,FALSE)</f>
        <v>PROCEON LED EMERGENCY 16W</v>
      </c>
      <c r="D130">
        <v>1</v>
      </c>
    </row>
    <row r="131" spans="1:4">
      <c r="B131" t="s">
        <v>440</v>
      </c>
      <c r="C131" t="str">
        <f>VLOOKUP([KODE BARANG],Table1[[KODE BARANG]:[NAMA BARANG]],2,FALSE)</f>
        <v>PHILIP 5W SIAWET</v>
      </c>
      <c r="D131">
        <v>10</v>
      </c>
    </row>
    <row r="132" spans="1:4">
      <c r="C132" t="e">
        <f>VLOOKUP([KODE BARANG],Table1[[KODE BARANG]:[NAMA BARANG]],2,FALSE)</f>
        <v>#N/A</v>
      </c>
    </row>
    <row r="133" spans="1:4">
      <c r="A133" s="2">
        <v>45007</v>
      </c>
      <c r="B133" t="s">
        <v>311</v>
      </c>
      <c r="C133" t="str">
        <f>VLOOKUP([KODE BARANG],Table1[[KODE BARANG]:[NAMA BARANG]],2,FALSE)</f>
        <v>VONIC GLORY 18W</v>
      </c>
      <c r="D133">
        <v>5</v>
      </c>
    </row>
    <row r="134" spans="1:4">
      <c r="A134" t="s">
        <v>638</v>
      </c>
      <c r="B134" t="s">
        <v>348</v>
      </c>
      <c r="C134" t="str">
        <f>VLOOKUP([KODE BARANG],Table1[[KODE BARANG]:[NAMA BARANG]],2,FALSE)</f>
        <v>TESPEN VISALUX 1715</v>
      </c>
      <c r="D134">
        <v>1</v>
      </c>
    </row>
    <row r="135" spans="1:4">
      <c r="B135" t="s">
        <v>356</v>
      </c>
      <c r="C135" t="str">
        <f>VLOOKUP([KODE BARANG],Table1[[KODE BARANG]:[NAMA BARANG]],2,FALSE)</f>
        <v>LED BULB VISALUX 14W</v>
      </c>
      <c r="D135">
        <v>1</v>
      </c>
    </row>
    <row r="136" spans="1:4">
      <c r="B136" t="s">
        <v>595</v>
      </c>
      <c r="C136" t="str">
        <f>VLOOKUP([KODE BARANG],Table1[[KODE BARANG]:[NAMA BARANG]],2,FALSE)</f>
        <v>LEM KOREA</v>
      </c>
      <c r="D136">
        <v>1</v>
      </c>
    </row>
    <row r="137" spans="1:4">
      <c r="B137" t="s">
        <v>307</v>
      </c>
      <c r="C137" t="str">
        <f>VLOOKUP([KODE BARANG],Table1[[KODE BARANG]:[NAMA BARANG]],2,FALSE)</f>
        <v>VONIC GLORY 7W</v>
      </c>
      <c r="D137">
        <v>1</v>
      </c>
    </row>
    <row r="138" spans="1:4">
      <c r="B138" t="s">
        <v>308</v>
      </c>
      <c r="C138" t="str">
        <f>VLOOKUP([KODE BARANG],Table1[[KODE BARANG]:[NAMA BARANG]],2,FALSE)</f>
        <v>VONIC GLORY 9W</v>
      </c>
      <c r="D138">
        <v>1</v>
      </c>
    </row>
    <row r="139" spans="1:4">
      <c r="B139" t="s">
        <v>81</v>
      </c>
      <c r="C139" t="str">
        <f>VLOOKUP([KODE BARANG],Table1[[KODE BARANG]:[NAMA BARANG]],2,FALSE)</f>
        <v>PHILIP S TRANG 11WATT</v>
      </c>
      <c r="D139">
        <v>1</v>
      </c>
    </row>
    <row r="140" spans="1:4">
      <c r="A140" s="1"/>
      <c r="B140" s="1" t="s">
        <v>191</v>
      </c>
      <c r="C140" s="1" t="str">
        <f>VLOOKUP([KODE BARANG],Table1[[KODE BARANG]:[NAMA BARANG]],2,FALSE)</f>
        <v>ROVO LED 15WATT</v>
      </c>
      <c r="D140" s="1">
        <v>2</v>
      </c>
    </row>
    <row r="141" spans="1:4">
      <c r="A141" s="1"/>
      <c r="B141" t="s">
        <v>190</v>
      </c>
      <c r="C141" t="str">
        <f>VLOOKUP([KODE BARANG],Table1[[KODE BARANG]:[NAMA BARANG]],2,FALSE)</f>
        <v>ROVO LED 10WATT</v>
      </c>
      <c r="D141">
        <v>1</v>
      </c>
    </row>
    <row r="142" spans="1:4">
      <c r="A142" s="1"/>
      <c r="B142" t="s">
        <v>416</v>
      </c>
      <c r="C142" t="str">
        <f>VLOOKUP([KODE BARANG],Table1[[KODE BARANG]:[NAMA BARANG]],2,FALSE)</f>
        <v>PROCEON LED EMERGENCY 16W</v>
      </c>
      <c r="D142">
        <v>1</v>
      </c>
    </row>
    <row r="143" spans="1:4">
      <c r="A143" s="1"/>
      <c r="B143" t="s">
        <v>605</v>
      </c>
      <c r="C143" t="str">
        <f>VLOOKUP([KODE BARANG],Table1[[KODE BARANG]:[NAMA BARANG]],2,FALSE)</f>
        <v>BATRE LAMPU EMERGENCY</v>
      </c>
      <c r="D143">
        <v>4</v>
      </c>
    </row>
    <row r="144" spans="1:4">
      <c r="A144" s="1"/>
      <c r="B144" t="s">
        <v>207</v>
      </c>
      <c r="C144" t="str">
        <f>VLOOKUP([KODE BARANG],Table1[[KODE BARANG]:[NAMA BARANG]],2,FALSE)</f>
        <v>TIMAH SOLDER</v>
      </c>
      <c r="D144">
        <v>1</v>
      </c>
    </row>
    <row r="145" spans="1:4">
      <c r="A145" s="1"/>
      <c r="C145" t="s">
        <v>637</v>
      </c>
    </row>
    <row r="146" spans="1:4">
      <c r="A146" s="1"/>
      <c r="B146" t="s">
        <v>603</v>
      </c>
      <c r="C146" t="str">
        <f>VLOOKUP([KODE BARANG],Table1[[KODE BARANG]:[NAMA BARANG]],2,FALSE)</f>
        <v>INVERTER KISEKI 500W</v>
      </c>
      <c r="D146">
        <v>1</v>
      </c>
    </row>
    <row r="147" spans="1:4">
      <c r="A147" s="1"/>
      <c r="B147" t="s">
        <v>13</v>
      </c>
      <c r="C147" t="str">
        <f>VLOOKUP([KODE BARANG],Table1[[KODE BARANG]:[NAMA BARANG]],2,FALSE)</f>
        <v>S/K UTICON 3 LB</v>
      </c>
      <c r="D147">
        <v>1</v>
      </c>
    </row>
    <row r="148" spans="1:4">
      <c r="A148" s="1"/>
      <c r="B148" t="s">
        <v>92</v>
      </c>
      <c r="C148" t="str">
        <f>VLOOKUP([KODE BARANG],Table1[[KODE BARANG]:[NAMA BARANG]],2,FALSE)</f>
        <v>KABEL STARLUX 2X80</v>
      </c>
      <c r="D148">
        <v>1</v>
      </c>
    </row>
    <row r="149" spans="1:4">
      <c r="A149" s="1"/>
      <c r="B149" t="s">
        <v>21</v>
      </c>
      <c r="C149" t="str">
        <f>VLOOKUP([KODE BARANG],Table1[[KODE BARANG]:[NAMA BARANG]],2,FALSE)</f>
        <v>ISOLASI NATIONAL KOTAK</v>
      </c>
      <c r="D149">
        <v>1</v>
      </c>
    </row>
    <row r="150" spans="1:4">
      <c r="A150" s="1"/>
      <c r="C150" t="e">
        <f>VLOOKUP([KODE BARANG],Table1[[KODE BARANG]:[NAMA BARANG]],2,FALSE)</f>
        <v>#N/A</v>
      </c>
    </row>
    <row r="151" spans="1:4">
      <c r="A151" s="3">
        <v>45008</v>
      </c>
      <c r="B151" t="s">
        <v>213</v>
      </c>
      <c r="C151" t="str">
        <f>VLOOKUP([KODE BARANG],Table1[[KODE BARANG]:[NAMA BARANG]],2,FALSE)</f>
        <v>STEKER GEPENG DUTRON</v>
      </c>
      <c r="D151">
        <v>2</v>
      </c>
    </row>
    <row r="152" spans="1:4">
      <c r="A152" s="1" t="s">
        <v>645</v>
      </c>
      <c r="B152" t="s">
        <v>416</v>
      </c>
      <c r="C152" t="str">
        <f>VLOOKUP([KODE BARANG],Table1[[KODE BARANG]:[NAMA BARANG]],2,FALSE)</f>
        <v>PROCEON LED EMERGENCY 16W</v>
      </c>
      <c r="D152">
        <v>1</v>
      </c>
    </row>
    <row r="153" spans="1:4">
      <c r="A153" s="1"/>
      <c r="C153" t="s">
        <v>642</v>
      </c>
    </row>
    <row r="154" spans="1:4">
      <c r="A154" s="1"/>
      <c r="B154" t="s">
        <v>213</v>
      </c>
      <c r="C154" t="str">
        <f>VLOOKUP([KODE BARANG],Table1[[KODE BARANG]:[NAMA BARANG]],2,FALSE)</f>
        <v>STEKER GEPENG DUTRON</v>
      </c>
      <c r="D154">
        <v>1</v>
      </c>
    </row>
    <row r="155" spans="1:4">
      <c r="A155" s="1"/>
      <c r="B155" t="s">
        <v>219</v>
      </c>
      <c r="C155" t="str">
        <f>VLOOKUP([KODE BARANG],Table1[[KODE BARANG]:[NAMA BARANG]],2,FALSE)</f>
        <v>FITTING GANTUNG DUUTRON HITAM</v>
      </c>
      <c r="D155">
        <v>1</v>
      </c>
    </row>
    <row r="156" spans="1:4">
      <c r="A156" s="1"/>
      <c r="C156" t="e">
        <f>VLOOKUP([KODE BARANG],Table1[[KODE BARANG]:[NAMA BARANG]],2,FALSE)</f>
        <v>#N/A</v>
      </c>
    </row>
    <row r="157" spans="1:4">
      <c r="A157" s="1"/>
      <c r="B157" t="s">
        <v>416</v>
      </c>
      <c r="C157" t="str">
        <f>VLOOKUP([KODE BARANG],Table1[[KODE BARANG]:[NAMA BARANG]],2,FALSE)</f>
        <v>PROCEON LED EMERGENCY 16W</v>
      </c>
      <c r="D157">
        <v>4</v>
      </c>
    </row>
    <row r="158" spans="1:4">
      <c r="A158" s="1"/>
      <c r="B158" t="s">
        <v>192</v>
      </c>
      <c r="C158" t="str">
        <f>VLOOKUP([KODE BARANG],Table1[[KODE BARANG]:[NAMA BARANG]],2,FALSE)</f>
        <v>ROVO LED 20WATT</v>
      </c>
      <c r="D158">
        <v>1</v>
      </c>
    </row>
    <row r="159" spans="1:4">
      <c r="A159" s="3">
        <v>45040</v>
      </c>
      <c r="C159" t="e">
        <f>VLOOKUP([KODE BARANG],Table1[[KODE BARANG]:[NAMA BARANG]],2,FALSE)</f>
        <v>#N/A</v>
      </c>
    </row>
    <row r="160" spans="1:4">
      <c r="A160" s="1" t="s">
        <v>643</v>
      </c>
      <c r="B160" t="s">
        <v>448</v>
      </c>
      <c r="C160" t="str">
        <f>VLOOKUP([KODE BARANG],Table1[[KODE BARANG]:[NAMA BARANG]],2,FALSE)</f>
        <v>HANNOCK EMERGENCY 15W</v>
      </c>
      <c r="D160">
        <v>1</v>
      </c>
    </row>
    <row r="161" spans="1:4">
      <c r="A161" s="1"/>
      <c r="B161" t="s">
        <v>606</v>
      </c>
      <c r="C161" t="str">
        <f>VLOOKUP([KODE BARANG],Table1[[KODE BARANG]:[NAMA BARANG]],2,FALSE)</f>
        <v>FITTING COLOK DURTON</v>
      </c>
      <c r="D161">
        <v>1</v>
      </c>
    </row>
    <row r="162" spans="1:4">
      <c r="A162" s="1"/>
      <c r="B162" t="s">
        <v>312</v>
      </c>
      <c r="C162" t="str">
        <f>VLOOKUP([KODE BARANG],Table1[[KODE BARANG]:[NAMA BARANG]],2,FALSE)</f>
        <v>VONIC GLORY 20W</v>
      </c>
      <c r="D162">
        <v>1</v>
      </c>
    </row>
    <row r="163" spans="1:4">
      <c r="A163" s="1"/>
      <c r="B163" t="s">
        <v>195</v>
      </c>
      <c r="C163" t="str">
        <f>VLOOKUP([KODE BARANG],Table1[[KODE BARANG]:[NAMA BARANG]],2,FALSE)</f>
        <v>SENTER CAS BEST LIFE 511</v>
      </c>
      <c r="D163">
        <v>2</v>
      </c>
    </row>
    <row r="164" spans="1:4">
      <c r="A164" s="1"/>
      <c r="B164" t="s">
        <v>196</v>
      </c>
      <c r="C164" t="str">
        <f>VLOOKUP([KODE BARANG],Table1[[KODE BARANG]:[NAMA BARANG]],2,FALSE)</f>
        <v>SENTER CAS BEST LIFE 1560</v>
      </c>
      <c r="D164">
        <v>1</v>
      </c>
    </row>
    <row r="165" spans="1:4">
      <c r="A165" s="1"/>
      <c r="C165" t="e">
        <f>VLOOKUP([KODE BARANG],Table1[[KODE BARANG]:[NAMA BARANG]],2,FALSE)</f>
        <v>#N/A</v>
      </c>
    </row>
    <row r="166" spans="1:4">
      <c r="A166" s="3">
        <v>45041</v>
      </c>
      <c r="B166" t="s">
        <v>609</v>
      </c>
      <c r="C166" t="str">
        <f>VLOOKUP([KODE BARANG],Table1[[KODE BARANG]:[NAMA BARANG]],2,FALSE)</f>
        <v>EMERGENCY ROLLINSON</v>
      </c>
      <c r="D166">
        <v>1</v>
      </c>
    </row>
    <row r="167" spans="1:4">
      <c r="A167" s="1" t="s">
        <v>942</v>
      </c>
      <c r="B167" t="s">
        <v>187</v>
      </c>
      <c r="C167" t="str">
        <f>VLOOKUP([KODE BARANG],Table1[[KODE BARANG]:[NAMA BARANG]],2,FALSE)</f>
        <v>H/L MIXENOK 50WATT</v>
      </c>
      <c r="D167">
        <v>1</v>
      </c>
    </row>
    <row r="168" spans="1:4">
      <c r="A168" s="1" t="s">
        <v>646</v>
      </c>
      <c r="B168" t="s">
        <v>416</v>
      </c>
      <c r="C168" t="str">
        <f>VLOOKUP([KODE BARANG],Table1[[KODE BARANG]:[NAMA BARANG]],2,FALSE)</f>
        <v>PROCEON LED EMERGENCY 16W</v>
      </c>
      <c r="D168">
        <v>1</v>
      </c>
    </row>
    <row r="169" spans="1:4">
      <c r="A169" s="1" t="s">
        <v>647</v>
      </c>
      <c r="B169" t="s">
        <v>448</v>
      </c>
      <c r="C169" t="str">
        <f>VLOOKUP([KODE BARANG],Table1[[KODE BARANG]:[NAMA BARANG]],2,FALSE)</f>
        <v>HANNOCK EMERGENCY 15W</v>
      </c>
      <c r="D169">
        <v>1</v>
      </c>
    </row>
    <row r="170" spans="1:4">
      <c r="A170" s="1"/>
      <c r="B170" t="s">
        <v>609</v>
      </c>
      <c r="C170" t="str">
        <f>VLOOKUP([KODE BARANG],Table1[[KODE BARANG]:[NAMA BARANG]],2,FALSE)</f>
        <v>EMERGENCY ROLLINSON</v>
      </c>
      <c r="D170">
        <v>1</v>
      </c>
    </row>
    <row r="171" spans="1:4">
      <c r="A171" s="1"/>
      <c r="B171" t="s">
        <v>594</v>
      </c>
      <c r="C171" t="str">
        <f>VLOOKUP([KODE BARANG],Table1[[KODE BARANG]:[NAMA BARANG]],2,FALSE)</f>
        <v>LED BESTLIFE KUNING</v>
      </c>
      <c r="D171">
        <v>4</v>
      </c>
    </row>
    <row r="172" spans="1:4">
      <c r="A172" s="1"/>
      <c r="B172" t="s">
        <v>422</v>
      </c>
      <c r="C172" t="str">
        <f>VLOOKUP([KODE BARANG],Table1[[KODE BARANG]:[NAMA BARANG]],2,FALSE)</f>
        <v>LED 3 MATE 12V</v>
      </c>
      <c r="D172">
        <v>2</v>
      </c>
    </row>
    <row r="173" spans="1:4">
      <c r="A173" s="1"/>
      <c r="B173" t="s">
        <v>156</v>
      </c>
      <c r="C173" t="str">
        <f>VLOOKUP([KODE BARANG],Table1[[KODE BARANG]:[NAMA BARANG]],2,FALSE)</f>
        <v>REGULATOR WIN 181M</v>
      </c>
      <c r="D173">
        <v>1</v>
      </c>
    </row>
    <row r="174" spans="1:4">
      <c r="A174" s="1"/>
      <c r="B174" t="s">
        <v>196</v>
      </c>
      <c r="C174" t="str">
        <f>VLOOKUP([KODE BARANG],Table1[[KODE BARANG]:[NAMA BARANG]],2,FALSE)</f>
        <v>SENTER CAS BEST LIFE 1560</v>
      </c>
      <c r="D174">
        <v>2</v>
      </c>
    </row>
    <row r="175" spans="1:4">
      <c r="A175" s="1"/>
      <c r="C175" t="e">
        <f>VLOOKUP([KODE BARANG],Table1[[KODE BARANG]:[NAMA BARANG]],2,FALSE)</f>
        <v>#N/A</v>
      </c>
    </row>
    <row r="176" spans="1:4">
      <c r="A176" s="3">
        <v>45011</v>
      </c>
      <c r="B176" t="s">
        <v>425</v>
      </c>
      <c r="C176" t="str">
        <f>VLOOKUP([KODE BARANG],Table1[[KODE BARANG]:[NAMA BARANG]],2,FALSE)</f>
        <v>STAND FAN MIYAKO 1606PL</v>
      </c>
      <c r="D176">
        <v>1</v>
      </c>
    </row>
    <row r="177" spans="1:4">
      <c r="A177" s="1" t="s">
        <v>946</v>
      </c>
      <c r="B177" t="s">
        <v>604</v>
      </c>
      <c r="C177" t="str">
        <f>VLOOKUP([KODE BARANG],Table1[[KODE BARANG]:[NAMA BARANG]],2,FALSE)</f>
        <v>JACK 2 KE 2 VONIC</v>
      </c>
      <c r="D177">
        <v>3</v>
      </c>
    </row>
    <row r="178" spans="1:4">
      <c r="A178" s="1"/>
      <c r="B178" t="s">
        <v>172</v>
      </c>
      <c r="C178" t="str">
        <f>VLOOKUP([KODE BARANG],Table1[[KODE BARANG]:[NAMA BARANG]],2,FALSE)</f>
        <v>KLEM KABEL 8 IN</v>
      </c>
      <c r="D178">
        <v>1</v>
      </c>
    </row>
    <row r="179" spans="1:4">
      <c r="A179" s="1"/>
      <c r="B179" t="s">
        <v>473</v>
      </c>
      <c r="C179" t="str">
        <f>VLOOKUP([KODE BARANG],Table1[[KODE BARANG]:[NAMA BARANG]],2,FALSE)</f>
        <v>KABEL TIES 150X36</v>
      </c>
      <c r="D179">
        <v>1</v>
      </c>
    </row>
    <row r="180" spans="1:4">
      <c r="A180" s="1"/>
      <c r="B180" t="s">
        <v>181</v>
      </c>
      <c r="C180" t="str">
        <f>VLOOKUP([KODE BARANG],Table1[[KODE BARANG]:[NAMA BARANG]],2,FALSE)</f>
        <v>STANDFAN PROCEON</v>
      </c>
      <c r="D180">
        <v>1</v>
      </c>
    </row>
    <row r="181" spans="1:4">
      <c r="A181" s="1"/>
      <c r="B181" t="s">
        <v>312</v>
      </c>
      <c r="C181" t="str">
        <f>VLOOKUP([KODE BARANG],Table1[[KODE BARANG]:[NAMA BARANG]],2,FALSE)</f>
        <v>VONIC GLORY 20W</v>
      </c>
      <c r="D181">
        <v>1</v>
      </c>
    </row>
    <row r="182" spans="1:4">
      <c r="A182" s="1"/>
      <c r="B182" t="s">
        <v>304</v>
      </c>
      <c r="C182" t="str">
        <f>VLOOKUP([KODE BARANG],Table1[[KODE BARANG]:[NAMA BARANG]],2,FALSE)</f>
        <v>FITTING COLOK SWITCH</v>
      </c>
      <c r="D182">
        <v>1</v>
      </c>
    </row>
    <row r="183" spans="1:4">
      <c r="A183" s="1"/>
      <c r="B183" t="s">
        <v>102</v>
      </c>
      <c r="C183" t="str">
        <f>VLOOKUP([KODE BARANG],Table1[[KODE BARANG]:[NAMA BARANG]],2,FALSE)</f>
        <v>PHILIP LED MY CARE 4WATT</v>
      </c>
      <c r="D183">
        <v>2</v>
      </c>
    </row>
    <row r="184" spans="1:4">
      <c r="A184" s="1"/>
      <c r="C184" t="e">
        <f>VLOOKUP([KODE BARANG],Table1[[KODE BARANG]:[NAMA BARANG]],2,FALSE)</f>
        <v>#N/A</v>
      </c>
    </row>
    <row r="185" spans="1:4">
      <c r="A185" s="3">
        <v>45012</v>
      </c>
      <c r="B185" t="s">
        <v>353</v>
      </c>
      <c r="C185" t="str">
        <f>VLOOKUP([KODE BARANG],Table1[[KODE BARANG]:[NAMA BARANG]],2,FALSE)</f>
        <v>LED BULB VISALUX 22W</v>
      </c>
      <c r="D185">
        <v>1</v>
      </c>
    </row>
    <row r="186" spans="1:4">
      <c r="A186" s="1" t="s">
        <v>947</v>
      </c>
      <c r="B186" t="s">
        <v>429</v>
      </c>
      <c r="C186" t="str">
        <f>VLOOKUP([KODE BARANG],Table1[[KODE BARANG]:[NAMA BARANG]],2,FALSE)</f>
        <v>FITING GANTUNG VISALUX</v>
      </c>
      <c r="D186">
        <v>1</v>
      </c>
    </row>
    <row r="187" spans="1:4">
      <c r="A187" s="3">
        <v>45013</v>
      </c>
      <c r="C187" t="e">
        <f>VLOOKUP([KODE BARANG],Table1[[KODE BARANG]:[NAMA BARANG]],2,FALSE)</f>
        <v>#N/A</v>
      </c>
    </row>
    <row r="188" spans="1:4">
      <c r="A188" s="3">
        <v>45014</v>
      </c>
      <c r="B188" t="s">
        <v>426</v>
      </c>
      <c r="C188" t="str">
        <f>VLOOKUP([KODE BARANG],Table1[[KODE BARANG]:[NAMA BARANG]],2,FALSE)</f>
        <v>STAND FAN WELHOME 1681</v>
      </c>
      <c r="D188">
        <v>1</v>
      </c>
    </row>
    <row r="189" spans="1:4">
      <c r="A189" s="1"/>
      <c r="B189" t="s">
        <v>455</v>
      </c>
      <c r="C189" t="str">
        <f>VLOOKUP([KODE BARANG],Table1[[KODE BARANG]:[NAMA BARANG]],2,FALSE)</f>
        <v>LAMPU PAGAR HIAS PL07</v>
      </c>
      <c r="D189">
        <v>1</v>
      </c>
    </row>
    <row r="190" spans="1:4">
      <c r="A190" s="1"/>
      <c r="B190" t="s">
        <v>159</v>
      </c>
      <c r="C190" t="str">
        <f>VLOOKUP([KODE BARANG],Table1[[KODE BARANG]:[NAMA BARANG]],2,FALSE)</f>
        <v>LAKBAN BENING STAR</v>
      </c>
      <c r="D190">
        <v>1</v>
      </c>
    </row>
    <row r="191" spans="1:4">
      <c r="A191" s="3">
        <v>45015</v>
      </c>
      <c r="C191" t="e">
        <f>VLOOKUP([KODE BARANG],Table1[[KODE BARANG]:[NAMA BARANG]],2,FALSE)</f>
        <v>#N/A</v>
      </c>
    </row>
    <row r="192" spans="1:4">
      <c r="A192" s="3">
        <v>45016</v>
      </c>
      <c r="B192" t="s">
        <v>447</v>
      </c>
      <c r="C192" t="str">
        <f>VLOOKUP([KODE BARANG],Table1[[KODE BARANG]:[NAMA BARANG]],2,FALSE)</f>
        <v>HANNOCK EMERGENCY 12W</v>
      </c>
      <c r="D192">
        <v>1</v>
      </c>
    </row>
    <row r="193" spans="1:5">
      <c r="A193" s="1" t="s">
        <v>948</v>
      </c>
      <c r="B193" t="s">
        <v>304</v>
      </c>
      <c r="C193" t="str">
        <f>VLOOKUP([KODE BARANG],Table1[[KODE BARANG]:[NAMA BARANG]],2,FALSE)</f>
        <v>FITTING COLOK SWITCH</v>
      </c>
      <c r="D193">
        <v>1</v>
      </c>
    </row>
    <row r="194" spans="1:5">
      <c r="A194" s="1"/>
      <c r="B194" t="s">
        <v>65</v>
      </c>
      <c r="C194" t="str">
        <f>VLOOKUP([KODE BARANG],Table1[[KODE BARANG]:[NAMA BARANG]],2,FALSE)</f>
        <v>S/K SLOVENS 3LB 1,5M</v>
      </c>
      <c r="D194">
        <v>1</v>
      </c>
    </row>
    <row r="195" spans="1:5">
      <c r="A195" s="1"/>
      <c r="B195" t="s">
        <v>355</v>
      </c>
      <c r="C195" t="str">
        <f>VLOOKUP([KODE BARANG],Table1[[KODE BARANG]:[NAMA BARANG]],2,FALSE)</f>
        <v>LED BULB VISALUX 15W T</v>
      </c>
      <c r="D195">
        <v>2</v>
      </c>
    </row>
    <row r="196" spans="1:5">
      <c r="A196" s="1"/>
      <c r="B196" t="s">
        <v>426</v>
      </c>
      <c r="C196" t="str">
        <f>VLOOKUP([KODE BARANG],Table1[[KODE BARANG]:[NAMA BARANG]],2,FALSE)</f>
        <v>STAND FAN WELHOME 1681</v>
      </c>
      <c r="D196">
        <v>1</v>
      </c>
    </row>
    <row r="197" spans="1:5">
      <c r="A197" s="1"/>
      <c r="B197" t="s">
        <v>393</v>
      </c>
      <c r="C197" t="str">
        <f>VLOOKUP([KODE BARANG],Table1[[KODE BARANG]:[NAMA BARANG]],2,FALSE)</f>
        <v>LED BULB VISALUX 10W T</v>
      </c>
      <c r="D197">
        <v>1</v>
      </c>
    </row>
    <row r="198" spans="1:5">
      <c r="A198" s="1"/>
      <c r="B198" t="s">
        <v>353</v>
      </c>
      <c r="C198" t="str">
        <f>VLOOKUP([KODE BARANG],Table1[[KODE BARANG]:[NAMA BARANG]],2,FALSE)</f>
        <v>LED BULB VISALUX 22W</v>
      </c>
      <c r="D198">
        <v>1</v>
      </c>
    </row>
    <row r="199" spans="1:5">
      <c r="A199" s="1"/>
      <c r="B199" t="s">
        <v>345</v>
      </c>
      <c r="C199" t="str">
        <f>VLOOKUP([KODE BARANG],Table1[[KODE BARANG]:[NAMA BARANG]],2,FALSE)</f>
        <v>FITING PLAFON VISALUX 2604</v>
      </c>
      <c r="D199">
        <v>2</v>
      </c>
    </row>
    <row r="200" spans="1:5">
      <c r="A200" s="1"/>
      <c r="B200" t="s">
        <v>191</v>
      </c>
      <c r="C200" t="str">
        <f>VLOOKUP([KODE BARANG],Table1[[KODE BARANG]:[NAMA BARANG]],2,FALSE)</f>
        <v>ROVO LED 15WATT</v>
      </c>
      <c r="D200">
        <v>1</v>
      </c>
    </row>
    <row r="201" spans="1:5">
      <c r="A201" s="1"/>
      <c r="B201" t="s">
        <v>188</v>
      </c>
      <c r="C201" t="str">
        <f>VLOOKUP([KODE BARANG],Table1[[KODE BARANG]:[NAMA BARANG]],2,FALSE)</f>
        <v>H/L MIXENOK 25 WATT</v>
      </c>
      <c r="D201">
        <v>1</v>
      </c>
    </row>
    <row r="202" spans="1:5">
      <c r="A202" s="1"/>
      <c r="B202" t="s">
        <v>188</v>
      </c>
      <c r="C202" t="str">
        <f>VLOOKUP([KODE BARANG],Table1[[KODE BARANG]:[NAMA BARANG]],2,FALSE)</f>
        <v>H/L MIXENOK 25 WATT</v>
      </c>
      <c r="D202">
        <v>1</v>
      </c>
      <c r="E202" t="s">
        <v>949</v>
      </c>
    </row>
    <row r="203" spans="1:5">
      <c r="A203" s="1"/>
      <c r="C203" t="e">
        <f>VLOOKUP([KODE BARANG],Table1[[KODE BARANG]:[NAMA BARANG]],2,FALSE)</f>
        <v>#N/A</v>
      </c>
    </row>
    <row r="204" spans="1:5">
      <c r="A204" s="3">
        <v>45017</v>
      </c>
      <c r="B204" t="s">
        <v>440</v>
      </c>
      <c r="C204" t="str">
        <f>VLOOKUP([KODE BARANG],Table1[[KODE BARANG]:[NAMA BARANG]],2,FALSE)</f>
        <v>PHILIP 5W SIAWET</v>
      </c>
      <c r="D204">
        <v>6</v>
      </c>
    </row>
    <row r="205" spans="1:5">
      <c r="A205" s="1" t="s">
        <v>951</v>
      </c>
      <c r="C205" t="s">
        <v>950</v>
      </c>
    </row>
    <row r="206" spans="1:5">
      <c r="A206" s="1"/>
      <c r="B206" t="s">
        <v>429</v>
      </c>
      <c r="C206" t="str">
        <f>VLOOKUP([KODE BARANG],Table1[[KODE BARANG]:[NAMA BARANG]],2,FALSE)</f>
        <v>FITING GANTUNG VISALUX</v>
      </c>
      <c r="D206">
        <v>2</v>
      </c>
    </row>
    <row r="207" spans="1:5">
      <c r="A207" s="1"/>
      <c r="B207" t="s">
        <v>211</v>
      </c>
      <c r="C207" t="str">
        <f>VLOOKUP([KODE BARANG],Table1[[KODE BARANG]:[NAMA BARANG]],2,FALSE)</f>
        <v>STEKER ARDE DUTRON</v>
      </c>
      <c r="D207">
        <v>1</v>
      </c>
    </row>
    <row r="208" spans="1:5">
      <c r="A208" s="1"/>
      <c r="B208" t="s">
        <v>428</v>
      </c>
      <c r="C208" t="str">
        <f>VLOOKUP([KODE BARANG],Table1[[KODE BARANG]:[NAMA BARANG]],2,FALSE)</f>
        <v>PIJAR PROCEON 5WATT</v>
      </c>
      <c r="D208">
        <v>3</v>
      </c>
    </row>
    <row r="209" spans="1:4">
      <c r="A209" s="1"/>
      <c r="B209" t="s">
        <v>12</v>
      </c>
      <c r="C209" t="str">
        <f>VLOOKUP([KODE BARANG],Table1[[KODE BARANG]:[NAMA BARANG]],2,FALSE)</f>
        <v>S/K UTICON 2 LB</v>
      </c>
      <c r="D209">
        <v>1</v>
      </c>
    </row>
    <row r="210" spans="1:4">
      <c r="A210" s="1"/>
      <c r="C210" t="e">
        <f>VLOOKUP([KODE BARANG],Table1[[KODE BARANG]:[NAMA BARANG]],2,FALSE)</f>
        <v>#N/A</v>
      </c>
    </row>
    <row r="211" spans="1:4">
      <c r="A211" s="3">
        <v>45018</v>
      </c>
      <c r="C211" t="e">
        <f>VLOOKUP([KODE BARANG],Table1[[KODE BARANG]:[NAMA BARANG]],2,FALSE)</f>
        <v>#N/A</v>
      </c>
    </row>
    <row r="212" spans="1:4">
      <c r="A212" s="1" t="s">
        <v>958</v>
      </c>
      <c r="B212" t="s">
        <v>211</v>
      </c>
      <c r="C212" t="str">
        <f>VLOOKUP([KODE BARANG],Table1[[KODE BARANG]:[NAMA BARANG]],2,FALSE)</f>
        <v>STEKER ARDE DUTRON</v>
      </c>
      <c r="D212">
        <v>1</v>
      </c>
    </row>
    <row r="213" spans="1:4">
      <c r="A213" s="1"/>
      <c r="B213" t="s">
        <v>623</v>
      </c>
      <c r="C213" t="str">
        <f>VLOOKUP([KODE BARANG],Table1[[KODE BARANG]:[NAMA BARANG]],2,FALSE)</f>
        <v>PIPA BOSS</v>
      </c>
      <c r="D213">
        <v>1</v>
      </c>
    </row>
    <row r="214" spans="1:4">
      <c r="A214" s="1"/>
      <c r="B214" t="s">
        <v>657</v>
      </c>
      <c r="C214" t="str">
        <f>VLOOKUP([KODE BARANG],Table1[[KODE BARANG]:[NAMA BARANG]],2,FALSE)</f>
        <v>KLEM ARROW 18MM</v>
      </c>
      <c r="D214">
        <v>1</v>
      </c>
    </row>
    <row r="215" spans="1:4">
      <c r="A215" s="1"/>
      <c r="B215" t="s">
        <v>339</v>
      </c>
      <c r="C215" t="str">
        <f>VLOOKUP([KODE BARANG],Table1[[KODE BARANG]:[NAMA BARANG]],2,FALSE)</f>
        <v>STOP OB VISALUX 8202</v>
      </c>
      <c r="D215">
        <v>1</v>
      </c>
    </row>
    <row r="216" spans="1:4">
      <c r="A216" s="1"/>
      <c r="C216" t="s">
        <v>956</v>
      </c>
    </row>
    <row r="217" spans="1:4">
      <c r="A217" s="1"/>
      <c r="B217" t="s">
        <v>107</v>
      </c>
      <c r="C217" t="str">
        <f>VLOOKUP([KODE BARANG],Table1[[KODE BARANG]:[NAMA BARANG]],2,FALSE)</f>
        <v>PHILIP LED MY CARE 14,5WATT</v>
      </c>
      <c r="D217">
        <v>1</v>
      </c>
    </row>
    <row r="218" spans="1:4">
      <c r="A218" s="1"/>
      <c r="B218" t="s">
        <v>105</v>
      </c>
      <c r="C218" t="str">
        <f>VLOOKUP([KODE BARANG],Table1[[KODE BARANG]:[NAMA BARANG]],2,FALSE)</f>
        <v>PHILIP LED MY CARE 10WATT</v>
      </c>
      <c r="D218">
        <v>1</v>
      </c>
    </row>
    <row r="219" spans="1:4">
      <c r="A219" s="1"/>
      <c r="B219" t="s">
        <v>659</v>
      </c>
      <c r="C219" t="str">
        <f>VLOOKUP([KODE BARANG],Table1[[KODE BARANG]:[NAMA BARANG]],2,FALSE)</f>
        <v>ANTENA SONUS</v>
      </c>
      <c r="D219">
        <v>1</v>
      </c>
    </row>
    <row r="220" spans="1:4">
      <c r="A220" s="1"/>
      <c r="C220" t="e">
        <f>VLOOKUP([KODE BARANG],Table1[[KODE BARANG]:[NAMA BARANG]],2,FALSE)</f>
        <v>#N/A</v>
      </c>
    </row>
    <row r="221" spans="1:4">
      <c r="A221" s="3">
        <v>45019</v>
      </c>
      <c r="B221" t="s">
        <v>44</v>
      </c>
      <c r="C221" t="str">
        <f>VLOOKUP([KODE BARANG],Table1[[KODE BARANG]:[NAMA BARANG]],2,FALSE)</f>
        <v>LED CITY LAMP 5W</v>
      </c>
      <c r="D221">
        <v>1</v>
      </c>
    </row>
    <row r="222" spans="1:4">
      <c r="A222" s="1" t="s">
        <v>959</v>
      </c>
      <c r="B222" t="s">
        <v>213</v>
      </c>
      <c r="C222" t="str">
        <f>VLOOKUP([KODE BARANG],Table1[[KODE BARANG]:[NAMA BARANG]],2,FALSE)</f>
        <v>STEKER GEPENG DUTRON</v>
      </c>
      <c r="D222">
        <v>1</v>
      </c>
    </row>
    <row r="223" spans="1:4">
      <c r="A223" s="1"/>
      <c r="B223" t="s">
        <v>219</v>
      </c>
      <c r="C223" t="str">
        <f>VLOOKUP([KODE BARANG],Table1[[KODE BARANG]:[NAMA BARANG]],2,FALSE)</f>
        <v>FITTING GANTUNG DUUTRON HITAM</v>
      </c>
      <c r="D223">
        <v>1</v>
      </c>
    </row>
    <row r="224" spans="1:4">
      <c r="A224" s="1"/>
      <c r="B224" t="s">
        <v>217</v>
      </c>
      <c r="C224" t="str">
        <f>VLOOKUP([KODE BARANG],Table1[[KODE BARANG]:[NAMA BARANG]],2,FALSE)</f>
        <v>T ARDE WARNA DUTRON</v>
      </c>
      <c r="D224">
        <v>1</v>
      </c>
    </row>
    <row r="225" spans="1:4">
      <c r="A225" s="1"/>
      <c r="B225" t="s">
        <v>104</v>
      </c>
      <c r="C225" t="str">
        <f>VLOOKUP([KODE BARANG],Table1[[KODE BARANG]:[NAMA BARANG]],2,FALSE)</f>
        <v>PHILIP LED MY CARE 8WATT</v>
      </c>
      <c r="D225">
        <v>1</v>
      </c>
    </row>
    <row r="226" spans="1:4">
      <c r="A226" s="1"/>
      <c r="B226" t="s">
        <v>107</v>
      </c>
      <c r="C226" t="str">
        <f>VLOOKUP([KODE BARANG],Table1[[KODE BARANG]:[NAMA BARANG]],2,FALSE)</f>
        <v>PHILIP LED MY CARE 14,5WATT</v>
      </c>
      <c r="D226">
        <v>1</v>
      </c>
    </row>
    <row r="227" spans="1:4">
      <c r="A227" s="1"/>
      <c r="B227" t="s">
        <v>160</v>
      </c>
      <c r="C227" t="str">
        <f>VLOOKUP([KODE BARANG],Table1[[KODE BARANG]:[NAMA BARANG]],2,FALSE)</f>
        <v>TEKO LYO 1,8 LITER</v>
      </c>
      <c r="D227">
        <v>1</v>
      </c>
    </row>
    <row r="228" spans="1:4">
      <c r="A228" s="1"/>
      <c r="B228" t="s">
        <v>415</v>
      </c>
      <c r="C228" t="str">
        <f>VLOOKUP([KODE BARANG],Table1[[KODE BARANG]:[NAMA BARANG]],2,FALSE)</f>
        <v>KIPAS JEPIT BESTLIFE 25W</v>
      </c>
      <c r="D228">
        <v>1</v>
      </c>
    </row>
    <row r="229" spans="1:4">
      <c r="A229" s="1"/>
      <c r="B229" t="s">
        <v>469</v>
      </c>
      <c r="C229" t="str">
        <f>VLOOKUP([KODE BARANG],Table1[[KODE BARANG]:[NAMA BARANG]],2,FALSE)</f>
        <v>REGULATOR DESTEC AMPER</v>
      </c>
      <c r="D229">
        <v>1</v>
      </c>
    </row>
    <row r="230" spans="1:4">
      <c r="A230" s="1"/>
      <c r="C230" t="e">
        <f>VLOOKUP([KODE BARANG],Table1[[KODE BARANG]:[NAMA BARANG]],2,FALSE)</f>
        <v>#N/A</v>
      </c>
    </row>
    <row r="231" spans="1:4">
      <c r="A231" s="3">
        <v>45020</v>
      </c>
      <c r="B231" t="s">
        <v>447</v>
      </c>
      <c r="C231" t="str">
        <f>VLOOKUP([KODE BARANG],Table1[[KODE BARANG]:[NAMA BARANG]],2,FALSE)</f>
        <v>HANNOCK EMERGENCY 12W</v>
      </c>
      <c r="D231">
        <v>1</v>
      </c>
    </row>
    <row r="232" spans="1:4">
      <c r="A232" s="1" t="s">
        <v>960</v>
      </c>
      <c r="B232" t="s">
        <v>312</v>
      </c>
      <c r="C232" t="str">
        <f>VLOOKUP([KODE BARANG],Table1[[KODE BARANG]:[NAMA BARANG]],2,FALSE)</f>
        <v>VONIC GLORY 20W</v>
      </c>
      <c r="D232">
        <v>1</v>
      </c>
    </row>
    <row r="233" spans="1:4">
      <c r="A233" s="1"/>
      <c r="B233" t="s">
        <v>63</v>
      </c>
      <c r="C233" t="str">
        <f>VLOOKUP([KODE BARANG],Table1[[KODE BARANG]:[NAMA BARANG]],2,FALSE)</f>
        <v>LED CITY LAMP 30W</v>
      </c>
      <c r="D233">
        <v>1</v>
      </c>
    </row>
    <row r="234" spans="1:4">
      <c r="A234" s="1"/>
      <c r="B234" t="s">
        <v>428</v>
      </c>
      <c r="C234" t="str">
        <f>VLOOKUP([KODE BARANG],Table1[[KODE BARANG]:[NAMA BARANG]],2,FALSE)</f>
        <v>PIJAR PROCEON 5WATT</v>
      </c>
      <c r="D234">
        <v>1</v>
      </c>
    </row>
    <row r="235" spans="1:4">
      <c r="A235" s="1"/>
      <c r="C235" t="e">
        <f>VLOOKUP([KODE BARANG],Table1[[KODE BARANG]:[NAMA BARANG]],2,FALSE)</f>
        <v>#N/A</v>
      </c>
    </row>
    <row r="236" spans="1:4">
      <c r="A236" s="3">
        <v>45021</v>
      </c>
      <c r="B236" t="s">
        <v>660</v>
      </c>
      <c r="C236" t="str">
        <f>VLOOKUP([KODE BARANG],Table1[[KODE BARANG]:[NAMA BARANG]],2,FALSE)</f>
        <v>MAGIC COM MIYAKO 508 SBCD</v>
      </c>
      <c r="D236">
        <v>1</v>
      </c>
    </row>
    <row r="237" spans="1:4">
      <c r="A237" s="1" t="s">
        <v>980</v>
      </c>
      <c r="C237" t="s">
        <v>376</v>
      </c>
    </row>
    <row r="238" spans="1:4">
      <c r="A238" s="1"/>
      <c r="B238" t="s">
        <v>452</v>
      </c>
      <c r="C238" t="str">
        <f>VLOOKUP([KODE BARANG],Table1[[KODE BARANG]:[NAMA BARANG]],2,FALSE)</f>
        <v>MAGIC COM TRISONIC 1,8</v>
      </c>
      <c r="D238">
        <v>1</v>
      </c>
    </row>
    <row r="239" spans="1:4">
      <c r="A239" s="1"/>
      <c r="B239" t="s">
        <v>610</v>
      </c>
      <c r="C239" t="str">
        <f>VLOOKUP([KODE BARANG],Table1[[KODE BARANG]:[NAMA BARANG]],2,FALSE)</f>
        <v>SENTER BESTFIE 3035 30W</v>
      </c>
      <c r="D239">
        <v>1</v>
      </c>
    </row>
    <row r="240" spans="1:4">
      <c r="A240" s="1"/>
      <c r="B240" t="s">
        <v>196</v>
      </c>
      <c r="C240" t="str">
        <f>VLOOKUP([KODE BARANG],Table1[[KODE BARANG]:[NAMA BARANG]],2,FALSE)</f>
        <v>SENTER CAS BEST LIFE 1560</v>
      </c>
      <c r="D240">
        <v>1</v>
      </c>
    </row>
    <row r="241" spans="1:4">
      <c r="A241" s="1"/>
      <c r="C241" t="e">
        <f>VLOOKUP([KODE BARANG],Table1[[KODE BARANG]:[NAMA BARANG]],2,FALSE)</f>
        <v>#N/A</v>
      </c>
    </row>
    <row r="242" spans="1:4">
      <c r="A242" s="3">
        <v>45022</v>
      </c>
      <c r="C242" t="e">
        <f>VLOOKUP([KODE BARANG],Table1[[KODE BARANG]:[NAMA BARANG]],2,FALSE)</f>
        <v>#N/A</v>
      </c>
    </row>
    <row r="243" spans="1:4">
      <c r="A243" s="3">
        <v>45023</v>
      </c>
      <c r="B243" t="s">
        <v>662</v>
      </c>
      <c r="C243" t="str">
        <f>VLOOKUP([KODE BARANG],Table1[[KODE BARANG]:[NAMA BARANG]],2,FALSE)</f>
        <v>ANTENA SANEX 899</v>
      </c>
      <c r="D243">
        <v>1</v>
      </c>
    </row>
    <row r="244" spans="1:4">
      <c r="A244" s="1" t="s">
        <v>983</v>
      </c>
      <c r="B244" t="s">
        <v>305</v>
      </c>
      <c r="C244" t="str">
        <f>VLOOKUP([KODE BARANG],Table1[[KODE BARANG]:[NAMA BARANG]],2,FALSE)</f>
        <v>SAKLAR LAMPU DUTRON</v>
      </c>
      <c r="D244">
        <v>1</v>
      </c>
    </row>
    <row r="245" spans="1:4">
      <c r="A245" s="1"/>
      <c r="B245" t="s">
        <v>189</v>
      </c>
      <c r="C245" t="str">
        <f>VLOOKUP([KODE BARANG],Table1[[KODE BARANG]:[NAMA BARANG]],2,FALSE)</f>
        <v>H/L MIKACHI 30 WATT</v>
      </c>
      <c r="D245">
        <v>1</v>
      </c>
    </row>
    <row r="246" spans="1:4">
      <c r="A246" s="1"/>
      <c r="B246" t="s">
        <v>215</v>
      </c>
      <c r="C246" t="str">
        <f>VLOOKUP([KODE BARANG],Table1[[KODE BARANG]:[NAMA BARANG]],2,FALSE)</f>
        <v>SAKLAR GANTUNG DUTRON</v>
      </c>
      <c r="D246">
        <v>1</v>
      </c>
    </row>
    <row r="247" spans="1:4">
      <c r="A247" s="1"/>
      <c r="C247" t="s">
        <v>982</v>
      </c>
    </row>
    <row r="248" spans="1:4">
      <c r="A248" s="1"/>
      <c r="B248" t="s">
        <v>189</v>
      </c>
      <c r="C248" t="str">
        <f>VLOOKUP([KODE BARANG],Table1[[KODE BARANG]:[NAMA BARANG]],2,FALSE)</f>
        <v>H/L MIKACHI 30 WATT</v>
      </c>
      <c r="D248">
        <v>1</v>
      </c>
    </row>
    <row r="249" spans="1:4">
      <c r="A249" s="1"/>
      <c r="B249" t="s">
        <v>62</v>
      </c>
      <c r="C249" t="str">
        <f>VLOOKUP([KODE BARANG],Table1[[KODE BARANG]:[NAMA BARANG]],2,FALSE)</f>
        <v>LED CITY LAMP 20W</v>
      </c>
      <c r="D249">
        <v>1</v>
      </c>
    </row>
    <row r="250" spans="1:4">
      <c r="A250" s="1"/>
      <c r="B250" t="s">
        <v>219</v>
      </c>
      <c r="C250" t="str">
        <f>VLOOKUP([KODE BARANG],Table1[[KODE BARANG]:[NAMA BARANG]],2,FALSE)</f>
        <v>FITTING GANTUNG DUUTRON HITAM</v>
      </c>
      <c r="D250">
        <v>1</v>
      </c>
    </row>
    <row r="251" spans="1:4">
      <c r="A251" s="1"/>
      <c r="B251" t="s">
        <v>199</v>
      </c>
      <c r="C251" t="str">
        <f>VLOOKUP([KODE BARANG],Table1[[KODE BARANG]:[NAMA BARANG]],2,FALSE)</f>
        <v xml:space="preserve">DUTRON 5W </v>
      </c>
      <c r="D251">
        <v>1</v>
      </c>
    </row>
    <row r="252" spans="1:4">
      <c r="A252" s="1"/>
      <c r="C252" t="e">
        <f>VLOOKUP([KODE BARANG],Table1[[KODE BARANG]:[NAMA BARANG]],2,FALSE)</f>
        <v>#N/A</v>
      </c>
    </row>
    <row r="253" spans="1:4">
      <c r="A253" s="3">
        <v>45024</v>
      </c>
      <c r="B253" t="s">
        <v>182</v>
      </c>
      <c r="C253" t="str">
        <f>VLOOKUP([KODE BARANG],Table1[[KODE BARANG]:[NAMA BARANG]],2,FALSE)</f>
        <v>BLENDER PROCEON BELING</v>
      </c>
      <c r="D253">
        <v>1</v>
      </c>
    </row>
    <row r="254" spans="1:4">
      <c r="A254" s="1" t="s">
        <v>994</v>
      </c>
      <c r="B254" t="s">
        <v>193</v>
      </c>
      <c r="C254" t="str">
        <f>VLOOKUP([KODE BARANG],Table1[[KODE BARANG]:[NAMA BARANG]],2,FALSE)</f>
        <v>ROVO LED 30WATT</v>
      </c>
      <c r="D254">
        <v>1</v>
      </c>
    </row>
    <row r="255" spans="1:4">
      <c r="A255" s="1"/>
      <c r="B255" t="s">
        <v>594</v>
      </c>
      <c r="C255" t="str">
        <f>VLOOKUP([KODE BARANG],Table1[[KODE BARANG]:[NAMA BARANG]],2,FALSE)</f>
        <v>LED BESTLIFE KUNING</v>
      </c>
      <c r="D255">
        <v>1</v>
      </c>
    </row>
    <row r="256" spans="1:4">
      <c r="A256" s="1"/>
      <c r="B256" t="s">
        <v>204</v>
      </c>
      <c r="C256" t="str">
        <f>VLOOKUP([KODE BARANG],Table1[[KODE BARANG]:[NAMA BARANG]],2,FALSE)</f>
        <v xml:space="preserve">DUTRON 18W </v>
      </c>
      <c r="D256">
        <v>1</v>
      </c>
    </row>
    <row r="257" spans="1:4">
      <c r="A257" s="1"/>
      <c r="B257" t="s">
        <v>311</v>
      </c>
      <c r="C257" t="str">
        <f>VLOOKUP([KODE BARANG],Table1[[KODE BARANG]:[NAMA BARANG]],2,FALSE)</f>
        <v>VONIC GLORY 18W</v>
      </c>
      <c r="D257">
        <v>1</v>
      </c>
    </row>
    <row r="258" spans="1:4">
      <c r="A258" s="1"/>
      <c r="C258" t="e">
        <f>VLOOKUP([KODE BARANG],Table1[[KODE BARANG]:[NAMA BARANG]],2,FALSE)</f>
        <v>#N/A</v>
      </c>
    </row>
    <row r="259" spans="1:4">
      <c r="A259" s="3">
        <v>45025</v>
      </c>
      <c r="B259" t="s">
        <v>61</v>
      </c>
      <c r="C259" t="str">
        <f>VLOOKUP([KODE BARANG],Table1[[KODE BARANG]:[NAMA BARANG]],2,FALSE)</f>
        <v>LED CITY LAMP 15W</v>
      </c>
      <c r="D259">
        <v>1</v>
      </c>
    </row>
    <row r="260" spans="1:4">
      <c r="A260" s="1" t="s">
        <v>995</v>
      </c>
      <c r="B260" t="s">
        <v>62</v>
      </c>
      <c r="C260" t="str">
        <f>VLOOKUP([KODE BARANG],Table1[[KODE BARANG]:[NAMA BARANG]],2,FALSE)</f>
        <v>LED CITY LAMP 20W</v>
      </c>
      <c r="D260">
        <v>1</v>
      </c>
    </row>
    <row r="261" spans="1:4">
      <c r="A261" s="1"/>
      <c r="B261" t="s">
        <v>415</v>
      </c>
      <c r="C261" t="str">
        <f>VLOOKUP([KODE BARANG],Table1[[KODE BARANG]:[NAMA BARANG]],2,FALSE)</f>
        <v>KIPAS JEPIT BESTLIFE 25W</v>
      </c>
      <c r="D261">
        <v>1</v>
      </c>
    </row>
    <row r="262" spans="1:4">
      <c r="A262" s="1"/>
      <c r="B262" t="s">
        <v>213</v>
      </c>
      <c r="C262" t="str">
        <f>VLOOKUP([KODE BARANG],Table1[[KODE BARANG]:[NAMA BARANG]],2,FALSE)</f>
        <v>STEKER GEPENG DUTRON</v>
      </c>
      <c r="D262">
        <v>1</v>
      </c>
    </row>
    <row r="263" spans="1:4">
      <c r="A263" s="1"/>
      <c r="B263" t="s">
        <v>337</v>
      </c>
      <c r="C263" t="str">
        <f>VLOOKUP([KODE BARANG],Table1[[KODE BARANG]:[NAMA BARANG]],2,FALSE)</f>
        <v>FITTING KOMBINASI VISALUX</v>
      </c>
      <c r="D263">
        <v>1</v>
      </c>
    </row>
    <row r="264" spans="1:4">
      <c r="A264" s="1"/>
      <c r="B264" t="s">
        <v>106</v>
      </c>
      <c r="C264" t="str">
        <f>VLOOKUP([KODE BARANG],Table1[[KODE BARANG]:[NAMA BARANG]],2,FALSE)</f>
        <v>PHILIP LED MY CARE 12WATT</v>
      </c>
      <c r="D264">
        <v>1</v>
      </c>
    </row>
    <row r="265" spans="1:4">
      <c r="A265" s="1"/>
      <c r="C265" t="e">
        <f>VLOOKUP([KODE BARANG],Table1[[KODE BARANG]:[NAMA BARANG]],2,FALSE)</f>
        <v>#N/A</v>
      </c>
    </row>
    <row r="266" spans="1:4">
      <c r="A266" s="3">
        <v>45026</v>
      </c>
      <c r="B266" t="s">
        <v>186</v>
      </c>
      <c r="C266" t="str">
        <f>VLOOKUP([KODE BARANG],Table1[[KODE BARANG]:[NAMA BARANG]],2,FALSE)</f>
        <v>H/L MIKACHI 50 WATT</v>
      </c>
      <c r="D266">
        <v>1</v>
      </c>
    </row>
    <row r="267" spans="1:4">
      <c r="A267" s="1" t="s">
        <v>996</v>
      </c>
      <c r="B267" t="s">
        <v>469</v>
      </c>
      <c r="C267" t="str">
        <f>VLOOKUP([KODE BARANG],Table1[[KODE BARANG]:[NAMA BARANG]],2,FALSE)</f>
        <v>REGULATOR DESTEC AMPER</v>
      </c>
      <c r="D267">
        <v>1</v>
      </c>
    </row>
    <row r="268" spans="1:4">
      <c r="A268" s="1"/>
      <c r="B268" t="s">
        <v>431</v>
      </c>
      <c r="C268" t="str">
        <f>VLOOKUP([KODE BARANG],Table1[[KODE BARANG]:[NAMA BARANG]],2,FALSE)</f>
        <v>REGULATOR STARCAM AMPER</v>
      </c>
      <c r="D268">
        <v>1</v>
      </c>
    </row>
    <row r="269" spans="1:4">
      <c r="A269" s="1"/>
      <c r="B269" t="s">
        <v>409</v>
      </c>
      <c r="C269" t="str">
        <f>VLOOKUP([KODE BARANG],Table1[[KODE BARANG]:[NAMA BARANG]],2,FALSE)</f>
        <v>REGULATOR WIN 900</v>
      </c>
      <c r="D269">
        <v>2</v>
      </c>
    </row>
    <row r="270" spans="1:4">
      <c r="A270" s="1"/>
      <c r="B270" t="s">
        <v>450</v>
      </c>
      <c r="C270" t="str">
        <f>VLOOKUP([KODE BARANG],Table1[[KODE BARANG]:[NAMA BARANG]],2,FALSE)</f>
        <v xml:space="preserve">TUNGKU 1 </v>
      </c>
      <c r="D270">
        <v>3</v>
      </c>
    </row>
    <row r="271" spans="1:4">
      <c r="A271" s="1"/>
      <c r="C271" t="e">
        <f>VLOOKUP([KODE BARANG],Table1[[KODE BARANG]:[NAMA BARANG]],2,FALSE)</f>
        <v>#N/A</v>
      </c>
    </row>
    <row r="272" spans="1:4">
      <c r="A272" s="3">
        <v>45027</v>
      </c>
      <c r="B272" t="s">
        <v>440</v>
      </c>
      <c r="C272" t="str">
        <f>VLOOKUP([KODE BARANG],Table1[[KODE BARANG]:[NAMA BARANG]],2,FALSE)</f>
        <v>PHILIP 5W SIAWET</v>
      </c>
      <c r="D272">
        <v>10</v>
      </c>
    </row>
    <row r="273" spans="1:4">
      <c r="A273" s="1" t="s">
        <v>997</v>
      </c>
      <c r="B273" t="s">
        <v>95</v>
      </c>
      <c r="C273" t="str">
        <f>VLOOKUP([KODE BARANG],Table1[[KODE BARANG]:[NAMA BARANG]],2,FALSE)</f>
        <v>FITTING PLAFON 2108</v>
      </c>
      <c r="D273">
        <v>4</v>
      </c>
    </row>
    <row r="274" spans="1:4">
      <c r="A274" s="1"/>
      <c r="B274" t="s">
        <v>22</v>
      </c>
      <c r="C274" t="str">
        <f>VLOOKUP([KODE BARANG],Table1[[KODE BARANG]:[NAMA BARANG]],2,FALSE)</f>
        <v xml:space="preserve">ISOLASI UNIBEL KECIL </v>
      </c>
      <c r="D274">
        <v>1</v>
      </c>
    </row>
    <row r="275" spans="1:4">
      <c r="A275" s="1"/>
      <c r="B275" t="s">
        <v>349</v>
      </c>
      <c r="C275" t="str">
        <f>VLOOKUP([KODE BARANG],Table1[[KODE BARANG]:[NAMA BARANG]],2,FALSE)</f>
        <v>LED BULB 60W VISALUX T</v>
      </c>
      <c r="D275">
        <v>1</v>
      </c>
    </row>
    <row r="276" spans="1:4">
      <c r="A276" s="1"/>
      <c r="B276" t="s">
        <v>395</v>
      </c>
      <c r="C276" t="str">
        <f>VLOOKUP([KODE BARANG],Table1[[KODE BARANG]:[NAMA BARANG]],2,FALSE)</f>
        <v>LED BULB VISALUX 7W</v>
      </c>
      <c r="D276">
        <v>1</v>
      </c>
    </row>
    <row r="277" spans="1:4">
      <c r="A277" s="1"/>
      <c r="B277" t="s">
        <v>211</v>
      </c>
      <c r="C277" t="str">
        <f>VLOOKUP([KODE BARANG],Table1[[KODE BARANG]:[NAMA BARANG]],2,FALSE)</f>
        <v>STEKER ARDE DUTRON</v>
      </c>
      <c r="D277">
        <v>1</v>
      </c>
    </row>
    <row r="278" spans="1:4">
      <c r="A278" s="1"/>
      <c r="B278" t="s">
        <v>45</v>
      </c>
      <c r="C278" t="str">
        <f>VLOOKUP([KODE BARANG],Table1[[KODE BARANG]:[NAMA BARANG]],2,FALSE)</f>
        <v>LED CITY LAMP 10W</v>
      </c>
      <c r="D278">
        <v>1</v>
      </c>
    </row>
    <row r="279" spans="1:4">
      <c r="A279" s="1"/>
      <c r="B279" t="s">
        <v>108</v>
      </c>
      <c r="C279" t="str">
        <f>VLOOKUP([KODE BARANG],Table1[[KODE BARANG]:[NAMA BARANG]],2,FALSE)</f>
        <v>PHILIP LED MY CARE 19 WATT</v>
      </c>
      <c r="D279">
        <v>1</v>
      </c>
    </row>
    <row r="280" spans="1:4">
      <c r="A280" s="1"/>
      <c r="B280" t="s">
        <v>335</v>
      </c>
      <c r="C280" t="str">
        <f>VLOOKUP([KODE BARANG],Table1[[KODE BARANG]:[NAMA BARANG]],2,FALSE)</f>
        <v>BATRE A2 PNSNC</v>
      </c>
      <c r="D280">
        <v>2</v>
      </c>
    </row>
    <row r="281" spans="1:4">
      <c r="A281" s="3">
        <v>45028</v>
      </c>
      <c r="C281" t="e">
        <f>VLOOKUP([KODE BARANG],Table1[[KODE BARANG]:[NAMA BARANG]],2,FALSE)</f>
        <v>#N/A</v>
      </c>
    </row>
    <row r="282" spans="1:4">
      <c r="A282" s="1" t="s">
        <v>1001</v>
      </c>
      <c r="B282" t="s">
        <v>215</v>
      </c>
      <c r="C282" t="str">
        <f>VLOOKUP([KODE BARANG],Table1[[KODE BARANG]:[NAMA BARANG]],2,FALSE)</f>
        <v>SAKLAR GANTUNG DUTRON</v>
      </c>
      <c r="D282">
        <v>1</v>
      </c>
    </row>
    <row r="283" spans="1:4">
      <c r="A283" s="1"/>
      <c r="B283" t="s">
        <v>76</v>
      </c>
      <c r="C283" t="str">
        <f>VLOOKUP([KODE BARANG],Table1[[KODE BARANG]:[NAMA BARANG]],2,FALSE)</f>
        <v>S/K MYVO 3LB 10M</v>
      </c>
      <c r="D283">
        <v>1</v>
      </c>
    </row>
    <row r="284" spans="1:4">
      <c r="A284" s="1"/>
      <c r="B284" t="s">
        <v>61</v>
      </c>
      <c r="C284" t="str">
        <f>VLOOKUP([KODE BARANG],Table1[[KODE BARANG]:[NAMA BARANG]],2,FALSE)</f>
        <v>LED CITY LAMP 15W</v>
      </c>
      <c r="D284">
        <v>1</v>
      </c>
    </row>
    <row r="285" spans="1:4">
      <c r="A285" s="1"/>
      <c r="B285" t="s">
        <v>304</v>
      </c>
      <c r="C285" t="str">
        <f>VLOOKUP([KODE BARANG],Table1[[KODE BARANG]:[NAMA BARANG]],2,FALSE)</f>
        <v>FITTING COLOK SWITCH</v>
      </c>
      <c r="D285">
        <v>1</v>
      </c>
    </row>
    <row r="286" spans="1:4">
      <c r="A286" s="1"/>
      <c r="C286" t="e">
        <f>VLOOKUP([KODE BARANG],Table1[[KODE BARANG]:[NAMA BARANG]],2,FALSE)</f>
        <v>#N/A</v>
      </c>
    </row>
    <row r="287" spans="1:4">
      <c r="A287" s="3">
        <v>45029</v>
      </c>
      <c r="B287" t="s">
        <v>91</v>
      </c>
      <c r="C287" t="str">
        <f>VLOOKUP([KODE BARANG],Table1[[KODE BARANG]:[NAMA BARANG]],2,FALSE)</f>
        <v>KABEL STARLUX 2X50</v>
      </c>
      <c r="D287">
        <v>6</v>
      </c>
    </row>
    <row r="288" spans="1:4">
      <c r="A288" s="1" t="s">
        <v>1003</v>
      </c>
      <c r="B288" t="s">
        <v>693</v>
      </c>
      <c r="C288" t="str">
        <f>VLOOKUP([KODE BARANG],Table1[[KODE BARANG]:[NAMA BARANG]],2,FALSE)</f>
        <v>MAKSINDO 2X30</v>
      </c>
      <c r="D288">
        <v>6</v>
      </c>
    </row>
    <row r="289" spans="1:4">
      <c r="A289" s="1"/>
      <c r="B289" t="s">
        <v>440</v>
      </c>
      <c r="C289" t="str">
        <f>VLOOKUP([KODE BARANG],Table1[[KODE BARANG]:[NAMA BARANG]],2,FALSE)</f>
        <v>PHILIP 5W SIAWET</v>
      </c>
      <c r="D289">
        <v>5</v>
      </c>
    </row>
    <row r="290" spans="1:4">
      <c r="A290" s="1"/>
      <c r="B290" t="s">
        <v>192</v>
      </c>
      <c r="C290" t="str">
        <f>VLOOKUP([KODE BARANG],Table1[[KODE BARANG]:[NAMA BARANG]],2,FALSE)</f>
        <v>ROVO LED 20WATT</v>
      </c>
      <c r="D290">
        <v>1</v>
      </c>
    </row>
    <row r="291" spans="1:4">
      <c r="A291" s="1"/>
      <c r="B291" t="s">
        <v>349</v>
      </c>
      <c r="C291" t="str">
        <f>VLOOKUP([KODE BARANG],Table1[[KODE BARANG]:[NAMA BARANG]],2,FALSE)</f>
        <v>LED BULB 60W VISALUX T</v>
      </c>
      <c r="D291">
        <v>1</v>
      </c>
    </row>
    <row r="292" spans="1:4">
      <c r="A292" s="1"/>
      <c r="C292" t="e">
        <f>VLOOKUP([KODE BARANG],Table1[[KODE BARANG]:[NAMA BARANG]],2,FALSE)</f>
        <v>#N/A</v>
      </c>
    </row>
    <row r="293" spans="1:4">
      <c r="A293" s="3">
        <v>45030</v>
      </c>
      <c r="B293" t="s">
        <v>62</v>
      </c>
      <c r="C293" t="str">
        <f>VLOOKUP([KODE BARANG],Table1[[KODE BARANG]:[NAMA BARANG]],2,FALSE)</f>
        <v>LED CITY LAMP 20W</v>
      </c>
      <c r="D293">
        <v>1</v>
      </c>
    </row>
    <row r="294" spans="1:4">
      <c r="A294" s="1" t="s">
        <v>1006</v>
      </c>
      <c r="C294" t="e">
        <f>VLOOKUP([KODE BARANG],Table1[[KODE BARANG]:[NAMA BARANG]],2,FALSE)</f>
        <v>#N/A</v>
      </c>
    </row>
    <row r="295" spans="1:4">
      <c r="A295" s="3">
        <v>45031</v>
      </c>
      <c r="B295" t="s">
        <v>204</v>
      </c>
      <c r="C295" t="str">
        <f>VLOOKUP([KODE BARANG],Table1[[KODE BARANG]:[NAMA BARANG]],2,FALSE)</f>
        <v xml:space="preserve">DUTRON 18W </v>
      </c>
      <c r="D295">
        <v>1</v>
      </c>
    </row>
    <row r="296" spans="1:4">
      <c r="A296" s="1" t="s">
        <v>1007</v>
      </c>
      <c r="B296" t="s">
        <v>679</v>
      </c>
      <c r="C296" t="str">
        <f>VLOOKUP([KODE BARANG],Table1[[KODE BARANG]:[NAMA BARANG]],2,FALSE)</f>
        <v>PIJAR LED 64 4 WATT</v>
      </c>
      <c r="D296">
        <v>1</v>
      </c>
    </row>
    <row r="297" spans="1:4">
      <c r="A297" s="1"/>
      <c r="B297" t="s">
        <v>311</v>
      </c>
      <c r="C297" t="str">
        <f>VLOOKUP([KODE BARANG],Table1[[KODE BARANG]:[NAMA BARANG]],2,FALSE)</f>
        <v>VONIC GLORY 18W</v>
      </c>
      <c r="D297">
        <v>2</v>
      </c>
    </row>
    <row r="298" spans="1:4">
      <c r="A298" s="1"/>
      <c r="B298" t="s">
        <v>312</v>
      </c>
      <c r="C298" t="str">
        <f>VLOOKUP([KODE BARANG],Table1[[KODE BARANG]:[NAMA BARANG]],2,FALSE)</f>
        <v>VONIC GLORY 20W</v>
      </c>
      <c r="D298">
        <v>1</v>
      </c>
    </row>
    <row r="299" spans="1:4">
      <c r="C299" t="e">
        <f>VLOOKUP([KODE BARANG],Table1[[KODE BARANG]:[NAMA BARANG]],2,FALSE)</f>
        <v>#N/A</v>
      </c>
    </row>
    <row r="300" spans="1:4">
      <c r="A300" s="3">
        <v>45032</v>
      </c>
      <c r="B300" t="s">
        <v>178</v>
      </c>
      <c r="C300" t="str">
        <f>VLOOKUP([KODE BARANG],Table1[[KODE BARANG]:[NAMA BARANG]],2,FALSE)</f>
        <v>WALLFAN SANEX 16 IN</v>
      </c>
      <c r="D300">
        <v>1</v>
      </c>
    </row>
    <row r="301" spans="1:4">
      <c r="A301" s="1" t="s">
        <v>1008</v>
      </c>
      <c r="B301" t="s">
        <v>79</v>
      </c>
      <c r="C301" t="str">
        <f>VLOOKUP([KODE BARANG],Table1[[KODE BARANG]:[NAMA BARANG]],2,FALSE)</f>
        <v>PHILIP S TRANG 5WATT</v>
      </c>
      <c r="D301">
        <v>1</v>
      </c>
    </row>
    <row r="302" spans="1:4">
      <c r="A302" s="1"/>
      <c r="B302" t="s">
        <v>90</v>
      </c>
      <c r="C302" t="str">
        <f>VLOOKUP([KODE BARANG],Table1[[KODE BARANG]:[NAMA BARANG]],2,FALSE)</f>
        <v>KABEL STARLUX 2X30</v>
      </c>
      <c r="D302">
        <v>1</v>
      </c>
    </row>
    <row r="303" spans="1:4">
      <c r="A303" s="1"/>
      <c r="B303" t="s">
        <v>13</v>
      </c>
      <c r="C303" t="str">
        <f>VLOOKUP([KODE BARANG],Table1[[KODE BARANG]:[NAMA BARANG]],2,FALSE)</f>
        <v>S/K UTICON 3 LB</v>
      </c>
      <c r="D303">
        <v>1</v>
      </c>
    </row>
    <row r="304" spans="1:4">
      <c r="A304" s="3">
        <v>45033</v>
      </c>
      <c r="C304" t="e">
        <f>VLOOKUP([KODE BARANG],Table1[[KODE BARANG]:[NAMA BARANG]],2,FALSE)</f>
        <v>#N/A</v>
      </c>
    </row>
    <row r="305" spans="1:4">
      <c r="A305" s="1" t="s">
        <v>1012</v>
      </c>
      <c r="B305" t="s">
        <v>11</v>
      </c>
      <c r="C305" t="str">
        <f>VLOOKUP([KODE BARANG],Table1[[KODE BARANG]:[NAMA BARANG]],2,FALSE)</f>
        <v>S/K UTICON 1 LB</v>
      </c>
      <c r="D305">
        <v>1</v>
      </c>
    </row>
    <row r="306" spans="1:4">
      <c r="A306" s="1"/>
      <c r="C306" t="s">
        <v>1009</v>
      </c>
    </row>
    <row r="307" spans="1:4">
      <c r="B307" t="s">
        <v>696</v>
      </c>
      <c r="C307" t="str">
        <f>VLOOKUP([KODE BARANG],Table1[[KODE BARANG]:[NAMA BARANG]],2,FALSE)</f>
        <v>IN LITE 15W BUY 3 GET 1</v>
      </c>
      <c r="D307">
        <v>1</v>
      </c>
    </row>
    <row r="308" spans="1:4">
      <c r="B308" t="s">
        <v>45</v>
      </c>
      <c r="C308" t="str">
        <f>VLOOKUP([KODE BARANG],Table1[[KODE BARANG]:[NAMA BARANG]],2,FALSE)</f>
        <v>LED CITY LAMP 10W</v>
      </c>
      <c r="D308">
        <v>1</v>
      </c>
    </row>
    <row r="309" spans="1:4">
      <c r="B309" t="s">
        <v>153</v>
      </c>
      <c r="C309" t="str">
        <f>VLOOKUP([KODE BARANG],Table1[[KODE BARANG]:[NAMA BARANG]],2,FALSE)</f>
        <v>REGULATOR WIN 121 M</v>
      </c>
      <c r="D309">
        <v>1</v>
      </c>
    </row>
    <row r="310" spans="1:4">
      <c r="A310" s="2">
        <v>45034</v>
      </c>
      <c r="C310" t="e">
        <f>VLOOKUP([KODE BARANG],Table1[[KODE BARANG]:[NAMA BARANG]],2,FALSE)</f>
        <v>#N/A</v>
      </c>
    </row>
    <row r="311" spans="1:4">
      <c r="A311" t="s">
        <v>1016</v>
      </c>
      <c r="B311" t="s">
        <v>410</v>
      </c>
      <c r="C311" t="str">
        <f>VLOOKUP([KODE BARANG],Table1[[KODE BARANG]:[NAMA BARANG]],2,FALSE)</f>
        <v>SPEAKER JINLONG 1160</v>
      </c>
      <c r="D311">
        <v>1</v>
      </c>
    </row>
    <row r="312" spans="1:4">
      <c r="C312" t="s">
        <v>1013</v>
      </c>
    </row>
    <row r="313" spans="1:4">
      <c r="B313" t="s">
        <v>105</v>
      </c>
      <c r="C313" t="str">
        <f>VLOOKUP([KODE BARANG],Table1[[KODE BARANG]:[NAMA BARANG]],2,FALSE)</f>
        <v>PHILIP LED MY CARE 10WATT</v>
      </c>
      <c r="D313">
        <v>1</v>
      </c>
    </row>
    <row r="314" spans="1:4">
      <c r="B314" t="s">
        <v>202</v>
      </c>
      <c r="C314" t="str">
        <f>VLOOKUP([KODE BARANG],Table1[[KODE BARANG]:[NAMA BARANG]],2,FALSE)</f>
        <v>DUTRON 13W</v>
      </c>
      <c r="D314">
        <v>1</v>
      </c>
    </row>
    <row r="315" spans="1:4">
      <c r="B315" t="s">
        <v>200</v>
      </c>
      <c r="C315" t="str">
        <f>VLOOKUP([KODE BARANG],Table1[[KODE BARANG]:[NAMA BARANG]],2,FALSE)</f>
        <v xml:space="preserve">DUTRON 7W </v>
      </c>
      <c r="D315">
        <v>1</v>
      </c>
    </row>
    <row r="316" spans="1:4">
      <c r="B316" t="s">
        <v>595</v>
      </c>
      <c r="C316" t="str">
        <f>VLOOKUP([KODE BARANG],Table1[[KODE BARANG]:[NAMA BARANG]],2,FALSE)</f>
        <v>LEM KOREA</v>
      </c>
      <c r="D316">
        <v>1</v>
      </c>
    </row>
    <row r="317" spans="1:4">
      <c r="B317" t="s">
        <v>595</v>
      </c>
      <c r="C317" t="str">
        <f>VLOOKUP([KODE BARANG],Table1[[KODE BARANG]:[NAMA BARANG]],2,FALSE)</f>
        <v>LEM KOREA</v>
      </c>
      <c r="D317">
        <v>48</v>
      </c>
    </row>
    <row r="318" spans="1:4">
      <c r="B318" t="s">
        <v>695</v>
      </c>
      <c r="C318" t="str">
        <f>VLOOKUP([KODE BARANG],Table1[[KODE BARANG]:[NAMA BARANG]],2,FALSE)</f>
        <v>IN LITE 12W BUY 3 GET 1</v>
      </c>
      <c r="D318">
        <v>1</v>
      </c>
    </row>
    <row r="319" spans="1:4">
      <c r="B319" t="s">
        <v>355</v>
      </c>
      <c r="C319" t="str">
        <f>VLOOKUP([KODE BARANG],Table1[[KODE BARANG]:[NAMA BARANG]],2,FALSE)</f>
        <v>LED BULB VISALUX 15W T</v>
      </c>
      <c r="D319">
        <v>1</v>
      </c>
    </row>
    <row r="320" spans="1:4">
      <c r="A320" s="2">
        <v>45035</v>
      </c>
      <c r="C320" t="e">
        <f>VLOOKUP([KODE BARANG],Table1[[KODE BARANG]:[NAMA BARANG]],2,FALSE)</f>
        <v>#N/A</v>
      </c>
    </row>
    <row r="321" spans="1:4">
      <c r="A321" t="s">
        <v>1017</v>
      </c>
      <c r="B321" t="s">
        <v>613</v>
      </c>
      <c r="C321" t="str">
        <f>VLOOKUP([KODE BARANG],Table1[[KODE BARANG]:[NAMA BARANG]],2,FALSE)</f>
        <v>STANFAN PROCEON 3IN 1</v>
      </c>
      <c r="D321">
        <v>1</v>
      </c>
    </row>
    <row r="322" spans="1:4">
      <c r="B322" t="s">
        <v>406</v>
      </c>
      <c r="C322" t="str">
        <f>VLOOKUP([KODE BARANG],Table1[[KODE BARANG]:[NAMA BARANG]],2,FALSE)</f>
        <v>MIC SHURE KOPER</v>
      </c>
      <c r="D322">
        <v>1</v>
      </c>
    </row>
    <row r="323" spans="1:4">
      <c r="B323" t="s">
        <v>312</v>
      </c>
      <c r="C323" t="str">
        <f>VLOOKUP([KODE BARANG],Table1[[KODE BARANG]:[NAMA BARANG]],2,FALSE)</f>
        <v>VONIC GLORY 20W</v>
      </c>
      <c r="D323">
        <v>1</v>
      </c>
    </row>
    <row r="324" spans="1:4">
      <c r="A324" s="2">
        <v>45036</v>
      </c>
      <c r="C324" t="e">
        <f>VLOOKUP([KODE BARANG],Table1[[KODE BARANG]:[NAMA BARANG]],2,FALSE)</f>
        <v>#N/A</v>
      </c>
    </row>
    <row r="325" spans="1:4">
      <c r="A325" t="s">
        <v>1018</v>
      </c>
      <c r="B325" t="s">
        <v>425</v>
      </c>
      <c r="C325" t="str">
        <f>VLOOKUP([KODE BARANG],Table1[[KODE BARANG]:[NAMA BARANG]],2,FALSE)</f>
        <v>STAND FAN MIYAKO 1606PL</v>
      </c>
      <c r="D325">
        <v>1</v>
      </c>
    </row>
    <row r="326" spans="1:4">
      <c r="B326" t="s">
        <v>204</v>
      </c>
      <c r="C326" t="str">
        <f>VLOOKUP([KODE BARANG],Table1[[KODE BARANG]:[NAMA BARANG]],2,FALSE)</f>
        <v xml:space="preserve">DUTRON 18W </v>
      </c>
      <c r="D326">
        <v>1</v>
      </c>
    </row>
    <row r="327" spans="1:4">
      <c r="B327" t="s">
        <v>91</v>
      </c>
      <c r="C327" t="str">
        <f>VLOOKUP([KODE BARANG],Table1[[KODE BARANG]:[NAMA BARANG]],2,FALSE)</f>
        <v>KABEL STARLUX 2X50</v>
      </c>
      <c r="D327">
        <v>1</v>
      </c>
    </row>
    <row r="328" spans="1:4">
      <c r="B328" t="s">
        <v>213</v>
      </c>
      <c r="C328" t="str">
        <f>VLOOKUP([KODE BARANG],Table1[[KODE BARANG]:[NAMA BARANG]],2,FALSE)</f>
        <v>STEKER GEPENG DUTRON</v>
      </c>
      <c r="D328">
        <v>1</v>
      </c>
    </row>
    <row r="329" spans="1:4">
      <c r="B329" t="s">
        <v>108</v>
      </c>
      <c r="C329" t="str">
        <f>VLOOKUP([KODE BARANG],Table1[[KODE BARANG]:[NAMA BARANG]],2,FALSE)</f>
        <v>PHILIP LED MY CARE 19 WATT</v>
      </c>
      <c r="D329">
        <v>1</v>
      </c>
    </row>
    <row r="330" spans="1:4">
      <c r="B330" t="s">
        <v>79</v>
      </c>
      <c r="C330" t="str">
        <f>VLOOKUP([KODE BARANG],Table1[[KODE BARANG]:[NAMA BARANG]],2,FALSE)</f>
        <v>PHILIP S TRANG 5WATT</v>
      </c>
      <c r="D330">
        <v>1</v>
      </c>
    </row>
    <row r="331" spans="1:4">
      <c r="B331" t="s">
        <v>351</v>
      </c>
      <c r="C331" t="str">
        <f>VLOOKUP([KODE BARANG],Table1[[KODE BARANG]:[NAMA BARANG]],2,FALSE)</f>
        <v>LED BULB VISALUX 40W T</v>
      </c>
      <c r="D331">
        <v>1</v>
      </c>
    </row>
    <row r="332" spans="1:4">
      <c r="B332" t="s">
        <v>204</v>
      </c>
      <c r="C332" t="str">
        <f>VLOOKUP([KODE BARANG],Table1[[KODE BARANG]:[NAMA BARANG]],2,FALSE)</f>
        <v xml:space="preserve">DUTRON 18W </v>
      </c>
      <c r="D332">
        <v>1</v>
      </c>
    </row>
    <row r="333" spans="1:4">
      <c r="A333" s="2">
        <v>45037</v>
      </c>
      <c r="C333" t="e">
        <f>VLOOKUP([KODE BARANG],Table1[[KODE BARANG]:[NAMA BARANG]],2,FALSE)</f>
        <v>#N/A</v>
      </c>
    </row>
    <row r="334" spans="1:4">
      <c r="A334" t="s">
        <v>1022</v>
      </c>
      <c r="B334" t="s">
        <v>426</v>
      </c>
      <c r="C334" t="str">
        <f>VLOOKUP([KODE BARANG],Table1[[KODE BARANG]:[NAMA BARANG]],2,FALSE)</f>
        <v>STAND FAN WELHOME 1681</v>
      </c>
      <c r="D334">
        <v>1</v>
      </c>
    </row>
    <row r="335" spans="1:4">
      <c r="B335" t="s">
        <v>312</v>
      </c>
      <c r="C335" t="str">
        <f>VLOOKUP([KODE BARANG],Table1[[KODE BARANG]:[NAMA BARANG]],2,FALSE)</f>
        <v>VONIC GLORY 20W</v>
      </c>
      <c r="D335">
        <v>1</v>
      </c>
    </row>
    <row r="336" spans="1:4">
      <c r="B336" t="s">
        <v>108</v>
      </c>
      <c r="C336" t="str">
        <f>VLOOKUP([KODE BARANG],Table1[[KODE BARANG]:[NAMA BARANG]],2,FALSE)</f>
        <v>PHILIP LED MY CARE 19 WATT</v>
      </c>
      <c r="D336">
        <v>1</v>
      </c>
    </row>
    <row r="337" spans="1:4">
      <c r="B337" t="s">
        <v>192</v>
      </c>
      <c r="C337" t="str">
        <f>VLOOKUP([KODE BARANG],Table1[[KODE BARANG]:[NAMA BARANG]],2,FALSE)</f>
        <v>ROVO LED 20WATT</v>
      </c>
      <c r="D337">
        <v>2</v>
      </c>
    </row>
    <row r="338" spans="1:4">
      <c r="B338" t="s">
        <v>435</v>
      </c>
      <c r="C338" t="str">
        <f>VLOOKUP([KODE BARANG],Table1[[KODE BARANG]:[NAMA BARANG]],2,FALSE)</f>
        <v>GEMBOK 30MM</v>
      </c>
      <c r="D338">
        <v>1</v>
      </c>
    </row>
    <row r="339" spans="1:4">
      <c r="B339" t="s">
        <v>307</v>
      </c>
      <c r="C339" t="str">
        <f>VLOOKUP([KODE BARANG],Table1[[KODE BARANG]:[NAMA BARANG]],2,FALSE)</f>
        <v>VONIC GLORY 7W</v>
      </c>
      <c r="D339">
        <v>1</v>
      </c>
    </row>
    <row r="340" spans="1:4">
      <c r="A340" s="2">
        <v>45038</v>
      </c>
      <c r="C340" t="e">
        <f>VLOOKUP([KODE BARANG],Table1[[KODE BARANG]:[NAMA BARANG]],2,FALSE)</f>
        <v>#N/A</v>
      </c>
    </row>
    <row r="341" spans="1:4">
      <c r="A341" s="2">
        <v>45039</v>
      </c>
      <c r="B341" t="s">
        <v>318</v>
      </c>
      <c r="C341" t="str">
        <f>VLOOKUP([KODE BARANG],Table1[[KODE BARANG]:[NAMA BARANG]],2,FALSE)</f>
        <v>KIPAS BRIGHT G</v>
      </c>
      <c r="D341">
        <v>2</v>
      </c>
    </row>
    <row r="342" spans="1:4">
      <c r="A342" t="s">
        <v>1023</v>
      </c>
      <c r="B342" t="s">
        <v>100</v>
      </c>
      <c r="C342" t="str">
        <f>VLOOKUP([KODE BARANG],Table1[[KODE BARANG]:[NAMA BARANG]],2,FALSE)</f>
        <v>PHILIP LED ESSENSIAL 11 WATT</v>
      </c>
      <c r="D342">
        <v>1</v>
      </c>
    </row>
    <row r="343" spans="1:4">
      <c r="B343" t="s">
        <v>404</v>
      </c>
      <c r="C343" t="str">
        <f>VLOOKUP([KODE BARANG],Table1[[KODE BARANG]:[NAMA BARANG]],2,FALSE)</f>
        <v>MIC JIN LONG</v>
      </c>
      <c r="D343">
        <v>1</v>
      </c>
    </row>
    <row r="344" spans="1:4">
      <c r="B344" t="s">
        <v>181</v>
      </c>
      <c r="C344" t="str">
        <f>VLOOKUP([KODE BARANG],Table1[[KODE BARANG]:[NAMA BARANG]],2,FALSE)</f>
        <v>STANDFAN PROCEON</v>
      </c>
      <c r="D344">
        <v>1</v>
      </c>
    </row>
    <row r="345" spans="1:4">
      <c r="C345" t="e">
        <f>VLOOKUP([KODE BARANG],Table1[[KODE BARANG]:[NAMA BARANG]],2,FALSE)</f>
        <v>#N/A</v>
      </c>
    </row>
    <row r="346" spans="1:4">
      <c r="A346" s="2">
        <v>45040</v>
      </c>
      <c r="C346" t="e">
        <f>VLOOKUP([KODE BARANG],Table1[[KODE BARANG]:[NAMA BARANG]],2,FALSE)</f>
        <v>#N/A</v>
      </c>
    </row>
    <row r="347" spans="1:4">
      <c r="A347" t="s">
        <v>1001</v>
      </c>
      <c r="B347" t="s">
        <v>62</v>
      </c>
      <c r="C347" t="str">
        <f>VLOOKUP([KODE BARANG],Table1[[KODE BARANG]:[NAMA BARANG]],2,FALSE)</f>
        <v>LED CITY LAMP 20W</v>
      </c>
      <c r="D347">
        <v>1</v>
      </c>
    </row>
    <row r="348" spans="1:4">
      <c r="B348" t="s">
        <v>21</v>
      </c>
      <c r="C348" t="str">
        <f>VLOOKUP([KODE BARANG],Table1[[KODE BARANG]:[NAMA BARANG]],2,FALSE)</f>
        <v>ISOLASI NATIONAL KOTAK</v>
      </c>
      <c r="D348">
        <v>1</v>
      </c>
    </row>
    <row r="349" spans="1:4">
      <c r="B349" t="s">
        <v>11</v>
      </c>
      <c r="C349" t="str">
        <f>VLOOKUP([KODE BARANG],Table1[[KODE BARANG]:[NAMA BARANG]],2,FALSE)</f>
        <v>S/K UTICON 1 LB</v>
      </c>
      <c r="D349">
        <v>1</v>
      </c>
    </row>
    <row r="350" spans="1:4">
      <c r="B350" t="s">
        <v>211</v>
      </c>
      <c r="C350" t="str">
        <f>VLOOKUP([KODE BARANG],Table1[[KODE BARANG]:[NAMA BARANG]],2,FALSE)</f>
        <v>STEKER ARDE DUTRON</v>
      </c>
      <c r="D350">
        <v>1</v>
      </c>
    </row>
    <row r="351" spans="1:4">
      <c r="B351" t="s">
        <v>310</v>
      </c>
      <c r="C351" t="str">
        <f>VLOOKUP([KODE BARANG],Table1[[KODE BARANG]:[NAMA BARANG]],2,FALSE)</f>
        <v>VONIC GLORY 15W</v>
      </c>
      <c r="D351">
        <v>1</v>
      </c>
    </row>
    <row r="352" spans="1:4">
      <c r="C352" t="e">
        <f>VLOOKUP([KODE BARANG],Table1[[KODE BARANG]:[NAMA BARANG]],2,FALSE)</f>
        <v>#N/A</v>
      </c>
    </row>
    <row r="353" spans="1:4">
      <c r="A353" s="2">
        <v>45041</v>
      </c>
      <c r="B353" t="s">
        <v>618</v>
      </c>
      <c r="C353" t="str">
        <f>VLOOKUP([KODE BARANG],Table1[[KODE BARANG]:[NAMA BARANG]],2,FALSE)</f>
        <v>STANFAN SANEX 18IN 1899</v>
      </c>
      <c r="D353">
        <v>1</v>
      </c>
    </row>
    <row r="354" spans="1:4">
      <c r="A354" t="s">
        <v>1026</v>
      </c>
      <c r="B354" t="s">
        <v>216</v>
      </c>
      <c r="C354" t="str">
        <f>VLOOKUP([KODE BARANG],Table1[[KODE BARANG]:[NAMA BARANG]],2,FALSE)</f>
        <v>T ARDE DUTRON SWITCH</v>
      </c>
      <c r="D354">
        <v>1</v>
      </c>
    </row>
    <row r="355" spans="1:4">
      <c r="B355" t="s">
        <v>192</v>
      </c>
      <c r="C355" t="str">
        <f>VLOOKUP([KODE BARANG],Table1[[KODE BARANG]:[NAMA BARANG]],2,FALSE)</f>
        <v>ROVO LED 20WATT</v>
      </c>
      <c r="D355">
        <v>1</v>
      </c>
    </row>
    <row r="356" spans="1:4">
      <c r="B356" t="s">
        <v>440</v>
      </c>
      <c r="C356" t="str">
        <f>VLOOKUP([KODE BARANG],Table1[[KODE BARANG]:[NAMA BARANG]],2,FALSE)</f>
        <v>PHILIP 5W SIAWET</v>
      </c>
      <c r="D356">
        <v>1</v>
      </c>
    </row>
    <row r="357" spans="1:4">
      <c r="C357" t="e">
        <f>VLOOKUP([KODE BARANG],Table1[[KODE BARANG]:[NAMA BARANG]],2,FALSE)</f>
        <v>#N/A</v>
      </c>
    </row>
    <row r="358" spans="1:4">
      <c r="A358" s="2">
        <v>45042</v>
      </c>
      <c r="B358" t="s">
        <v>688</v>
      </c>
      <c r="C358" t="str">
        <f>VLOOKUP([KODE BARANG],Table1[[KODE BARANG]:[NAMA BARANG]],2,FALSE)</f>
        <v>ANTENA INTRA 119</v>
      </c>
      <c r="D358">
        <v>1</v>
      </c>
    </row>
    <row r="359" spans="1:4">
      <c r="A359" t="s">
        <v>1030</v>
      </c>
      <c r="B359" t="s">
        <v>681</v>
      </c>
      <c r="C359" t="str">
        <f>VLOOKUP([KODE BARANG],Table1[[KODE BARANG]:[NAMA BARANG]],2,FALSE)</f>
        <v>SET TOP BOX PIOLINE</v>
      </c>
      <c r="D359">
        <v>1</v>
      </c>
    </row>
    <row r="360" spans="1:4">
      <c r="B360" t="s">
        <v>340</v>
      </c>
      <c r="C360" t="str">
        <f>VLOOKUP([KODE BARANG],Table1[[KODE BARANG]:[NAMA BARANG]],2,FALSE)</f>
        <v>ENGKEL OB VISALUX 8200</v>
      </c>
      <c r="D360">
        <v>1</v>
      </c>
    </row>
    <row r="361" spans="1:4">
      <c r="B361" t="s">
        <v>460</v>
      </c>
      <c r="C361" t="str">
        <f>VLOOKUP([KODE BARANG],Table1[[KODE BARANG]:[NAMA BARANG]],2,FALSE)</f>
        <v>SPEAKER FLECO 5009</v>
      </c>
      <c r="D361">
        <v>1</v>
      </c>
    </row>
    <row r="362" spans="1:4">
      <c r="B362" t="s">
        <v>180</v>
      </c>
      <c r="C362" t="str">
        <f>VLOOKUP([KODE BARANG],Table1[[KODE BARANG]:[NAMA BARANG]],2,FALSE)</f>
        <v>WALLFAN PROCEON 16IN</v>
      </c>
      <c r="D362">
        <v>1</v>
      </c>
    </row>
    <row r="363" spans="1:4">
      <c r="B363" t="s">
        <v>613</v>
      </c>
      <c r="C363" t="str">
        <f>VLOOKUP([KODE BARANG],Table1[[KODE BARANG]:[NAMA BARANG]],2,FALSE)</f>
        <v>STANFAN PROCEON 3IN 1</v>
      </c>
      <c r="D363">
        <v>1</v>
      </c>
    </row>
    <row r="364" spans="1:4">
      <c r="B364" t="s">
        <v>695</v>
      </c>
      <c r="C364" t="str">
        <f>VLOOKUP([KODE BARANG],Table1[[KODE BARANG]:[NAMA BARANG]],2,FALSE)</f>
        <v>IN LITE 12W BUY 3 GET 1</v>
      </c>
      <c r="D364">
        <v>1</v>
      </c>
    </row>
    <row r="365" spans="1:4">
      <c r="B365" t="s">
        <v>180</v>
      </c>
      <c r="C365" t="str">
        <f>VLOOKUP([KODE BARANG],Table1[[KODE BARANG]:[NAMA BARANG]],2,FALSE)</f>
        <v>WALLFAN PROCEON 16IN</v>
      </c>
      <c r="D365">
        <v>1</v>
      </c>
    </row>
    <row r="366" spans="1:4">
      <c r="B366" t="s">
        <v>428</v>
      </c>
      <c r="C366" t="str">
        <f>VLOOKUP([KODE BARANG],Table1[[KODE BARANG]:[NAMA BARANG]],2,FALSE)</f>
        <v>PIJAR PROCEON 5WATT</v>
      </c>
      <c r="D366">
        <v>1</v>
      </c>
    </row>
    <row r="367" spans="1:4">
      <c r="B367" t="s">
        <v>196</v>
      </c>
      <c r="C367" t="str">
        <f>VLOOKUP([KODE BARANG],Table1[[KODE BARANG]:[NAMA BARANG]],2,FALSE)</f>
        <v>SENTER CAS BEST LIFE 1560</v>
      </c>
      <c r="D367">
        <v>1</v>
      </c>
    </row>
    <row r="368" spans="1:4">
      <c r="B368" t="s">
        <v>351</v>
      </c>
      <c r="C368" t="str">
        <f>VLOOKUP([KODE BARANG],Table1[[KODE BARANG]:[NAMA BARANG]],2,FALSE)</f>
        <v>LED BULB VISALUX 40W T</v>
      </c>
      <c r="D368">
        <v>1</v>
      </c>
    </row>
    <row r="369" spans="1:4">
      <c r="C369" t="e">
        <f>VLOOKUP([KODE BARANG],Table1[[KODE BARANG]:[NAMA BARANG]],2,FALSE)</f>
        <v>#N/A</v>
      </c>
    </row>
    <row r="370" spans="1:4">
      <c r="A370" s="2">
        <v>45043</v>
      </c>
      <c r="B370" t="s">
        <v>419</v>
      </c>
      <c r="C370" t="str">
        <f>VLOOKUP([KODE BARANG],Table1[[KODE BARANG]:[NAMA BARANG]],2,FALSE)</f>
        <v>MCB SCHINEDER 10A</v>
      </c>
      <c r="D370">
        <v>1</v>
      </c>
    </row>
    <row r="371" spans="1:4">
      <c r="A371" t="s">
        <v>1031</v>
      </c>
      <c r="B371" t="s">
        <v>202</v>
      </c>
      <c r="C371" t="str">
        <f>VLOOKUP([KODE BARANG],Table1[[KODE BARANG]:[NAMA BARANG]],2,FALSE)</f>
        <v>DUTRON 13W</v>
      </c>
      <c r="D371">
        <v>1</v>
      </c>
    </row>
    <row r="372" spans="1:4">
      <c r="B372" t="s">
        <v>205</v>
      </c>
      <c r="C372" t="str">
        <f>VLOOKUP([KODE BARANG],Table1[[KODE BARANG]:[NAMA BARANG]],2,FALSE)</f>
        <v xml:space="preserve">DUTRON 25W </v>
      </c>
      <c r="D372">
        <v>1</v>
      </c>
    </row>
    <row r="373" spans="1:4">
      <c r="B373" t="s">
        <v>63</v>
      </c>
      <c r="C373" t="str">
        <f>VLOOKUP([KODE BARANG],Table1[[KODE BARANG]:[NAMA BARANG]],2,FALSE)</f>
        <v>LED CITY LAMP 30W</v>
      </c>
      <c r="D373">
        <v>2</v>
      </c>
    </row>
    <row r="374" spans="1:4">
      <c r="B374" t="s">
        <v>22</v>
      </c>
      <c r="C374" t="str">
        <f>VLOOKUP([KODE BARANG],Table1[[KODE BARANG]:[NAMA BARANG]],2,FALSE)</f>
        <v xml:space="preserve">ISOLASI UNIBEL KECIL </v>
      </c>
      <c r="D374">
        <v>1</v>
      </c>
    </row>
    <row r="375" spans="1:4">
      <c r="B375" t="s">
        <v>348</v>
      </c>
      <c r="C375" t="str">
        <f>VLOOKUP([KODE BARANG],Table1[[KODE BARANG]:[NAMA BARANG]],2,FALSE)</f>
        <v>TESPEN VISALUX 1715</v>
      </c>
      <c r="D375">
        <v>1</v>
      </c>
    </row>
    <row r="376" spans="1:4">
      <c r="B376" t="s">
        <v>90</v>
      </c>
      <c r="C376" t="str">
        <f>VLOOKUP([KODE BARANG],Table1[[KODE BARANG]:[NAMA BARANG]],2,FALSE)</f>
        <v>KABEL STARLUX 2X30</v>
      </c>
      <c r="D376">
        <v>1</v>
      </c>
    </row>
    <row r="377" spans="1:4">
      <c r="B377" t="s">
        <v>211</v>
      </c>
      <c r="C377" t="str">
        <f>VLOOKUP([KODE BARANG],Table1[[KODE BARANG]:[NAMA BARANG]],2,FALSE)</f>
        <v>STEKER ARDE DUTRON</v>
      </c>
      <c r="D377">
        <v>2</v>
      </c>
    </row>
    <row r="378" spans="1:4">
      <c r="B378" t="s">
        <v>335</v>
      </c>
      <c r="C378" t="str">
        <f>VLOOKUP([KODE BARANG],Table1[[KODE BARANG]:[NAMA BARANG]],2,FALSE)</f>
        <v>BATRE A2 PNSNC</v>
      </c>
      <c r="D378">
        <v>2</v>
      </c>
    </row>
    <row r="379" spans="1:4">
      <c r="B379" t="s">
        <v>429</v>
      </c>
      <c r="C379" t="str">
        <f>VLOOKUP([KODE BARANG],Table1[[KODE BARANG]:[NAMA BARANG]],2,FALSE)</f>
        <v>FITING GANTUNG VISALUX</v>
      </c>
      <c r="D379">
        <v>2</v>
      </c>
    </row>
    <row r="380" spans="1:4">
      <c r="B380" t="s">
        <v>11</v>
      </c>
      <c r="C380" t="str">
        <f>VLOOKUP([KODE BARANG],Table1[[KODE BARANG]:[NAMA BARANG]],2,FALSE)</f>
        <v>S/K UTICON 1 LB</v>
      </c>
      <c r="D380">
        <v>1</v>
      </c>
    </row>
    <row r="381" spans="1:4">
      <c r="A381" s="2">
        <v>45044</v>
      </c>
      <c r="C381" t="e">
        <f>VLOOKUP([KODE BARANG],Table1[[KODE BARANG]:[NAMA BARANG]],2,FALSE)</f>
        <v>#N/A</v>
      </c>
    </row>
    <row r="382" spans="1:4">
      <c r="A382" t="s">
        <v>1033</v>
      </c>
      <c r="B382" t="s">
        <v>14</v>
      </c>
      <c r="C382" t="str">
        <f>VLOOKUP([KODE BARANG],Table1[[KODE BARANG]:[NAMA BARANG]],2,FALSE)</f>
        <v>S/K UTICON 4 LB</v>
      </c>
      <c r="D382">
        <v>1</v>
      </c>
    </row>
    <row r="383" spans="1:4">
      <c r="C383" t="s">
        <v>1032</v>
      </c>
    </row>
    <row r="384" spans="1:4">
      <c r="B384" t="s">
        <v>394</v>
      </c>
      <c r="C384" t="str">
        <f>VLOOKUP([KODE BARANG],Table1[[KODE BARANG]:[NAMA BARANG]],2,FALSE)</f>
        <v>LED BULB VISALUX 9W</v>
      </c>
      <c r="D384">
        <v>1</v>
      </c>
    </row>
    <row r="385" spans="1:5">
      <c r="A385" s="2">
        <v>45045</v>
      </c>
      <c r="C385" t="e">
        <f>VLOOKUP([KODE BARANG],Table1[[KODE BARANG]:[NAMA BARANG]],2,FALSE)</f>
        <v>#N/A</v>
      </c>
    </row>
    <row r="386" spans="1:5">
      <c r="A386" t="s">
        <v>1035</v>
      </c>
      <c r="B386" t="s">
        <v>421</v>
      </c>
      <c r="C386" t="str">
        <f>VLOOKUP([KODE BARANG],Table1[[KODE BARANG]:[NAMA BARANG]],2,FALSE)</f>
        <v>LED 3 MATE 6V</v>
      </c>
      <c r="D386">
        <v>2</v>
      </c>
    </row>
    <row r="387" spans="1:5">
      <c r="C387" t="s">
        <v>1034</v>
      </c>
    </row>
    <row r="388" spans="1:5">
      <c r="B388" t="s">
        <v>612</v>
      </c>
      <c r="C388" t="str">
        <f>VLOOKUP([KODE BARANG],Table1[[KODE BARANG]:[NAMA BARANG]],2,FALSE)</f>
        <v>KOMPOR PORTABLE SANEX</v>
      </c>
      <c r="D388">
        <v>1</v>
      </c>
    </row>
    <row r="389" spans="1:5">
      <c r="A389" s="2">
        <v>45046</v>
      </c>
      <c r="C389" t="e">
        <f>VLOOKUP([KODE BARANG],Table1[[KODE BARANG]:[NAMA BARANG]],2,FALSE)</f>
        <v>#N/A</v>
      </c>
    </row>
    <row r="390" spans="1:5">
      <c r="A390" t="s">
        <v>1039</v>
      </c>
      <c r="B390" t="s">
        <v>708</v>
      </c>
      <c r="C390" t="str">
        <f>VLOOKUP([KODE BARANG],Table1[[KODE BARANG]:[NAMA BARANG]],2,FALSE)</f>
        <v>EAST GAS KALENG</v>
      </c>
      <c r="D390">
        <v>12</v>
      </c>
    </row>
    <row r="391" spans="1:5">
      <c r="B391" t="s">
        <v>613</v>
      </c>
      <c r="C391" t="str">
        <f>VLOOKUP([KODE BARANG],Table1[[KODE BARANG]:[NAMA BARANG]],2,FALSE)</f>
        <v>STANFAN PROCEON 3IN 1</v>
      </c>
      <c r="D391">
        <v>1</v>
      </c>
    </row>
    <row r="392" spans="1:5">
      <c r="B392" t="s">
        <v>189</v>
      </c>
      <c r="C392" t="str">
        <f>VLOOKUP([KODE BARANG],Table1[[KODE BARANG]:[NAMA BARANG]],2,FALSE)</f>
        <v>H/L MIKACHI 30 WATT</v>
      </c>
      <c r="D392">
        <v>1</v>
      </c>
    </row>
    <row r="393" spans="1:5">
      <c r="B393" t="s">
        <v>335</v>
      </c>
      <c r="C393" t="str">
        <f>VLOOKUP([KODE BARANG],Table1[[KODE BARANG]:[NAMA BARANG]],2,FALSE)</f>
        <v>BATRE A2 PNSNC</v>
      </c>
      <c r="D393">
        <v>2</v>
      </c>
    </row>
    <row r="394" spans="1:5">
      <c r="B394" t="s">
        <v>181</v>
      </c>
      <c r="C394" t="str">
        <f>VLOOKUP([KODE BARANG],Table1[[KODE BARANG]:[NAMA BARANG]],2,FALSE)</f>
        <v>STANDFAN PROCEON</v>
      </c>
      <c r="D394">
        <v>1</v>
      </c>
    </row>
    <row r="395" spans="1:5">
      <c r="B395" t="s">
        <v>705</v>
      </c>
      <c r="C395" t="str">
        <f>VLOOKUP([KODE BARANG],Table1[[KODE BARANG]:[NAMA BARANG]],2,FALSE)</f>
        <v>IN LITE 9WATT KUNING</v>
      </c>
      <c r="D395">
        <v>2</v>
      </c>
    </row>
    <row r="396" spans="1:5">
      <c r="B396" t="s">
        <v>96</v>
      </c>
      <c r="C396" t="str">
        <f>VLOOKUP([KODE BARANG],Table1[[KODE BARANG]:[NAMA BARANG]],2,FALSE)</f>
        <v>PHILIP LED ESSENSIAL 3WATT</v>
      </c>
      <c r="D396">
        <v>1</v>
      </c>
      <c r="E396" t="s">
        <v>1040</v>
      </c>
    </row>
    <row r="397" spans="1:5">
      <c r="A397" s="2">
        <v>45047</v>
      </c>
      <c r="C397" t="e">
        <f>VLOOKUP([KODE BARANG],Table1[[KODE BARANG]:[NAMA BARANG]],2,FALSE)</f>
        <v>#N/A</v>
      </c>
    </row>
    <row r="398" spans="1:5">
      <c r="A398" t="s">
        <v>1041</v>
      </c>
      <c r="B398" t="s">
        <v>696</v>
      </c>
      <c r="C398" t="str">
        <f>VLOOKUP([KODE BARANG],Table1[[KODE BARANG]:[NAMA BARANG]],2,FALSE)</f>
        <v>IN LITE 15W BUY 3 GET 1</v>
      </c>
      <c r="D398">
        <v>1</v>
      </c>
    </row>
    <row r="399" spans="1:5">
      <c r="B399" t="s">
        <v>311</v>
      </c>
      <c r="C399" t="str">
        <f>VLOOKUP([KODE BARANG],Table1[[KODE BARANG]:[NAMA BARANG]],2,FALSE)</f>
        <v>VONIC GLORY 18W</v>
      </c>
      <c r="D399">
        <v>1</v>
      </c>
    </row>
    <row r="400" spans="1:5">
      <c r="B400" t="s">
        <v>213</v>
      </c>
      <c r="C400" t="str">
        <f>VLOOKUP([KODE BARANG],Table1[[KODE BARANG]:[NAMA BARANG]],2,FALSE)</f>
        <v>STEKER GEPENG DUTRON</v>
      </c>
      <c r="D400">
        <v>1</v>
      </c>
    </row>
    <row r="401" spans="1:4">
      <c r="B401" t="s">
        <v>393</v>
      </c>
      <c r="C401" t="str">
        <f>VLOOKUP([KODE BARANG],Table1[[KODE BARANG]:[NAMA BARANG]],2,FALSE)</f>
        <v>LED BULB VISALUX 10W T</v>
      </c>
      <c r="D401">
        <v>1</v>
      </c>
    </row>
    <row r="402" spans="1:4">
      <c r="B402" t="s">
        <v>97</v>
      </c>
      <c r="C402" t="str">
        <f>VLOOKUP([KODE BARANG],Table1[[KODE BARANG]:[NAMA BARANG]],2,FALSE)</f>
        <v>PHILIP LED ESSENSIAL 5WATT</v>
      </c>
      <c r="D402">
        <v>1</v>
      </c>
    </row>
    <row r="403" spans="1:4">
      <c r="B403" t="s">
        <v>212</v>
      </c>
      <c r="C403" t="str">
        <f>VLOOKUP([KODE BARANG],Table1[[KODE BARANG]:[NAMA BARANG]],2,FALSE)</f>
        <v>T MULTI DUTRON</v>
      </c>
      <c r="D403">
        <v>1</v>
      </c>
    </row>
    <row r="404" spans="1:4">
      <c r="A404" s="2">
        <v>45048</v>
      </c>
      <c r="C404" t="e">
        <f>VLOOKUP([KODE BARANG],Table1[[KODE BARANG]:[NAMA BARANG]],2,FALSE)</f>
        <v>#N/A</v>
      </c>
    </row>
    <row r="405" spans="1:4">
      <c r="A405" t="s">
        <v>1043</v>
      </c>
      <c r="B405" t="s">
        <v>216</v>
      </c>
      <c r="C405" t="str">
        <f>VLOOKUP([KODE BARANG],Table1[[KODE BARANG]:[NAMA BARANG]],2,FALSE)</f>
        <v>T ARDE DUTRON SWITCH</v>
      </c>
      <c r="D405">
        <v>1</v>
      </c>
    </row>
    <row r="406" spans="1:4">
      <c r="B406" t="s">
        <v>204</v>
      </c>
      <c r="C406" t="str">
        <f>VLOOKUP([KODE BARANG],Table1[[KODE BARANG]:[NAMA BARANG]],2,FALSE)</f>
        <v xml:space="preserve">DUTRON 18W </v>
      </c>
      <c r="D406">
        <v>1</v>
      </c>
    </row>
    <row r="407" spans="1:4">
      <c r="B407" t="s">
        <v>429</v>
      </c>
      <c r="C407" t="str">
        <f>VLOOKUP([KODE BARANG],Table1[[KODE BARANG]:[NAMA BARANG]],2,FALSE)</f>
        <v>FITING GANTUNG VISALUX</v>
      </c>
      <c r="D407">
        <v>1</v>
      </c>
    </row>
    <row r="408" spans="1:4">
      <c r="B408" t="s">
        <v>91</v>
      </c>
      <c r="C408" t="str">
        <f>VLOOKUP([KODE BARANG],Table1[[KODE BARANG]:[NAMA BARANG]],2,FALSE)</f>
        <v>KABEL STARLUX 2X50</v>
      </c>
      <c r="D408">
        <v>1</v>
      </c>
    </row>
    <row r="409" spans="1:4">
      <c r="B409" t="s">
        <v>211</v>
      </c>
      <c r="C409" t="str">
        <f>VLOOKUP([KODE BARANG],Table1[[KODE BARANG]:[NAMA BARANG]],2,FALSE)</f>
        <v>STEKER ARDE DUTRON</v>
      </c>
      <c r="D409">
        <v>1</v>
      </c>
    </row>
    <row r="410" spans="1:4">
      <c r="B410" t="s">
        <v>61</v>
      </c>
      <c r="C410" t="str">
        <f>VLOOKUP([KODE BARANG],Table1[[KODE BARANG]:[NAMA BARANG]],2,FALSE)</f>
        <v>LED CITY LAMP 15W</v>
      </c>
      <c r="D410">
        <v>1</v>
      </c>
    </row>
    <row r="411" spans="1:4">
      <c r="B411" t="s">
        <v>352</v>
      </c>
      <c r="C411" t="str">
        <f>VLOOKUP([KODE BARANG],Table1[[KODE BARANG]:[NAMA BARANG]],2,FALSE)</f>
        <v>LED BULB VISALUX 30W T</v>
      </c>
      <c r="D411">
        <v>1</v>
      </c>
    </row>
    <row r="412" spans="1:4">
      <c r="B412" t="s">
        <v>211</v>
      </c>
      <c r="C412" t="str">
        <f>VLOOKUP([KODE BARANG],Table1[[KODE BARANG]:[NAMA BARANG]],2,FALSE)</f>
        <v>STEKER ARDE DUTRON</v>
      </c>
      <c r="D412">
        <v>1</v>
      </c>
    </row>
    <row r="413" spans="1:4">
      <c r="B413" t="s">
        <v>429</v>
      </c>
      <c r="C413" t="str">
        <f>VLOOKUP([KODE BARANG],Table1[[KODE BARANG]:[NAMA BARANG]],2,FALSE)</f>
        <v>FITING GANTUNG VISALUX</v>
      </c>
      <c r="D413">
        <v>1</v>
      </c>
    </row>
    <row r="414" spans="1:4">
      <c r="C414" t="s">
        <v>1042</v>
      </c>
    </row>
    <row r="415" spans="1:4">
      <c r="B415" t="s">
        <v>662</v>
      </c>
      <c r="C415" t="str">
        <f>VLOOKUP([KODE BARANG],Table1[[KODE BARANG]:[NAMA BARANG]],2,FALSE)</f>
        <v>ANTENA SANEX 899</v>
      </c>
      <c r="D415">
        <v>1</v>
      </c>
    </row>
    <row r="416" spans="1:4">
      <c r="B416" t="s">
        <v>674</v>
      </c>
      <c r="C416" t="str">
        <f>VLOOKUP([KODE BARANG],Table1[[KODE BARANG]:[NAMA BARANG]],2,FALSE)</f>
        <v>LAKBAN BENING 4,8X100</v>
      </c>
      <c r="D416">
        <v>1</v>
      </c>
    </row>
    <row r="417" spans="1:4">
      <c r="B417" t="s">
        <v>213</v>
      </c>
      <c r="C417" t="str">
        <f>VLOOKUP([KODE BARANG],Table1[[KODE BARANG]:[NAMA BARANG]],2,FALSE)</f>
        <v>STEKER GEPENG DUTRON</v>
      </c>
      <c r="D417">
        <v>1</v>
      </c>
    </row>
    <row r="418" spans="1:4">
      <c r="B418" t="s">
        <v>348</v>
      </c>
      <c r="C418" t="str">
        <f>VLOOKUP([KODE BARANG],Table1[[KODE BARANG]:[NAMA BARANG]],2,FALSE)</f>
        <v>TESPEN VISALUX 1715</v>
      </c>
      <c r="D418">
        <v>1</v>
      </c>
    </row>
    <row r="419" spans="1:4">
      <c r="B419" t="s">
        <v>215</v>
      </c>
      <c r="C419" t="str">
        <f>VLOOKUP([KODE BARANG],Table1[[KODE BARANG]:[NAMA BARANG]],2,FALSE)</f>
        <v>SAKLAR GANTUNG DUTRON</v>
      </c>
      <c r="D419">
        <v>1</v>
      </c>
    </row>
    <row r="420" spans="1:4">
      <c r="B420" t="s">
        <v>465</v>
      </c>
      <c r="C420" t="str">
        <f>VLOOKUP([KODE BARANG],Table1[[KODE BARANG]:[NAMA BARANG]],2,FALSE)</f>
        <v>SPEAKER PROCEON 8899</v>
      </c>
      <c r="D420">
        <v>1</v>
      </c>
    </row>
    <row r="421" spans="1:4">
      <c r="B421" t="s">
        <v>684</v>
      </c>
      <c r="C421" t="str">
        <f>VLOOKUP([KODE BARANG],Table1[[KODE BARANG]:[NAMA BARANG]],2,FALSE)</f>
        <v>STEKER ARDE BROCO</v>
      </c>
      <c r="D421">
        <v>2</v>
      </c>
    </row>
    <row r="422" spans="1:4">
      <c r="B422" t="s">
        <v>13</v>
      </c>
      <c r="C422" t="str">
        <f>VLOOKUP([KODE BARANG],Table1[[KODE BARANG]:[NAMA BARANG]],2,FALSE)</f>
        <v>S/K UTICON 3 LB</v>
      </c>
      <c r="D422">
        <v>2</v>
      </c>
    </row>
    <row r="423" spans="1:4">
      <c r="B423" t="s">
        <v>21</v>
      </c>
      <c r="C423" t="str">
        <f>VLOOKUP([KODE BARANG],Table1[[KODE BARANG]:[NAMA BARANG]],2,FALSE)</f>
        <v>ISOLASI NATIONAL KOTAK</v>
      </c>
      <c r="D423">
        <v>1</v>
      </c>
    </row>
    <row r="424" spans="1:4">
      <c r="A424" s="2">
        <v>45049</v>
      </c>
      <c r="C424" t="e">
        <f>VLOOKUP([KODE BARANG],Table1[[KODE BARANG]:[NAMA BARANG]],2,FALSE)</f>
        <v>#N/A</v>
      </c>
    </row>
    <row r="425" spans="1:4">
      <c r="A425" t="s">
        <v>1044</v>
      </c>
      <c r="B425" t="s">
        <v>61</v>
      </c>
      <c r="C425" t="str">
        <f>VLOOKUP([KODE BARANG],Table1[[KODE BARANG]:[NAMA BARANG]],2,FALSE)</f>
        <v>LED CITY LAMP 15W</v>
      </c>
      <c r="D425">
        <v>1</v>
      </c>
    </row>
    <row r="426" spans="1:4">
      <c r="B426" t="s">
        <v>68</v>
      </c>
      <c r="C426" t="str">
        <f>VLOOKUP([KODE BARANG],Table1[[KODE BARANG]:[NAMA BARANG]],2,FALSE)</f>
        <v>S/K SLOVENS 2LB 3M</v>
      </c>
      <c r="D426">
        <v>1</v>
      </c>
    </row>
    <row r="427" spans="1:4">
      <c r="B427" t="s">
        <v>192</v>
      </c>
      <c r="C427" t="str">
        <f>VLOOKUP([KODE BARANG],Table1[[KODE BARANG]:[NAMA BARANG]],2,FALSE)</f>
        <v>ROVO LED 20WATT</v>
      </c>
      <c r="D427">
        <v>1</v>
      </c>
    </row>
    <row r="428" spans="1:4">
      <c r="B428" t="s">
        <v>428</v>
      </c>
      <c r="C428" t="str">
        <f>VLOOKUP([KODE BARANG],Table1[[KODE BARANG]:[NAMA BARANG]],2,FALSE)</f>
        <v>PIJAR PROCEON 5WATT</v>
      </c>
      <c r="D428">
        <v>1</v>
      </c>
    </row>
    <row r="429" spans="1:4">
      <c r="A429" s="2">
        <v>45050</v>
      </c>
      <c r="C429" t="e">
        <f>VLOOKUP([KODE BARANG],Table1[[KODE BARANG]:[NAMA BARANG]],2,FALSE)</f>
        <v>#N/A</v>
      </c>
    </row>
    <row r="430" spans="1:4">
      <c r="A430" t="s">
        <v>1047</v>
      </c>
      <c r="B430" t="s">
        <v>590</v>
      </c>
      <c r="C430" t="str">
        <f>VLOOKUP([KODE BARANG],Table1[[KODE BARANG]:[NAMA BARANG]],2,FALSE)</f>
        <v>LAMPU SOROT AKI 30W</v>
      </c>
      <c r="D430">
        <v>1</v>
      </c>
    </row>
    <row r="431" spans="1:4">
      <c r="B431" t="s">
        <v>393</v>
      </c>
      <c r="C431" t="str">
        <f>VLOOKUP([KODE BARANG],Table1[[KODE BARANG]:[NAMA BARANG]],2,FALSE)</f>
        <v>LED BULB VISALUX 10W T</v>
      </c>
      <c r="D431">
        <v>1</v>
      </c>
    </row>
    <row r="432" spans="1:4">
      <c r="B432" t="s">
        <v>335</v>
      </c>
      <c r="C432" t="str">
        <f>VLOOKUP([KODE BARANG],Table1[[KODE BARANG]:[NAMA BARANG]],2,FALSE)</f>
        <v>BATRE A2 PNSNC</v>
      </c>
      <c r="D432">
        <v>5</v>
      </c>
    </row>
    <row r="433" spans="1:4">
      <c r="B433" t="s">
        <v>205</v>
      </c>
      <c r="C433" t="str">
        <f>VLOOKUP([KODE BARANG],Table1[[KODE BARANG]:[NAMA BARANG]],2,FALSE)</f>
        <v xml:space="preserve">DUTRON 25W </v>
      </c>
      <c r="D433">
        <v>1</v>
      </c>
    </row>
    <row r="434" spans="1:4">
      <c r="B434" t="s">
        <v>181</v>
      </c>
      <c r="C434" t="str">
        <f>VLOOKUP([KODE BARANG],Table1[[KODE BARANG]:[NAMA BARANG]],2,FALSE)</f>
        <v>STANDFAN PROCEON</v>
      </c>
      <c r="D434">
        <v>1</v>
      </c>
    </row>
    <row r="435" spans="1:4">
      <c r="B435" t="s">
        <v>181</v>
      </c>
      <c r="C435" t="str">
        <f>VLOOKUP([KODE BARANG],Table1[[KODE BARANG]:[NAMA BARANG]],2,FALSE)</f>
        <v>STANDFAN PROCEON</v>
      </c>
      <c r="D435">
        <v>1</v>
      </c>
    </row>
    <row r="436" spans="1:4">
      <c r="B436" t="s">
        <v>680</v>
      </c>
      <c r="C436" t="str">
        <f>VLOOKUP([KODE BARANG],Table1[[KODE BARANG]:[NAMA BARANG]],2,FALSE)</f>
        <v>RAKET NYAMUK BESTLIFE 02</v>
      </c>
      <c r="D436">
        <v>1</v>
      </c>
    </row>
    <row r="437" spans="1:4">
      <c r="B437" t="s">
        <v>186</v>
      </c>
      <c r="C437" t="str">
        <f>VLOOKUP([KODE BARANG],Table1[[KODE BARANG]:[NAMA BARANG]],2,FALSE)</f>
        <v>H/L MIKACHI 50 WATT</v>
      </c>
      <c r="D437">
        <v>1</v>
      </c>
    </row>
    <row r="438" spans="1:4">
      <c r="A438" s="2">
        <v>45021</v>
      </c>
      <c r="C438" t="e">
        <f>VLOOKUP([KODE BARANG],Table1[[KODE BARANG]:[NAMA BARANG]],2,FALSE)</f>
        <v>#N/A</v>
      </c>
    </row>
    <row r="439" spans="1:4">
      <c r="A439" t="s">
        <v>1049</v>
      </c>
      <c r="B439" t="s">
        <v>43</v>
      </c>
      <c r="C439" t="str">
        <f>VLOOKUP([KODE BARANG],Table1[[KODE BARANG]:[NAMA BARANG]],2,FALSE)</f>
        <v>BLENDER SOGO</v>
      </c>
      <c r="D439">
        <v>1</v>
      </c>
    </row>
    <row r="440" spans="1:4">
      <c r="B440" t="s">
        <v>681</v>
      </c>
      <c r="C440" t="str">
        <f>VLOOKUP([KODE BARANG],Table1[[KODE BARANG]:[NAMA BARANG]],2,FALSE)</f>
        <v>SET TOP BOX PIOLINE</v>
      </c>
      <c r="D440">
        <v>1</v>
      </c>
    </row>
    <row r="441" spans="1:4">
      <c r="B441" t="s">
        <v>336</v>
      </c>
      <c r="C441" t="str">
        <f>VLOOKUP([KODE BARANG],Table1[[KODE BARANG]:[NAMA BARANG]],2,FALSE)</f>
        <v>BATRE A3 PNSNC</v>
      </c>
      <c r="D441">
        <v>2</v>
      </c>
    </row>
    <row r="442" spans="1:4">
      <c r="B442" t="s">
        <v>701</v>
      </c>
      <c r="C442" t="str">
        <f>VLOOKUP([KODE BARANG],Table1[[KODE BARANG]:[NAMA BARANG]],2,FALSE)</f>
        <v>LEM BESI DEXTONE</v>
      </c>
      <c r="D442">
        <v>1</v>
      </c>
    </row>
    <row r="443" spans="1:4">
      <c r="B443" t="s">
        <v>96</v>
      </c>
      <c r="C443" t="str">
        <f>VLOOKUP([KODE BARANG],Table1[[KODE BARANG]:[NAMA BARANG]],2,FALSE)</f>
        <v>PHILIP LED ESSENSIAL 3WATT</v>
      </c>
      <c r="D443">
        <v>1</v>
      </c>
    </row>
    <row r="444" spans="1:4">
      <c r="B444" t="s">
        <v>63</v>
      </c>
      <c r="C444" t="str">
        <f>VLOOKUP([KODE BARANG],Table1[[KODE BARANG]:[NAMA BARANG]],2,FALSE)</f>
        <v>LED CITY LAMP 30W</v>
      </c>
      <c r="D444">
        <v>1</v>
      </c>
    </row>
    <row r="445" spans="1:4">
      <c r="B445" t="s">
        <v>213</v>
      </c>
      <c r="C445" t="str">
        <f>VLOOKUP([KODE BARANG],Table1[[KODE BARANG]:[NAMA BARANG]],2,FALSE)</f>
        <v>STEKER GEPENG DUTRON</v>
      </c>
      <c r="D445">
        <v>1</v>
      </c>
    </row>
    <row r="446" spans="1:4">
      <c r="B446" t="s">
        <v>219</v>
      </c>
      <c r="C446" t="str">
        <f>VLOOKUP([KODE BARANG],Table1[[KODE BARANG]:[NAMA BARANG]],2,FALSE)</f>
        <v>FITTING GANTUNG DUUTRON HITAM</v>
      </c>
      <c r="D446">
        <v>1</v>
      </c>
    </row>
    <row r="447" spans="1:4">
      <c r="C447" t="s">
        <v>1048</v>
      </c>
    </row>
    <row r="448" spans="1:4">
      <c r="A448" s="2">
        <v>45052</v>
      </c>
      <c r="C448" t="e">
        <f>VLOOKUP([KODE BARANG],Table1[[KODE BARANG]:[NAMA BARANG]],2,FALSE)</f>
        <v>#N/A</v>
      </c>
    </row>
    <row r="449" spans="1:4">
      <c r="A449" t="s">
        <v>1056</v>
      </c>
      <c r="B449" t="s">
        <v>412</v>
      </c>
      <c r="C449" t="str">
        <f>VLOOKUP([KODE BARANG],Table1[[KODE BARANG]:[NAMA BARANG]],2,FALSE)</f>
        <v>KIPAS GANTUNG BESTLIFE 30W</v>
      </c>
      <c r="D449">
        <v>1</v>
      </c>
    </row>
    <row r="450" spans="1:4">
      <c r="B450" t="s">
        <v>413</v>
      </c>
      <c r="C450" t="str">
        <f>VLOOKUP([KODE BARANG],Table1[[KODE BARANG]:[NAMA BARANG]],2,FALSE)</f>
        <v>KIPAS GANTUNG BESTLIFE 32W</v>
      </c>
      <c r="D450">
        <v>1</v>
      </c>
    </row>
    <row r="451" spans="1:4">
      <c r="B451" t="s">
        <v>714</v>
      </c>
      <c r="C451" t="str">
        <f>VLOOKUP([KODE BARANG],Table1[[KODE BARANG]:[NAMA BARANG]],2,FALSE)</f>
        <v>POMPA GALON 2060</v>
      </c>
      <c r="D451">
        <v>2</v>
      </c>
    </row>
    <row r="452" spans="1:4">
      <c r="B452" t="s">
        <v>710</v>
      </c>
      <c r="C452" t="str">
        <f>VLOOKUP([KODE BARANG],Table1[[KODE BARANG]:[NAMA BARANG]],2,FALSE)</f>
        <v>POMPA GALON V-2057</v>
      </c>
      <c r="D452">
        <v>3</v>
      </c>
    </row>
    <row r="453" spans="1:4">
      <c r="B453" t="s">
        <v>208</v>
      </c>
      <c r="C453" t="str">
        <f>VLOOKUP([KODE BARANG],Table1[[KODE BARANG]:[NAMA BARANG]],2,FALSE)</f>
        <v>KALKULATOR  812B</v>
      </c>
      <c r="D453">
        <v>5</v>
      </c>
    </row>
    <row r="454" spans="1:4">
      <c r="B454" t="s">
        <v>691</v>
      </c>
      <c r="C454" t="str">
        <f>VLOOKUP([KODE BARANG],Table1[[KODE BARANG]:[NAMA BARANG]],2,FALSE)</f>
        <v>MIYAKO MAGIC COM 528</v>
      </c>
      <c r="D454">
        <v>1</v>
      </c>
    </row>
    <row r="455" spans="1:4">
      <c r="B455" t="s">
        <v>594</v>
      </c>
      <c r="C455" t="str">
        <f>VLOOKUP([KODE BARANG],Table1[[KODE BARANG]:[NAMA BARANG]],2,FALSE)</f>
        <v>LED BESTLIFE KUNING</v>
      </c>
      <c r="D455">
        <v>1</v>
      </c>
    </row>
    <row r="456" spans="1:4">
      <c r="B456" t="s">
        <v>606</v>
      </c>
      <c r="C456" t="str">
        <f>VLOOKUP([KODE BARANG],Table1[[KODE BARANG]:[NAMA BARANG]],2,FALSE)</f>
        <v>FITTING COLOK DURTON</v>
      </c>
      <c r="D456">
        <v>1</v>
      </c>
    </row>
    <row r="457" spans="1:4">
      <c r="B457" t="s">
        <v>401</v>
      </c>
      <c r="C457" t="str">
        <f>VLOOKUP([KODE BARANG],Table1[[KODE BARANG]:[NAMA BARANG]],2,FALSE)</f>
        <v>KABEL JACK 1 KE 1</v>
      </c>
      <c r="D457">
        <v>1</v>
      </c>
    </row>
    <row r="458" spans="1:4">
      <c r="B458" t="s">
        <v>608</v>
      </c>
      <c r="C458" t="str">
        <f>VLOOKUP([KODE BARANG],Table1[[KODE BARANG]:[NAMA BARANG]],2,FALSE)</f>
        <v>CAS BATRE AKI MITSUYAMA</v>
      </c>
      <c r="D458">
        <v>1</v>
      </c>
    </row>
    <row r="459" spans="1:4">
      <c r="B459" t="s">
        <v>431</v>
      </c>
      <c r="C459" t="str">
        <f>VLOOKUP([KODE BARANG],Table1[[KODE BARANG]:[NAMA BARANG]],2,FALSE)</f>
        <v>REGULATOR STARCAM AMPER</v>
      </c>
      <c r="D459">
        <v>1</v>
      </c>
    </row>
    <row r="460" spans="1:4">
      <c r="B460" t="s">
        <v>711</v>
      </c>
      <c r="C460" t="str">
        <f>VLOOKUP([KODE BARANG],Table1[[KODE BARANG]:[NAMA BARANG]],2,FALSE)</f>
        <v>SELANG GAS SANEX</v>
      </c>
      <c r="D460">
        <v>2</v>
      </c>
    </row>
    <row r="461" spans="1:4">
      <c r="B461" t="s">
        <v>210</v>
      </c>
      <c r="C461" t="str">
        <f>VLOOKUP([KODE BARANG],Table1[[KODE BARANG]:[NAMA BARANG]],2,FALSE)</f>
        <v>SELANG GAS ALLISON</v>
      </c>
      <c r="D461">
        <v>2</v>
      </c>
    </row>
    <row r="462" spans="1:4">
      <c r="A462" t="s">
        <v>1054</v>
      </c>
      <c r="B462" t="s">
        <v>393</v>
      </c>
      <c r="C462" t="str">
        <f>VLOOKUP([KODE BARANG],Table1[[KODE BARANG]:[NAMA BARANG]],2,FALSE)</f>
        <v>LED BULB VISALUX 10W T</v>
      </c>
      <c r="D462">
        <v>1</v>
      </c>
    </row>
    <row r="463" spans="1:4">
      <c r="B463" t="s">
        <v>107</v>
      </c>
      <c r="C463" t="str">
        <f>VLOOKUP([KODE BARANG],Table1[[KODE BARANG]:[NAMA BARANG]],2,FALSE)</f>
        <v>PHILIP LED MY CARE 14,5WATT</v>
      </c>
      <c r="D463">
        <v>1</v>
      </c>
    </row>
    <row r="464" spans="1:4">
      <c r="B464" t="s">
        <v>318</v>
      </c>
      <c r="C464" t="str">
        <f>VLOOKUP([KODE BARANG],Table1[[KODE BARANG]:[NAMA BARANG]],2,FALSE)</f>
        <v>KIPAS BRIGHT G</v>
      </c>
      <c r="D464">
        <v>1</v>
      </c>
    </row>
    <row r="465" spans="1:4">
      <c r="B465" t="s">
        <v>28</v>
      </c>
      <c r="C465" t="str">
        <f>VLOOKUP([KODE BARANG],Table1[[KODE BARANG]:[NAMA BARANG]],2,FALSE)</f>
        <v>L BOW 5/8</v>
      </c>
      <c r="D465">
        <v>2</v>
      </c>
    </row>
    <row r="466" spans="1:4">
      <c r="B466" t="s">
        <v>318</v>
      </c>
      <c r="C466" t="str">
        <f>VLOOKUP([KODE BARANG],Table1[[KODE BARANG]:[NAMA BARANG]],2,FALSE)</f>
        <v>KIPAS BRIGHT G</v>
      </c>
      <c r="D466">
        <v>1</v>
      </c>
    </row>
    <row r="467" spans="1:4">
      <c r="A467" s="2">
        <v>45053</v>
      </c>
      <c r="C467" t="e">
        <f>VLOOKUP([KODE BARANG],Table1[[KODE BARANG]:[NAMA BARANG]],2,FALSE)</f>
        <v>#N/A</v>
      </c>
    </row>
    <row r="468" spans="1:4">
      <c r="A468" t="s">
        <v>1058</v>
      </c>
      <c r="B468" t="s">
        <v>461</v>
      </c>
      <c r="C468" t="str">
        <f>VLOOKUP([KODE BARANG],Table1[[KODE BARANG]:[NAMA BARANG]],2,FALSE)</f>
        <v>SPEAKER FLECO 294</v>
      </c>
      <c r="D468">
        <v>1</v>
      </c>
    </row>
    <row r="469" spans="1:4">
      <c r="B469" t="s">
        <v>168</v>
      </c>
      <c r="C469" t="str">
        <f>VLOOKUP([KODE BARANG],Table1[[KODE BARANG]:[NAMA BARANG]],2,FALSE)</f>
        <v>ALKALINE A2</v>
      </c>
      <c r="D469">
        <v>1</v>
      </c>
    </row>
    <row r="470" spans="1:4">
      <c r="B470" t="s">
        <v>204</v>
      </c>
      <c r="C470" t="str">
        <f>VLOOKUP([KODE BARANG],Table1[[KODE BARANG]:[NAMA BARANG]],2,FALSE)</f>
        <v xml:space="preserve">DUTRON 18W </v>
      </c>
      <c r="D470">
        <v>1</v>
      </c>
    </row>
    <row r="471" spans="1:4">
      <c r="B471" t="s">
        <v>171</v>
      </c>
      <c r="C471" t="str">
        <f>VLOOKUP([KODE BARANG],Table1[[KODE BARANG]:[NAMA BARANG]],2,FALSE)</f>
        <v>KLEM KABEL 10 IN</v>
      </c>
      <c r="D471">
        <v>1</v>
      </c>
    </row>
    <row r="472" spans="1:4">
      <c r="B472" t="s">
        <v>219</v>
      </c>
      <c r="C472" t="str">
        <f>VLOOKUP([KODE BARANG],Table1[[KODE BARANG]:[NAMA BARANG]],2,FALSE)</f>
        <v>FITTING GANTUNG DUUTRON HITAM</v>
      </c>
      <c r="D472">
        <v>1</v>
      </c>
    </row>
    <row r="473" spans="1:4">
      <c r="B473" t="s">
        <v>214</v>
      </c>
      <c r="C473" t="str">
        <f>VLOOKUP([KODE BARANG],Table1[[KODE BARANG]:[NAMA BARANG]],2,FALSE)</f>
        <v>STEKER DATAR DUTRON 4lb</v>
      </c>
      <c r="D473">
        <v>2</v>
      </c>
    </row>
    <row r="474" spans="1:4">
      <c r="B474" t="s">
        <v>37</v>
      </c>
      <c r="C474" t="str">
        <f>VLOOKUP([KODE BARANG],Table1[[KODE BARANG]:[NAMA BARANG]],2,FALSE)</f>
        <v>H/L SEVEN 35WATT</v>
      </c>
      <c r="D474">
        <v>1</v>
      </c>
    </row>
    <row r="475" spans="1:4">
      <c r="B475" t="s">
        <v>179</v>
      </c>
      <c r="C475" t="str">
        <f>VLOOKUP([KODE BARANG],Table1[[KODE BARANG]:[NAMA BARANG]],2,FALSE)</f>
        <v>DESK FAN PROCEON12 IN</v>
      </c>
      <c r="D475">
        <v>1</v>
      </c>
    </row>
    <row r="476" spans="1:4">
      <c r="B476" t="s">
        <v>680</v>
      </c>
      <c r="C476" t="str">
        <f>VLOOKUP([KODE BARANG],Table1[[KODE BARANG]:[NAMA BARANG]],2,FALSE)</f>
        <v>RAKET NYAMUK BESTLIFE 02</v>
      </c>
      <c r="D476">
        <v>1</v>
      </c>
    </row>
    <row r="477" spans="1:4">
      <c r="B477" t="s">
        <v>716</v>
      </c>
      <c r="C477" t="str">
        <f>VLOOKUP([KODE BARANG],Table1[[KODE BARANG]:[NAMA BARANG]],2,FALSE)</f>
        <v>LAMPU TIDUR</v>
      </c>
      <c r="D477">
        <v>1</v>
      </c>
    </row>
    <row r="478" spans="1:4">
      <c r="B478" t="s">
        <v>355</v>
      </c>
      <c r="C478" t="str">
        <f>VLOOKUP([KODE BARANG],Table1[[KODE BARANG]:[NAMA BARANG]],2,FALSE)</f>
        <v>LED BULB VISALUX 15W T</v>
      </c>
      <c r="D478">
        <v>1</v>
      </c>
    </row>
    <row r="479" spans="1:4">
      <c r="B479" t="s">
        <v>206</v>
      </c>
      <c r="C479" t="str">
        <f>VLOOKUP([KODE BARANG],Table1[[KODE BARANG]:[NAMA BARANG]],2,FALSE)</f>
        <v xml:space="preserve">DUTRON 3W </v>
      </c>
      <c r="D479">
        <v>1</v>
      </c>
    </row>
    <row r="480" spans="1:4">
      <c r="B480" t="s">
        <v>335</v>
      </c>
      <c r="C480" t="str">
        <f>VLOOKUP([KODE BARANG],Table1[[KODE BARANG]:[NAMA BARANG]],2,FALSE)</f>
        <v>BATRE A2 PNSNC</v>
      </c>
      <c r="D480">
        <v>3</v>
      </c>
    </row>
    <row r="481" spans="1:4">
      <c r="B481" t="s">
        <v>216</v>
      </c>
      <c r="C481" t="str">
        <f>VLOOKUP([KODE BARANG],Table1[[KODE BARANG]:[NAMA BARANG]],2,FALSE)</f>
        <v>T ARDE DUTRON SWITCH</v>
      </c>
      <c r="D481">
        <v>1</v>
      </c>
    </row>
    <row r="482" spans="1:4">
      <c r="B482" t="s">
        <v>410</v>
      </c>
      <c r="C482" t="str">
        <f>VLOOKUP([KODE BARANG],Table1[[KODE BARANG]:[NAMA BARANG]],2,FALSE)</f>
        <v>SPEAKER JINLONG 1160</v>
      </c>
      <c r="D482">
        <v>1</v>
      </c>
    </row>
    <row r="483" spans="1:4">
      <c r="B483" t="s">
        <v>695</v>
      </c>
      <c r="C483" t="str">
        <f>VLOOKUP([KODE BARANG],Table1[[KODE BARANG]:[NAMA BARANG]],2,FALSE)</f>
        <v>IN LITE 12W BUY 3 GET 1</v>
      </c>
      <c r="D483">
        <v>1</v>
      </c>
    </row>
    <row r="484" spans="1:4">
      <c r="B484" t="s">
        <v>318</v>
      </c>
      <c r="C484" t="str">
        <f>VLOOKUP([KODE BARANG],Table1[[KODE BARANG]:[NAMA BARANG]],2,FALSE)</f>
        <v>KIPAS BRIGHT G</v>
      </c>
      <c r="D484">
        <v>1</v>
      </c>
    </row>
    <row r="485" spans="1:4">
      <c r="B485" t="s">
        <v>441</v>
      </c>
      <c r="C485" t="str">
        <f>VLOOKUP([KODE BARANG],Table1[[KODE BARANG]:[NAMA BARANG]],2,FALSE)</f>
        <v>SUPREME 2X1,5 50M</v>
      </c>
      <c r="D485">
        <v>1</v>
      </c>
    </row>
    <row r="486" spans="1:4">
      <c r="B486" t="s">
        <v>715</v>
      </c>
      <c r="C486" t="str">
        <f>VLOOKUP([KODE BARANG],Table1[[KODE BARANG]:[NAMA BARANG]],2,FALSE)</f>
        <v>INLITE SOROT 100W</v>
      </c>
      <c r="D486">
        <v>4</v>
      </c>
    </row>
    <row r="487" spans="1:4">
      <c r="B487" t="s">
        <v>98</v>
      </c>
      <c r="C487" t="str">
        <f>VLOOKUP([KODE BARANG],Table1[[KODE BARANG]:[NAMA BARANG]],2,FALSE)</f>
        <v>PHILIP LED ESSENSIAL 7WATT</v>
      </c>
      <c r="D487">
        <v>1</v>
      </c>
    </row>
    <row r="488" spans="1:4">
      <c r="A488" s="2">
        <v>45054</v>
      </c>
      <c r="C488" t="e">
        <f>VLOOKUP([KODE BARANG],Table1[[KODE BARANG]:[NAMA BARANG]],2,FALSE)</f>
        <v>#N/A</v>
      </c>
    </row>
    <row r="489" spans="1:4">
      <c r="A489" t="s">
        <v>1067</v>
      </c>
      <c r="B489" t="s">
        <v>212</v>
      </c>
      <c r="C489" t="str">
        <f>VLOOKUP([KODE BARANG],Table1[[KODE BARANG]:[NAMA BARANG]],2,FALSE)</f>
        <v>T MULTI DUTRON</v>
      </c>
      <c r="D489">
        <v>1</v>
      </c>
    </row>
    <row r="490" spans="1:4">
      <c r="B490" t="s">
        <v>37</v>
      </c>
      <c r="C490" t="str">
        <f>VLOOKUP([KODE BARANG],Table1[[KODE BARANG]:[NAMA BARANG]],2,FALSE)</f>
        <v>H/L SEVEN 35WATT</v>
      </c>
      <c r="D490">
        <v>1</v>
      </c>
    </row>
    <row r="491" spans="1:4">
      <c r="B491" t="s">
        <v>708</v>
      </c>
      <c r="C491" t="str">
        <f>VLOOKUP([KODE BARANG],Table1[[KODE BARANG]:[NAMA BARANG]],2,FALSE)</f>
        <v>EAST GAS KALENG</v>
      </c>
      <c r="D491">
        <v>12</v>
      </c>
    </row>
    <row r="492" spans="1:4">
      <c r="B492" t="s">
        <v>178</v>
      </c>
      <c r="C492" t="str">
        <f>VLOOKUP([KODE BARANG],Table1[[KODE BARANG]:[NAMA BARANG]],2,FALSE)</f>
        <v>WALLFAN SANEX 16 IN</v>
      </c>
      <c r="D492">
        <v>1</v>
      </c>
    </row>
    <row r="493" spans="1:4">
      <c r="A493" s="2">
        <v>45055</v>
      </c>
      <c r="C493" t="e">
        <f>VLOOKUP([KODE BARANG],Table1[[KODE BARANG]:[NAMA BARANG]],2,FALSE)</f>
        <v>#N/A</v>
      </c>
    </row>
    <row r="494" spans="1:4">
      <c r="A494" t="s">
        <v>1070</v>
      </c>
      <c r="B494" t="s">
        <v>725</v>
      </c>
      <c r="C494" t="str">
        <f>VLOOKUP([KODE BARANG],Table1[[KODE BARANG]:[NAMA BARANG]],2,FALSE)</f>
        <v>PHILIP ESS 15W</v>
      </c>
      <c r="D494">
        <v>2</v>
      </c>
    </row>
    <row r="495" spans="1:4">
      <c r="B495" t="s">
        <v>429</v>
      </c>
      <c r="C495" t="str">
        <f>VLOOKUP([KODE BARANG],Table1[[KODE BARANG]:[NAMA BARANG]],2,FALSE)</f>
        <v>FITING GANTUNG VISALUX</v>
      </c>
      <c r="D495">
        <v>2</v>
      </c>
    </row>
    <row r="496" spans="1:4">
      <c r="C496" t="s">
        <v>1068</v>
      </c>
    </row>
    <row r="497" spans="1:4">
      <c r="B497" t="s">
        <v>211</v>
      </c>
      <c r="C497" t="str">
        <f>VLOOKUP([KODE BARANG],Table1[[KODE BARANG]:[NAMA BARANG]],2,FALSE)</f>
        <v>STEKER ARDE DUTRON</v>
      </c>
      <c r="D497">
        <v>1</v>
      </c>
    </row>
    <row r="498" spans="1:4">
      <c r="B498" t="s">
        <v>71</v>
      </c>
      <c r="C498" t="str">
        <f>VLOOKUP([KODE BARANG],Table1[[KODE BARANG]:[NAMA BARANG]],2,FALSE)</f>
        <v>S/K SLOVENS 5LB 3M</v>
      </c>
      <c r="D498">
        <v>1</v>
      </c>
    </row>
    <row r="499" spans="1:4">
      <c r="B499" t="s">
        <v>217</v>
      </c>
      <c r="C499" t="str">
        <f>VLOOKUP([KODE BARANG],Table1[[KODE BARANG]:[NAMA BARANG]],2,FALSE)</f>
        <v>T ARDE WARNA DUTRON</v>
      </c>
      <c r="D499">
        <v>1</v>
      </c>
    </row>
    <row r="500" spans="1:4">
      <c r="B500" t="s">
        <v>356</v>
      </c>
      <c r="C500" t="str">
        <f>VLOOKUP([KODE BARANG],Table1[[KODE BARANG]:[NAMA BARANG]],2,FALSE)</f>
        <v>LED BULB VISALUX 14W</v>
      </c>
      <c r="D500">
        <v>1</v>
      </c>
    </row>
    <row r="501" spans="1:4">
      <c r="A501" s="2">
        <v>45056</v>
      </c>
      <c r="C501" t="e">
        <f>VLOOKUP([KODE BARANG],Table1[[KODE BARANG]:[NAMA BARANG]],2,FALSE)</f>
        <v>#N/A</v>
      </c>
    </row>
    <row r="502" spans="1:4">
      <c r="A502" t="s">
        <v>1071</v>
      </c>
      <c r="B502" t="s">
        <v>312</v>
      </c>
      <c r="C502" t="str">
        <f>VLOOKUP([KODE BARANG],Table1[[KODE BARANG]:[NAMA BARANG]],2,FALSE)</f>
        <v>VONIC GLORY 20W</v>
      </c>
      <c r="D502">
        <v>1</v>
      </c>
    </row>
    <row r="503" spans="1:4">
      <c r="A503" s="2">
        <v>45057</v>
      </c>
      <c r="C503" t="e">
        <f>VLOOKUP([KODE BARANG],Table1[[KODE BARANG]:[NAMA BARANG]],2,FALSE)</f>
        <v>#N/A</v>
      </c>
    </row>
    <row r="504" spans="1:4">
      <c r="A504" t="s">
        <v>1073</v>
      </c>
      <c r="B504" t="s">
        <v>306</v>
      </c>
      <c r="C504" t="str">
        <f>VLOOKUP([KODE BARANG],Table1[[KODE BARANG]:[NAMA BARANG]],2,FALSE)</f>
        <v>VONIC GLORY 5W</v>
      </c>
      <c r="D504">
        <v>2</v>
      </c>
    </row>
    <row r="505" spans="1:4">
      <c r="B505" t="s">
        <v>108</v>
      </c>
      <c r="C505" t="str">
        <f>VLOOKUP([KODE BARANG],Table1[[KODE BARANG]:[NAMA BARANG]],2,FALSE)</f>
        <v>PHILIP LED MY CARE 19 WATT</v>
      </c>
      <c r="D505">
        <v>1</v>
      </c>
    </row>
    <row r="506" spans="1:4">
      <c r="B506" t="s">
        <v>97</v>
      </c>
      <c r="C506" t="str">
        <f>VLOOKUP([KODE BARANG],Table1[[KODE BARANG]:[NAMA BARANG]],2,FALSE)</f>
        <v>PHILIP LED ESSENSIAL 5WATT</v>
      </c>
      <c r="D506">
        <v>1</v>
      </c>
    </row>
    <row r="507" spans="1:4">
      <c r="A507" s="2">
        <v>45058</v>
      </c>
      <c r="C507" t="e">
        <f>VLOOKUP([KODE BARANG],Table1[[KODE BARANG]:[NAMA BARANG]],2,FALSE)</f>
        <v>#N/A</v>
      </c>
    </row>
    <row r="508" spans="1:4">
      <c r="A508" t="s">
        <v>1074</v>
      </c>
      <c r="B508" t="s">
        <v>203</v>
      </c>
      <c r="C508" t="str">
        <f>VLOOKUP([KODE BARANG],Table1[[KODE BARANG]:[NAMA BARANG]],2,FALSE)</f>
        <v xml:space="preserve">DUTRON 15W </v>
      </c>
      <c r="D508">
        <v>1</v>
      </c>
    </row>
    <row r="509" spans="1:4">
      <c r="B509" t="s">
        <v>64</v>
      </c>
      <c r="C509" t="str">
        <f>VLOOKUP([KODE BARANG],Table1[[KODE BARANG]:[NAMA BARANG]],2,FALSE)</f>
        <v>S/K SLOVENS 2LB 1,5M</v>
      </c>
      <c r="D509">
        <v>1</v>
      </c>
    </row>
    <row r="510" spans="1:4">
      <c r="B510" t="s">
        <v>188</v>
      </c>
      <c r="C510" t="str">
        <f>VLOOKUP([KODE BARANG],Table1[[KODE BARANG]:[NAMA BARANG]],2,FALSE)</f>
        <v>H/L MIXENOK 25 WATT</v>
      </c>
      <c r="D510">
        <v>1</v>
      </c>
    </row>
    <row r="511" spans="1:4">
      <c r="B511" t="s">
        <v>199</v>
      </c>
      <c r="C511" t="str">
        <f>VLOOKUP([KODE BARANG],Table1[[KODE BARANG]:[NAMA BARANG]],2,FALSE)</f>
        <v xml:space="preserve">DUTRON 5W </v>
      </c>
      <c r="D511">
        <v>1</v>
      </c>
    </row>
    <row r="512" spans="1:4">
      <c r="B512" t="s">
        <v>189</v>
      </c>
      <c r="C512" t="str">
        <f>VLOOKUP([KODE BARANG],Table1[[KODE BARANG]:[NAMA BARANG]],2,FALSE)</f>
        <v>H/L MIKACHI 30 WATT</v>
      </c>
      <c r="D512">
        <v>1</v>
      </c>
    </row>
    <row r="513" spans="1:4" ht="15.75" customHeight="1">
      <c r="A513" s="2">
        <v>45059</v>
      </c>
      <c r="C513" t="e">
        <f>VLOOKUP([KODE BARANG],Table1[[KODE BARANG]:[NAMA BARANG]],2,FALSE)</f>
        <v>#N/A</v>
      </c>
    </row>
    <row r="514" spans="1:4">
      <c r="A514" t="s">
        <v>1076</v>
      </c>
      <c r="B514" t="s">
        <v>688</v>
      </c>
      <c r="C514" t="str">
        <f>VLOOKUP([KODE BARANG],Table1[[KODE BARANG]:[NAMA BARANG]],2,FALSE)</f>
        <v>ANTENA INTRA 119</v>
      </c>
      <c r="D514">
        <v>1</v>
      </c>
    </row>
    <row r="515" spans="1:4">
      <c r="B515" t="s">
        <v>702</v>
      </c>
      <c r="C515" t="str">
        <f>VLOOKUP([KODE BARANG],Table1[[KODE BARANG]:[NAMA BARANG]],2,FALSE)</f>
        <v>SET TOP BOX PIOLINE ORION</v>
      </c>
      <c r="D515">
        <v>1</v>
      </c>
    </row>
    <row r="516" spans="1:4">
      <c r="B516" t="s">
        <v>212</v>
      </c>
      <c r="C516" t="str">
        <f>VLOOKUP([KODE BARANG],Table1[[KODE BARANG]:[NAMA BARANG]],2,FALSE)</f>
        <v>T MULTI DUTRON</v>
      </c>
      <c r="D516">
        <v>1</v>
      </c>
    </row>
    <row r="517" spans="1:4">
      <c r="B517" t="s">
        <v>212</v>
      </c>
      <c r="C517" t="str">
        <f>VLOOKUP([KODE BARANG],Table1[[KODE BARANG]:[NAMA BARANG]],2,FALSE)</f>
        <v>T MULTI DUTRON</v>
      </c>
      <c r="D517">
        <v>1</v>
      </c>
    </row>
    <row r="518" spans="1:4">
      <c r="B518" t="s">
        <v>304</v>
      </c>
      <c r="C518" t="str">
        <f>VLOOKUP([KODE BARANG],Table1[[KODE BARANG]:[NAMA BARANG]],2,FALSE)</f>
        <v>FITTING COLOK SWITCH</v>
      </c>
      <c r="D518">
        <v>1</v>
      </c>
    </row>
    <row r="519" spans="1:4">
      <c r="B519" t="s">
        <v>438</v>
      </c>
      <c r="C519" t="str">
        <f>VLOOKUP([KODE BARANG],Table1[[KODE BARANG]:[NAMA BARANG]],2,FALSE)</f>
        <v>MCB NEWPALAS 16A</v>
      </c>
      <c r="D519">
        <v>1</v>
      </c>
    </row>
    <row r="520" spans="1:4">
      <c r="B520" t="s">
        <v>616</v>
      </c>
      <c r="C520" t="str">
        <f>VLOOKUP([KODE BARANG],Table1[[KODE BARANG]:[NAMA BARANG]],2,FALSE)</f>
        <v>DESKFAN SEKAI 12 IN</v>
      </c>
      <c r="D520">
        <v>1</v>
      </c>
    </row>
    <row r="521" spans="1:4">
      <c r="B521" t="s">
        <v>669</v>
      </c>
      <c r="C521" t="str">
        <f>VLOOKUP([KODE BARANG],Table1[[KODE BARANG]:[NAMA BARANG]],2,FALSE)</f>
        <v>JAM HIMAWARI 572</v>
      </c>
      <c r="D521">
        <v>1</v>
      </c>
    </row>
    <row r="522" spans="1:4">
      <c r="B522" t="s">
        <v>335</v>
      </c>
      <c r="C522" t="str">
        <f>VLOOKUP([KODE BARANG],Table1[[KODE BARANG]:[NAMA BARANG]],2,FALSE)</f>
        <v>BATRE A2 PNSNC</v>
      </c>
      <c r="D522">
        <v>1</v>
      </c>
    </row>
    <row r="523" spans="1:4">
      <c r="A523" s="2">
        <v>45060</v>
      </c>
      <c r="C523" t="e">
        <f>VLOOKUP([KODE BARANG],Table1[[KODE BARANG]:[NAMA BARANG]],2,FALSE)</f>
        <v>#N/A</v>
      </c>
    </row>
    <row r="524" spans="1:4">
      <c r="A524" t="s">
        <v>1078</v>
      </c>
      <c r="B524" t="s">
        <v>178</v>
      </c>
      <c r="C524" t="str">
        <f>VLOOKUP([KODE BARANG],Table1[[KODE BARANG]:[NAMA BARANG]],2,FALSE)</f>
        <v>WALLFAN SANEX 16 IN</v>
      </c>
      <c r="D524">
        <v>1</v>
      </c>
    </row>
    <row r="525" spans="1:4">
      <c r="B525" t="s">
        <v>181</v>
      </c>
      <c r="C525" t="str">
        <f>VLOOKUP([KODE BARANG],Table1[[KODE BARANG]:[NAMA BARANG]],2,FALSE)</f>
        <v>STANDFAN PROCEON</v>
      </c>
      <c r="D525">
        <v>1</v>
      </c>
    </row>
    <row r="526" spans="1:4">
      <c r="B526" t="s">
        <v>206</v>
      </c>
      <c r="C526" t="str">
        <f>VLOOKUP([KODE BARANG],Table1[[KODE BARANG]:[NAMA BARANG]],2,FALSE)</f>
        <v xml:space="preserve">DUTRON 3W </v>
      </c>
      <c r="D526">
        <v>1</v>
      </c>
    </row>
    <row r="527" spans="1:4">
      <c r="B527" t="s">
        <v>410</v>
      </c>
      <c r="C527" t="str">
        <f>VLOOKUP([KODE BARANG],Table1[[KODE BARANG]:[NAMA BARANG]],2,FALSE)</f>
        <v>SPEAKER JINLONG 1160</v>
      </c>
      <c r="D527">
        <v>1</v>
      </c>
    </row>
    <row r="528" spans="1:4">
      <c r="B528" t="s">
        <v>95</v>
      </c>
      <c r="C528" t="str">
        <f>VLOOKUP([KODE BARANG],Table1[[KODE BARANG]:[NAMA BARANG]],2,FALSE)</f>
        <v>FITTING PLAFON 2108</v>
      </c>
      <c r="D528">
        <v>1</v>
      </c>
    </row>
    <row r="529" spans="1:4">
      <c r="B529" t="s">
        <v>201</v>
      </c>
      <c r="C529" t="str">
        <f>VLOOKUP([KODE BARANG],Table1[[KODE BARANG]:[NAMA BARANG]],2,FALSE)</f>
        <v xml:space="preserve">DUTRON 9W </v>
      </c>
      <c r="D529">
        <v>1</v>
      </c>
    </row>
    <row r="530" spans="1:4">
      <c r="B530" t="s">
        <v>318</v>
      </c>
      <c r="C530" t="str">
        <f>VLOOKUP([KODE BARANG],Table1[[KODE BARANG]:[NAMA BARANG]],2,FALSE)</f>
        <v>KIPAS BRIGHT G</v>
      </c>
      <c r="D530">
        <v>1</v>
      </c>
    </row>
    <row r="531" spans="1:4">
      <c r="A531" s="2">
        <v>45061</v>
      </c>
      <c r="C531" t="e">
        <f>VLOOKUP([KODE BARANG],Table1[[KODE BARANG]:[NAMA BARANG]],2,FALSE)</f>
        <v>#N/A</v>
      </c>
    </row>
    <row r="532" spans="1:4">
      <c r="A532" t="s">
        <v>1079</v>
      </c>
      <c r="B532" t="s">
        <v>347</v>
      </c>
      <c r="C532" t="str">
        <f>VLOOKUP([KODE BARANG],Table1[[KODE BARANG]:[NAMA BARANG]],2,FALSE)</f>
        <v>SELANG GAS CAISAR COMPLIT</v>
      </c>
      <c r="D532">
        <v>1</v>
      </c>
    </row>
    <row r="533" spans="1:4">
      <c r="B533" t="s">
        <v>405</v>
      </c>
      <c r="C533" t="str">
        <f>VLOOKUP([KODE BARANG],Table1[[KODE BARANG]:[NAMA BARANG]],2,FALSE)</f>
        <v>MIC SONY SN 99</v>
      </c>
      <c r="D533">
        <v>1</v>
      </c>
    </row>
    <row r="534" spans="1:4">
      <c r="B534" t="s">
        <v>310</v>
      </c>
      <c r="C534" t="str">
        <f>VLOOKUP([KODE BARANG],Table1[[KODE BARANG]:[NAMA BARANG]],2,FALSE)</f>
        <v>VONIC GLORY 15W</v>
      </c>
      <c r="D534">
        <v>1</v>
      </c>
    </row>
    <row r="535" spans="1:4">
      <c r="B535" t="s">
        <v>696</v>
      </c>
      <c r="C535" t="str">
        <f>VLOOKUP([KODE BARANG],Table1[[KODE BARANG]:[NAMA BARANG]],2,FALSE)</f>
        <v>IN LITE 15W BUY 3 GET 1</v>
      </c>
      <c r="D535">
        <v>1</v>
      </c>
    </row>
    <row r="536" spans="1:4">
      <c r="B536" t="s">
        <v>181</v>
      </c>
      <c r="C536" t="str">
        <f>VLOOKUP([KODE BARANG],Table1[[KODE BARANG]:[NAMA BARANG]],2,FALSE)</f>
        <v>STANDFAN PROCEON</v>
      </c>
      <c r="D536">
        <v>2</v>
      </c>
    </row>
    <row r="537" spans="1:4">
      <c r="A537" s="2">
        <v>45062</v>
      </c>
      <c r="C537" t="e">
        <f>VLOOKUP([KODE BARANG],Table1[[KODE BARANG]:[NAMA BARANG]],2,FALSE)</f>
        <v>#N/A</v>
      </c>
    </row>
    <row r="538" spans="1:4">
      <c r="A538" t="s">
        <v>1082</v>
      </c>
      <c r="B538" t="s">
        <v>589</v>
      </c>
      <c r="C538" t="str">
        <f>VLOOKUP([KODE BARANG],Table1[[KODE BARANG]:[NAMA BARANG]],2,FALSE)</f>
        <v>LAMPU SOROT AKI 20W</v>
      </c>
      <c r="D538">
        <v>1</v>
      </c>
    </row>
    <row r="539" spans="1:4">
      <c r="A539" t="s">
        <v>1081</v>
      </c>
      <c r="B539" t="s">
        <v>399</v>
      </c>
      <c r="C539" t="str">
        <f>VLOOKUP([KODE BARANG],Table1[[KODE BARANG]:[NAMA BARANG]],2,FALSE)</f>
        <v>KABEL JACK 3 PIN 1,5M</v>
      </c>
      <c r="D539">
        <v>1</v>
      </c>
    </row>
    <row r="540" spans="1:4">
      <c r="B540" t="s">
        <v>195</v>
      </c>
      <c r="C540" t="str">
        <f>VLOOKUP([KODE BARANG],Table1[[KODE BARANG]:[NAMA BARANG]],2,FALSE)</f>
        <v>SENTER CAS BEST LIFE 511</v>
      </c>
      <c r="D540">
        <v>1</v>
      </c>
    </row>
    <row r="541" spans="1:4">
      <c r="B541" t="s">
        <v>716</v>
      </c>
      <c r="C541" t="str">
        <f>VLOOKUP([KODE BARANG],Table1[[KODE BARANG]:[NAMA BARANG]],2,FALSE)</f>
        <v>LAMPU TIDUR</v>
      </c>
      <c r="D541">
        <v>1</v>
      </c>
    </row>
    <row r="542" spans="1:4">
      <c r="A542" s="2">
        <v>45063</v>
      </c>
      <c r="C542" t="e">
        <f>VLOOKUP([KODE BARANG],Table1[[KODE BARANG]:[NAMA BARANG]],2,FALSE)</f>
        <v>#N/A</v>
      </c>
    </row>
    <row r="543" spans="1:4">
      <c r="A543" t="s">
        <v>1086</v>
      </c>
      <c r="B543" t="s">
        <v>305</v>
      </c>
      <c r="C543" t="str">
        <f>VLOOKUP([KODE BARANG],Table1[[KODE BARANG]:[NAMA BARANG]],2,FALSE)</f>
        <v>SAKLAR LAMPU DUTRON</v>
      </c>
      <c r="D543">
        <v>1</v>
      </c>
    </row>
    <row r="544" spans="1:4">
      <c r="A544" t="s">
        <v>1085</v>
      </c>
      <c r="B544" t="s">
        <v>396</v>
      </c>
      <c r="C544" t="str">
        <f>VLOOKUP([KODE BARANG],Table1[[KODE BARANG]:[NAMA BARANG]],2,FALSE)</f>
        <v>LED BULB VISALUX 5W</v>
      </c>
      <c r="D544">
        <v>4</v>
      </c>
    </row>
    <row r="545" spans="1:4">
      <c r="B545" t="s">
        <v>397</v>
      </c>
      <c r="C545" t="str">
        <f>VLOOKUP([KODE BARANG],Table1[[KODE BARANG]:[NAMA BARANG]],2,FALSE)</f>
        <v>LED BULB VISALUX 5W T</v>
      </c>
      <c r="D545">
        <v>4</v>
      </c>
    </row>
    <row r="546" spans="1:4">
      <c r="B546" t="s">
        <v>398</v>
      </c>
      <c r="C546" t="str">
        <f>VLOOKUP([KODE BARANG],Table1[[KODE BARANG]:[NAMA BARANG]],2,FALSE)</f>
        <v>LED BULB VISALUX 3W</v>
      </c>
      <c r="D546">
        <v>4</v>
      </c>
    </row>
    <row r="547" spans="1:4">
      <c r="B547" t="s">
        <v>722</v>
      </c>
      <c r="C547" t="str">
        <f>VLOOKUP([KODE BARANG],Table1[[KODE BARANG]:[NAMA BARANG]],2,FALSE)</f>
        <v>SWITH POWER</v>
      </c>
      <c r="D547">
        <v>1</v>
      </c>
    </row>
    <row r="548" spans="1:4">
      <c r="C548" t="s">
        <v>1083</v>
      </c>
    </row>
    <row r="549" spans="1:4">
      <c r="B549" t="s">
        <v>429</v>
      </c>
      <c r="C549" t="str">
        <f>VLOOKUP([KODE BARANG],Table1[[KODE BARANG]:[NAMA BARANG]],2,FALSE)</f>
        <v>FITING GANTUNG VISALUX</v>
      </c>
      <c r="D549">
        <v>1</v>
      </c>
    </row>
    <row r="550" spans="1:4">
      <c r="B550" t="s">
        <v>211</v>
      </c>
      <c r="C550" t="str">
        <f>VLOOKUP([KODE BARANG],Table1[[KODE BARANG]:[NAMA BARANG]],2,FALSE)</f>
        <v>STEKER ARDE DUTRON</v>
      </c>
      <c r="D550">
        <v>1</v>
      </c>
    </row>
    <row r="551" spans="1:4">
      <c r="C551" t="s">
        <v>1084</v>
      </c>
    </row>
    <row r="552" spans="1:4">
      <c r="B552" t="s">
        <v>594</v>
      </c>
      <c r="C552" t="str">
        <f>VLOOKUP([KODE BARANG],Table1[[KODE BARANG]:[NAMA BARANG]],2,FALSE)</f>
        <v>LED BESTLIFE KUNING</v>
      </c>
      <c r="D552">
        <v>1</v>
      </c>
    </row>
    <row r="553" spans="1:4">
      <c r="B553" t="s">
        <v>187</v>
      </c>
      <c r="C553" t="str">
        <f>VLOOKUP([KODE BARANG],Table1[[KODE BARANG]:[NAMA BARANG]],2,FALSE)</f>
        <v>H/L MIXENOK 50WATT</v>
      </c>
      <c r="D553">
        <v>1</v>
      </c>
    </row>
    <row r="554" spans="1:4">
      <c r="B554" t="s">
        <v>180</v>
      </c>
      <c r="C554" t="str">
        <f>VLOOKUP([KODE BARANG],Table1[[KODE BARANG]:[NAMA BARANG]],2,FALSE)</f>
        <v>WALLFAN PROCEON 16IN</v>
      </c>
      <c r="D554">
        <v>1</v>
      </c>
    </row>
    <row r="555" spans="1:4">
      <c r="B555" t="s">
        <v>337</v>
      </c>
      <c r="C555" t="str">
        <f>VLOOKUP([KODE BARANG],Table1[[KODE BARANG]:[NAMA BARANG]],2,FALSE)</f>
        <v>FITTING KOMBINASI VISALUX</v>
      </c>
      <c r="D555">
        <v>9</v>
      </c>
    </row>
    <row r="556" spans="1:4">
      <c r="B556" t="s">
        <v>662</v>
      </c>
      <c r="C556" t="str">
        <f>VLOOKUP([KODE BARANG],Table1[[KODE BARANG]:[NAMA BARANG]],2,FALSE)</f>
        <v>ANTENA SANEX 899</v>
      </c>
      <c r="D556">
        <v>1</v>
      </c>
    </row>
    <row r="557" spans="1:4">
      <c r="A557" s="2">
        <v>45064</v>
      </c>
      <c r="C557" t="e">
        <f>VLOOKUP([KODE BARANG],Table1[[KODE BARANG]:[NAMA BARANG]],2,FALSE)</f>
        <v>#N/A</v>
      </c>
    </row>
    <row r="558" spans="1:4">
      <c r="A558" t="s">
        <v>1087</v>
      </c>
      <c r="B558" t="s">
        <v>106</v>
      </c>
      <c r="C558" t="str">
        <f>VLOOKUP([KODE BARANG],Table1[[KODE BARANG]:[NAMA BARANG]],2,FALSE)</f>
        <v>PHILIP LED MY CARE 12WATT</v>
      </c>
      <c r="D558">
        <v>1</v>
      </c>
    </row>
    <row r="559" spans="1:4">
      <c r="B559" t="s">
        <v>21</v>
      </c>
      <c r="C559" t="str">
        <f>VLOOKUP([KODE BARANG],Table1[[KODE BARANG]:[NAMA BARANG]],2,FALSE)</f>
        <v>ISOLASI NATIONAL KOTAK</v>
      </c>
      <c r="D559">
        <v>1</v>
      </c>
    </row>
    <row r="560" spans="1:4">
      <c r="B560" t="s">
        <v>421</v>
      </c>
      <c r="C560" t="str">
        <f>VLOOKUP([KODE BARANG],Table1[[KODE BARANG]:[NAMA BARANG]],2,FALSE)</f>
        <v>LED 3 MATE 6V</v>
      </c>
      <c r="D560">
        <v>1</v>
      </c>
    </row>
    <row r="561" spans="1:4">
      <c r="B561" t="s">
        <v>169</v>
      </c>
      <c r="C561" t="str">
        <f>VLOOKUP([KODE BARANG],Table1[[KODE BARANG]:[NAMA BARANG]],2,FALSE)</f>
        <v>ABC BESAR</v>
      </c>
      <c r="D561">
        <v>1</v>
      </c>
    </row>
    <row r="562" spans="1:4">
      <c r="B562" t="s">
        <v>335</v>
      </c>
      <c r="C562" t="str">
        <f>VLOOKUP([KODE BARANG],Table1[[KODE BARANG]:[NAMA BARANG]],2,FALSE)</f>
        <v>BATRE A2 PNSNC</v>
      </c>
      <c r="D562">
        <v>1</v>
      </c>
    </row>
    <row r="563" spans="1:4">
      <c r="B563" t="s">
        <v>309</v>
      </c>
      <c r="C563" t="str">
        <f>VLOOKUP([KODE BARANG],Table1[[KODE BARANG]:[NAMA BARANG]],2,FALSE)</f>
        <v>VONIC GLORY 12W</v>
      </c>
      <c r="D563">
        <v>2</v>
      </c>
    </row>
    <row r="564" spans="1:4">
      <c r="B564" t="s">
        <v>318</v>
      </c>
      <c r="C564" t="str">
        <f>VLOOKUP([KODE BARANG],Table1[[KODE BARANG]:[NAMA BARANG]],2,FALSE)</f>
        <v>KIPAS BRIGHT G</v>
      </c>
      <c r="D564">
        <v>1</v>
      </c>
    </row>
    <row r="565" spans="1:4">
      <c r="B565" t="s">
        <v>312</v>
      </c>
      <c r="C565" t="str">
        <f>VLOOKUP([KODE BARANG],Table1[[KODE BARANG]:[NAMA BARANG]],2,FALSE)</f>
        <v>VONIC GLORY 20W</v>
      </c>
      <c r="D565">
        <v>1</v>
      </c>
    </row>
    <row r="566" spans="1:4">
      <c r="B566" t="s">
        <v>212</v>
      </c>
      <c r="C566" t="str">
        <f>VLOOKUP([KODE BARANG],Table1[[KODE BARANG]:[NAMA BARANG]],2,FALSE)</f>
        <v>T MULTI DUTRON</v>
      </c>
      <c r="D566">
        <v>1</v>
      </c>
    </row>
    <row r="567" spans="1:4">
      <c r="A567" s="2">
        <v>45065</v>
      </c>
      <c r="C567" t="e">
        <f>VLOOKUP([KODE BARANG],Table1[[KODE BARANG]:[NAMA BARANG]],2,FALSE)</f>
        <v>#N/A</v>
      </c>
    </row>
    <row r="568" spans="1:4">
      <c r="A568" t="s">
        <v>1088</v>
      </c>
      <c r="B568" t="s">
        <v>722</v>
      </c>
      <c r="C568" t="str">
        <f>VLOOKUP([KODE BARANG],Table1[[KODE BARANG]:[NAMA BARANG]],2,FALSE)</f>
        <v>SWITH POWER</v>
      </c>
      <c r="D568">
        <v>2</v>
      </c>
    </row>
    <row r="569" spans="1:4">
      <c r="B569" t="s">
        <v>96</v>
      </c>
      <c r="C569" t="str">
        <f>VLOOKUP([KODE BARANG],Table1[[KODE BARANG]:[NAMA BARANG]],2,FALSE)</f>
        <v>PHILIP LED ESSENSIAL 3WATT</v>
      </c>
      <c r="D569">
        <v>1</v>
      </c>
    </row>
    <row r="570" spans="1:4">
      <c r="B570" t="s">
        <v>345</v>
      </c>
      <c r="C570" t="str">
        <f>VLOOKUP([KODE BARANG],Table1[[KODE BARANG]:[NAMA BARANG]],2,FALSE)</f>
        <v>FITING PLAFON VISALUX 2604</v>
      </c>
      <c r="D570">
        <v>1</v>
      </c>
    </row>
    <row r="571" spans="1:4">
      <c r="B571" t="s">
        <v>463</v>
      </c>
      <c r="C571" t="str">
        <f>VLOOKUP([KODE BARANG],Table1[[KODE BARANG]:[NAMA BARANG]],2,FALSE)</f>
        <v>SPEAKER ADVANCE 881</v>
      </c>
      <c r="D571">
        <v>1</v>
      </c>
    </row>
    <row r="572" spans="1:4">
      <c r="B572" t="s">
        <v>61</v>
      </c>
      <c r="C572" t="str">
        <f>VLOOKUP([KODE BARANG],Table1[[KODE BARANG]:[NAMA BARANG]],2,FALSE)</f>
        <v>LED CITY LAMP 15W</v>
      </c>
      <c r="D572">
        <v>1</v>
      </c>
    </row>
    <row r="573" spans="1:4">
      <c r="B573" t="s">
        <v>614</v>
      </c>
      <c r="C573" t="str">
        <f>VLOOKUP([KODE BARANG],Table1[[KODE BARANG]:[NAMA BARANG]],2,FALSE)</f>
        <v>STANDFAN SANEX 884</v>
      </c>
      <c r="D573">
        <v>2</v>
      </c>
    </row>
    <row r="574" spans="1:4">
      <c r="B574" t="s">
        <v>615</v>
      </c>
      <c r="C574" t="str">
        <f>VLOOKUP([KODE BARANG],Table1[[KODE BARANG]:[NAMA BARANG]],2,FALSE)</f>
        <v>STANDFAN SANEX 889</v>
      </c>
      <c r="D574">
        <v>2</v>
      </c>
    </row>
    <row r="575" spans="1:4">
      <c r="A575" s="2">
        <v>45066</v>
      </c>
      <c r="C575" t="e">
        <f>VLOOKUP([KODE BARANG],Table1[[KODE BARANG]:[NAMA BARANG]],2,FALSE)</f>
        <v>#N/A</v>
      </c>
    </row>
    <row r="576" spans="1:4">
      <c r="A576" t="s">
        <v>1095</v>
      </c>
      <c r="B576" t="s">
        <v>718</v>
      </c>
      <c r="C576" t="str">
        <f>VLOOKUP([KODE BARANG],Table1[[KODE BARANG]:[NAMA BARANG]],2,FALSE)</f>
        <v>CONECT DRAT</v>
      </c>
      <c r="D576">
        <v>1</v>
      </c>
    </row>
    <row r="577" spans="1:4">
      <c r="B577" t="s">
        <v>719</v>
      </c>
      <c r="C577" t="str">
        <f>VLOOKUP([KODE BARANG],Table1[[KODE BARANG]:[NAMA BARANG]],2,FALSE)</f>
        <v>JACK LAKI</v>
      </c>
      <c r="D577">
        <v>1</v>
      </c>
    </row>
    <row r="578" spans="1:4">
      <c r="B578" t="s">
        <v>211</v>
      </c>
      <c r="C578" t="str">
        <f>VLOOKUP([KODE BARANG],Table1[[KODE BARANG]:[NAMA BARANG]],2,FALSE)</f>
        <v>STEKER ARDE DUTRON</v>
      </c>
      <c r="D578">
        <v>1</v>
      </c>
    </row>
    <row r="579" spans="1:4">
      <c r="A579" s="2">
        <v>45067</v>
      </c>
      <c r="C579" t="e">
        <f>VLOOKUP([KODE BARANG],Table1[[KODE BARANG]:[NAMA BARANG]],2,FALSE)</f>
        <v>#N/A</v>
      </c>
    </row>
    <row r="580" spans="1:4">
      <c r="A580" t="s">
        <v>1097</v>
      </c>
      <c r="B580" t="s">
        <v>732</v>
      </c>
      <c r="C580" t="str">
        <f>VLOOKUP([KODE BARANG],Table1[[KODE BARANG]:[NAMA BARANG]],2,FALSE)</f>
        <v>LUBY 2879</v>
      </c>
      <c r="D580">
        <v>1</v>
      </c>
    </row>
    <row r="581" spans="1:4">
      <c r="C581" t="s">
        <v>1096</v>
      </c>
    </row>
    <row r="582" spans="1:4">
      <c r="B582" t="s">
        <v>12</v>
      </c>
      <c r="C582" t="str">
        <f>VLOOKUP([KODE BARANG],Table1[[KODE BARANG]:[NAMA BARANG]],2,FALSE)</f>
        <v>S/K UTICON 2 LB</v>
      </c>
      <c r="D582">
        <v>1</v>
      </c>
    </row>
    <row r="583" spans="1:4">
      <c r="B583" t="s">
        <v>618</v>
      </c>
      <c r="C583" t="str">
        <f>VLOOKUP([KODE BARANG],Table1[[KODE BARANG]:[NAMA BARANG]],2,FALSE)</f>
        <v>STANFAN SANEX 18IN 1899</v>
      </c>
      <c r="D583">
        <v>1</v>
      </c>
    </row>
    <row r="584" spans="1:4">
      <c r="B584" t="s">
        <v>399</v>
      </c>
      <c r="C584" t="str">
        <f>VLOOKUP([KODE BARANG],Table1[[KODE BARANG]:[NAMA BARANG]],2,FALSE)</f>
        <v>KABEL JACK 3 PIN 1,5M</v>
      </c>
      <c r="D584">
        <v>1</v>
      </c>
    </row>
    <row r="585" spans="1:4">
      <c r="B585" t="s">
        <v>73</v>
      </c>
      <c r="C585" t="str">
        <f>VLOOKUP([KODE BARANG],Table1[[KODE BARANG]:[NAMA BARANG]],2,FALSE)</f>
        <v>S/K SLOVENS 3LB 5M</v>
      </c>
      <c r="D585">
        <v>1</v>
      </c>
    </row>
    <row r="586" spans="1:4">
      <c r="B586" t="s">
        <v>306</v>
      </c>
      <c r="C586" t="str">
        <f>VLOOKUP([KODE BARANG],Table1[[KODE BARANG]:[NAMA BARANG]],2,FALSE)</f>
        <v>VONIC GLORY 5W</v>
      </c>
      <c r="D586">
        <v>1</v>
      </c>
    </row>
    <row r="587" spans="1:4">
      <c r="B587" t="s">
        <v>100</v>
      </c>
      <c r="C587" t="str">
        <f>VLOOKUP([KODE BARANG],Table1[[KODE BARANG]:[NAMA BARANG]],2,FALSE)</f>
        <v>PHILIP LED ESSENSIAL 11 WATT</v>
      </c>
      <c r="D587">
        <v>2</v>
      </c>
    </row>
    <row r="588" spans="1:4">
      <c r="A588" s="2">
        <v>45068</v>
      </c>
      <c r="C588" t="e">
        <f>VLOOKUP([KODE BARANG],Table1[[KODE BARANG]:[NAMA BARANG]],2,FALSE)</f>
        <v>#N/A</v>
      </c>
    </row>
    <row r="589" spans="1:4">
      <c r="A589" t="s">
        <v>1102</v>
      </c>
      <c r="B589" t="s">
        <v>465</v>
      </c>
      <c r="C589" t="str">
        <f>VLOOKUP([KODE BARANG],Table1[[KODE BARANG]:[NAMA BARANG]],2,FALSE)</f>
        <v>SPEAKER PROCEON 8899</v>
      </c>
      <c r="D589">
        <v>1</v>
      </c>
    </row>
    <row r="590" spans="1:4">
      <c r="B590" t="s">
        <v>330</v>
      </c>
      <c r="C590" t="str">
        <f>VLOOKUP([KODE BARANG],Table1[[KODE BARANG]:[NAMA BARANG]],2,FALSE)</f>
        <v>JAM DINDING COKLAT</v>
      </c>
      <c r="D590">
        <v>1</v>
      </c>
    </row>
    <row r="591" spans="1:4">
      <c r="B591" t="s">
        <v>184</v>
      </c>
      <c r="C591" t="str">
        <f>VLOOKUP([KODE BARANG],Table1[[KODE BARANG]:[NAMA BARANG]],2,FALSE)</f>
        <v>STIK LAMPU 8 JARI</v>
      </c>
      <c r="D591">
        <v>1</v>
      </c>
    </row>
    <row r="592" spans="1:4">
      <c r="B592" t="s">
        <v>312</v>
      </c>
      <c r="C592" t="str">
        <f>VLOOKUP([KODE BARANG],Table1[[KODE BARANG]:[NAMA BARANG]],2,FALSE)</f>
        <v>VONIC GLORY 20W</v>
      </c>
      <c r="D592">
        <v>1</v>
      </c>
    </row>
    <row r="593" spans="1:5">
      <c r="B593" t="s">
        <v>310</v>
      </c>
      <c r="C593" t="str">
        <f>VLOOKUP([KODE BARANG],Table1[[KODE BARANG]:[NAMA BARANG]],2,FALSE)</f>
        <v>VONIC GLORY 15W</v>
      </c>
      <c r="D593">
        <v>1</v>
      </c>
      <c r="E593" t="s">
        <v>1054</v>
      </c>
    </row>
    <row r="594" spans="1:5">
      <c r="B594" t="s">
        <v>609</v>
      </c>
      <c r="C594" t="str">
        <f>VLOOKUP([KODE BARANG],Table1[[KODE BARANG]:[NAMA BARANG]],2,FALSE)</f>
        <v>EMERGENCY ROLLINSON</v>
      </c>
      <c r="D594">
        <v>1</v>
      </c>
    </row>
    <row r="595" spans="1:5">
      <c r="B595" t="s">
        <v>606</v>
      </c>
      <c r="C595" t="str">
        <f>VLOOKUP([KODE BARANG],Table1[[KODE BARANG]:[NAMA BARANG]],2,FALSE)</f>
        <v>FITTING COLOK DURTON</v>
      </c>
      <c r="D595">
        <v>1</v>
      </c>
    </row>
    <row r="596" spans="1:5">
      <c r="B596" t="s">
        <v>342</v>
      </c>
      <c r="C596" t="str">
        <f>VLOOKUP([KODE BARANG],Table1[[KODE BARANG]:[NAMA BARANG]],2,FALSE)</f>
        <v>ENGKEL STOP IB VISALUX8010</v>
      </c>
      <c r="D596">
        <v>2</v>
      </c>
    </row>
    <row r="597" spans="1:5">
      <c r="B597" t="s">
        <v>343</v>
      </c>
      <c r="C597" t="str">
        <f>VLOOKUP([KODE BARANG],Table1[[KODE BARANG]:[NAMA BARANG]],2,FALSE)</f>
        <v>STOP IB VISALUX 8016</v>
      </c>
      <c r="D597">
        <v>1</v>
      </c>
    </row>
    <row r="598" spans="1:5">
      <c r="B598" t="s">
        <v>211</v>
      </c>
      <c r="C598" t="str">
        <f>VLOOKUP([KODE BARANG],Table1[[KODE BARANG]:[NAMA BARANG]],2,FALSE)</f>
        <v>STEKER ARDE DUTRON</v>
      </c>
      <c r="D598">
        <v>1</v>
      </c>
    </row>
    <row r="599" spans="1:5">
      <c r="B599" t="s">
        <v>435</v>
      </c>
      <c r="C599" t="str">
        <f>VLOOKUP([KODE BARANG],Table1[[KODE BARANG]:[NAMA BARANG]],2,FALSE)</f>
        <v>GEMBOK 30MM</v>
      </c>
      <c r="D599">
        <v>1</v>
      </c>
    </row>
    <row r="600" spans="1:5">
      <c r="B600" t="s">
        <v>732</v>
      </c>
      <c r="C600" t="str">
        <f>VLOOKUP([KODE BARANG],Table1[[KODE BARANG]:[NAMA BARANG]],2,FALSE)</f>
        <v>LUBY 2879</v>
      </c>
      <c r="D600">
        <v>1</v>
      </c>
    </row>
    <row r="601" spans="1:5">
      <c r="B601" t="s">
        <v>341</v>
      </c>
      <c r="C601" t="str">
        <f>VLOOKUP([KODE BARANG],Table1[[KODE BARANG]:[NAMA BARANG]],2,FALSE)</f>
        <v>ENGKEL STOP OB VISALUX 8203</v>
      </c>
      <c r="D601">
        <v>1</v>
      </c>
    </row>
    <row r="602" spans="1:5">
      <c r="A602" s="1"/>
      <c r="B602" s="1" t="s">
        <v>15</v>
      </c>
      <c r="C602" s="1" t="str">
        <f>VLOOKUP([KODE BARANG],Table1[[KODE BARANG]:[NAMA BARANG]],2,FALSE)</f>
        <v>S/K UTICON 5 LB</v>
      </c>
      <c r="D602" s="1">
        <v>1</v>
      </c>
    </row>
    <row r="603" spans="1:5">
      <c r="B603" t="s">
        <v>306</v>
      </c>
      <c r="C603" t="str">
        <f>VLOOKUP([KODE BARANG],Table1[[KODE BARANG]:[NAMA BARANG]],2,FALSE)</f>
        <v>VONIC GLORY 5W</v>
      </c>
      <c r="D603">
        <v>1</v>
      </c>
    </row>
    <row r="604" spans="1:5">
      <c r="B604" t="s">
        <v>429</v>
      </c>
      <c r="C604" t="str">
        <f>VLOOKUP([KODE BARANG],Table1[[KODE BARANG]:[NAMA BARANG]],2,FALSE)</f>
        <v>FITING GANTUNG VISALUX</v>
      </c>
      <c r="D604">
        <v>1</v>
      </c>
    </row>
    <row r="605" spans="1:5">
      <c r="B605" t="s">
        <v>710</v>
      </c>
      <c r="C605" t="str">
        <f>VLOOKUP([KODE BARANG],Table1[[KODE BARANG]:[NAMA BARANG]],2,FALSE)</f>
        <v>POMPA GALON V-2057</v>
      </c>
      <c r="D605">
        <v>1</v>
      </c>
    </row>
    <row r="606" spans="1:5">
      <c r="B606" t="s">
        <v>730</v>
      </c>
      <c r="C606" t="str">
        <f>VLOOKUP([KODE BARANG],Table1[[KODE BARANG]:[NAMA BARANG]],2,FALSE)</f>
        <v>KISEKI X2</v>
      </c>
      <c r="D606">
        <v>1</v>
      </c>
    </row>
    <row r="607" spans="1:5">
      <c r="B607" t="s">
        <v>185</v>
      </c>
      <c r="C607" t="str">
        <f>VLOOKUP([KODE BARANG],Table1[[KODE BARANG]:[NAMA BARANG]],2,FALSE)</f>
        <v>LAKBAN KAIN HITAM</v>
      </c>
      <c r="D607">
        <v>1</v>
      </c>
    </row>
    <row r="608" spans="1:5">
      <c r="A608" s="2">
        <v>45069</v>
      </c>
      <c r="B608" t="s">
        <v>307</v>
      </c>
      <c r="C608" t="str">
        <f>VLOOKUP([KODE BARANG],Table1[[KODE BARANG]:[NAMA BARANG]],2,FALSE)</f>
        <v>VONIC GLORY 7W</v>
      </c>
      <c r="D608">
        <v>1</v>
      </c>
      <c r="E608">
        <v>3500</v>
      </c>
    </row>
    <row r="609" spans="1:5">
      <c r="A609" t="s">
        <v>1103</v>
      </c>
      <c r="B609" t="s">
        <v>308</v>
      </c>
      <c r="C609" t="str">
        <f>VLOOKUP([KODE BARANG],Table1[[KODE BARANG]:[NAMA BARANG]],2,FALSE)</f>
        <v>VONIC GLORY 9W</v>
      </c>
      <c r="D609">
        <v>1</v>
      </c>
      <c r="E609">
        <v>5000</v>
      </c>
    </row>
    <row r="610" spans="1:5">
      <c r="B610" t="s">
        <v>609</v>
      </c>
      <c r="C610" t="str">
        <f>VLOOKUP([KODE BARANG],Table1[[KODE BARANG]:[NAMA BARANG]],2,FALSE)</f>
        <v>EMERGENCY ROLLINSON</v>
      </c>
      <c r="D610">
        <v>1</v>
      </c>
      <c r="E610">
        <v>17000</v>
      </c>
    </row>
    <row r="611" spans="1:5">
      <c r="B611" t="s">
        <v>606</v>
      </c>
      <c r="C611" t="str">
        <f>VLOOKUP([KODE BARANG],Table1[[KODE BARANG]:[NAMA BARANG]],2,FALSE)</f>
        <v>FITTING COLOK DURTON</v>
      </c>
      <c r="D611">
        <v>1</v>
      </c>
    </row>
    <row r="612" spans="1:5">
      <c r="B612" t="s">
        <v>606</v>
      </c>
      <c r="C612" t="str">
        <f>VLOOKUP([KODE BARANG],Table1[[KODE BARANG]:[NAMA BARANG]],2,FALSE)</f>
        <v>FITTING COLOK DURTON</v>
      </c>
      <c r="D612">
        <v>2</v>
      </c>
      <c r="E612">
        <v>4000</v>
      </c>
    </row>
    <row r="613" spans="1:5">
      <c r="C613" t="e">
        <f>VLOOKUP([KODE BARANG],Table1[[KODE BARANG]:[NAMA BARANG]],2,FALSE)</f>
        <v>#N/A</v>
      </c>
    </row>
    <row r="614" spans="1:5">
      <c r="A614" s="2">
        <v>45070</v>
      </c>
      <c r="C614" t="e">
        <f>VLOOKUP([KODE BARANG],Table1[[KODE BARANG]:[NAMA BARANG]],2,FALSE)</f>
        <v>#N/A</v>
      </c>
    </row>
    <row r="615" spans="1:5">
      <c r="A615" t="s">
        <v>1112</v>
      </c>
      <c r="B615" t="s">
        <v>97</v>
      </c>
      <c r="C615" t="str">
        <f>VLOOKUP([KODE BARANG],Table1[[KODE BARANG]:[NAMA BARANG]],2,FALSE)</f>
        <v>PHILIP LED ESSENSIAL 5WATT</v>
      </c>
      <c r="D615">
        <v>1</v>
      </c>
    </row>
    <row r="616" spans="1:5">
      <c r="B616" t="s">
        <v>354</v>
      </c>
      <c r="C616" t="str">
        <f>VLOOKUP([KODE BARANG],Table1[[KODE BARANG]:[NAMA BARANG]],2,FALSE)</f>
        <v>LED BULB VISALUX 18W</v>
      </c>
      <c r="D616">
        <v>1</v>
      </c>
    </row>
    <row r="617" spans="1:5">
      <c r="B617" t="s">
        <v>92</v>
      </c>
      <c r="C617" t="str">
        <f>VLOOKUP([KODE BARANG],Table1[[KODE BARANG]:[NAMA BARANG]],2,FALSE)</f>
        <v>KABEL STARLUX 2X80</v>
      </c>
      <c r="D617">
        <v>1</v>
      </c>
    </row>
    <row r="618" spans="1:5">
      <c r="B618" t="s">
        <v>219</v>
      </c>
      <c r="C618" t="str">
        <f>VLOOKUP([KODE BARANG],Table1[[KODE BARANG]:[NAMA BARANG]],2,FALSE)</f>
        <v>FITTING GANTUNG DUUTRON HITAM</v>
      </c>
      <c r="D618">
        <v>1</v>
      </c>
    </row>
    <row r="619" spans="1:5">
      <c r="A619" s="2">
        <v>45802</v>
      </c>
      <c r="C619" t="e">
        <f>VLOOKUP([KODE BARANG],Table1[[KODE BARANG]:[NAMA BARANG]],2,FALSE)</f>
        <v>#N/A</v>
      </c>
    </row>
    <row r="620" spans="1:5">
      <c r="A620" t="s">
        <v>1116</v>
      </c>
      <c r="B620" t="s">
        <v>81</v>
      </c>
      <c r="C620" t="str">
        <f>VLOOKUP([KODE BARANG],Table1[[KODE BARANG]:[NAMA BARANG]],2,FALSE)</f>
        <v>PHILIP S TRANG 11WATT</v>
      </c>
      <c r="D620">
        <v>1</v>
      </c>
    </row>
    <row r="621" spans="1:5">
      <c r="B621" t="s">
        <v>13</v>
      </c>
      <c r="C621" t="str">
        <f>VLOOKUP([KODE BARANG],Table1[[KODE BARANG]:[NAMA BARANG]],2,FALSE)</f>
        <v>S/K UTICON 3 LB</v>
      </c>
      <c r="D621">
        <v>1</v>
      </c>
    </row>
    <row r="622" spans="1:5">
      <c r="A622" s="2">
        <v>45072</v>
      </c>
      <c r="C622" t="e">
        <f>VLOOKUP([KODE BARANG],Table1[[KODE BARANG]:[NAMA BARANG]],2,FALSE)</f>
        <v>#N/A</v>
      </c>
    </row>
    <row r="623" spans="1:5">
      <c r="A623" t="s">
        <v>1117</v>
      </c>
      <c r="B623" t="s">
        <v>740</v>
      </c>
      <c r="C623" t="str">
        <f>VLOOKUP([KODE BARANG],Table1[[KODE BARANG]:[NAMA BARANG]],2,FALSE)</f>
        <v>PHILIP LED 45W</v>
      </c>
      <c r="D623">
        <v>1</v>
      </c>
    </row>
    <row r="624" spans="1:5">
      <c r="B624" t="s">
        <v>613</v>
      </c>
      <c r="C624" t="str">
        <f>VLOOKUP([KODE BARANG],Table1[[KODE BARANG]:[NAMA BARANG]],2,FALSE)</f>
        <v>STANFAN PROCEON 3IN 1</v>
      </c>
      <c r="D624">
        <v>1</v>
      </c>
    </row>
    <row r="625" spans="2:4">
      <c r="B625" t="s">
        <v>310</v>
      </c>
      <c r="C625" t="str">
        <f>VLOOKUP([KODE BARANG],Table1[[KODE BARANG]:[NAMA BARANG]],2,FALSE)</f>
        <v>VONIC GLORY 15W</v>
      </c>
      <c r="D625">
        <v>1</v>
      </c>
    </row>
    <row r="626" spans="2:4">
      <c r="B626" t="s">
        <v>312</v>
      </c>
      <c r="C626" t="str">
        <f>VLOOKUP([KODE BARANG],Table1[[KODE BARANG]:[NAMA BARANG]],2,FALSE)</f>
        <v>VONIC GLORY 20W</v>
      </c>
      <c r="D626">
        <v>1</v>
      </c>
    </row>
    <row r="627" spans="2:4">
      <c r="B627" t="s">
        <v>429</v>
      </c>
      <c r="C627" t="str">
        <f>VLOOKUP([KODE BARANG],Table1[[KODE BARANG]:[NAMA BARANG]],2,FALSE)</f>
        <v>FITING GANTUNG VISALUX</v>
      </c>
      <c r="D627">
        <v>1</v>
      </c>
    </row>
    <row r="628" spans="2:4">
      <c r="B628" t="s">
        <v>306</v>
      </c>
      <c r="C628" t="str">
        <f>VLOOKUP([KODE BARANG],Table1[[KODE BARANG]:[NAMA BARANG]],2,FALSE)</f>
        <v>VONIC GLORY 5W</v>
      </c>
      <c r="D628">
        <v>1</v>
      </c>
    </row>
    <row r="629" spans="2:4">
      <c r="B629" t="s">
        <v>421</v>
      </c>
      <c r="C629" t="str">
        <f>VLOOKUP([KODE BARANG],Table1[[KODE BARANG]:[NAMA BARANG]],2,FALSE)</f>
        <v>LED 3 MATE 6V</v>
      </c>
      <c r="D629">
        <v>1</v>
      </c>
    </row>
    <row r="630" spans="2:4">
      <c r="B630" t="s">
        <v>152</v>
      </c>
      <c r="C630" t="str">
        <f>VLOOKUP([KODE BARANG],Table1[[KODE BARANG]:[NAMA BARANG]],2,FALSE)</f>
        <v>ESSENSIAL 23WATT</v>
      </c>
      <c r="D630">
        <v>1</v>
      </c>
    </row>
    <row r="631" spans="2:4">
      <c r="B631" t="s">
        <v>109</v>
      </c>
      <c r="C631" t="str">
        <f>VLOOKUP([KODE BARANG],Table1[[KODE BARANG]:[NAMA BARANG]],2,FALSE)</f>
        <v>ESSENSIAL 5WATT</v>
      </c>
      <c r="D631">
        <v>1</v>
      </c>
    </row>
    <row r="632" spans="2:4">
      <c r="B632" t="s">
        <v>201</v>
      </c>
      <c r="C632" t="str">
        <f>VLOOKUP([KODE BARANG],Table1[[KODE BARANG]:[NAMA BARANG]],2,FALSE)</f>
        <v xml:space="preserve">DUTRON 9W </v>
      </c>
      <c r="D632">
        <v>1</v>
      </c>
    </row>
    <row r="633" spans="2:4">
      <c r="B633" t="s">
        <v>211</v>
      </c>
      <c r="C633" t="str">
        <f>VLOOKUP([KODE BARANG],Table1[[KODE BARANG]:[NAMA BARANG]],2,FALSE)</f>
        <v>STEKER ARDE DUTRON</v>
      </c>
      <c r="D633">
        <v>1</v>
      </c>
    </row>
    <row r="634" spans="2:4">
      <c r="B634" t="s">
        <v>332</v>
      </c>
      <c r="C634" t="str">
        <f>VLOOKUP([KODE BARANG],Table1[[KODE BARANG]:[NAMA BARANG]],2,FALSE)</f>
        <v>INBOWDUS PANASONIC</v>
      </c>
      <c r="D634">
        <v>10</v>
      </c>
    </row>
    <row r="635" spans="2:4">
      <c r="B635" t="s">
        <v>92</v>
      </c>
      <c r="C635" t="str">
        <f>VLOOKUP([KODE BARANG],Table1[[KODE BARANG]:[NAMA BARANG]],2,FALSE)</f>
        <v>KABEL STARLUX 2X80</v>
      </c>
      <c r="D635">
        <v>1</v>
      </c>
    </row>
    <row r="636" spans="2:4">
      <c r="B636" t="s">
        <v>310</v>
      </c>
      <c r="C636" t="str">
        <f>VLOOKUP([KODE BARANG],Table1[[KODE BARANG]:[NAMA BARANG]],2,FALSE)</f>
        <v>VONIC GLORY 15W</v>
      </c>
      <c r="D636">
        <v>1</v>
      </c>
    </row>
    <row r="637" spans="2:4">
      <c r="B637" t="s">
        <v>429</v>
      </c>
      <c r="C637" t="str">
        <f>VLOOKUP([KODE BARANG],Table1[[KODE BARANG]:[NAMA BARANG]],2,FALSE)</f>
        <v>FITING GANTUNG VISALUX</v>
      </c>
      <c r="D637">
        <v>1</v>
      </c>
    </row>
    <row r="638" spans="2:4">
      <c r="B638" t="s">
        <v>211</v>
      </c>
      <c r="C638" t="str">
        <f>VLOOKUP([KODE BARANG],Table1[[KODE BARANG]:[NAMA BARANG]],2,FALSE)</f>
        <v>STEKER ARDE DUTRON</v>
      </c>
      <c r="D638">
        <v>1</v>
      </c>
    </row>
    <row r="639" spans="2:4">
      <c r="B639" t="s">
        <v>348</v>
      </c>
      <c r="C639" t="str">
        <f>VLOOKUP([KODE BARANG],Table1[[KODE BARANG]:[NAMA BARANG]],2,FALSE)</f>
        <v>TESPEN VISALUX 1715</v>
      </c>
      <c r="D639">
        <v>1</v>
      </c>
    </row>
    <row r="640" spans="2:4">
      <c r="B640" t="s">
        <v>212</v>
      </c>
      <c r="C640" t="str">
        <f>VLOOKUP([KODE BARANG],Table1[[KODE BARANG]:[NAMA BARANG]],2,FALSE)</f>
        <v>T MULTI DUTRON</v>
      </c>
      <c r="D640">
        <v>1</v>
      </c>
    </row>
    <row r="641" spans="1:4">
      <c r="A641" s="2">
        <v>45073</v>
      </c>
      <c r="C641" t="e">
        <f>VLOOKUP([KODE BARANG],Table1[[KODE BARANG]:[NAMA BARANG]],2,FALSE)</f>
        <v>#N/A</v>
      </c>
    </row>
    <row r="642" spans="1:4">
      <c r="A642" t="s">
        <v>1121</v>
      </c>
      <c r="B642" t="s">
        <v>753</v>
      </c>
      <c r="C642" t="str">
        <f>VLOOKUP([KODE BARANG],Table1[[KODE BARANG]:[NAMA BARANG]],2,FALSE)</f>
        <v>PIPA LISTRIK</v>
      </c>
      <c r="D642">
        <v>10</v>
      </c>
    </row>
    <row r="643" spans="1:4">
      <c r="B643" t="s">
        <v>435</v>
      </c>
      <c r="C643" t="str">
        <f>VLOOKUP([KODE BARANG],Table1[[KODE BARANG]:[NAMA BARANG]],2,FALSE)</f>
        <v>GEMBOK 30MM</v>
      </c>
      <c r="D643">
        <v>1</v>
      </c>
    </row>
    <row r="644" spans="1:4">
      <c r="A644" s="2">
        <v>45074</v>
      </c>
      <c r="C644" t="e">
        <f>VLOOKUP([KODE BARANG],Table1[[KODE BARANG]:[NAMA BARANG]],2,FALSE)</f>
        <v>#N/A</v>
      </c>
    </row>
    <row r="645" spans="1:4">
      <c r="A645" t="s">
        <v>1123</v>
      </c>
      <c r="B645" t="s">
        <v>698</v>
      </c>
      <c r="C645" t="str">
        <f>VLOOKUP([KODE BARANG],Table1[[KODE BARANG]:[NAMA BARANG]],2,FALSE)</f>
        <v>STANDFAN COSMOS 16SAE</v>
      </c>
      <c r="D645">
        <v>1</v>
      </c>
    </row>
    <row r="646" spans="1:4">
      <c r="B646" t="s">
        <v>684</v>
      </c>
      <c r="C646" t="str">
        <f>VLOOKUP([KODE BARANG],Table1[[KODE BARANG]:[NAMA BARANG]],2,FALSE)</f>
        <v>STEKER ARDE BROCO</v>
      </c>
      <c r="D646">
        <v>1</v>
      </c>
    </row>
    <row r="647" spans="1:4">
      <c r="B647" t="s">
        <v>741</v>
      </c>
      <c r="C647" t="str">
        <f>VLOOKUP([KODE BARANG],Table1[[KODE BARANG]:[NAMA BARANG]],2,FALSE)</f>
        <v>STANDFAN COSMOS XDC</v>
      </c>
      <c r="D647">
        <v>1</v>
      </c>
    </row>
    <row r="648" spans="1:4">
      <c r="B648" t="s">
        <v>342</v>
      </c>
      <c r="C648" t="str">
        <f>VLOOKUP([KODE BARANG],Table1[[KODE BARANG]:[NAMA BARANG]],2,FALSE)</f>
        <v>ENGKEL STOP IB VISALUX8010</v>
      </c>
      <c r="D648">
        <v>1</v>
      </c>
    </row>
    <row r="649" spans="1:4">
      <c r="B649" t="s">
        <v>464</v>
      </c>
      <c r="C649" t="str">
        <f>VLOOKUP([KODE BARANG],Table1[[KODE BARANG]:[NAMA BARANG]],2,FALSE)</f>
        <v>SPEAKER ADVANCE 1212</v>
      </c>
      <c r="D649">
        <v>1</v>
      </c>
    </row>
    <row r="650" spans="1:4">
      <c r="B650" t="s">
        <v>108</v>
      </c>
      <c r="C650" t="str">
        <f>VLOOKUP([KODE BARANG],Table1[[KODE BARANG]:[NAMA BARANG]],2,FALSE)</f>
        <v>PHILIP LED MY CARE 19 WATT</v>
      </c>
      <c r="D650">
        <v>2</v>
      </c>
    </row>
    <row r="651" spans="1:4">
      <c r="B651" t="s">
        <v>202</v>
      </c>
      <c r="C651" t="str">
        <f>VLOOKUP([KODE BARANG],Table1[[KODE BARANG]:[NAMA BARANG]],2,FALSE)</f>
        <v>DUTRON 13W</v>
      </c>
      <c r="D651">
        <v>1</v>
      </c>
    </row>
    <row r="652" spans="1:4">
      <c r="B652" t="s">
        <v>309</v>
      </c>
      <c r="C652" t="str">
        <f>VLOOKUP([KODE BARANG],Table1[[KODE BARANG]:[NAMA BARANG]],2,FALSE)</f>
        <v>VONIC GLORY 12W</v>
      </c>
      <c r="D652">
        <v>1</v>
      </c>
    </row>
    <row r="653" spans="1:4">
      <c r="B653" t="s">
        <v>179</v>
      </c>
      <c r="C653" t="str">
        <f>VLOOKUP([KODE BARANG],Table1[[KODE BARANG]:[NAMA BARANG]],2,FALSE)</f>
        <v>DESK FAN PROCEON12 IN</v>
      </c>
      <c r="D653">
        <v>1</v>
      </c>
    </row>
    <row r="654" spans="1:4">
      <c r="B654" t="s">
        <v>429</v>
      </c>
      <c r="C654" t="str">
        <f>VLOOKUP([KODE BARANG],Table1[[KODE BARANG]:[NAMA BARANG]],2,FALSE)</f>
        <v>FITING GANTUNG VISALUX</v>
      </c>
      <c r="D654">
        <v>2</v>
      </c>
    </row>
    <row r="655" spans="1:4">
      <c r="B655" t="s">
        <v>211</v>
      </c>
      <c r="C655" t="str">
        <f>VLOOKUP([KODE BARANG],Table1[[KODE BARANG]:[NAMA BARANG]],2,FALSE)</f>
        <v>STEKER ARDE DUTRON</v>
      </c>
      <c r="D655">
        <v>1</v>
      </c>
    </row>
    <row r="656" spans="1:4">
      <c r="B656" t="s">
        <v>213</v>
      </c>
      <c r="C656" t="str">
        <f>VLOOKUP([KODE BARANG],Table1[[KODE BARANG]:[NAMA BARANG]],2,FALSE)</f>
        <v>STEKER GEPENG DUTRON</v>
      </c>
      <c r="D656">
        <v>3</v>
      </c>
    </row>
    <row r="657" spans="1:4">
      <c r="B657" t="s">
        <v>14</v>
      </c>
      <c r="C657" t="str">
        <f>VLOOKUP([KODE BARANG],Table1[[KODE BARANG]:[NAMA BARANG]],2,FALSE)</f>
        <v>S/K UTICON 4 LB</v>
      </c>
      <c r="D657">
        <v>1</v>
      </c>
    </row>
    <row r="658" spans="1:4">
      <c r="C658" t="s">
        <v>1122</v>
      </c>
    </row>
    <row r="659" spans="1:4">
      <c r="B659" t="s">
        <v>29</v>
      </c>
      <c r="C659" t="str">
        <f>VLOOKUP([KODE BARANG],Table1[[KODE BARANG]:[NAMA BARANG]],2,FALSE)</f>
        <v>T-DUS 5/8</v>
      </c>
      <c r="D659">
        <v>3</v>
      </c>
    </row>
    <row r="660" spans="1:4">
      <c r="B660" t="s">
        <v>205</v>
      </c>
      <c r="C660" t="str">
        <f>VLOOKUP([KODE BARANG],Table1[[KODE BARANG]:[NAMA BARANG]],2,FALSE)</f>
        <v xml:space="preserve">DUTRON 25W </v>
      </c>
      <c r="D660">
        <v>1</v>
      </c>
    </row>
    <row r="661" spans="1:4">
      <c r="B661" t="s">
        <v>345</v>
      </c>
      <c r="C661" t="str">
        <f>VLOOKUP([KODE BARANG],Table1[[KODE BARANG]:[NAMA BARANG]],2,FALSE)</f>
        <v>FITING PLAFON VISALUX 2604</v>
      </c>
      <c r="D661">
        <v>1</v>
      </c>
    </row>
    <row r="662" spans="1:4">
      <c r="A662" s="2">
        <v>45075</v>
      </c>
      <c r="C662" t="e">
        <f>VLOOKUP([KODE BARANG],Table1[[KODE BARANG]:[NAMA BARANG]],2,FALSE)</f>
        <v>#N/A</v>
      </c>
    </row>
    <row r="663" spans="1:4">
      <c r="A663" t="s">
        <v>1125</v>
      </c>
      <c r="B663" t="s">
        <v>589</v>
      </c>
      <c r="C663" t="str">
        <f>VLOOKUP([KODE BARANG],Table1[[KODE BARANG]:[NAMA BARANG]],2,FALSE)</f>
        <v>LAMPU SOROT AKI 20W</v>
      </c>
      <c r="D663">
        <v>1</v>
      </c>
    </row>
    <row r="664" spans="1:4">
      <c r="A664" t="s">
        <v>1124</v>
      </c>
      <c r="C664" t="e">
        <f>VLOOKUP([KODE BARANG],Table1[[KODE BARANG]:[NAMA BARANG]],2,FALSE)</f>
        <v>#N/A</v>
      </c>
    </row>
    <row r="665" spans="1:4">
      <c r="A665" s="3">
        <v>45076</v>
      </c>
      <c r="B665" s="1" t="s">
        <v>306</v>
      </c>
      <c r="C665" s="1" t="str">
        <f>VLOOKUP([KODE BARANG],Table1[[KODE BARANG]:[NAMA BARANG]],2,FALSE)</f>
        <v>VONIC GLORY 5W</v>
      </c>
      <c r="D665" s="1">
        <v>3</v>
      </c>
    </row>
    <row r="666" spans="1:4">
      <c r="A666" t="s">
        <v>1126</v>
      </c>
      <c r="B666" t="s">
        <v>307</v>
      </c>
      <c r="C666" t="str">
        <f>VLOOKUP([KODE BARANG],Table1[[KODE BARANG]:[NAMA BARANG]],2,FALSE)</f>
        <v>VONIC GLORY 7W</v>
      </c>
      <c r="D666">
        <v>1</v>
      </c>
    </row>
    <row r="667" spans="1:4">
      <c r="B667" t="s">
        <v>436</v>
      </c>
      <c r="C667" t="str">
        <f>VLOOKUP([KODE BARANG],Table1[[KODE BARANG]:[NAMA BARANG]],2,FALSE)</f>
        <v>GEMBOK 40MM</v>
      </c>
      <c r="D667">
        <v>1</v>
      </c>
    </row>
    <row r="668" spans="1:4">
      <c r="B668" t="s">
        <v>732</v>
      </c>
      <c r="C668" t="str">
        <f>VLOOKUP([KODE BARANG],Table1[[KODE BARANG]:[NAMA BARANG]],2,FALSE)</f>
        <v>LUBY 2879</v>
      </c>
      <c r="D668">
        <v>1</v>
      </c>
    </row>
    <row r="669" spans="1:4">
      <c r="B669" t="s">
        <v>684</v>
      </c>
      <c r="C669" t="str">
        <f>VLOOKUP([KODE BARANG],Table1[[KODE BARANG]:[NAMA BARANG]],2,FALSE)</f>
        <v>STEKER ARDE BROCO</v>
      </c>
      <c r="D669">
        <v>4</v>
      </c>
    </row>
    <row r="670" spans="1:4">
      <c r="A670" s="2">
        <v>45077</v>
      </c>
      <c r="C670" t="e">
        <f>VLOOKUP([KODE BARANG],Table1[[KODE BARANG]:[NAMA BARANG]],2,FALSE)</f>
        <v>#N/A</v>
      </c>
    </row>
    <row r="671" spans="1:4">
      <c r="A671" t="s">
        <v>1129</v>
      </c>
      <c r="B671" t="s">
        <v>729</v>
      </c>
      <c r="C671" t="str">
        <f>VLOOKUP([KODE BARANG],Table1[[KODE BARANG]:[NAMA BARANG]],2,FALSE)</f>
        <v>WALLFAN SANEX 18IN</v>
      </c>
      <c r="D671">
        <v>1</v>
      </c>
    </row>
    <row r="672" spans="1:4">
      <c r="B672" t="s">
        <v>730</v>
      </c>
      <c r="C672" t="str">
        <f>VLOOKUP([KODE BARANG],Table1[[KODE BARANG]:[NAMA BARANG]],2,FALSE)</f>
        <v>KISEKI X2</v>
      </c>
      <c r="D672">
        <v>1</v>
      </c>
    </row>
    <row r="673" spans="1:4">
      <c r="A673" s="2">
        <v>45079</v>
      </c>
      <c r="C673" t="e">
        <f>VLOOKUP([KODE BARANG],Table1[[KODE BARANG]:[NAMA BARANG]],2,FALSE)</f>
        <v>#N/A</v>
      </c>
    </row>
    <row r="674" spans="1:4">
      <c r="A674" t="s">
        <v>1128</v>
      </c>
      <c r="B674" t="s">
        <v>729</v>
      </c>
      <c r="C674" t="str">
        <f>VLOOKUP([KODE BARANG],Table1[[KODE BARANG]:[NAMA BARANG]],2,FALSE)</f>
        <v>WALLFAN SANEX 18IN</v>
      </c>
      <c r="D674">
        <v>1</v>
      </c>
    </row>
    <row r="675" spans="1:4">
      <c r="B675" t="s">
        <v>312</v>
      </c>
      <c r="C675" t="str">
        <f>VLOOKUP([KODE BARANG],Table1[[KODE BARANG]:[NAMA BARANG]],2,FALSE)</f>
        <v>VONIC GLORY 20W</v>
      </c>
      <c r="D675">
        <v>1</v>
      </c>
    </row>
    <row r="676" spans="1:4">
      <c r="C676" t="s">
        <v>1127</v>
      </c>
    </row>
    <row r="677" spans="1:4">
      <c r="B677" t="s">
        <v>211</v>
      </c>
      <c r="C677" t="str">
        <f>VLOOKUP([KODE BARANG],Table1[[KODE BARANG]:[NAMA BARANG]],2,FALSE)</f>
        <v>STEKER ARDE DUTRON</v>
      </c>
      <c r="D677">
        <v>1</v>
      </c>
    </row>
    <row r="678" spans="1:4">
      <c r="A678" s="2">
        <v>45080</v>
      </c>
      <c r="C678" t="e">
        <f>VLOOKUP([KODE BARANG],Table1[[KODE BARANG]:[NAMA BARANG]],2,FALSE)</f>
        <v>#N/A</v>
      </c>
    </row>
    <row r="679" spans="1:4">
      <c r="A679" t="s">
        <v>1130</v>
      </c>
      <c r="B679" t="s">
        <v>613</v>
      </c>
      <c r="C679" t="str">
        <f>VLOOKUP([KODE BARANG],Table1[[KODE BARANG]:[NAMA BARANG]],2,FALSE)</f>
        <v>STANFAN PROCEON 3IN 1</v>
      </c>
      <c r="D679">
        <v>1</v>
      </c>
    </row>
    <row r="680" spans="1:4">
      <c r="B680" t="s">
        <v>318</v>
      </c>
      <c r="C680" t="str">
        <f>VLOOKUP([KODE BARANG],Table1[[KODE BARANG]:[NAMA BARANG]],2,FALSE)</f>
        <v>KIPAS BRIGHT G</v>
      </c>
      <c r="D680">
        <v>1</v>
      </c>
    </row>
    <row r="681" spans="1:4">
      <c r="B681" t="s">
        <v>97</v>
      </c>
      <c r="C681" t="str">
        <f>VLOOKUP([KODE BARANG],Table1[[KODE BARANG]:[NAMA BARANG]],2,FALSE)</f>
        <v>PHILIP LED ESSENSIAL 5WATT</v>
      </c>
      <c r="D681">
        <v>1</v>
      </c>
    </row>
    <row r="682" spans="1:4">
      <c r="B682" t="s">
        <v>100</v>
      </c>
      <c r="C682" t="str">
        <f>VLOOKUP([KODE BARANG],Table1[[KODE BARANG]:[NAMA BARANG]],2,FALSE)</f>
        <v>PHILIP LED ESSENSIAL 11 WATT</v>
      </c>
      <c r="D682">
        <v>1</v>
      </c>
    </row>
    <row r="683" spans="1:4">
      <c r="B683" t="s">
        <v>428</v>
      </c>
      <c r="C683" t="str">
        <f>VLOOKUP([KODE BARANG],Table1[[KODE BARANG]:[NAMA BARANG]],2,FALSE)</f>
        <v>PIJAR PROCEON 5WATT</v>
      </c>
      <c r="D683">
        <v>2</v>
      </c>
    </row>
    <row r="684" spans="1:4">
      <c r="A684" s="2">
        <v>45081</v>
      </c>
      <c r="C684" t="e">
        <f>VLOOKUP([KODE BARANG],Table1[[KODE BARANG]:[NAMA BARANG]],2,FALSE)</f>
        <v>#N/A</v>
      </c>
    </row>
    <row r="685" spans="1:4">
      <c r="A685" t="s">
        <v>1131</v>
      </c>
      <c r="B685" t="s">
        <v>594</v>
      </c>
      <c r="C685" t="str">
        <f>VLOOKUP([KODE BARANG],Table1[[KODE BARANG]:[NAMA BARANG]],2,FALSE)</f>
        <v>LED BESTLIFE KUNING</v>
      </c>
      <c r="D685">
        <v>1</v>
      </c>
    </row>
    <row r="686" spans="1:4">
      <c r="A686" s="1"/>
      <c r="B686" s="1" t="s">
        <v>304</v>
      </c>
      <c r="C686" s="1" t="str">
        <f>VLOOKUP([KODE BARANG],Table1[[KODE BARANG]:[NAMA BARANG]],2,FALSE)</f>
        <v>FITTING COLOK SWITCH</v>
      </c>
      <c r="D686" s="1">
        <v>1</v>
      </c>
    </row>
    <row r="687" spans="1:4">
      <c r="B687" t="s">
        <v>415</v>
      </c>
      <c r="C687" t="str">
        <f>VLOOKUP([KODE BARANG],Table1[[KODE BARANG]:[NAMA BARANG]],2,FALSE)</f>
        <v>KIPAS JEPIT BESTLIFE 25W</v>
      </c>
      <c r="D687">
        <v>1</v>
      </c>
    </row>
    <row r="688" spans="1:4">
      <c r="B688" t="s">
        <v>355</v>
      </c>
      <c r="C688" t="str">
        <f>VLOOKUP([KODE BARANG],Table1[[KODE BARANG]:[NAMA BARANG]],2,FALSE)</f>
        <v>LED BULB VISALUX 15W T</v>
      </c>
      <c r="D688">
        <v>1</v>
      </c>
    </row>
    <row r="689" spans="1:5">
      <c r="B689" t="s">
        <v>746</v>
      </c>
      <c r="C689" t="str">
        <f>VLOOKUP([KODE BARANG],Table1[[KODE BARANG]:[NAMA BARANG]],2,FALSE)</f>
        <v>LUBY 2885 20W</v>
      </c>
      <c r="D689">
        <v>1</v>
      </c>
    </row>
    <row r="690" spans="1:5">
      <c r="B690" t="s">
        <v>203</v>
      </c>
      <c r="C690" t="str">
        <f>VLOOKUP([KODE BARANG],Table1[[KODE BARANG]:[NAMA BARANG]],2,FALSE)</f>
        <v xml:space="preserve">DUTRON 15W </v>
      </c>
      <c r="D690">
        <v>1</v>
      </c>
    </row>
    <row r="691" spans="1:5">
      <c r="B691" t="s">
        <v>215</v>
      </c>
      <c r="C691" t="str">
        <f>VLOOKUP([KODE BARANG],Table1[[KODE BARANG]:[NAMA BARANG]],2,FALSE)</f>
        <v>SAKLAR GANTUNG DUTRON</v>
      </c>
      <c r="D691">
        <v>1</v>
      </c>
    </row>
    <row r="692" spans="1:5">
      <c r="B692" t="s">
        <v>97</v>
      </c>
      <c r="C692" t="str">
        <f>VLOOKUP([KODE BARANG],Table1[[KODE BARANG]:[NAMA BARANG]],2,FALSE)</f>
        <v>PHILIP LED ESSENSIAL 5WATT</v>
      </c>
      <c r="D692">
        <v>2</v>
      </c>
    </row>
    <row r="693" spans="1:5">
      <c r="B693" t="s">
        <v>425</v>
      </c>
      <c r="C693" t="str">
        <f>VLOOKUP([KODE BARANG],Table1[[KODE BARANG]:[NAMA BARANG]],2,FALSE)</f>
        <v>STAND FAN MIYAKO 1606PL</v>
      </c>
      <c r="D693">
        <v>1</v>
      </c>
    </row>
    <row r="694" spans="1:5">
      <c r="B694" t="s">
        <v>441</v>
      </c>
      <c r="C694" t="str">
        <f>VLOOKUP([KODE BARANG],Table1[[KODE BARANG]:[NAMA BARANG]],2,FALSE)</f>
        <v>SUPREME 2X1,5 50M</v>
      </c>
      <c r="D694">
        <v>2</v>
      </c>
    </row>
    <row r="695" spans="1:5">
      <c r="B695" t="s">
        <v>715</v>
      </c>
      <c r="C695" t="str">
        <f>VLOOKUP([KODE BARANG],Table1[[KODE BARANG]:[NAMA BARANG]],2,FALSE)</f>
        <v>INLITE SOROT 100W</v>
      </c>
      <c r="D695">
        <v>2</v>
      </c>
    </row>
    <row r="696" spans="1:5">
      <c r="B696" t="s">
        <v>728</v>
      </c>
      <c r="C696" t="str">
        <f>VLOOKUP([KODE BARANG],Table1[[KODE BARANG]:[NAMA BARANG]],2,FALSE)</f>
        <v>INLITE SOROT 50W</v>
      </c>
      <c r="D696">
        <v>2</v>
      </c>
    </row>
    <row r="697" spans="1:5">
      <c r="B697" t="s">
        <v>192</v>
      </c>
      <c r="C697" t="str">
        <f>VLOOKUP([KODE BARANG],Table1[[KODE BARANG]:[NAMA BARANG]],2,FALSE)</f>
        <v>ROVO LED 20WATT</v>
      </c>
      <c r="D697">
        <v>1</v>
      </c>
    </row>
    <row r="698" spans="1:5">
      <c r="A698" s="2">
        <v>45082</v>
      </c>
      <c r="C698" t="e">
        <f>VLOOKUP([KODE BARANG],Table1[[KODE BARANG]:[NAMA BARANG]],2,FALSE)</f>
        <v>#N/A</v>
      </c>
    </row>
    <row r="699" spans="1:5">
      <c r="A699" t="s">
        <v>1132</v>
      </c>
      <c r="B699" t="s">
        <v>722</v>
      </c>
      <c r="C699" t="str">
        <f>VLOOKUP([KODE BARANG],Table1[[KODE BARANG]:[NAMA BARANG]],2,FALSE)</f>
        <v>SWITH POWER</v>
      </c>
      <c r="D699">
        <v>1</v>
      </c>
    </row>
    <row r="700" spans="1:5">
      <c r="B700" t="s">
        <v>594</v>
      </c>
      <c r="C700" t="str">
        <f>VLOOKUP([KODE BARANG],Table1[[KODE BARANG]:[NAMA BARANG]],2,FALSE)</f>
        <v>LED BESTLIFE KUNING</v>
      </c>
      <c r="D700">
        <v>1</v>
      </c>
      <c r="E700">
        <v>3000</v>
      </c>
    </row>
    <row r="701" spans="1:5">
      <c r="B701" t="s">
        <v>304</v>
      </c>
      <c r="C701" t="str">
        <f>VLOOKUP([KODE BARANG],Table1[[KODE BARANG]:[NAMA BARANG]],2,FALSE)</f>
        <v>FITTING COLOK SWITCH</v>
      </c>
      <c r="D701">
        <v>1</v>
      </c>
      <c r="E701">
        <v>1500</v>
      </c>
    </row>
    <row r="702" spans="1:5">
      <c r="B702" t="s">
        <v>92</v>
      </c>
      <c r="C702" t="str">
        <f>VLOOKUP([KODE BARANG],Table1[[KODE BARANG]:[NAMA BARANG]],2,FALSE)</f>
        <v>KABEL STARLUX 2X80</v>
      </c>
      <c r="D702">
        <v>1</v>
      </c>
      <c r="E702">
        <v>5000</v>
      </c>
    </row>
    <row r="703" spans="1:5">
      <c r="B703" t="s">
        <v>429</v>
      </c>
      <c r="C703" t="str">
        <f>VLOOKUP([KODE BARANG],Table1[[KODE BARANG]:[NAMA BARANG]],2,FALSE)</f>
        <v>FITING GANTUNG VISALUX</v>
      </c>
      <c r="D703">
        <v>1</v>
      </c>
      <c r="E703">
        <v>4300</v>
      </c>
    </row>
    <row r="704" spans="1:5">
      <c r="B704" t="s">
        <v>12</v>
      </c>
      <c r="C704" t="str">
        <f>VLOOKUP([KODE BARANG],Table1[[KODE BARANG]:[NAMA BARANG]],2,FALSE)</f>
        <v>S/K UTICON 2 LB</v>
      </c>
      <c r="D704">
        <v>1</v>
      </c>
      <c r="E704">
        <v>3000</v>
      </c>
    </row>
    <row r="705" spans="1:5">
      <c r="B705" t="s">
        <v>729</v>
      </c>
      <c r="C705" t="str">
        <f>VLOOKUP([KODE BARANG],Table1[[KODE BARANG]:[NAMA BARANG]],2,FALSE)</f>
        <v>WALLFAN SANEX 18IN</v>
      </c>
      <c r="D705">
        <v>1</v>
      </c>
      <c r="E705">
        <v>35000</v>
      </c>
    </row>
    <row r="706" spans="1:5">
      <c r="A706" s="2">
        <v>45083</v>
      </c>
      <c r="C706" t="e">
        <f>VLOOKUP([KODE BARANG],Table1[[KODE BARANG]:[NAMA BARANG]],2,FALSE)</f>
        <v>#N/A</v>
      </c>
    </row>
    <row r="707" spans="1:5">
      <c r="A707" t="s">
        <v>1133</v>
      </c>
      <c r="B707" t="s">
        <v>99</v>
      </c>
      <c r="C707" t="str">
        <f>VLOOKUP([KODE BARANG],Table1[[KODE BARANG]:[NAMA BARANG]],2,FALSE)</f>
        <v>PHILIP LED ESSENSIAL 9WATT</v>
      </c>
      <c r="D707">
        <v>1</v>
      </c>
      <c r="E707">
        <v>17000</v>
      </c>
    </row>
    <row r="708" spans="1:5">
      <c r="B708" t="s">
        <v>421</v>
      </c>
      <c r="C708" t="str">
        <f>VLOOKUP([KODE BARANG],Table1[[KODE BARANG]:[NAMA BARANG]],2,FALSE)</f>
        <v>LED 3 MATE 6V</v>
      </c>
      <c r="D708">
        <v>1</v>
      </c>
      <c r="E708">
        <v>3000</v>
      </c>
    </row>
    <row r="709" spans="1:5">
      <c r="B709" t="s">
        <v>307</v>
      </c>
      <c r="C709" t="str">
        <f>VLOOKUP([KODE BARANG],Table1[[KODE BARANG]:[NAMA BARANG]],2,FALSE)</f>
        <v>VONIC GLORY 7W</v>
      </c>
      <c r="D709">
        <v>1</v>
      </c>
      <c r="E709">
        <v>3500</v>
      </c>
    </row>
    <row r="710" spans="1:5">
      <c r="B710" t="s">
        <v>740</v>
      </c>
      <c r="C710" t="str">
        <f>VLOOKUP([KODE BARANG],Table1[[KODE BARANG]:[NAMA BARANG]],2,FALSE)</f>
        <v>PHILIP LED 45W</v>
      </c>
      <c r="D710">
        <v>1</v>
      </c>
      <c r="E710">
        <v>22000</v>
      </c>
    </row>
    <row r="711" spans="1:5">
      <c r="A711" s="2">
        <v>45084</v>
      </c>
      <c r="C711" t="e">
        <f>VLOOKUP([KODE BARANG],Table1[[KODE BARANG]:[NAMA BARANG]],2,FALSE)</f>
        <v>#N/A</v>
      </c>
    </row>
    <row r="712" spans="1:5">
      <c r="A712" t="s">
        <v>1135</v>
      </c>
      <c r="B712" t="s">
        <v>203</v>
      </c>
      <c r="C712" t="str">
        <f>VLOOKUP([KODE BARANG],Table1[[KODE BARANG]:[NAMA BARANG]],2,FALSE)</f>
        <v xml:space="preserve">DUTRON 15W </v>
      </c>
      <c r="D712">
        <v>2</v>
      </c>
      <c r="E712">
        <v>11000</v>
      </c>
    </row>
    <row r="713" spans="1:5">
      <c r="B713" t="s">
        <v>202</v>
      </c>
      <c r="C713" t="str">
        <f>VLOOKUP([KODE BARANG],Table1[[KODE BARANG]:[NAMA BARANG]],2,FALSE)</f>
        <v>DUTRON 13W</v>
      </c>
      <c r="D713">
        <v>2</v>
      </c>
      <c r="E713">
        <v>10000</v>
      </c>
    </row>
    <row r="714" spans="1:5">
      <c r="B714" t="s">
        <v>44</v>
      </c>
      <c r="C714" t="str">
        <f>VLOOKUP([KODE BARANG],Table1[[KODE BARANG]:[NAMA BARANG]],2,FALSE)</f>
        <v>LED CITY LAMP 5W</v>
      </c>
      <c r="D714">
        <v>1</v>
      </c>
      <c r="E714">
        <v>5500</v>
      </c>
    </row>
    <row r="715" spans="1:5">
      <c r="B715" t="s">
        <v>310</v>
      </c>
      <c r="C715" t="str">
        <f>VLOOKUP([KODE BARANG],Table1[[KODE BARANG]:[NAMA BARANG]],2,FALSE)</f>
        <v>VONIC GLORY 15W</v>
      </c>
      <c r="D715">
        <v>2</v>
      </c>
      <c r="E715">
        <v>18000</v>
      </c>
    </row>
    <row r="716" spans="1:5">
      <c r="A716" t="s">
        <v>1134</v>
      </c>
      <c r="B716" t="s">
        <v>310</v>
      </c>
      <c r="C716" t="str">
        <f>VLOOKUP([KODE BARANG],Table1[[KODE BARANG]:[NAMA BARANG]],2,FALSE)</f>
        <v>VONIC GLORY 15W</v>
      </c>
      <c r="D716">
        <v>1</v>
      </c>
    </row>
    <row r="717" spans="1:5">
      <c r="A717" s="2">
        <v>45085</v>
      </c>
      <c r="C717" t="e">
        <f>VLOOKUP([KODE BARANG],Table1[[KODE BARANG]:[NAMA BARANG]],2,FALSE)</f>
        <v>#N/A</v>
      </c>
    </row>
    <row r="718" spans="1:5">
      <c r="A718" t="s">
        <v>1137</v>
      </c>
      <c r="B718" t="s">
        <v>313</v>
      </c>
      <c r="C718" t="str">
        <f>VLOOKUP([KODE BARANG],Table1[[KODE BARANG]:[NAMA BARANG]],2,FALSE)</f>
        <v>VONIC GLORY 3W</v>
      </c>
      <c r="D718">
        <v>1</v>
      </c>
    </row>
    <row r="719" spans="1:5">
      <c r="B719" t="s">
        <v>428</v>
      </c>
      <c r="C719" t="str">
        <f>VLOOKUP([KODE BARANG],Table1[[KODE BARANG]:[NAMA BARANG]],2,FALSE)</f>
        <v>PIJAR PROCEON 5WATT</v>
      </c>
      <c r="D719">
        <v>1</v>
      </c>
    </row>
    <row r="720" spans="1:5">
      <c r="A720" t="s">
        <v>1136</v>
      </c>
      <c r="B720" t="s">
        <v>66</v>
      </c>
      <c r="C720" t="str">
        <f>VLOOKUP([KODE BARANG],Table1[[KODE BARANG]:[NAMA BARANG]],2,FALSE)</f>
        <v>S/K SLOVENS 4LB 1,5M</v>
      </c>
      <c r="D720">
        <v>1</v>
      </c>
    </row>
    <row r="721" spans="1:5">
      <c r="A721" s="2">
        <v>45086</v>
      </c>
      <c r="C721" t="e">
        <f>VLOOKUP([KODE BARANG],Table1[[KODE BARANG]:[NAMA BARANG]],2,FALSE)</f>
        <v>#N/A</v>
      </c>
    </row>
    <row r="722" spans="1:5">
      <c r="A722" t="s">
        <v>1138</v>
      </c>
      <c r="B722" t="s">
        <v>428</v>
      </c>
      <c r="C722" t="str">
        <f>VLOOKUP([KODE BARANG],Table1[[KODE BARANG]:[NAMA BARANG]],2,FALSE)</f>
        <v>PIJAR PROCEON 5WATT</v>
      </c>
      <c r="D722">
        <v>2</v>
      </c>
      <c r="E722">
        <v>9400</v>
      </c>
    </row>
    <row r="723" spans="1:5">
      <c r="B723" t="s">
        <v>97</v>
      </c>
      <c r="C723" t="str">
        <f>VLOOKUP([KODE BARANG],Table1[[KODE BARANG]:[NAMA BARANG]],2,FALSE)</f>
        <v>PHILIP LED ESSENSIAL 5WATT</v>
      </c>
      <c r="D723">
        <v>1</v>
      </c>
      <c r="E723">
        <v>8000</v>
      </c>
    </row>
    <row r="724" spans="1:5">
      <c r="B724" t="s">
        <v>730</v>
      </c>
      <c r="C724" t="str">
        <f>VLOOKUP([KODE BARANG],Table1[[KODE BARANG]:[NAMA BARANG]],2,FALSE)</f>
        <v>KISEKI X2</v>
      </c>
      <c r="D724">
        <v>1</v>
      </c>
      <c r="E724">
        <v>22500</v>
      </c>
    </row>
    <row r="725" spans="1:5">
      <c r="B725" t="s">
        <v>697</v>
      </c>
      <c r="C725" t="str">
        <f>VLOOKUP([KODE BARANG],Table1[[KODE BARANG]:[NAMA BARANG]],2,FALSE)</f>
        <v>COSMOS MIXER 1679</v>
      </c>
      <c r="D725">
        <v>1</v>
      </c>
      <c r="E725">
        <v>30000</v>
      </c>
    </row>
    <row r="726" spans="1:5">
      <c r="B726" t="s">
        <v>312</v>
      </c>
      <c r="C726" t="str">
        <f>VLOOKUP([KODE BARANG],Table1[[KODE BARANG]:[NAMA BARANG]],2,FALSE)</f>
        <v>VONIC GLORY 20W</v>
      </c>
      <c r="D726">
        <v>1</v>
      </c>
      <c r="E726">
        <v>9000</v>
      </c>
    </row>
    <row r="727" spans="1:5">
      <c r="A727" s="2">
        <v>45087</v>
      </c>
      <c r="C727" t="e">
        <f>VLOOKUP([KODE BARANG],Table1[[KODE BARANG]:[NAMA BARANG]],2,FALSE)</f>
        <v>#N/A</v>
      </c>
    </row>
    <row r="728" spans="1:5">
      <c r="A728" t="s">
        <v>1142</v>
      </c>
      <c r="B728" t="s">
        <v>13</v>
      </c>
      <c r="C728" t="str">
        <f>VLOOKUP([KODE BARANG],Table1[[KODE BARANG]:[NAMA BARANG]],2,FALSE)</f>
        <v>S/K UTICON 3 LB</v>
      </c>
      <c r="D728">
        <v>1</v>
      </c>
      <c r="E728">
        <v>6300</v>
      </c>
    </row>
    <row r="729" spans="1:5">
      <c r="B729" t="s">
        <v>202</v>
      </c>
      <c r="C729" t="str">
        <f>VLOOKUP([KODE BARANG],Table1[[KODE BARANG]:[NAMA BARANG]],2,FALSE)</f>
        <v>DUTRON 13W</v>
      </c>
      <c r="D729">
        <v>3</v>
      </c>
      <c r="E729">
        <v>15000</v>
      </c>
    </row>
    <row r="730" spans="1:5">
      <c r="B730" t="s">
        <v>203</v>
      </c>
      <c r="C730" t="str">
        <f>VLOOKUP([KODE BARANG],Table1[[KODE BARANG]:[NAMA BARANG]],2,FALSE)</f>
        <v xml:space="preserve">DUTRON 15W </v>
      </c>
      <c r="D730">
        <v>1</v>
      </c>
      <c r="E730">
        <v>5500</v>
      </c>
    </row>
    <row r="731" spans="1:5">
      <c r="B731" t="s">
        <v>95</v>
      </c>
      <c r="C731" t="str">
        <f>VLOOKUP([KODE BARANG],Table1[[KODE BARANG]:[NAMA BARANG]],2,FALSE)</f>
        <v>FITTING PLAFON 2108</v>
      </c>
      <c r="D731">
        <v>3</v>
      </c>
      <c r="E731">
        <v>14250</v>
      </c>
    </row>
    <row r="732" spans="1:5">
      <c r="B732" t="s">
        <v>418</v>
      </c>
      <c r="C732" t="str">
        <f>VLOOKUP([KODE BARANG],Table1[[KODE BARANG]:[NAMA BARANG]],2,FALSE)</f>
        <v>MCB SCHINEDER 6A</v>
      </c>
      <c r="D732">
        <v>1</v>
      </c>
      <c r="E732">
        <v>20000</v>
      </c>
    </row>
    <row r="733" spans="1:5">
      <c r="B733" t="s">
        <v>419</v>
      </c>
      <c r="C733" t="str">
        <f>VLOOKUP([KODE BARANG],Table1[[KODE BARANG]:[NAMA BARANG]],2,FALSE)</f>
        <v>MCB SCHINEDER 10A</v>
      </c>
      <c r="D733">
        <v>1</v>
      </c>
      <c r="E733">
        <v>20000</v>
      </c>
    </row>
    <row r="734" spans="1:5">
      <c r="B734" t="s">
        <v>158</v>
      </c>
      <c r="C734" t="str">
        <f>VLOOKUP([KODE BARANG],Table1[[KODE BARANG]:[NAMA BARANG]],2,FALSE)</f>
        <v>BOX MCB DURTON 2 GRUP</v>
      </c>
      <c r="D734">
        <v>1</v>
      </c>
      <c r="E734">
        <v>3000</v>
      </c>
    </row>
    <row r="735" spans="1:5">
      <c r="B735" t="s">
        <v>21</v>
      </c>
      <c r="C735" t="str">
        <f>VLOOKUP([KODE BARANG],Table1[[KODE BARANG]:[NAMA BARANG]],2,FALSE)</f>
        <v>ISOLASI NATIONAL KOTAK</v>
      </c>
      <c r="D735">
        <v>1</v>
      </c>
      <c r="E735">
        <v>3500</v>
      </c>
    </row>
    <row r="736" spans="1:5">
      <c r="B736" t="s">
        <v>754</v>
      </c>
      <c r="C736" t="str">
        <f>VLOOKUP([KODE BARANG],Table1[[KODE BARANG]:[NAMA BARANG]],2,FALSE)</f>
        <v>SWC</v>
      </c>
      <c r="D736">
        <v>6</v>
      </c>
      <c r="E736">
        <v>12000</v>
      </c>
    </row>
    <row r="737" spans="1:5">
      <c r="B737" t="s">
        <v>755</v>
      </c>
      <c r="C737" t="str">
        <f>VLOOKUP([KODE BARANG],Table1[[KODE BARANG]:[NAMA BARANG]],2,FALSE)</f>
        <v>KABEL SR 2X10 300M</v>
      </c>
      <c r="D737">
        <v>1</v>
      </c>
      <c r="E737">
        <v>420000</v>
      </c>
    </row>
    <row r="738" spans="1:5">
      <c r="B738" t="s">
        <v>756</v>
      </c>
      <c r="C738" t="str">
        <f>VLOOKUP([KODE BARANG],Table1[[KODE BARANG]:[NAMA BARANG]],2,FALSE)</f>
        <v>KLEM SHUKAKU 14MM</v>
      </c>
      <c r="D738">
        <v>4</v>
      </c>
      <c r="E738">
        <v>10000</v>
      </c>
    </row>
    <row r="739" spans="1:5">
      <c r="B739" t="s">
        <v>213</v>
      </c>
      <c r="C739" t="str">
        <f>VLOOKUP([KODE BARANG],Table1[[KODE BARANG]:[NAMA BARANG]],2,FALSE)</f>
        <v>STEKER GEPENG DUTRON</v>
      </c>
      <c r="D739">
        <v>1</v>
      </c>
      <c r="E739">
        <v>3250</v>
      </c>
    </row>
    <row r="740" spans="1:5">
      <c r="B740" t="s">
        <v>73</v>
      </c>
      <c r="C740" t="str">
        <f>VLOOKUP([KODE BARANG],Table1[[KODE BARANG]:[NAMA BARANG]],2,FALSE)</f>
        <v>S/K SLOVENS 3LB 5M</v>
      </c>
      <c r="D740">
        <v>1</v>
      </c>
      <c r="E740">
        <v>7000</v>
      </c>
    </row>
    <row r="741" spans="1:5">
      <c r="B741" t="s">
        <v>12</v>
      </c>
      <c r="C741" t="str">
        <f>VLOOKUP([KODE BARANG],Table1[[KODE BARANG]:[NAMA BARANG]],2,FALSE)</f>
        <v>S/K UTICON 2 LB</v>
      </c>
      <c r="D741">
        <v>1</v>
      </c>
      <c r="E741">
        <v>3000</v>
      </c>
    </row>
    <row r="742" spans="1:5">
      <c r="B742" t="s">
        <v>348</v>
      </c>
      <c r="C742" t="str">
        <f>VLOOKUP([KODE BARANG],Table1[[KODE BARANG]:[NAMA BARANG]],2,FALSE)</f>
        <v>TESPEN VISALUX 1715</v>
      </c>
      <c r="D742">
        <v>1</v>
      </c>
      <c r="E742">
        <v>7300</v>
      </c>
    </row>
    <row r="743" spans="1:5">
      <c r="B743" t="s">
        <v>308</v>
      </c>
      <c r="C743" t="str">
        <f>VLOOKUP([KODE BARANG],Table1[[KODE BARANG]:[NAMA BARANG]],2,FALSE)</f>
        <v>VONIC GLORY 9W</v>
      </c>
      <c r="D743">
        <v>1</v>
      </c>
      <c r="E743">
        <v>5000</v>
      </c>
    </row>
    <row r="744" spans="1:5">
      <c r="B744" t="s">
        <v>309</v>
      </c>
      <c r="C744" t="str">
        <f>VLOOKUP([KODE BARANG],Table1[[KODE BARANG]:[NAMA BARANG]],2,FALSE)</f>
        <v>VONIC GLORY 12W</v>
      </c>
      <c r="D744">
        <v>1</v>
      </c>
      <c r="E744">
        <v>6500</v>
      </c>
    </row>
    <row r="745" spans="1:5">
      <c r="B745" t="s">
        <v>609</v>
      </c>
      <c r="C745" t="str">
        <f>VLOOKUP([KODE BARANG],Table1[[KODE BARANG]:[NAMA BARANG]],2,FALSE)</f>
        <v>EMERGENCY ROLLINSON</v>
      </c>
      <c r="D745">
        <v>1</v>
      </c>
      <c r="E745">
        <v>30000</v>
      </c>
    </row>
    <row r="746" spans="1:5">
      <c r="A746" s="2">
        <v>45088</v>
      </c>
      <c r="C746" t="e">
        <f>VLOOKUP([KODE BARANG],Table1[[KODE BARANG]:[NAMA BARANG]],2,FALSE)</f>
        <v>#N/A</v>
      </c>
    </row>
    <row r="747" spans="1:5">
      <c r="A747" t="s">
        <v>1147</v>
      </c>
      <c r="B747" t="s">
        <v>312</v>
      </c>
      <c r="C747" t="str">
        <f>VLOOKUP([KODE BARANG],Table1[[KODE BARANG]:[NAMA BARANG]],2,FALSE)</f>
        <v>VONIC GLORY 20W</v>
      </c>
      <c r="D747">
        <v>1</v>
      </c>
      <c r="E747">
        <v>9000</v>
      </c>
    </row>
    <row r="748" spans="1:5">
      <c r="B748" t="s">
        <v>757</v>
      </c>
      <c r="C748" t="str">
        <f>VLOOKUP([KODE BARANG],Table1[[KODE BARANG]:[NAMA BARANG]],2,FALSE)</f>
        <v>BESTLIFE KUNING 10W</v>
      </c>
      <c r="D748">
        <v>5</v>
      </c>
      <c r="E748">
        <v>45000</v>
      </c>
    </row>
    <row r="749" spans="1:5">
      <c r="B749" t="s">
        <v>704</v>
      </c>
      <c r="C749" t="str">
        <f>VLOOKUP([KODE BARANG],Table1[[KODE BARANG]:[NAMA BARANG]],2,FALSE)</f>
        <v>IN LITE 15 WATT KUNING</v>
      </c>
      <c r="D749">
        <v>1</v>
      </c>
      <c r="E749">
        <v>11000</v>
      </c>
    </row>
    <row r="750" spans="1:5">
      <c r="B750" t="s">
        <v>741</v>
      </c>
      <c r="C750" t="str">
        <f>VLOOKUP([KODE BARANG],Table1[[KODE BARANG]:[NAMA BARANG]],2,FALSE)</f>
        <v>STANDFAN COSMOS XDC</v>
      </c>
      <c r="D750">
        <v>1</v>
      </c>
      <c r="E750">
        <v>31000</v>
      </c>
    </row>
    <row r="751" spans="1:5">
      <c r="B751" t="s">
        <v>330</v>
      </c>
      <c r="C751" t="str">
        <f>VLOOKUP([KODE BARANG],Table1[[KODE BARANG]:[NAMA BARANG]],2,FALSE)</f>
        <v>JAM DINDING COKLAT</v>
      </c>
      <c r="D751">
        <v>1</v>
      </c>
      <c r="E751">
        <v>10000</v>
      </c>
    </row>
    <row r="752" spans="1:5">
      <c r="B752" t="s">
        <v>212</v>
      </c>
      <c r="C752" t="str">
        <f>VLOOKUP([KODE BARANG],Table1[[KODE BARANG]:[NAMA BARANG]],2,FALSE)</f>
        <v>T MULTI DUTRON</v>
      </c>
      <c r="D752">
        <v>1</v>
      </c>
      <c r="E752">
        <v>3500</v>
      </c>
    </row>
    <row r="753" spans="1:5">
      <c r="B753" t="s">
        <v>309</v>
      </c>
      <c r="C753" t="str">
        <f>VLOOKUP([KODE BARANG],Table1[[KODE BARANG]:[NAMA BARANG]],2,FALSE)</f>
        <v>VONIC GLORY 12W</v>
      </c>
      <c r="D753">
        <v>1</v>
      </c>
      <c r="E753" t="s">
        <v>1054</v>
      </c>
    </row>
    <row r="754" spans="1:5">
      <c r="A754" s="2">
        <v>45089</v>
      </c>
      <c r="C754" t="e">
        <f>VLOOKUP([KODE BARANG],Table1[[KODE BARANG]:[NAMA BARANG]],2,FALSE)</f>
        <v>#N/A</v>
      </c>
    </row>
    <row r="755" spans="1:5">
      <c r="A755" t="s">
        <v>1150</v>
      </c>
      <c r="B755" t="s">
        <v>202</v>
      </c>
      <c r="C755" t="str">
        <f>VLOOKUP([KODE BARANG],Table1[[KODE BARANG]:[NAMA BARANG]],2,FALSE)</f>
        <v>DUTRON 13W</v>
      </c>
      <c r="D755">
        <v>1</v>
      </c>
      <c r="E755">
        <v>5000</v>
      </c>
    </row>
    <row r="756" spans="1:5">
      <c r="B756" t="s">
        <v>759</v>
      </c>
      <c r="C756" t="str">
        <f>VLOOKUP([KODE BARANG],Table1[[KODE BARANG]:[NAMA BARANG]],2,FALSE)</f>
        <v>KISEKI 100W</v>
      </c>
      <c r="D756">
        <v>1</v>
      </c>
      <c r="E756">
        <v>15000</v>
      </c>
    </row>
    <row r="757" spans="1:5">
      <c r="A757" s="2">
        <v>45090</v>
      </c>
      <c r="C757" t="e">
        <f>VLOOKUP([KODE BARANG],Table1[[KODE BARANG]:[NAMA BARANG]],2,FALSE)</f>
        <v>#N/A</v>
      </c>
    </row>
    <row r="758" spans="1:5">
      <c r="A758" t="s">
        <v>1155</v>
      </c>
      <c r="B758" t="s">
        <v>180</v>
      </c>
      <c r="C758" t="str">
        <f>VLOOKUP([KODE BARANG],Table1[[KODE BARANG]:[NAMA BARANG]],2,FALSE)</f>
        <v>WALLFAN PROCEON 16IN</v>
      </c>
      <c r="D758">
        <v>2</v>
      </c>
      <c r="E758">
        <v>10000</v>
      </c>
    </row>
    <row r="759" spans="1:5">
      <c r="B759" t="s">
        <v>744</v>
      </c>
      <c r="C759" t="str">
        <f>VLOOKUP([KODE BARANG],Table1[[KODE BARANG]:[NAMA BARANG]],2,FALSE)</f>
        <v>ABC 9V</v>
      </c>
      <c r="D759">
        <v>1</v>
      </c>
      <c r="E759">
        <v>2000</v>
      </c>
    </row>
    <row r="760" spans="1:5">
      <c r="B760" t="s">
        <v>437</v>
      </c>
      <c r="C760" t="str">
        <f>VLOOKUP([KODE BARANG],Table1[[KODE BARANG]:[NAMA BARANG]],2,FALSE)</f>
        <v>MCB DUTRON 4A</v>
      </c>
      <c r="D760">
        <v>1</v>
      </c>
      <c r="E760">
        <v>5000</v>
      </c>
    </row>
    <row r="761" spans="1:5">
      <c r="B761" t="s">
        <v>156</v>
      </c>
      <c r="C761" t="str">
        <f>VLOOKUP([KODE BARANG],Table1[[KODE BARANG]:[NAMA BARANG]],2,FALSE)</f>
        <v>REGULATOR WIN 181M</v>
      </c>
      <c r="D761">
        <v>1</v>
      </c>
      <c r="E761">
        <v>10000</v>
      </c>
    </row>
    <row r="762" spans="1:5">
      <c r="A762" s="2">
        <v>45091</v>
      </c>
      <c r="C762" t="e">
        <f>VLOOKUP([KODE BARANG],Table1[[KODE BARANG]:[NAMA BARANG]],2,FALSE)</f>
        <v>#N/A</v>
      </c>
    </row>
    <row r="763" spans="1:5">
      <c r="A763" t="s">
        <v>1156</v>
      </c>
      <c r="B763" t="s">
        <v>740</v>
      </c>
      <c r="C763" t="str">
        <f>VLOOKUP([KODE BARANG],Table1[[KODE BARANG]:[NAMA BARANG]],2,FALSE)</f>
        <v>PHILIP LED 45W</v>
      </c>
      <c r="D763">
        <v>1</v>
      </c>
      <c r="E763">
        <v>32000</v>
      </c>
    </row>
    <row r="764" spans="1:5">
      <c r="A764" s="9">
        <v>45092</v>
      </c>
      <c r="C764" t="e">
        <f>VLOOKUP([KODE BARANG],Table1[[KODE BARANG]:[NAMA BARANG]],2,FALSE)</f>
        <v>#N/A</v>
      </c>
    </row>
    <row r="765" spans="1:5">
      <c r="A765" t="s">
        <v>1157</v>
      </c>
      <c r="B765" t="s">
        <v>204</v>
      </c>
      <c r="C765" t="str">
        <f>VLOOKUP([KODE BARANG],Table1[[KODE BARANG]:[NAMA BARANG]],2,FALSE)</f>
        <v xml:space="preserve">DUTRON 18W </v>
      </c>
      <c r="D765">
        <v>1</v>
      </c>
      <c r="E765">
        <v>6000</v>
      </c>
    </row>
    <row r="766" spans="1:5">
      <c r="B766" t="s">
        <v>310</v>
      </c>
      <c r="C766" t="str">
        <f>VLOOKUP([KODE BARANG],Table1[[KODE BARANG]:[NAMA BARANG]],2,FALSE)</f>
        <v>VONIC GLORY 15W</v>
      </c>
      <c r="D766">
        <v>1</v>
      </c>
      <c r="E766" t="s">
        <v>1054</v>
      </c>
    </row>
    <row r="767" spans="1:5">
      <c r="A767" s="1"/>
      <c r="B767" s="1" t="s">
        <v>313</v>
      </c>
      <c r="C767" s="1" t="str">
        <f>VLOOKUP([KODE BARANG],Table1[[KODE BARANG]:[NAMA BARANG]],2,FALSE)</f>
        <v>VONIC GLORY 3W</v>
      </c>
      <c r="D767" s="1">
        <v>1</v>
      </c>
      <c r="E767">
        <v>2000</v>
      </c>
    </row>
    <row r="768" spans="1:5">
      <c r="B768" t="s">
        <v>461</v>
      </c>
      <c r="C768" t="str">
        <f>VLOOKUP([KODE BARANG],Table1[[KODE BARANG]:[NAMA BARANG]],2,FALSE)</f>
        <v>SPEAKER FLECO 294</v>
      </c>
      <c r="D768" s="1">
        <v>1</v>
      </c>
      <c r="E768">
        <v>22000</v>
      </c>
    </row>
    <row r="769" spans="1:5">
      <c r="B769" t="s">
        <v>746</v>
      </c>
      <c r="C769" t="str">
        <f>VLOOKUP([KODE BARANG],Table1[[KODE BARANG]:[NAMA BARANG]],2,FALSE)</f>
        <v>LUBY 2885 20W</v>
      </c>
      <c r="D769" s="1">
        <v>1</v>
      </c>
      <c r="E769">
        <v>52500</v>
      </c>
    </row>
    <row r="770" spans="1:5">
      <c r="B770" t="s">
        <v>734</v>
      </c>
      <c r="C770" t="str">
        <f>VLOOKUP([KODE BARANG],Table1[[KODE BARANG]:[NAMA BARANG]],2,FALSE)</f>
        <v>HEAD LAMP LUBY 2887L</v>
      </c>
      <c r="D770" s="1">
        <v>1</v>
      </c>
      <c r="E770">
        <v>25000</v>
      </c>
    </row>
    <row r="771" spans="1:5">
      <c r="B771" t="s">
        <v>168</v>
      </c>
      <c r="C771" t="str">
        <f>VLOOKUP([KODE BARANG],Table1[[KODE BARANG]:[NAMA BARANG]],2,FALSE)</f>
        <v>ALKALINE A2</v>
      </c>
      <c r="D771" s="1">
        <v>4</v>
      </c>
      <c r="E771">
        <v>2500</v>
      </c>
    </row>
    <row r="772" spans="1:5">
      <c r="B772" t="s">
        <v>603</v>
      </c>
      <c r="C772" t="str">
        <f>VLOOKUP([KODE BARANG],Table1[[KODE BARANG]:[NAMA BARANG]],2,FALSE)</f>
        <v>INVERTER KISEKI 500W</v>
      </c>
      <c r="D772" s="1">
        <v>1</v>
      </c>
      <c r="E772">
        <v>35000</v>
      </c>
    </row>
    <row r="773" spans="1:5">
      <c r="A773" s="2">
        <v>45093</v>
      </c>
      <c r="C773" t="e">
        <f>VLOOKUP([KODE BARANG],Table1[[KODE BARANG]:[NAMA BARANG]],2,FALSE)</f>
        <v>#N/A</v>
      </c>
      <c r="D773" s="1"/>
    </row>
    <row r="774" spans="1:5">
      <c r="A774" t="s">
        <v>1159</v>
      </c>
      <c r="B774" t="s">
        <v>62</v>
      </c>
      <c r="C774" t="str">
        <f>VLOOKUP([KODE BARANG],Table1[[KODE BARANG]:[NAMA BARANG]],2,FALSE)</f>
        <v>LED CITY LAMP 20W</v>
      </c>
      <c r="D774" s="1">
        <v>3</v>
      </c>
      <c r="E774">
        <v>22500</v>
      </c>
    </row>
    <row r="775" spans="1:5">
      <c r="B775" t="s">
        <v>45</v>
      </c>
      <c r="C775" t="str">
        <f>VLOOKUP([KODE BARANG],Table1[[KODE BARANG]:[NAMA BARANG]],2,FALSE)</f>
        <v>LED CITY LAMP 10W</v>
      </c>
      <c r="D775" s="1">
        <v>1</v>
      </c>
      <c r="E775">
        <v>3500</v>
      </c>
    </row>
    <row r="776" spans="1:5">
      <c r="B776" t="s">
        <v>356</v>
      </c>
      <c r="C776" t="str">
        <f>VLOOKUP([KODE BARANG],Table1[[KODE BARANG]:[NAMA BARANG]],2,FALSE)</f>
        <v>LED BULB VISALUX 14W</v>
      </c>
      <c r="D776" s="1">
        <v>1</v>
      </c>
      <c r="E776">
        <v>3400</v>
      </c>
    </row>
    <row r="777" spans="1:5">
      <c r="B777" t="s">
        <v>97</v>
      </c>
      <c r="C777" t="str">
        <f>VLOOKUP([KODE BARANG],Table1[[KODE BARANG]:[NAMA BARANG]],2,FALSE)</f>
        <v>PHILIP LED ESSENSIAL 5WATT</v>
      </c>
      <c r="D777" s="1">
        <v>1</v>
      </c>
      <c r="E777">
        <v>8000</v>
      </c>
    </row>
    <row r="778" spans="1:5">
      <c r="B778" t="s">
        <v>190</v>
      </c>
      <c r="C778" t="str">
        <f>VLOOKUP([KODE BARANG],Table1[[KODE BARANG]:[NAMA BARANG]],2,FALSE)</f>
        <v>ROVO LED 10WATT</v>
      </c>
      <c r="D778" s="1">
        <v>1</v>
      </c>
      <c r="E778">
        <v>4000</v>
      </c>
    </row>
    <row r="779" spans="1:5">
      <c r="B779" t="s">
        <v>740</v>
      </c>
      <c r="C779" t="str">
        <f>VLOOKUP([KODE BARANG],Table1[[KODE BARANG]:[NAMA BARANG]],2,FALSE)</f>
        <v>PHILIP LED 45W</v>
      </c>
      <c r="D779" s="1">
        <v>1</v>
      </c>
      <c r="E779">
        <v>27000</v>
      </c>
    </row>
    <row r="780" spans="1:5">
      <c r="B780" t="s">
        <v>350</v>
      </c>
      <c r="C780" t="str">
        <f>VLOOKUP([KODE BARANG],Table1[[KODE BARANG]:[NAMA BARANG]],2,FALSE)</f>
        <v>LED BULB VISALUX 50W T</v>
      </c>
      <c r="D780" s="1">
        <v>1</v>
      </c>
      <c r="E780">
        <v>11000</v>
      </c>
    </row>
    <row r="781" spans="1:5">
      <c r="A781" s="2">
        <v>45094</v>
      </c>
      <c r="C781" t="e">
        <f>VLOOKUP([KODE BARANG],Table1[[KODE BARANG]:[NAMA BARANG]],2,FALSE)</f>
        <v>#N/A</v>
      </c>
      <c r="D781" s="1"/>
    </row>
    <row r="782" spans="1:5">
      <c r="A782" t="s">
        <v>1162</v>
      </c>
      <c r="B782" t="s">
        <v>204</v>
      </c>
      <c r="C782" t="str">
        <f>VLOOKUP([KODE BARANG],Table1[[KODE BARANG]:[NAMA BARANG]],2,FALSE)</f>
        <v xml:space="preserve">DUTRON 18W </v>
      </c>
      <c r="D782" s="1">
        <v>2</v>
      </c>
      <c r="E782">
        <v>12000</v>
      </c>
    </row>
    <row r="783" spans="1:5">
      <c r="B783" t="s">
        <v>732</v>
      </c>
      <c r="C783" t="str">
        <f>VLOOKUP([KODE BARANG],Table1[[KODE BARANG]:[NAMA BARANG]],2,FALSE)</f>
        <v>LUBY 2879</v>
      </c>
      <c r="D783" s="1">
        <v>1</v>
      </c>
      <c r="E783">
        <v>40000</v>
      </c>
    </row>
    <row r="784" spans="1:5">
      <c r="B784" t="s">
        <v>177</v>
      </c>
      <c r="C784" t="str">
        <f>VLOOKUP([KODE BARANG],Table1[[KODE BARANG]:[NAMA BARANG]],2,FALSE)</f>
        <v>STAND FAN SANEX 16IN</v>
      </c>
      <c r="D784" s="1">
        <v>2</v>
      </c>
      <c r="E784">
        <v>20000</v>
      </c>
    </row>
    <row r="785" spans="1:5">
      <c r="B785" t="s">
        <v>13</v>
      </c>
      <c r="C785" t="str">
        <f>VLOOKUP([KODE BARANG],Table1[[KODE BARANG]:[NAMA BARANG]],2,FALSE)</f>
        <v>S/K UTICON 3 LB</v>
      </c>
      <c r="D785" s="1">
        <v>1</v>
      </c>
      <c r="E785">
        <v>6250</v>
      </c>
    </row>
    <row r="786" spans="1:5">
      <c r="A786" s="2">
        <v>45095</v>
      </c>
      <c r="C786" t="e">
        <f>VLOOKUP([KODE BARANG],Table1[[KODE BARANG]:[NAMA BARANG]],2,FALSE)</f>
        <v>#N/A</v>
      </c>
      <c r="D786" s="1"/>
    </row>
    <row r="787" spans="1:5">
      <c r="A787" t="s">
        <v>1163</v>
      </c>
      <c r="B787" t="s">
        <v>352</v>
      </c>
      <c r="C787" t="str">
        <f>VLOOKUP([KODE BARANG],Table1[[KODE BARANG]:[NAMA BARANG]],2,FALSE)</f>
        <v>LED BULB VISALUX 30W T</v>
      </c>
      <c r="D787" s="1">
        <v>3</v>
      </c>
      <c r="E787">
        <v>15000</v>
      </c>
    </row>
    <row r="788" spans="1:5">
      <c r="B788" t="s">
        <v>205</v>
      </c>
      <c r="C788" t="str">
        <f>VLOOKUP([KODE BARANG],Table1[[KODE BARANG]:[NAMA BARANG]],2,FALSE)</f>
        <v xml:space="preserve">DUTRON 25W </v>
      </c>
      <c r="D788" s="1">
        <v>3</v>
      </c>
      <c r="E788">
        <v>30000</v>
      </c>
    </row>
    <row r="789" spans="1:5">
      <c r="B789" t="s">
        <v>309</v>
      </c>
      <c r="C789" t="str">
        <f>VLOOKUP([KODE BARANG],Table1[[KODE BARANG]:[NAMA BARANG]],2,FALSE)</f>
        <v>VONIC GLORY 12W</v>
      </c>
      <c r="D789" s="1">
        <v>1</v>
      </c>
      <c r="E789">
        <v>6500</v>
      </c>
    </row>
    <row r="790" spans="1:5">
      <c r="B790" t="s">
        <v>312</v>
      </c>
      <c r="C790" t="str">
        <f>VLOOKUP([KODE BARANG],Table1[[KODE BARANG]:[NAMA BARANG]],2,FALSE)</f>
        <v>VONIC GLORY 20W</v>
      </c>
      <c r="D790" s="1">
        <v>1</v>
      </c>
      <c r="E790">
        <v>9000</v>
      </c>
    </row>
    <row r="791" spans="1:5">
      <c r="B791" t="s">
        <v>344</v>
      </c>
      <c r="C791" t="str">
        <f>VLOOKUP([KODE BARANG],Table1[[KODE BARANG]:[NAMA BARANG]],2,FALSE)</f>
        <v>ENGKEL IB VISALUX 8110</v>
      </c>
      <c r="D791" s="1">
        <v>1</v>
      </c>
      <c r="E791">
        <v>4300</v>
      </c>
    </row>
    <row r="792" spans="1:5">
      <c r="B792" t="s">
        <v>204</v>
      </c>
      <c r="C792" t="str">
        <f>VLOOKUP([KODE BARANG],Table1[[KODE BARANG]:[NAMA BARANG]],2,FALSE)</f>
        <v xml:space="preserve">DUTRON 18W </v>
      </c>
      <c r="D792" s="1">
        <v>1</v>
      </c>
      <c r="E792">
        <v>6000</v>
      </c>
    </row>
    <row r="793" spans="1:5">
      <c r="B793" t="s">
        <v>98</v>
      </c>
      <c r="C793" t="str">
        <f>VLOOKUP([KODE BARANG],Table1[[KODE BARANG]:[NAMA BARANG]],2,FALSE)</f>
        <v>PHILIP LED ESSENSIAL 7WATT</v>
      </c>
      <c r="D793" s="1">
        <v>1</v>
      </c>
      <c r="E793">
        <v>12000</v>
      </c>
    </row>
    <row r="794" spans="1:5">
      <c r="B794" t="s">
        <v>104</v>
      </c>
      <c r="C794" t="str">
        <f>VLOOKUP([KODE BARANG],Table1[[KODE BARANG]:[NAMA BARANG]],2,FALSE)</f>
        <v>PHILIP LED MY CARE 8WATT</v>
      </c>
      <c r="D794" s="1">
        <v>1</v>
      </c>
      <c r="E794">
        <v>16000</v>
      </c>
    </row>
    <row r="795" spans="1:5">
      <c r="B795" t="s">
        <v>184</v>
      </c>
      <c r="C795" t="str">
        <f>VLOOKUP([KODE BARANG],Table1[[KODE BARANG]:[NAMA BARANG]],2,FALSE)</f>
        <v>STIK LAMPU 8 JARI</v>
      </c>
      <c r="D795" s="1">
        <v>1</v>
      </c>
      <c r="E795">
        <v>15000</v>
      </c>
    </row>
    <row r="796" spans="1:5">
      <c r="B796" t="s">
        <v>311</v>
      </c>
      <c r="C796" t="str">
        <f>VLOOKUP([KODE BARANG],Table1[[KODE BARANG]:[NAMA BARANG]],2,FALSE)</f>
        <v>VONIC GLORY 18W</v>
      </c>
      <c r="D796" s="1">
        <v>1</v>
      </c>
      <c r="E796">
        <v>7500</v>
      </c>
    </row>
    <row r="797" spans="1:5">
      <c r="B797" t="s">
        <v>191</v>
      </c>
      <c r="C797" t="str">
        <f>VLOOKUP([KODE BARANG],Table1[[KODE BARANG]:[NAMA BARANG]],2,FALSE)</f>
        <v>ROVO LED 15WATT</v>
      </c>
      <c r="D797" s="1">
        <v>1</v>
      </c>
      <c r="E797">
        <v>4000</v>
      </c>
    </row>
    <row r="798" spans="1:5">
      <c r="B798" t="s">
        <v>310</v>
      </c>
      <c r="C798" t="str">
        <f>VLOOKUP([KODE BARANG],Table1[[KODE BARANG]:[NAMA BARANG]],2,FALSE)</f>
        <v>VONIC GLORY 15W</v>
      </c>
      <c r="D798" s="1">
        <v>1</v>
      </c>
      <c r="E798" t="s">
        <v>1054</v>
      </c>
    </row>
    <row r="799" spans="1:5">
      <c r="B799" t="s">
        <v>311</v>
      </c>
      <c r="C799" t="str">
        <f>VLOOKUP([KODE BARANG],Table1[[KODE BARANG]:[NAMA BARANG]],2,FALSE)</f>
        <v>VONIC GLORY 18W</v>
      </c>
      <c r="D799" s="1">
        <v>1</v>
      </c>
      <c r="E799">
        <v>7500</v>
      </c>
    </row>
    <row r="800" spans="1:5">
      <c r="A800" s="2">
        <v>45096</v>
      </c>
      <c r="C800" t="e">
        <f>VLOOKUP([KODE BARANG],Table1[[KODE BARANG]:[NAMA BARANG]],2,FALSE)</f>
        <v>#N/A</v>
      </c>
      <c r="D800" s="1"/>
    </row>
    <row r="801" spans="1:5">
      <c r="A801" t="s">
        <v>1167</v>
      </c>
      <c r="B801" t="s">
        <v>674</v>
      </c>
      <c r="C801" t="str">
        <f>VLOOKUP([KODE BARANG],Table1[[KODE BARANG]:[NAMA BARANG]],2,FALSE)</f>
        <v>LAKBAN BENING 4,8X100</v>
      </c>
      <c r="D801" s="1">
        <v>2</v>
      </c>
      <c r="E801">
        <v>4000</v>
      </c>
    </row>
    <row r="802" spans="1:5">
      <c r="B802" t="s">
        <v>662</v>
      </c>
      <c r="C802" t="str">
        <f>VLOOKUP([KODE BARANG],Table1[[KODE BARANG]:[NAMA BARANG]],2,FALSE)</f>
        <v>ANTENA SANEX 899</v>
      </c>
      <c r="D802" s="1">
        <v>1</v>
      </c>
      <c r="E802">
        <v>15000</v>
      </c>
    </row>
    <row r="803" spans="1:5">
      <c r="B803" t="s">
        <v>700</v>
      </c>
      <c r="C803" t="str">
        <f>VLOOKUP([KODE BARANG],Table1[[KODE BARANG]:[NAMA BARANG]],2,FALSE)</f>
        <v>REMOTE TV MULTI VOLTAN</v>
      </c>
      <c r="D803" s="1">
        <v>1</v>
      </c>
      <c r="E803">
        <v>6500</v>
      </c>
    </row>
    <row r="804" spans="1:5">
      <c r="B804" t="s">
        <v>707</v>
      </c>
      <c r="C804" t="str">
        <f>VLOOKUP([KODE BARANG],Table1[[KODE BARANG]:[NAMA BARANG]],2,FALSE)</f>
        <v>SET TOP BOX MATRIX APPLE</v>
      </c>
      <c r="D804" s="1">
        <v>1</v>
      </c>
      <c r="E804">
        <v>60000</v>
      </c>
    </row>
    <row r="805" spans="1:5">
      <c r="B805" t="s">
        <v>763</v>
      </c>
      <c r="C805" t="str">
        <f>VLOOKUP([KODE BARANG],Table1[[KODE BARANG]:[NAMA BARANG]],2,FALSE)</f>
        <v>ENGKEL DUTRON</v>
      </c>
      <c r="D805" s="1">
        <v>1</v>
      </c>
      <c r="E805">
        <v>4000</v>
      </c>
    </row>
    <row r="806" spans="1:5">
      <c r="B806" t="s">
        <v>310</v>
      </c>
      <c r="C806" t="str">
        <f>VLOOKUP([KODE BARANG],Table1[[KODE BARANG]:[NAMA BARANG]],2,FALSE)</f>
        <v>VONIC GLORY 15W</v>
      </c>
      <c r="D806" s="1">
        <v>1</v>
      </c>
      <c r="E806">
        <v>9000</v>
      </c>
    </row>
    <row r="807" spans="1:5">
      <c r="A807" s="2">
        <v>45097</v>
      </c>
      <c r="C807" t="e">
        <f>VLOOKUP([KODE BARANG],Table1[[KODE BARANG]:[NAMA BARANG]],2,FALSE)</f>
        <v>#N/A</v>
      </c>
      <c r="D807" s="1"/>
    </row>
    <row r="808" spans="1:5">
      <c r="A808" t="s">
        <v>1168</v>
      </c>
      <c r="B808" t="s">
        <v>97</v>
      </c>
      <c r="C808" t="str">
        <f>VLOOKUP([KODE BARANG],Table1[[KODE BARANG]:[NAMA BARANG]],2,FALSE)</f>
        <v>PHILIP LED ESSENSIAL 5WATT</v>
      </c>
      <c r="D808" s="1">
        <v>1</v>
      </c>
      <c r="E808">
        <v>8000</v>
      </c>
    </row>
    <row r="809" spans="1:5">
      <c r="B809" t="s">
        <v>181</v>
      </c>
      <c r="C809" t="str">
        <f>VLOOKUP([KODE BARANG],Table1[[KODE BARANG]:[NAMA BARANG]],2,FALSE)</f>
        <v>STANDFAN PROCEON</v>
      </c>
      <c r="D809" s="1">
        <v>1</v>
      </c>
      <c r="E809">
        <v>5000</v>
      </c>
    </row>
    <row r="810" spans="1:5">
      <c r="A810" s="2">
        <v>45098</v>
      </c>
      <c r="C810" t="e">
        <f>VLOOKUP([KODE BARANG],Table1[[KODE BARANG]:[NAMA BARANG]],2,FALSE)</f>
        <v>#N/A</v>
      </c>
      <c r="D810" s="1"/>
    </row>
    <row r="811" spans="1:5">
      <c r="A811" t="s">
        <v>1172</v>
      </c>
      <c r="B811" t="s">
        <v>702</v>
      </c>
      <c r="C811" t="str">
        <f>VLOOKUP([KODE BARANG],Table1[[KODE BARANG]:[NAMA BARANG]],2,FALSE)</f>
        <v>SET TOP BOX PIOLINE ORION</v>
      </c>
      <c r="D811" s="1">
        <v>1</v>
      </c>
    </row>
    <row r="812" spans="1:5">
      <c r="A812" s="2">
        <v>45099</v>
      </c>
      <c r="C812" t="e">
        <f>VLOOKUP([KODE BARANG],Table1[[KODE BARANG]:[NAMA BARANG]],2,FALSE)</f>
        <v>#N/A</v>
      </c>
      <c r="D812" s="1"/>
    </row>
    <row r="813" spans="1:5">
      <c r="A813" t="s">
        <v>1181</v>
      </c>
      <c r="B813" t="s">
        <v>729</v>
      </c>
      <c r="C813" t="str">
        <f>VLOOKUP([KODE BARANG],Table1[[KODE BARANG]:[NAMA BARANG]],2,FALSE)</f>
        <v>WALLFAN SANEX 18IN</v>
      </c>
      <c r="D813" s="1">
        <v>1</v>
      </c>
      <c r="E813">
        <v>30000</v>
      </c>
    </row>
    <row r="814" spans="1:5">
      <c r="B814" t="s">
        <v>742</v>
      </c>
      <c r="C814" t="str">
        <f>VLOOKUP([KODE BARANG],Table1[[KODE BARANG]:[NAMA BARANG]],2,FALSE)</f>
        <v xml:space="preserve">STANDFAN COSMOS SDB </v>
      </c>
      <c r="D814" s="1">
        <v>1</v>
      </c>
      <c r="E814">
        <v>22000</v>
      </c>
    </row>
    <row r="815" spans="1:5">
      <c r="B815" t="s">
        <v>180</v>
      </c>
      <c r="C815" t="str">
        <f>VLOOKUP([KODE BARANG],Table1[[KODE BARANG]:[NAMA BARANG]],2,FALSE)</f>
        <v>WALLFAN PROCEON 16IN</v>
      </c>
      <c r="D815" s="1">
        <v>1</v>
      </c>
      <c r="E815">
        <v>30000</v>
      </c>
    </row>
    <row r="816" spans="1:5">
      <c r="B816" t="s">
        <v>63</v>
      </c>
      <c r="C816" t="str">
        <f>VLOOKUP([KODE BARANG],Table1[[KODE BARANG]:[NAMA BARANG]],2,FALSE)</f>
        <v>LED CITY LAMP 30W</v>
      </c>
      <c r="D816" s="1">
        <v>1</v>
      </c>
      <c r="E816">
        <v>6500</v>
      </c>
    </row>
    <row r="817" spans="1:5">
      <c r="B817" t="s">
        <v>414</v>
      </c>
      <c r="C817" t="str">
        <f>VLOOKUP([KODE BARANG],Table1[[KODE BARANG]:[NAMA BARANG]],2,FALSE)</f>
        <v>KIPAS JEPIT BESTLIFE 20W</v>
      </c>
      <c r="D817" s="1">
        <v>1</v>
      </c>
      <c r="E817">
        <v>24000</v>
      </c>
    </row>
    <row r="818" spans="1:5">
      <c r="B818" t="s">
        <v>201</v>
      </c>
      <c r="C818" t="str">
        <f>VLOOKUP([KODE BARANG],Table1[[KODE BARANG]:[NAMA BARANG]],2,FALSE)</f>
        <v xml:space="preserve">DUTRON 9W </v>
      </c>
      <c r="D818" s="1">
        <v>2</v>
      </c>
      <c r="E818">
        <v>14000</v>
      </c>
    </row>
    <row r="819" spans="1:5">
      <c r="B819" t="s">
        <v>204</v>
      </c>
      <c r="C819" t="str">
        <f>VLOOKUP([KODE BARANG],Table1[[KODE BARANG]:[NAMA BARANG]],2,FALSE)</f>
        <v xml:space="preserve">DUTRON 18W </v>
      </c>
      <c r="D819" s="1">
        <v>1</v>
      </c>
      <c r="E819">
        <v>6000</v>
      </c>
    </row>
    <row r="820" spans="1:5">
      <c r="C820" t="s">
        <v>1173</v>
      </c>
      <c r="D820" s="1"/>
      <c r="E820">
        <v>5400</v>
      </c>
    </row>
    <row r="821" spans="1:5">
      <c r="B821" t="s">
        <v>97</v>
      </c>
      <c r="C821" t="str">
        <f>VLOOKUP([KODE BARANG],Table1[[KODE BARANG]:[NAMA BARANG]],2,FALSE)</f>
        <v>PHILIP LED ESSENSIAL 5WATT</v>
      </c>
      <c r="D821" s="1">
        <v>1</v>
      </c>
      <c r="E821">
        <v>8000</v>
      </c>
    </row>
    <row r="822" spans="1:5">
      <c r="B822" t="s">
        <v>732</v>
      </c>
      <c r="C822" t="str">
        <f>VLOOKUP([KODE BARANG],Table1[[KODE BARANG]:[NAMA BARANG]],2,FALSE)</f>
        <v>LUBY 2879</v>
      </c>
      <c r="D822" s="1">
        <v>1</v>
      </c>
      <c r="E822">
        <v>35000</v>
      </c>
    </row>
    <row r="823" spans="1:5">
      <c r="B823" t="s">
        <v>181</v>
      </c>
      <c r="C823" t="str">
        <f>VLOOKUP([KODE BARANG],Table1[[KODE BARANG]:[NAMA BARANG]],2,FALSE)</f>
        <v>STANDFAN PROCEON</v>
      </c>
      <c r="D823" s="1">
        <v>1</v>
      </c>
      <c r="E823">
        <v>30000</v>
      </c>
    </row>
    <row r="824" spans="1:5">
      <c r="B824" t="s">
        <v>205</v>
      </c>
      <c r="C824" t="str">
        <f>VLOOKUP([KODE BARANG],Table1[[KODE BARANG]:[NAMA BARANG]],2,FALSE)</f>
        <v xml:space="preserve">DUTRON 25W </v>
      </c>
      <c r="D824" s="1">
        <v>1</v>
      </c>
      <c r="E824">
        <v>10000</v>
      </c>
    </row>
    <row r="825" spans="1:5">
      <c r="B825" t="s">
        <v>676</v>
      </c>
      <c r="C825" t="str">
        <f>VLOOKUP([KODE BARANG],Table1[[KODE BARANG]:[NAMA BARANG]],2,FALSE)</f>
        <v>LAKBAN 24X90</v>
      </c>
      <c r="D825" s="1">
        <v>1</v>
      </c>
      <c r="E825">
        <v>3500</v>
      </c>
    </row>
    <row r="826" spans="1:5">
      <c r="B826" t="s">
        <v>199</v>
      </c>
      <c r="C826" t="str">
        <f>VLOOKUP([KODE BARANG],Table1[[KODE BARANG]:[NAMA BARANG]],2,FALSE)</f>
        <v xml:space="preserve">DUTRON 5W </v>
      </c>
      <c r="D826" s="1">
        <v>1</v>
      </c>
      <c r="E826">
        <v>5000</v>
      </c>
    </row>
    <row r="827" spans="1:5">
      <c r="B827" t="s">
        <v>201</v>
      </c>
      <c r="C827" t="str">
        <f>VLOOKUP([KODE BARANG],Table1[[KODE BARANG]:[NAMA BARANG]],2,FALSE)</f>
        <v xml:space="preserve">DUTRON 9W </v>
      </c>
      <c r="D827" s="1">
        <v>1</v>
      </c>
      <c r="E827">
        <v>7000</v>
      </c>
    </row>
    <row r="828" spans="1:5">
      <c r="B828" t="s">
        <v>207</v>
      </c>
      <c r="C828" t="str">
        <f>VLOOKUP([KODE BARANG],Table1[[KODE BARANG]:[NAMA BARANG]],2,FALSE)</f>
        <v>TIMAH SOLDER</v>
      </c>
      <c r="D828" s="1">
        <v>1</v>
      </c>
      <c r="E828">
        <v>3000</v>
      </c>
    </row>
    <row r="829" spans="1:5">
      <c r="B829" t="s">
        <v>179</v>
      </c>
      <c r="C829" t="str">
        <f>VLOOKUP([KODE BARANG],Table1[[KODE BARANG]:[NAMA BARANG]],2,FALSE)</f>
        <v>DESK FAN PROCEON12 IN</v>
      </c>
      <c r="D829" s="1">
        <v>1</v>
      </c>
      <c r="E829">
        <v>15000</v>
      </c>
    </row>
    <row r="830" spans="1:5">
      <c r="B830" t="s">
        <v>1178</v>
      </c>
      <c r="C830" t="str">
        <f>VLOOKUP([KODE BARANG],Table1[[KODE BARANG]:[NAMA BARANG]],2,FALSE)</f>
        <v>STANFAN SANEX 18IN 1899</v>
      </c>
      <c r="D830" s="1">
        <v>1</v>
      </c>
      <c r="E830">
        <v>15000</v>
      </c>
    </row>
    <row r="831" spans="1:5">
      <c r="B831" t="s">
        <v>1180</v>
      </c>
      <c r="C831" t="str">
        <f>VLOOKUP([KODE BARANG],Table1[[KODE BARANG]:[NAMA BARANG]],2,FALSE)</f>
        <v>ROVO LED 30WATT</v>
      </c>
      <c r="D831">
        <v>1</v>
      </c>
      <c r="E831">
        <v>7500</v>
      </c>
    </row>
    <row r="832" spans="1:5">
      <c r="A832" s="2">
        <v>45100</v>
      </c>
      <c r="C832" t="e">
        <f>VLOOKUP([KODE BARANG],Table1[[KODE BARANG]:[NAMA BARANG]],2,FALSE)</f>
        <v>#N/A</v>
      </c>
    </row>
    <row r="833" spans="1:5">
      <c r="A833" t="s">
        <v>1182</v>
      </c>
      <c r="B833" t="s">
        <v>211</v>
      </c>
      <c r="C833" t="str">
        <f>VLOOKUP([KODE BARANG],Table1[[KODE BARANG]:[NAMA BARANG]],2,FALSE)</f>
        <v>STEKER ARDE DUTRON</v>
      </c>
      <c r="D833">
        <v>1</v>
      </c>
      <c r="E833">
        <v>3500</v>
      </c>
    </row>
    <row r="834" spans="1:5">
      <c r="B834" t="s">
        <v>595</v>
      </c>
      <c r="C834" t="str">
        <f>VLOOKUP([KODE BARANG],Table1[[KODE BARANG]:[NAMA BARANG]],2,FALSE)</f>
        <v>LEM KOREA</v>
      </c>
      <c r="D834">
        <v>1</v>
      </c>
      <c r="E834">
        <v>2500</v>
      </c>
    </row>
    <row r="835" spans="1:5">
      <c r="B835" t="s">
        <v>156</v>
      </c>
      <c r="C835" t="str">
        <f>VLOOKUP([KODE BARANG],Table1[[KODE BARANG]:[NAMA BARANG]],2,FALSE)</f>
        <v>REGULATOR WIN 181M</v>
      </c>
      <c r="D835">
        <v>2</v>
      </c>
      <c r="E835">
        <v>10000</v>
      </c>
    </row>
    <row r="836" spans="1:5">
      <c r="B836" t="s">
        <v>45</v>
      </c>
      <c r="C836" t="str">
        <f>VLOOKUP([KODE BARANG],Table1[[KODE BARANG]:[NAMA BARANG]],2,FALSE)</f>
        <v>LED CITY LAMP 10W</v>
      </c>
      <c r="D836">
        <v>1</v>
      </c>
      <c r="E836">
        <v>5500</v>
      </c>
    </row>
    <row r="837" spans="1:5">
      <c r="B837" t="s">
        <v>762</v>
      </c>
      <c r="C837" t="str">
        <f>VLOOKUP([KODE BARANG],Table1[[KODE BARANG]:[NAMA BARANG]],2,FALSE)</f>
        <v>EMERGENCY MYVO 18W</v>
      </c>
      <c r="D837">
        <v>2</v>
      </c>
      <c r="E837">
        <v>44000</v>
      </c>
    </row>
    <row r="838" spans="1:5">
      <c r="B838" t="s">
        <v>595</v>
      </c>
      <c r="C838" t="str">
        <f>VLOOKUP([KODE BARANG],Table1[[KODE BARANG]:[NAMA BARANG]],2,FALSE)</f>
        <v>LEM KOREA</v>
      </c>
      <c r="D838">
        <v>1</v>
      </c>
    </row>
    <row r="839" spans="1:5">
      <c r="A839" s="2">
        <v>45101</v>
      </c>
      <c r="C839" t="e">
        <f>VLOOKUP([KODE BARANG],Table1[[KODE BARANG]:[NAMA BARANG]],2,FALSE)</f>
        <v>#N/A</v>
      </c>
    </row>
    <row r="840" spans="1:5">
      <c r="A840" t="s">
        <v>1187</v>
      </c>
      <c r="B840" t="s">
        <v>662</v>
      </c>
      <c r="C840" t="str">
        <f>VLOOKUP([KODE BARANG],Table1[[KODE BARANG]:[NAMA BARANG]],2,FALSE)</f>
        <v>ANTENA SANEX 899</v>
      </c>
      <c r="D840">
        <v>1</v>
      </c>
      <c r="E840">
        <v>20000</v>
      </c>
    </row>
    <row r="841" spans="1:5">
      <c r="B841" t="s">
        <v>12</v>
      </c>
      <c r="C841" t="str">
        <f>VLOOKUP([KODE BARANG],Table1[[KODE BARANG]:[NAMA BARANG]],2,FALSE)</f>
        <v>S/K UTICON 2 LB</v>
      </c>
      <c r="D841">
        <v>2</v>
      </c>
      <c r="E841">
        <v>6000</v>
      </c>
    </row>
    <row r="842" spans="1:5">
      <c r="C842" t="s">
        <v>1183</v>
      </c>
      <c r="E842">
        <v>44600</v>
      </c>
    </row>
    <row r="843" spans="1:5">
      <c r="B843" t="s">
        <v>415</v>
      </c>
      <c r="C843" t="str">
        <f>VLOOKUP([KODE BARANG],Table1[[KODE BARANG]:[NAMA BARANG]],2,FALSE)</f>
        <v>KIPAS JEPIT BESTLIFE 25W</v>
      </c>
      <c r="D843">
        <v>1</v>
      </c>
      <c r="E843">
        <v>15000</v>
      </c>
    </row>
    <row r="844" spans="1:5">
      <c r="B844" t="s">
        <v>404</v>
      </c>
      <c r="C844" t="str">
        <f>VLOOKUP([KODE BARANG],Table1[[KODE BARANG]:[NAMA BARANG]],2,FALSE)</f>
        <v>MIC JIN LONG</v>
      </c>
      <c r="D844">
        <v>1</v>
      </c>
      <c r="E844">
        <v>8000</v>
      </c>
    </row>
    <row r="845" spans="1:5">
      <c r="B845" t="s">
        <v>450</v>
      </c>
      <c r="C845" t="str">
        <f>VLOOKUP([KODE BARANG],Table1[[KODE BARANG]:[NAMA BARANG]],2,FALSE)</f>
        <v xml:space="preserve">TUNGKU 1 </v>
      </c>
      <c r="D845">
        <v>10</v>
      </c>
      <c r="E845">
        <v>50000</v>
      </c>
    </row>
    <row r="846" spans="1:5">
      <c r="B846" t="s">
        <v>108</v>
      </c>
      <c r="C846" t="str">
        <f>VLOOKUP([KODE BARANG],Table1[[KODE BARANG]:[NAMA BARANG]],2,FALSE)</f>
        <v>PHILIP LED MY CARE 19 WATT</v>
      </c>
      <c r="D846">
        <v>1</v>
      </c>
      <c r="E846">
        <v>23000</v>
      </c>
    </row>
    <row r="847" spans="1:5">
      <c r="B847" t="s">
        <v>203</v>
      </c>
      <c r="C847" t="str">
        <f>VLOOKUP([KODE BARANG],Table1[[KODE BARANG]:[NAMA BARANG]],2,FALSE)</f>
        <v xml:space="preserve">DUTRON 15W </v>
      </c>
      <c r="D847">
        <v>1</v>
      </c>
      <c r="E847">
        <v>5500</v>
      </c>
    </row>
    <row r="848" spans="1:5">
      <c r="B848" t="s">
        <v>307</v>
      </c>
      <c r="C848" t="str">
        <f>VLOOKUP([KODE BARANG],Table1[[KODE BARANG]:[NAMA BARANG]],2,FALSE)</f>
        <v>VONIC GLORY 7W</v>
      </c>
      <c r="D848">
        <v>1</v>
      </c>
      <c r="E848">
        <v>3500</v>
      </c>
    </row>
    <row r="849" spans="1:5">
      <c r="B849" t="s">
        <v>309</v>
      </c>
      <c r="C849" t="str">
        <f>VLOOKUP([KODE BARANG],Table1[[KODE BARANG]:[NAMA BARANG]],2,FALSE)</f>
        <v>VONIC GLORY 12W</v>
      </c>
      <c r="D849">
        <v>1</v>
      </c>
      <c r="E849">
        <v>6500</v>
      </c>
    </row>
    <row r="850" spans="1:5">
      <c r="B850" t="s">
        <v>311</v>
      </c>
      <c r="C850" t="str">
        <f>VLOOKUP([KODE BARANG],Table1[[KODE BARANG]:[NAMA BARANG]],2,FALSE)</f>
        <v>VONIC GLORY 18W</v>
      </c>
      <c r="D850">
        <v>1</v>
      </c>
      <c r="E850">
        <v>7500</v>
      </c>
    </row>
    <row r="851" spans="1:5">
      <c r="A851" s="2">
        <v>45102</v>
      </c>
      <c r="C851" t="e">
        <f>VLOOKUP([KODE BARANG],Table1[[KODE BARANG]:[NAMA BARANG]],2,FALSE)</f>
        <v>#N/A</v>
      </c>
    </row>
    <row r="852" spans="1:5">
      <c r="A852" t="s">
        <v>1194</v>
      </c>
      <c r="B852" t="s">
        <v>11</v>
      </c>
      <c r="C852" t="str">
        <f>VLOOKUP([KODE BARANG],Table1[[KODE BARANG]:[NAMA BARANG]],2,FALSE)</f>
        <v>S/K UTICON 1 LB</v>
      </c>
      <c r="D852">
        <v>1</v>
      </c>
      <c r="E852">
        <v>4000</v>
      </c>
    </row>
    <row r="853" spans="1:5">
      <c r="A853" t="s">
        <v>1188</v>
      </c>
      <c r="B853" t="s">
        <v>12</v>
      </c>
      <c r="C853" t="str">
        <f>VLOOKUP([KODE BARANG],Table1[[KODE BARANG]:[NAMA BARANG]],2,FALSE)</f>
        <v>S/K UTICON 2 LB</v>
      </c>
      <c r="D853">
        <v>10</v>
      </c>
      <c r="E853">
        <v>20000</v>
      </c>
    </row>
    <row r="854" spans="1:5">
      <c r="B854" t="s">
        <v>13</v>
      </c>
      <c r="C854" t="str">
        <f>VLOOKUP([KODE BARANG],Table1[[KODE BARANG]:[NAMA BARANG]],2,FALSE)</f>
        <v>S/K UTICON 3 LB</v>
      </c>
      <c r="D854">
        <v>10</v>
      </c>
      <c r="E854">
        <v>42500</v>
      </c>
    </row>
    <row r="855" spans="1:5">
      <c r="B855" t="s">
        <v>684</v>
      </c>
      <c r="C855" t="str">
        <f>VLOOKUP([KODE BARANG],Table1[[KODE BARANG]:[NAMA BARANG]],2,FALSE)</f>
        <v>STEKER ARDE BROCO</v>
      </c>
      <c r="D855">
        <v>20</v>
      </c>
      <c r="E855">
        <v>58000</v>
      </c>
    </row>
    <row r="856" spans="1:5">
      <c r="B856" t="s">
        <v>613</v>
      </c>
      <c r="C856" t="str">
        <f>VLOOKUP([KODE BARANG],Table1[[KODE BARANG]:[NAMA BARANG]],2,FALSE)</f>
        <v>STANFAN PROCEON 3IN 1</v>
      </c>
      <c r="D856">
        <v>1</v>
      </c>
      <c r="E856">
        <v>40000</v>
      </c>
    </row>
    <row r="857" spans="1:5">
      <c r="C857" t="s">
        <v>1189</v>
      </c>
    </row>
    <row r="858" spans="1:5">
      <c r="B858" t="s">
        <v>92</v>
      </c>
      <c r="C858" t="str">
        <f>VLOOKUP([KODE BARANG],Table1[[KODE BARANG]:[NAMA BARANG]],2,FALSE)</f>
        <v>KABEL STARLUX 2X80</v>
      </c>
      <c r="D858">
        <v>1</v>
      </c>
      <c r="E858">
        <v>10000</v>
      </c>
    </row>
    <row r="859" spans="1:5">
      <c r="B859" t="s">
        <v>211</v>
      </c>
      <c r="C859" t="str">
        <f>VLOOKUP([KODE BARANG],Table1[[KODE BARANG]:[NAMA BARANG]],2,FALSE)</f>
        <v>STEKER ARDE DUTRON</v>
      </c>
      <c r="D859">
        <v>1</v>
      </c>
      <c r="E859">
        <v>3500</v>
      </c>
    </row>
    <row r="860" spans="1:5">
      <c r="B860" t="s">
        <v>219</v>
      </c>
      <c r="C860" t="str">
        <f>VLOOKUP([KODE BARANG],Table1[[KODE BARANG]:[NAMA BARANG]],2,FALSE)</f>
        <v>FITTING GANTUNG DUUTRON HITAM</v>
      </c>
      <c r="D860">
        <v>1</v>
      </c>
      <c r="E860">
        <v>3000</v>
      </c>
    </row>
    <row r="861" spans="1:5">
      <c r="B861" t="s">
        <v>312</v>
      </c>
      <c r="C861" t="str">
        <f>VLOOKUP([KODE BARANG],Table1[[KODE BARANG]:[NAMA BARANG]],2,FALSE)</f>
        <v>VONIC GLORY 20W</v>
      </c>
      <c r="D861">
        <v>1</v>
      </c>
      <c r="E861">
        <v>9000</v>
      </c>
    </row>
    <row r="862" spans="1:5">
      <c r="C862" t="s">
        <v>1190</v>
      </c>
      <c r="E862">
        <v>20000</v>
      </c>
    </row>
    <row r="863" spans="1:5">
      <c r="A863" s="1"/>
      <c r="B863" s="1" t="s">
        <v>312</v>
      </c>
      <c r="C863" s="1" t="str">
        <f>VLOOKUP([KODE BARANG],Table1[[KODE BARANG]:[NAMA BARANG]],2,FALSE)</f>
        <v>VONIC GLORY 20W</v>
      </c>
      <c r="D863" s="1">
        <v>2</v>
      </c>
      <c r="E863">
        <v>18000</v>
      </c>
    </row>
    <row r="864" spans="1:5">
      <c r="A864" s="1"/>
      <c r="B864" s="1" t="s">
        <v>1191</v>
      </c>
      <c r="C864" s="1" t="str">
        <f>VLOOKUP([KODE BARANG],Table1[[KODE BARANG]:[NAMA BARANG]],2,FALSE)</f>
        <v>ISOLASI NATIONAL KOTAK</v>
      </c>
      <c r="D864" s="1">
        <v>1</v>
      </c>
      <c r="E864">
        <v>3500</v>
      </c>
    </row>
    <row r="865" spans="1:5">
      <c r="B865" t="s">
        <v>1180</v>
      </c>
      <c r="C865" t="str">
        <f>VLOOKUP([KODE BARANG],Table1[[KODE BARANG]:[NAMA BARANG]],2,FALSE)</f>
        <v>ROVO LED 30WATT</v>
      </c>
      <c r="D865">
        <v>5</v>
      </c>
      <c r="E865">
        <v>27500</v>
      </c>
    </row>
    <row r="866" spans="1:5">
      <c r="B866" t="s">
        <v>1192</v>
      </c>
      <c r="C866" t="str">
        <f>VLOOKUP([KODE BARANG],Table1[[KODE BARANG]:[NAMA BARANG]],2,FALSE)</f>
        <v>BOX MCB DURTON 2 GRUP</v>
      </c>
      <c r="D866">
        <v>1</v>
      </c>
      <c r="E866">
        <v>3000</v>
      </c>
    </row>
    <row r="867" spans="1:5">
      <c r="B867" t="s">
        <v>1193</v>
      </c>
      <c r="C867" t="str">
        <f>VLOOKUP([KODE BARANG],Table1[[KODE BARANG]:[NAMA BARANG]],2,FALSE)</f>
        <v>FITTING PLAFON 2108</v>
      </c>
      <c r="D867">
        <v>3</v>
      </c>
      <c r="E867">
        <v>14250</v>
      </c>
    </row>
    <row r="868" spans="1:5">
      <c r="A868" s="2">
        <v>45103</v>
      </c>
      <c r="C868" t="e">
        <f>VLOOKUP([KODE BARANG],Table1[[KODE BARANG]:[NAMA BARANG]],2,FALSE)</f>
        <v>#N/A</v>
      </c>
    </row>
    <row r="869" spans="1:5">
      <c r="A869" t="s">
        <v>1197</v>
      </c>
      <c r="B869" t="s">
        <v>219</v>
      </c>
      <c r="C869" t="str">
        <f>VLOOKUP([KODE BARANG],Table1[[KODE BARANG]:[NAMA BARANG]],2,FALSE)</f>
        <v>FITTING GANTUNG DUUTRON HITAM</v>
      </c>
      <c r="D869">
        <v>1</v>
      </c>
      <c r="E869">
        <v>3000</v>
      </c>
    </row>
    <row r="870" spans="1:5">
      <c r="B870" t="s">
        <v>211</v>
      </c>
      <c r="C870" t="str">
        <f>VLOOKUP([KODE BARANG],Table1[[KODE BARANG]:[NAMA BARANG]],2,FALSE)</f>
        <v>STEKER ARDE DUTRON</v>
      </c>
      <c r="D870">
        <v>1</v>
      </c>
      <c r="E870">
        <v>3500</v>
      </c>
    </row>
    <row r="871" spans="1:5">
      <c r="B871" t="s">
        <v>217</v>
      </c>
      <c r="C871" t="str">
        <f>VLOOKUP([KODE BARANG],Table1[[KODE BARANG]:[NAMA BARANG]],2,FALSE)</f>
        <v>T ARDE WARNA DUTRON</v>
      </c>
      <c r="D871">
        <v>1</v>
      </c>
      <c r="E871">
        <v>3000</v>
      </c>
    </row>
    <row r="872" spans="1:5">
      <c r="B872" t="s">
        <v>308</v>
      </c>
      <c r="C872" t="str">
        <f>VLOOKUP([KODE BARANG],Table1[[KODE BARANG]:[NAMA BARANG]],2,FALSE)</f>
        <v>VONIC GLORY 9W</v>
      </c>
      <c r="D872">
        <v>1</v>
      </c>
      <c r="E872">
        <v>5000</v>
      </c>
    </row>
    <row r="873" spans="1:5">
      <c r="B873" t="s">
        <v>172</v>
      </c>
      <c r="C873" t="str">
        <f>VLOOKUP([KODE BARANG],Table1[[KODE BARANG]:[NAMA BARANG]],2,FALSE)</f>
        <v>KLEM KABEL 8 IN</v>
      </c>
      <c r="D873">
        <v>1</v>
      </c>
      <c r="E873">
        <v>2460</v>
      </c>
    </row>
    <row r="874" spans="1:5">
      <c r="C874" t="s">
        <v>1195</v>
      </c>
      <c r="E874">
        <v>26000</v>
      </c>
    </row>
    <row r="875" spans="1:5">
      <c r="B875" t="s">
        <v>1196</v>
      </c>
      <c r="C875" t="str">
        <f>VLOOKUP([KODE BARANG],Table1[[KODE BARANG]:[NAMA BARANG]],2,FALSE)</f>
        <v xml:space="preserve">DUTRON 9W </v>
      </c>
      <c r="D875">
        <v>1</v>
      </c>
      <c r="E875">
        <v>7000</v>
      </c>
    </row>
    <row r="876" spans="1:5">
      <c r="B876" t="s">
        <v>1143</v>
      </c>
      <c r="C876" t="str">
        <f>VLOOKUP([KODE BARANG],Table1[[KODE BARANG]:[NAMA BARANG]],2,FALSE)</f>
        <v xml:space="preserve">DUTRON 15W </v>
      </c>
      <c r="D876">
        <v>2</v>
      </c>
      <c r="E876">
        <v>14000</v>
      </c>
    </row>
    <row r="877" spans="1:5">
      <c r="B877" t="s">
        <v>1180</v>
      </c>
      <c r="C877" t="str">
        <f>VLOOKUP([KODE BARANG],Table1[[KODE BARANG]:[NAMA BARANG]],2,FALSE)</f>
        <v>ROVO LED 30WATT</v>
      </c>
      <c r="D877">
        <v>1</v>
      </c>
      <c r="E877">
        <v>7500</v>
      </c>
    </row>
    <row r="878" spans="1:5">
      <c r="A878" s="2">
        <v>45073</v>
      </c>
      <c r="C878" t="e">
        <f>VLOOKUP([KODE BARANG],Table1[[KODE BARANG]:[NAMA BARANG]],2,FALSE)</f>
        <v>#N/A</v>
      </c>
    </row>
    <row r="879" spans="1:5">
      <c r="A879" t="s">
        <v>1200</v>
      </c>
      <c r="B879" t="s">
        <v>767</v>
      </c>
      <c r="C879" t="str">
        <f>VLOOKUP([KODE BARANG],Table1[[KODE BARANG]:[NAMA BARANG]],2,FALSE)</f>
        <v>T5 10W</v>
      </c>
      <c r="D879">
        <v>1</v>
      </c>
      <c r="E879">
        <v>16000</v>
      </c>
    </row>
    <row r="880" spans="1:5">
      <c r="B880" t="s">
        <v>98</v>
      </c>
      <c r="C880" t="str">
        <f>VLOOKUP([KODE BARANG],Table1[[KODE BARANG]:[NAMA BARANG]],2,FALSE)</f>
        <v>PHILIP LED ESSENSIAL 7WATT</v>
      </c>
      <c r="D880">
        <v>1</v>
      </c>
      <c r="E880">
        <v>12500</v>
      </c>
    </row>
    <row r="881" spans="1:5">
      <c r="B881" t="s">
        <v>212</v>
      </c>
      <c r="C881" t="str">
        <f>VLOOKUP([KODE BARANG],Table1[[KODE BARANG]:[NAMA BARANG]],2,FALSE)</f>
        <v>T MULTI DUTRON</v>
      </c>
      <c r="D881">
        <v>3</v>
      </c>
      <c r="E881">
        <v>4500</v>
      </c>
    </row>
    <row r="882" spans="1:5">
      <c r="B882" t="s">
        <v>1199</v>
      </c>
      <c r="C882" t="str">
        <f>VLOOKUP([KODE BARANG],Table1[[KODE BARANG]:[NAMA BARANG]],2,FALSE)</f>
        <v>T MULTI DUTRON</v>
      </c>
      <c r="D882">
        <v>1</v>
      </c>
      <c r="E882">
        <v>3500</v>
      </c>
    </row>
    <row r="883" spans="1:5">
      <c r="A883" s="2">
        <v>45105</v>
      </c>
      <c r="C883" t="e">
        <f>VLOOKUP([KODE BARANG],Table1[[KODE BARANG]:[NAMA BARANG]],2,FALSE)</f>
        <v>#N/A</v>
      </c>
    </row>
    <row r="884" spans="1:5">
      <c r="A884" t="s">
        <v>1202</v>
      </c>
      <c r="B884" t="s">
        <v>179</v>
      </c>
      <c r="C884" t="str">
        <f>VLOOKUP([KODE BARANG],Table1[[KODE BARANG]:[NAMA BARANG]],2,FALSE)</f>
        <v>DESK FAN PROCEON12 IN</v>
      </c>
      <c r="D884">
        <v>1</v>
      </c>
      <c r="E884">
        <v>20000</v>
      </c>
    </row>
    <row r="885" spans="1:5">
      <c r="B885" t="s">
        <v>219</v>
      </c>
      <c r="C885" t="str">
        <f>VLOOKUP([KODE BARANG],Table1[[KODE BARANG]:[NAMA BARANG]],2,FALSE)</f>
        <v>FITTING GANTUNG DUUTRON HITAM</v>
      </c>
      <c r="D885">
        <v>1</v>
      </c>
      <c r="E885">
        <v>3000</v>
      </c>
    </row>
    <row r="886" spans="1:5">
      <c r="B886" t="s">
        <v>211</v>
      </c>
      <c r="C886" t="str">
        <f>VLOOKUP([KODE BARANG],Table1[[KODE BARANG]:[NAMA BARANG]],2,FALSE)</f>
        <v>STEKER ARDE DUTRON</v>
      </c>
      <c r="D886">
        <v>1</v>
      </c>
      <c r="E886">
        <v>3500</v>
      </c>
    </row>
    <row r="887" spans="1:5">
      <c r="A887" s="1"/>
      <c r="B887" s="1"/>
      <c r="C887" s="1" t="s">
        <v>1201</v>
      </c>
      <c r="D887" s="1"/>
      <c r="E887">
        <v>35750</v>
      </c>
    </row>
    <row r="888" spans="1:5">
      <c r="B888" t="s">
        <v>311</v>
      </c>
      <c r="C888" t="str">
        <f>VLOOKUP([KODE BARANG],Table1[[KODE BARANG]:[NAMA BARANG]],2,FALSE)</f>
        <v>VONIC GLORY 18W</v>
      </c>
      <c r="D888" s="1">
        <v>2</v>
      </c>
      <c r="E888">
        <v>15000</v>
      </c>
    </row>
    <row r="889" spans="1:5">
      <c r="B889" t="s">
        <v>757</v>
      </c>
      <c r="C889" t="str">
        <f>VLOOKUP([KODE BARANG],Table1[[KODE BARANG]:[NAMA BARANG]],2,FALSE)</f>
        <v>BESTLIFE KUNING 10W</v>
      </c>
      <c r="D889" s="1">
        <v>1</v>
      </c>
      <c r="E889">
        <v>14000</v>
      </c>
    </row>
    <row r="890" spans="1:5">
      <c r="B890" t="s">
        <v>743</v>
      </c>
      <c r="C890" t="str">
        <f>VLOOKUP([KODE BARANG],Table1[[KODE BARANG]:[NAMA BARANG]],2,FALSE)</f>
        <v>ABC A2</v>
      </c>
      <c r="D890" s="1">
        <v>1</v>
      </c>
      <c r="E890">
        <v>250</v>
      </c>
    </row>
    <row r="891" spans="1:5">
      <c r="B891" t="s">
        <v>308</v>
      </c>
      <c r="C891" t="str">
        <f>VLOOKUP([KODE BARANG],Table1[[KODE BARANG]:[NAMA BARANG]],2,FALSE)</f>
        <v>VONIC GLORY 9W</v>
      </c>
      <c r="D891" s="1">
        <v>1</v>
      </c>
      <c r="E891">
        <v>5000</v>
      </c>
    </row>
    <row r="892" spans="1:5">
      <c r="B892" t="s">
        <v>310</v>
      </c>
      <c r="C892" t="str">
        <f>VLOOKUP([KODE BARANG],Table1[[KODE BARANG]:[NAMA BARANG]],2,FALSE)</f>
        <v>VONIC GLORY 15W</v>
      </c>
      <c r="D892" s="1">
        <v>1</v>
      </c>
      <c r="E892">
        <v>6500</v>
      </c>
    </row>
    <row r="893" spans="1:5">
      <c r="B893" t="s">
        <v>97</v>
      </c>
      <c r="C893" t="str">
        <f>VLOOKUP([KODE BARANG],Table1[[KODE BARANG]:[NAMA BARANG]],2,FALSE)</f>
        <v>PHILIP LED ESSENSIAL 5WATT</v>
      </c>
      <c r="D893" s="1">
        <v>1</v>
      </c>
      <c r="E893">
        <v>10000</v>
      </c>
    </row>
    <row r="894" spans="1:5">
      <c r="A894" s="2">
        <v>45107</v>
      </c>
      <c r="C894" t="e">
        <f>VLOOKUP([KODE BARANG],Table1[[KODE BARANG]:[NAMA BARANG]],2,FALSE)</f>
        <v>#N/A</v>
      </c>
      <c r="D894" s="1"/>
    </row>
    <row r="895" spans="1:5">
      <c r="A895" t="s">
        <v>1206</v>
      </c>
      <c r="B895" t="s">
        <v>330</v>
      </c>
      <c r="C895" t="str">
        <f>VLOOKUP([KODE BARANG],Table1[[KODE BARANG]:[NAMA BARANG]],2,FALSE)</f>
        <v>JAM DINDING COKLAT</v>
      </c>
      <c r="D895" s="1">
        <v>1</v>
      </c>
      <c r="E895">
        <v>23000</v>
      </c>
    </row>
    <row r="896" spans="1:5">
      <c r="B896" t="s">
        <v>21</v>
      </c>
      <c r="C896" t="str">
        <f>VLOOKUP([KODE BARANG],Table1[[KODE BARANG]:[NAMA BARANG]],2,FALSE)</f>
        <v>ISOLASI NATIONAL KOTAK</v>
      </c>
      <c r="D896" s="1">
        <v>2</v>
      </c>
      <c r="E896">
        <v>7000</v>
      </c>
    </row>
    <row r="897" spans="1:5">
      <c r="B897" t="s">
        <v>12</v>
      </c>
      <c r="C897" t="str">
        <f>VLOOKUP([KODE BARANG],Table1[[KODE BARANG]:[NAMA BARANG]],2,FALSE)</f>
        <v>S/K UTICON 2 LB</v>
      </c>
      <c r="D897" s="1">
        <v>1</v>
      </c>
      <c r="E897">
        <v>3000</v>
      </c>
    </row>
    <row r="898" spans="1:5">
      <c r="B898" t="s">
        <v>213</v>
      </c>
      <c r="C898" t="str">
        <f>VLOOKUP([KODE BARANG],Table1[[KODE BARANG]:[NAMA BARANG]],2,FALSE)</f>
        <v>STEKER GEPENG DUTRON</v>
      </c>
      <c r="D898" s="1">
        <v>1</v>
      </c>
      <c r="E898">
        <v>3250</v>
      </c>
    </row>
    <row r="899" spans="1:5">
      <c r="B899" t="s">
        <v>22</v>
      </c>
      <c r="C899" t="str">
        <f>VLOOKUP([KODE BARANG],Table1[[KODE BARANG]:[NAMA BARANG]],2,FALSE)</f>
        <v xml:space="preserve">ISOLASI UNIBEL KECIL </v>
      </c>
      <c r="D899" s="1">
        <v>1</v>
      </c>
      <c r="E899">
        <v>2500</v>
      </c>
    </row>
    <row r="900" spans="1:5">
      <c r="B900" t="s">
        <v>722</v>
      </c>
      <c r="C900" t="str">
        <f>VLOOKUP([KODE BARANG],Table1[[KODE BARANG]:[NAMA BARANG]],2,FALSE)</f>
        <v>SWITH POWER</v>
      </c>
      <c r="D900" s="1">
        <v>1</v>
      </c>
    </row>
    <row r="901" spans="1:5">
      <c r="A901" s="2">
        <v>45108</v>
      </c>
      <c r="C901" t="e">
        <f>VLOOKUP([KODE BARANG],Table1[[KODE BARANG]:[NAMA BARANG]],2,FALSE)</f>
        <v>#N/A</v>
      </c>
      <c r="D901" s="1"/>
    </row>
    <row r="902" spans="1:5">
      <c r="A902" t="s">
        <v>1210</v>
      </c>
      <c r="B902" t="s">
        <v>463</v>
      </c>
      <c r="C902" t="str">
        <f>VLOOKUP([KODE BARANG],Table1[[KODE BARANG]:[NAMA BARANG]],2,FALSE)</f>
        <v>SPEAKER ADVANCE 881</v>
      </c>
      <c r="D902" s="1">
        <v>1</v>
      </c>
      <c r="E902">
        <v>160000</v>
      </c>
    </row>
    <row r="903" spans="1:5">
      <c r="B903" t="s">
        <v>74</v>
      </c>
      <c r="C903" t="str">
        <f>VLOOKUP([KODE BARANG],Table1[[KODE BARANG]:[NAMA BARANG]],2,FALSE)</f>
        <v>S/K SLOVENS 4LB 5M</v>
      </c>
      <c r="D903" s="1">
        <v>1</v>
      </c>
      <c r="E903">
        <v>8000</v>
      </c>
    </row>
    <row r="904" spans="1:5">
      <c r="B904" t="s">
        <v>744</v>
      </c>
      <c r="C904" t="str">
        <f>VLOOKUP([KODE BARANG],Table1[[KODE BARANG]:[NAMA BARANG]],2,FALSE)</f>
        <v>ABC 9V</v>
      </c>
      <c r="D904" s="1">
        <v>1</v>
      </c>
      <c r="E904">
        <v>2000</v>
      </c>
    </row>
    <row r="905" spans="1:5">
      <c r="B905" t="s">
        <v>214</v>
      </c>
      <c r="C905" t="str">
        <f>VLOOKUP([KODE BARANG],Table1[[KODE BARANG]:[NAMA BARANG]],2,FALSE)</f>
        <v>STEKER DATAR DUTRON 4lb</v>
      </c>
      <c r="D905" s="1">
        <v>1</v>
      </c>
      <c r="E905">
        <v>1500</v>
      </c>
    </row>
    <row r="906" spans="1:5">
      <c r="B906" t="s">
        <v>310</v>
      </c>
      <c r="C906" t="str">
        <f>VLOOKUP([KODE BARANG],Table1[[KODE BARANG]:[NAMA BARANG]],2,FALSE)</f>
        <v>VONIC GLORY 15W</v>
      </c>
      <c r="D906" s="1">
        <v>1</v>
      </c>
      <c r="E906">
        <v>9000</v>
      </c>
    </row>
    <row r="907" spans="1:5">
      <c r="B907" t="s">
        <v>311</v>
      </c>
      <c r="C907" t="str">
        <f>VLOOKUP([KODE BARANG],Table1[[KODE BARANG]:[NAMA BARANG]],2,FALSE)</f>
        <v>VONIC GLORY 18W</v>
      </c>
      <c r="D907" s="1">
        <v>1</v>
      </c>
      <c r="E907">
        <v>7500</v>
      </c>
    </row>
    <row r="908" spans="1:5">
      <c r="B908" t="s">
        <v>618</v>
      </c>
      <c r="C908" t="str">
        <f>VLOOKUP([KODE BARANG],Table1[[KODE BARANG]:[NAMA BARANG]],2,FALSE)</f>
        <v>STANFAN SANEX 18IN 1899</v>
      </c>
      <c r="D908" s="1">
        <v>1</v>
      </c>
      <c r="E908">
        <v>40000</v>
      </c>
    </row>
    <row r="909" spans="1:5">
      <c r="A909" s="2">
        <v>45109</v>
      </c>
      <c r="C909" t="e">
        <f>VLOOKUP([KODE BARANG],Table1[[KODE BARANG]:[NAMA BARANG]],2,FALSE)</f>
        <v>#N/A</v>
      </c>
      <c r="D909" s="1"/>
    </row>
    <row r="910" spans="1:5">
      <c r="A910" t="s">
        <v>1221</v>
      </c>
      <c r="B910" t="s">
        <v>1211</v>
      </c>
      <c r="C910" t="str">
        <f>VLOOKUP([KODE BARANG],Table1[[KODE BARANG]:[NAMA BARANG]],2,FALSE)</f>
        <v>IN LITE 12W BUY 3 GET 1</v>
      </c>
      <c r="D910" s="1">
        <v>1</v>
      </c>
      <c r="E910">
        <v>23500</v>
      </c>
    </row>
    <row r="911" spans="1:5">
      <c r="B911" t="s">
        <v>1212</v>
      </c>
      <c r="C911" t="str">
        <f>VLOOKUP([KODE BARANG],Table1[[KODE BARANG]:[NAMA BARANG]],2,FALSE)</f>
        <v>STIK LAMPU10 JARI</v>
      </c>
      <c r="D911" s="1">
        <v>1</v>
      </c>
      <c r="E911">
        <v>12500</v>
      </c>
    </row>
    <row r="912" spans="1:5">
      <c r="B912" t="s">
        <v>1213</v>
      </c>
      <c r="C912" t="str">
        <f>VLOOKUP([KODE BARANG],Table1[[KODE BARANG]:[NAMA BARANG]],2,FALSE)</f>
        <v>KIPAS JEPIT BESTLIFE 25W</v>
      </c>
      <c r="D912" s="1">
        <v>2</v>
      </c>
      <c r="E912">
        <v>30000</v>
      </c>
    </row>
    <row r="913" spans="1:5">
      <c r="B913" t="s">
        <v>1214</v>
      </c>
      <c r="C913" t="str">
        <f>VLOOKUP([KODE BARANG],Table1[[KODE BARANG]:[NAMA BARANG]],2,FALSE)</f>
        <v>BOX KABEL YUNIOR 9M</v>
      </c>
      <c r="D913" s="1">
        <v>1</v>
      </c>
      <c r="E913">
        <v>5000</v>
      </c>
    </row>
    <row r="914" spans="1:5">
      <c r="B914" t="s">
        <v>1215</v>
      </c>
      <c r="C914" t="str">
        <f>VLOOKUP([KODE BARANG],Table1[[KODE BARANG]:[NAMA BARANG]],2,FALSE)</f>
        <v>PIJAR PROCEON 5WATT</v>
      </c>
      <c r="D914" s="1">
        <v>2</v>
      </c>
      <c r="E914">
        <v>9400</v>
      </c>
    </row>
    <row r="915" spans="1:5">
      <c r="B915" t="s">
        <v>1218</v>
      </c>
      <c r="C915" t="str">
        <f>VLOOKUP([KODE BARANG],Table1[[KODE BARANG]:[NAMA BARANG]],2,FALSE)</f>
        <v>S/K MYVO 3LB 10M</v>
      </c>
      <c r="D915" s="1">
        <v>1</v>
      </c>
      <c r="E915">
        <v>7000</v>
      </c>
    </row>
    <row r="916" spans="1:5">
      <c r="B916" t="s">
        <v>1219</v>
      </c>
      <c r="C916" t="str">
        <f>VLOOKUP([KODE BARANG],Table1[[KODE BARANG]:[NAMA BARANG]],2,FALSE)</f>
        <v>VONIC GLORY 20W</v>
      </c>
      <c r="D916" s="1">
        <v>1</v>
      </c>
      <c r="E916">
        <v>9000</v>
      </c>
    </row>
    <row r="917" spans="1:5">
      <c r="B917" t="s">
        <v>1199</v>
      </c>
      <c r="C917" t="str">
        <f>VLOOKUP([KODE BARANG],Table1[[KODE BARANG]:[NAMA BARANG]],2,FALSE)</f>
        <v>T MULTI DUTRON</v>
      </c>
      <c r="D917" s="1">
        <v>1</v>
      </c>
      <c r="E917">
        <v>3500</v>
      </c>
    </row>
    <row r="918" spans="1:5">
      <c r="B918" t="s">
        <v>1215</v>
      </c>
      <c r="C918" t="str">
        <f>VLOOKUP([KODE BARANG],Table1[[KODE BARANG]:[NAMA BARANG]],2,FALSE)</f>
        <v>PIJAR PROCEON 5WATT</v>
      </c>
      <c r="D918" s="1">
        <v>1</v>
      </c>
      <c r="E918">
        <v>4700</v>
      </c>
    </row>
    <row r="919" spans="1:5">
      <c r="B919" t="s">
        <v>1220</v>
      </c>
      <c r="C919" t="str">
        <f>VLOOKUP([KODE BARANG],Table1[[KODE BARANG]:[NAMA BARANG]],2,FALSE)</f>
        <v>STANDFAN COSMOS XDC</v>
      </c>
      <c r="D919" s="1">
        <v>1</v>
      </c>
      <c r="E919">
        <v>20000</v>
      </c>
    </row>
    <row r="920" spans="1:5">
      <c r="C920" t="e">
        <f>VLOOKUP([KODE BARANG],Table1[[KODE BARANG]:[NAMA BARANG]],2,FALSE)</f>
        <v>#N/A</v>
      </c>
      <c r="D920" s="1"/>
    </row>
    <row r="921" spans="1:5">
      <c r="A921" s="2">
        <v>45110</v>
      </c>
      <c r="B921" t="s">
        <v>312</v>
      </c>
      <c r="C921" t="str">
        <f>VLOOKUP([KODE BARANG],Table1[[KODE BARANG]:[NAMA BARANG]],2,FALSE)</f>
        <v>VONIC GLORY 20W</v>
      </c>
      <c r="D921" s="1">
        <v>1</v>
      </c>
      <c r="E921">
        <v>9000</v>
      </c>
    </row>
    <row r="922" spans="1:5">
      <c r="A922" s="2">
        <v>45117</v>
      </c>
      <c r="B922" t="s">
        <v>211</v>
      </c>
      <c r="C922" t="str">
        <f>VLOOKUP([KODE BARANG],Table1[[KODE BARANG]:[NAMA BARANG]],2,FALSE)</f>
        <v>STEKER ARDE DUTRON</v>
      </c>
      <c r="D922" s="1">
        <v>1</v>
      </c>
      <c r="E922">
        <v>3500</v>
      </c>
    </row>
    <row r="923" spans="1:5">
      <c r="A923" t="s">
        <v>1223</v>
      </c>
      <c r="B923" t="s">
        <v>97</v>
      </c>
      <c r="C923" t="str">
        <f>VLOOKUP([KODE BARANG],Table1[[KODE BARANG]:[NAMA BARANG]],2,FALSE)</f>
        <v>PHILIP LED ESSENSIAL 5WATT</v>
      </c>
      <c r="D923" s="1">
        <v>1</v>
      </c>
      <c r="E923">
        <v>10000</v>
      </c>
    </row>
    <row r="924" spans="1:5">
      <c r="B924" t="s">
        <v>431</v>
      </c>
      <c r="C924" t="str">
        <f>VLOOKUP([KODE BARANG],Table1[[KODE BARANG]:[NAMA BARANG]],2,FALSE)</f>
        <v>REGULATOR STARCAM AMPER</v>
      </c>
      <c r="D924" s="1">
        <v>1</v>
      </c>
      <c r="E924">
        <v>40000</v>
      </c>
    </row>
    <row r="925" spans="1:5">
      <c r="B925" t="s">
        <v>14</v>
      </c>
      <c r="C925" t="str">
        <f>VLOOKUP([KODE BARANG],Table1[[KODE BARANG]:[NAMA BARANG]],2,FALSE)</f>
        <v>S/K UTICON 4 LB</v>
      </c>
      <c r="D925" s="1">
        <v>1</v>
      </c>
      <c r="E925">
        <v>7200</v>
      </c>
    </row>
    <row r="926" spans="1:5">
      <c r="B926" t="s">
        <v>312</v>
      </c>
      <c r="C926" t="str">
        <f>VLOOKUP([KODE BARANG],Table1[[KODE BARANG]:[NAMA BARANG]],2,FALSE)</f>
        <v>VONIC GLORY 20W</v>
      </c>
      <c r="D926" s="1">
        <v>1</v>
      </c>
      <c r="E926">
        <v>9000</v>
      </c>
    </row>
    <row r="927" spans="1:5">
      <c r="B927" t="s">
        <v>219</v>
      </c>
      <c r="C927" t="str">
        <f>VLOOKUP([KODE BARANG],Table1[[KODE BARANG]:[NAMA BARANG]],2,FALSE)</f>
        <v>FITTING GANTUNG DUUTRON HITAM</v>
      </c>
      <c r="D927" s="1">
        <v>1</v>
      </c>
      <c r="E927">
        <v>3000</v>
      </c>
    </row>
    <row r="928" spans="1:5">
      <c r="B928" t="s">
        <v>213</v>
      </c>
      <c r="C928" t="str">
        <f>VLOOKUP([KODE BARANG],Table1[[KODE BARANG]:[NAMA BARANG]],2,FALSE)</f>
        <v>STEKER GEPENG DUTRON</v>
      </c>
      <c r="D928" s="1">
        <v>2</v>
      </c>
      <c r="E928">
        <v>6500</v>
      </c>
    </row>
    <row r="929" spans="2:5">
      <c r="C929" t="s">
        <v>1238</v>
      </c>
      <c r="D929" s="1"/>
      <c r="E929">
        <v>13000</v>
      </c>
    </row>
    <row r="930" spans="2:5">
      <c r="B930" t="s">
        <v>211</v>
      </c>
      <c r="C930" t="str">
        <f>VLOOKUP([KODE BARANG],Table1[[KODE BARANG]:[NAMA BARANG]],2,FALSE)</f>
        <v>STEKER ARDE DUTRON</v>
      </c>
      <c r="D930" s="1">
        <v>1</v>
      </c>
      <c r="E930">
        <v>3500</v>
      </c>
    </row>
    <row r="931" spans="2:5">
      <c r="B931" t="s">
        <v>94</v>
      </c>
      <c r="C931" t="str">
        <f>VLOOKUP([KODE BARANG],Table1[[KODE BARANG]:[NAMA BARANG]],2,FALSE)</f>
        <v>FITTING PLAFON 2101</v>
      </c>
      <c r="D931" s="1">
        <v>1</v>
      </c>
      <c r="E931">
        <v>4750</v>
      </c>
    </row>
    <row r="932" spans="2:5">
      <c r="B932" t="s">
        <v>760</v>
      </c>
      <c r="C932" t="str">
        <f>VLOOKUP([KODE BARANG],Table1[[KODE BARANG]:[NAMA BARANG]],2,FALSE)</f>
        <v>CAS AKI</v>
      </c>
      <c r="D932" s="1">
        <v>1</v>
      </c>
      <c r="E932">
        <v>45000</v>
      </c>
    </row>
    <row r="933" spans="2:5">
      <c r="B933" t="s">
        <v>440</v>
      </c>
      <c r="C933" t="str">
        <f>VLOOKUP([KODE BARANG],Table1[[KODE BARANG]:[NAMA BARANG]],2,FALSE)</f>
        <v>PHILIP 5W SIAWET</v>
      </c>
      <c r="D933" s="1">
        <v>1</v>
      </c>
      <c r="E933">
        <v>5000</v>
      </c>
    </row>
    <row r="934" spans="2:5">
      <c r="B934" t="s">
        <v>312</v>
      </c>
      <c r="C934" t="str">
        <f>VLOOKUP([KODE BARANG],Table1[[KODE BARANG]:[NAMA BARANG]],2,FALSE)</f>
        <v>VONIC GLORY 20W</v>
      </c>
      <c r="D934" s="1">
        <v>1</v>
      </c>
      <c r="E934">
        <v>9000</v>
      </c>
    </row>
    <row r="935" spans="2:5">
      <c r="B935" t="s">
        <v>205</v>
      </c>
      <c r="C935" t="str">
        <f>VLOOKUP([KODE BARANG],Table1[[KODE BARANG]:[NAMA BARANG]],2,FALSE)</f>
        <v xml:space="preserve">DUTRON 25W </v>
      </c>
      <c r="D935" s="1">
        <v>1</v>
      </c>
      <c r="E935">
        <v>15000</v>
      </c>
    </row>
    <row r="936" spans="2:5">
      <c r="B936" t="s">
        <v>211</v>
      </c>
      <c r="C936" t="str">
        <f>VLOOKUP([KODE BARANG],Table1[[KODE BARANG]:[NAMA BARANG]],2,FALSE)</f>
        <v>STEKER ARDE DUTRON</v>
      </c>
      <c r="D936" s="1">
        <v>1</v>
      </c>
      <c r="E936">
        <v>3500</v>
      </c>
    </row>
    <row r="937" spans="2:5">
      <c r="B937" t="s">
        <v>190</v>
      </c>
      <c r="C937" t="str">
        <f>VLOOKUP([KODE BARANG],Table1[[KODE BARANG]:[NAMA BARANG]],2,FALSE)</f>
        <v>ROVO LED 10WATT</v>
      </c>
      <c r="D937" s="1">
        <v>1</v>
      </c>
      <c r="E937">
        <v>4000</v>
      </c>
    </row>
    <row r="938" spans="2:5">
      <c r="B938" t="s">
        <v>72</v>
      </c>
      <c r="C938" t="str">
        <f>VLOOKUP([KODE BARANG],Table1[[KODE BARANG]:[NAMA BARANG]],2,FALSE)</f>
        <v>S/K SLOVENS 2LB 5M</v>
      </c>
      <c r="D938" s="1">
        <v>1</v>
      </c>
      <c r="E938">
        <v>6000</v>
      </c>
    </row>
    <row r="939" spans="2:5">
      <c r="B939" t="s">
        <v>701</v>
      </c>
      <c r="C939" t="str">
        <f>VLOOKUP([KODE BARANG],Table1[[KODE BARANG]:[NAMA BARANG]],2,FALSE)</f>
        <v>LEM BESI DEXTONE</v>
      </c>
      <c r="D939" s="1">
        <v>1</v>
      </c>
      <c r="E939">
        <v>4500</v>
      </c>
    </row>
    <row r="940" spans="2:5">
      <c r="B940" t="s">
        <v>595</v>
      </c>
      <c r="C940" t="str">
        <f>VLOOKUP([KODE BARANG],Table1[[KODE BARANG]:[NAMA BARANG]],2,FALSE)</f>
        <v>LEM KOREA</v>
      </c>
      <c r="D940" s="1">
        <v>1</v>
      </c>
      <c r="E940">
        <v>3500</v>
      </c>
    </row>
    <row r="941" spans="2:5">
      <c r="B941" t="s">
        <v>306</v>
      </c>
      <c r="C941" t="str">
        <f>VLOOKUP([KODE BARANG],Table1[[KODE BARANG]:[NAMA BARANG]],2,FALSE)</f>
        <v>VONIC GLORY 5W</v>
      </c>
      <c r="D941" s="1">
        <v>2</v>
      </c>
      <c r="E941">
        <v>7000</v>
      </c>
    </row>
    <row r="942" spans="2:5">
      <c r="B942" t="s">
        <v>725</v>
      </c>
      <c r="C942" t="str">
        <f>VLOOKUP([KODE BARANG],Table1[[KODE BARANG]:[NAMA BARANG]],2,FALSE)</f>
        <v>PHILIP ESS 15W</v>
      </c>
      <c r="D942" s="1">
        <v>1</v>
      </c>
      <c r="E942">
        <v>22000</v>
      </c>
    </row>
    <row r="943" spans="2:5">
      <c r="B943" t="s">
        <v>106</v>
      </c>
      <c r="C943" t="str">
        <f>VLOOKUP([KODE BARANG],Table1[[KODE BARANG]:[NAMA BARANG]],2,FALSE)</f>
        <v>PHILIP LED MY CARE 12WATT</v>
      </c>
      <c r="D943" s="1">
        <v>1</v>
      </c>
      <c r="E943">
        <v>23000</v>
      </c>
    </row>
    <row r="944" spans="2:5">
      <c r="B944" t="s">
        <v>13</v>
      </c>
      <c r="C944" t="str">
        <f>VLOOKUP([KODE BARANG],Table1[[KODE BARANG]:[NAMA BARANG]],2,FALSE)</f>
        <v>S/K UTICON 3 LB</v>
      </c>
      <c r="D944" s="1">
        <v>1</v>
      </c>
      <c r="E944">
        <v>6500</v>
      </c>
    </row>
    <row r="945" spans="2:5">
      <c r="B945" t="s">
        <v>211</v>
      </c>
      <c r="C945" t="str">
        <f>VLOOKUP([KODE BARANG],Table1[[KODE BARANG]:[NAMA BARANG]],2,FALSE)</f>
        <v>STEKER ARDE DUTRON</v>
      </c>
      <c r="D945" s="1">
        <v>2</v>
      </c>
      <c r="E945">
        <v>7000</v>
      </c>
    </row>
    <row r="946" spans="2:5">
      <c r="C946" t="s">
        <v>1239</v>
      </c>
      <c r="D946" s="1"/>
      <c r="E946">
        <v>13380</v>
      </c>
    </row>
    <row r="947" spans="2:5">
      <c r="C947" t="s">
        <v>1240</v>
      </c>
      <c r="D947" s="1"/>
      <c r="E947">
        <v>8350</v>
      </c>
    </row>
    <row r="948" spans="2:5">
      <c r="B948" t="s">
        <v>22</v>
      </c>
      <c r="C948" t="str">
        <f>VLOOKUP([KODE BARANG],Table1[[KODE BARANG]:[NAMA BARANG]],2,FALSE)</f>
        <v xml:space="preserve">ISOLASI UNIBEL KECIL </v>
      </c>
      <c r="D948" s="1">
        <v>1</v>
      </c>
      <c r="E948">
        <v>2500</v>
      </c>
    </row>
    <row r="949" spans="2:5">
      <c r="B949" t="s">
        <v>190</v>
      </c>
      <c r="C949" t="str">
        <f>VLOOKUP([KODE BARANG],Table1[[KODE BARANG]:[NAMA BARANG]],2,FALSE)</f>
        <v>ROVO LED 10WATT</v>
      </c>
      <c r="D949" s="1">
        <v>1</v>
      </c>
      <c r="E949">
        <v>4000</v>
      </c>
    </row>
    <row r="950" spans="2:5">
      <c r="B950" t="s">
        <v>473</v>
      </c>
      <c r="C950" t="str">
        <f>VLOOKUP([KODE BARANG],Table1[[KODE BARANG]:[NAMA BARANG]],2,FALSE)</f>
        <v>KABEL TIES 150X36</v>
      </c>
      <c r="D950" s="1">
        <v>1</v>
      </c>
      <c r="E950">
        <v>5000</v>
      </c>
    </row>
    <row r="951" spans="2:5">
      <c r="B951" t="s">
        <v>593</v>
      </c>
      <c r="C951" t="str">
        <f>VLOOKUP([KODE BARANG],Table1[[KODE BARANG]:[NAMA BARANG]],2,FALSE)</f>
        <v>KAP WD SET</v>
      </c>
      <c r="D951" s="1">
        <v>1</v>
      </c>
      <c r="E951">
        <v>32000</v>
      </c>
    </row>
    <row r="952" spans="2:5">
      <c r="B952" t="s">
        <v>169</v>
      </c>
      <c r="C952" t="str">
        <f>VLOOKUP([KODE BARANG],Table1[[KODE BARANG]:[NAMA BARANG]],2,FALSE)</f>
        <v>ABC BESAR</v>
      </c>
      <c r="D952" s="1">
        <v>2</v>
      </c>
      <c r="E952">
        <v>2000</v>
      </c>
    </row>
    <row r="953" spans="2:5">
      <c r="C953" t="s">
        <v>1241</v>
      </c>
      <c r="D953" s="1"/>
      <c r="E953">
        <v>26000</v>
      </c>
    </row>
    <row r="954" spans="2:5">
      <c r="B954" t="s">
        <v>22</v>
      </c>
      <c r="C954" t="str">
        <f>VLOOKUP([KODE BARANG],Table1[[KODE BARANG]:[NAMA BARANG]],2,FALSE)</f>
        <v xml:space="preserve">ISOLASI UNIBEL KECIL </v>
      </c>
      <c r="D954" s="1">
        <v>1</v>
      </c>
      <c r="E954">
        <v>2500</v>
      </c>
    </row>
    <row r="955" spans="2:5">
      <c r="B955" t="s">
        <v>172</v>
      </c>
      <c r="C955" t="str">
        <f>VLOOKUP([KODE BARANG],Table1[[KODE BARANG]:[NAMA BARANG]],2,FALSE)</f>
        <v>KLEM KABEL 8 IN</v>
      </c>
      <c r="D955" s="1">
        <v>1</v>
      </c>
      <c r="E955">
        <v>2500</v>
      </c>
    </row>
    <row r="956" spans="2:5">
      <c r="B956" t="s">
        <v>211</v>
      </c>
      <c r="C956" t="str">
        <f>VLOOKUP([KODE BARANG],Table1[[KODE BARANG]:[NAMA BARANG]],2,FALSE)</f>
        <v>STEKER ARDE DUTRON</v>
      </c>
      <c r="D956" s="1">
        <v>1</v>
      </c>
      <c r="E956">
        <v>3500</v>
      </c>
    </row>
    <row r="957" spans="2:5">
      <c r="B957" t="s">
        <v>341</v>
      </c>
      <c r="C957" t="str">
        <f>VLOOKUP([KODE BARANG],Table1[[KODE BARANG]:[NAMA BARANG]],2,FALSE)</f>
        <v>ENGKEL STOP OB VISALUX 8203</v>
      </c>
      <c r="D957" s="1">
        <v>1</v>
      </c>
      <c r="E957">
        <v>1500</v>
      </c>
    </row>
    <row r="958" spans="2:5">
      <c r="B958" t="s">
        <v>743</v>
      </c>
      <c r="C958" t="str">
        <f>VLOOKUP([KODE BARANG],Table1[[KODE BARANG]:[NAMA BARANG]],2,FALSE)</f>
        <v>ABC A2</v>
      </c>
      <c r="D958" s="1">
        <v>1</v>
      </c>
      <c r="E958">
        <v>500</v>
      </c>
    </row>
    <row r="959" spans="2:5">
      <c r="B959" t="s">
        <v>435</v>
      </c>
      <c r="C959" t="str">
        <f>VLOOKUP([KODE BARANG],Table1[[KODE BARANG]:[NAMA BARANG]],2,FALSE)</f>
        <v>GEMBOK 30MM</v>
      </c>
      <c r="D959" s="1">
        <v>1</v>
      </c>
      <c r="E959">
        <v>4000</v>
      </c>
    </row>
    <row r="960" spans="2:5">
      <c r="B960" t="s">
        <v>12</v>
      </c>
      <c r="C960" t="str">
        <f>VLOOKUP([KODE BARANG],Table1[[KODE BARANG]:[NAMA BARANG]],2,FALSE)</f>
        <v>S/K UTICON 2 LB</v>
      </c>
      <c r="D960" s="1">
        <v>1</v>
      </c>
      <c r="E960">
        <v>3000</v>
      </c>
    </row>
    <row r="961" spans="2:5">
      <c r="B961" t="s">
        <v>92</v>
      </c>
      <c r="C961" t="str">
        <f>VLOOKUP([KODE BARANG],Table1[[KODE BARANG]:[NAMA BARANG]],2,FALSE)</f>
        <v>KABEL STARLUX 2X80</v>
      </c>
      <c r="D961" s="1">
        <v>1</v>
      </c>
      <c r="E961">
        <v>10000</v>
      </c>
    </row>
    <row r="962" spans="2:5">
      <c r="B962" t="s">
        <v>213</v>
      </c>
      <c r="C962" t="str">
        <f>VLOOKUP([KODE BARANG],Table1[[KODE BARANG]:[NAMA BARANG]],2,FALSE)</f>
        <v>STEKER GEPENG DUTRON</v>
      </c>
      <c r="D962" s="1">
        <v>2</v>
      </c>
      <c r="E962">
        <v>6500</v>
      </c>
    </row>
    <row r="963" spans="2:5">
      <c r="B963" t="s">
        <v>219</v>
      </c>
      <c r="C963" t="str">
        <f>VLOOKUP([KODE BARANG],Table1[[KODE BARANG]:[NAMA BARANG]],2,FALSE)</f>
        <v>FITTING GANTUNG DUUTRON HITAM</v>
      </c>
      <c r="D963" s="1">
        <v>3</v>
      </c>
      <c r="E963">
        <v>9000</v>
      </c>
    </row>
    <row r="964" spans="2:5">
      <c r="C964" t="e">
        <f>VLOOKUP([KODE BARANG],Table1[[KODE BARANG]:[NAMA BARANG]],2,FALSE)</f>
        <v>#N/A</v>
      </c>
      <c r="D964" s="1"/>
      <c r="E964">
        <f>SUM(E921:E963)</f>
        <v>406680</v>
      </c>
    </row>
    <row r="965" spans="2:5">
      <c r="C965" t="e">
        <f>VLOOKUP([KODE BARANG],Table1[[KODE BARANG]:[NAMA BARANG]],2,FALSE)</f>
        <v>#N/A</v>
      </c>
      <c r="D965" s="1"/>
    </row>
    <row r="966" spans="2:5">
      <c r="C966" t="e">
        <f>VLOOKUP([KODE BARANG],Table1[[KODE BARANG]:[NAMA BARANG]],2,FALSE)</f>
        <v>#N/A</v>
      </c>
      <c r="D966" s="1"/>
    </row>
    <row r="967" spans="2:5">
      <c r="C967" t="e">
        <f>VLOOKUP([KODE BARANG],Table1[[KODE BARANG]:[NAMA BARANG]],2,FALSE)</f>
        <v>#N/A</v>
      </c>
      <c r="D967" s="1"/>
    </row>
    <row r="968" spans="2:5">
      <c r="C968" t="e">
        <f>VLOOKUP([KODE BARANG],Table1[[KODE BARANG]:[NAMA BARANG]],2,FALSE)</f>
        <v>#N/A</v>
      </c>
      <c r="D968" s="1"/>
    </row>
    <row r="969" spans="2:5">
      <c r="C969" t="e">
        <f>VLOOKUP([KODE BARANG],Table1[[KODE BARANG]:[NAMA BARANG]],2,FALSE)</f>
        <v>#N/A</v>
      </c>
      <c r="D969" s="1"/>
    </row>
    <row r="970" spans="2:5">
      <c r="C970" t="e">
        <f>VLOOKUP([KODE BARANG],Table1[[KODE BARANG]:[NAMA BARANG]],2,FALSE)</f>
        <v>#N/A</v>
      </c>
      <c r="D970" s="1"/>
    </row>
    <row r="971" spans="2:5">
      <c r="C971" t="e">
        <f>VLOOKUP([KODE BARANG],Table1[[KODE BARANG]:[NAMA BARANG]],2,FALSE)</f>
        <v>#N/A</v>
      </c>
      <c r="D971" s="1"/>
    </row>
    <row r="972" spans="2:5">
      <c r="C972" t="e">
        <f>VLOOKUP([KODE BARANG],Table1[[KODE BARANG]:[NAMA BARANG]],2,FALSE)</f>
        <v>#N/A</v>
      </c>
      <c r="D972" s="1"/>
    </row>
    <row r="973" spans="2:5">
      <c r="C973" t="e">
        <f>VLOOKUP([KODE BARANG],Table1[[KODE BARANG]:[NAMA BARANG]],2,FALSE)</f>
        <v>#N/A</v>
      </c>
      <c r="D973" s="1"/>
    </row>
    <row r="974" spans="2:5">
      <c r="C974" t="e">
        <f>VLOOKUP([KODE BARANG],Table1[[KODE BARANG]:[NAMA BARANG]],2,FALSE)</f>
        <v>#N/A</v>
      </c>
      <c r="D974" s="1"/>
    </row>
    <row r="975" spans="2:5">
      <c r="C975" t="e">
        <f>VLOOKUP([KODE BARANG],Table1[[KODE BARANG]:[NAMA BARANG]],2,FALSE)</f>
        <v>#N/A</v>
      </c>
      <c r="D975" s="1"/>
    </row>
    <row r="976" spans="2:5">
      <c r="C976" t="e">
        <f>VLOOKUP([KODE BARANG],Table1[[KODE BARANG]:[NAMA BARANG]],2,FALSE)</f>
        <v>#N/A</v>
      </c>
      <c r="D976" s="1"/>
    </row>
    <row r="977" spans="1:5">
      <c r="C977" t="e">
        <f>VLOOKUP([KODE BARANG],Table1[[KODE BARANG]:[NAMA BARANG]],2,FALSE)</f>
        <v>#N/A</v>
      </c>
      <c r="D977" s="1"/>
    </row>
    <row r="978" spans="1:5">
      <c r="C978" t="e">
        <f>VLOOKUP([KODE BARANG],Table1[[KODE BARANG]:[NAMA BARANG]],2,FALSE)</f>
        <v>#N/A</v>
      </c>
      <c r="D978" s="1"/>
    </row>
    <row r="979" spans="1:5">
      <c r="C979" t="e">
        <f>VLOOKUP([KODE BARANG],Table1[[KODE BARANG]:[NAMA BARANG]],2,FALSE)</f>
        <v>#N/A</v>
      </c>
      <c r="D979" s="1"/>
    </row>
    <row r="980" spans="1:5">
      <c r="C980" t="e">
        <f>VLOOKUP([KODE BARANG],Table1[[KODE BARANG]:[NAMA BARANG]],2,FALSE)</f>
        <v>#N/A</v>
      </c>
      <c r="D980" s="1"/>
    </row>
    <row r="981" spans="1:5">
      <c r="C981" t="e">
        <f>VLOOKUP([KODE BARANG],Table1[[KODE BARANG]:[NAMA BARANG]],2,FALSE)</f>
        <v>#N/A</v>
      </c>
      <c r="D981" s="1"/>
    </row>
    <row r="982" spans="1:5">
      <c r="C982" t="e">
        <f>VLOOKUP([KODE BARANG],Table1[[KODE BARANG]:[NAMA BARANG]],2,FALSE)</f>
        <v>#N/A</v>
      </c>
      <c r="D982" s="1"/>
    </row>
    <row r="983" spans="1:5">
      <c r="C983" t="e">
        <f>VLOOKUP([KODE BARANG],Table1[[KODE BARANG]:[NAMA BARANG]],2,FALSE)</f>
        <v>#N/A</v>
      </c>
      <c r="D983" s="1"/>
    </row>
    <row r="984" spans="1:5">
      <c r="A984" s="2">
        <v>45118</v>
      </c>
      <c r="B984" t="s">
        <v>15</v>
      </c>
      <c r="C984" t="str">
        <f>VLOOKUP([KODE BARANG],Table1[[KODE BARANG]:[NAMA BARANG]],2,FALSE)</f>
        <v>S/K UTICON 5 LB</v>
      </c>
      <c r="D984" s="1">
        <v>1</v>
      </c>
      <c r="E984">
        <v>3500</v>
      </c>
    </row>
    <row r="985" spans="1:5">
      <c r="A985" t="s">
        <v>1225</v>
      </c>
      <c r="B985" t="s">
        <v>91</v>
      </c>
      <c r="C985" t="str">
        <f>VLOOKUP([KODE BARANG],Table1[[KODE BARANG]:[NAMA BARANG]],2,FALSE)</f>
        <v>KABEL STARLUX 2X50</v>
      </c>
      <c r="D985" s="1">
        <v>1</v>
      </c>
      <c r="E985">
        <v>3000</v>
      </c>
    </row>
    <row r="986" spans="1:5">
      <c r="B986" t="s">
        <v>440</v>
      </c>
      <c r="C986" t="str">
        <f>VLOOKUP([KODE BARANG],Table1[[KODE BARANG]:[NAMA BARANG]],2,FALSE)</f>
        <v>PHILIP 5W SIAWET</v>
      </c>
      <c r="D986" s="1">
        <v>10</v>
      </c>
      <c r="E986">
        <v>30000</v>
      </c>
    </row>
    <row r="987" spans="1:5">
      <c r="B987" t="s">
        <v>429</v>
      </c>
      <c r="C987" t="str">
        <f>VLOOKUP([KODE BARANG],Table1[[KODE BARANG]:[NAMA BARANG]],2,FALSE)</f>
        <v>FITING GANTUNG VISALUX</v>
      </c>
      <c r="D987" s="1">
        <v>1</v>
      </c>
      <c r="E987">
        <v>4200</v>
      </c>
    </row>
    <row r="988" spans="1:5">
      <c r="B988" t="s">
        <v>1224</v>
      </c>
      <c r="C988" t="str">
        <f>VLOOKUP([KODE BARANG],Table1[[KODE BARANG]:[NAMA BARANG]],2,FALSE)</f>
        <v>MAGIC COM TRISONIC 1,8</v>
      </c>
      <c r="D988" s="1">
        <v>1</v>
      </c>
      <c r="E988">
        <v>5000</v>
      </c>
    </row>
    <row r="989" spans="1:5">
      <c r="B989" t="s">
        <v>1143</v>
      </c>
      <c r="C989" t="str">
        <f>VLOOKUP([KODE BARANG],Table1[[KODE BARANG]:[NAMA BARANG]],2,FALSE)</f>
        <v xml:space="preserve">DUTRON 15W </v>
      </c>
      <c r="D989" s="1">
        <v>2</v>
      </c>
      <c r="E989">
        <v>14000</v>
      </c>
    </row>
    <row r="990" spans="1:5">
      <c r="B990" t="s">
        <v>1144</v>
      </c>
      <c r="C990" t="str">
        <f>VLOOKUP([KODE BARANG],Table1[[KODE BARANG]:[NAMA BARANG]],2,FALSE)</f>
        <v xml:space="preserve">DUTRON 18W </v>
      </c>
      <c r="D990" s="1">
        <v>1</v>
      </c>
      <c r="E990">
        <v>4000</v>
      </c>
    </row>
    <row r="991" spans="1:5">
      <c r="B991" t="s">
        <v>696</v>
      </c>
      <c r="C991" t="str">
        <f>VLOOKUP([KODE BARANG],Table1[[KODE BARANG]:[NAMA BARANG]],2,FALSE)</f>
        <v>IN LITE 15W BUY 3 GET 1</v>
      </c>
      <c r="D991" s="1">
        <v>1</v>
      </c>
      <c r="E991">
        <v>26000</v>
      </c>
    </row>
    <row r="992" spans="1:5">
      <c r="B992" t="s">
        <v>414</v>
      </c>
      <c r="C992" t="str">
        <f>VLOOKUP([KODE BARANG],Table1[[KODE BARANG]:[NAMA BARANG]],2,FALSE)</f>
        <v>KIPAS JEPIT BESTLIFE 20W</v>
      </c>
      <c r="D992" s="1">
        <v>1</v>
      </c>
      <c r="E992">
        <v>14000</v>
      </c>
    </row>
    <row r="993" spans="1:5">
      <c r="A993" s="2">
        <v>45119</v>
      </c>
      <c r="C993" t="e">
        <f>VLOOKUP([KODE BARANG],Table1[[KODE BARANG]:[NAMA BARANG]],2,FALSE)</f>
        <v>#N/A</v>
      </c>
      <c r="D993" s="1"/>
    </row>
    <row r="994" spans="1:5">
      <c r="A994" t="s">
        <v>1231</v>
      </c>
      <c r="B994" t="s">
        <v>740</v>
      </c>
      <c r="C994" t="str">
        <f>VLOOKUP([KODE BARANG],Table1[[KODE BARANG]:[NAMA BARANG]],2,FALSE)</f>
        <v>PHILIP LED 45W</v>
      </c>
      <c r="D994" s="1">
        <v>1</v>
      </c>
      <c r="E994">
        <v>36400</v>
      </c>
    </row>
    <row r="995" spans="1:5">
      <c r="B995" t="s">
        <v>593</v>
      </c>
      <c r="C995" t="str">
        <f>VLOOKUP([KODE BARANG],Table1[[KODE BARANG]:[NAMA BARANG]],2,FALSE)</f>
        <v>KAP WD SET</v>
      </c>
      <c r="D995" s="1">
        <v>1</v>
      </c>
      <c r="E995">
        <v>13000</v>
      </c>
    </row>
    <row r="996" spans="1:5">
      <c r="B996" t="s">
        <v>168</v>
      </c>
      <c r="C996" t="str">
        <f>VLOOKUP([KODE BARANG],Table1[[KODE BARANG]:[NAMA BARANG]],2,FALSE)</f>
        <v>ALKALINE A2</v>
      </c>
      <c r="D996" s="1">
        <v>2</v>
      </c>
      <c r="E996">
        <v>2500</v>
      </c>
    </row>
    <row r="997" spans="1:5">
      <c r="B997" t="s">
        <v>1226</v>
      </c>
      <c r="C997" t="str">
        <f>VLOOKUP([KODE BARANG],Table1[[KODE BARANG]:[NAMA BARANG]],2,FALSE)</f>
        <v>SPEAKER VISION 4 IN</v>
      </c>
      <c r="D997" s="1">
        <v>1</v>
      </c>
      <c r="E997">
        <v>15000</v>
      </c>
    </row>
    <row r="998" spans="1:5">
      <c r="B998" t="s">
        <v>1227</v>
      </c>
      <c r="C998" t="str">
        <f>VLOOKUP([KODE BARANG],Table1[[KODE BARANG]:[NAMA BARANG]],2,FALSE)</f>
        <v>ANTENA SANEX 899</v>
      </c>
      <c r="D998" s="1">
        <v>1</v>
      </c>
      <c r="E998">
        <v>30000</v>
      </c>
    </row>
    <row r="999" spans="1:5">
      <c r="B999" t="s">
        <v>1228</v>
      </c>
      <c r="C999" t="str">
        <f>VLOOKUP([KODE BARANG],Table1[[KODE BARANG]:[NAMA BARANG]],2,FALSE)</f>
        <v>JAM HIMAWARI 572</v>
      </c>
      <c r="D999" s="1">
        <v>1</v>
      </c>
      <c r="E999">
        <v>25000</v>
      </c>
    </row>
    <row r="1000" spans="1:5">
      <c r="B1000" t="s">
        <v>1229</v>
      </c>
      <c r="C1000" t="str">
        <f>VLOOKUP([KODE BARANG],Table1[[KODE BARANG]:[NAMA BARANG]],2,FALSE)</f>
        <v>S/K SLOVENS 2LB 5M</v>
      </c>
      <c r="D1000" s="1">
        <v>1</v>
      </c>
      <c r="E1000">
        <v>5000</v>
      </c>
    </row>
    <row r="1001" spans="1:5">
      <c r="B1001" t="s">
        <v>1230</v>
      </c>
      <c r="C1001" t="str">
        <f>VLOOKUP([KODE BARANG],Table1[[KODE BARANG]:[NAMA BARANG]],2,FALSE)</f>
        <v>PIJAR LED 45 4 WATT</v>
      </c>
      <c r="D1001" s="1">
        <v>1</v>
      </c>
      <c r="E1001">
        <v>5000</v>
      </c>
    </row>
    <row r="1002" spans="1:5">
      <c r="A1002" s="2">
        <v>45120</v>
      </c>
      <c r="C1002" t="e">
        <f>VLOOKUP([KODE BARANG],Table1[[KODE BARANG]:[NAMA BARANG]],2,FALSE)</f>
        <v>#N/A</v>
      </c>
      <c r="D1002" s="1"/>
    </row>
    <row r="1003" spans="1:5">
      <c r="A1003" t="s">
        <v>1232</v>
      </c>
      <c r="B1003" t="s">
        <v>724</v>
      </c>
      <c r="C1003" t="str">
        <f>VLOOKUP([KODE BARANG],Table1[[KODE BARANG]:[NAMA BARANG]],2,FALSE)</f>
        <v>SOLDER PLASTIK</v>
      </c>
      <c r="D1003" s="1">
        <v>1</v>
      </c>
      <c r="E1003">
        <v>11000</v>
      </c>
    </row>
    <row r="1004" spans="1:5">
      <c r="B1004" t="s">
        <v>100</v>
      </c>
      <c r="C1004" t="str">
        <f>VLOOKUP([KODE BARANG],Table1[[KODE BARANG]:[NAMA BARANG]],2,FALSE)</f>
        <v>PHILIP LED ESSENSIAL 11 WATT</v>
      </c>
      <c r="D1004" s="1">
        <v>1</v>
      </c>
      <c r="E1004">
        <v>23000</v>
      </c>
    </row>
    <row r="1005" spans="1:5">
      <c r="B1005" t="s">
        <v>605</v>
      </c>
      <c r="C1005" t="str">
        <f>VLOOKUP([KODE BARANG],Table1[[KODE BARANG]:[NAMA BARANG]],2,FALSE)</f>
        <v>BATRE LAMPU EMERGENCY</v>
      </c>
      <c r="D1005" s="1">
        <v>2</v>
      </c>
      <c r="E1005">
        <v>36000</v>
      </c>
    </row>
    <row r="1006" spans="1:5">
      <c r="B1006" t="s">
        <v>207</v>
      </c>
      <c r="C1006" t="str">
        <f>VLOOKUP([KODE BARANG],Table1[[KODE BARANG]:[NAMA BARANG]],2,FALSE)</f>
        <v>TIMAH SOLDER</v>
      </c>
      <c r="D1006" s="1">
        <v>1</v>
      </c>
      <c r="E1006">
        <v>3000</v>
      </c>
    </row>
    <row r="1007" spans="1:5">
      <c r="B1007" t="s">
        <v>62</v>
      </c>
      <c r="C1007" t="str">
        <f>VLOOKUP([KODE BARANG],Table1[[KODE BARANG]:[NAMA BARANG]],2,FALSE)</f>
        <v>LED CITY LAMP 20W</v>
      </c>
      <c r="D1007" s="1">
        <v>1</v>
      </c>
      <c r="E1007">
        <v>4500</v>
      </c>
    </row>
    <row r="1008" spans="1:5">
      <c r="B1008" t="s">
        <v>308</v>
      </c>
      <c r="C1008" t="str">
        <f>VLOOKUP([KODE BARANG],Table1[[KODE BARANG]:[NAMA BARANG]],2,FALSE)</f>
        <v>VONIC GLORY 9W</v>
      </c>
      <c r="D1008" s="1">
        <v>1</v>
      </c>
      <c r="E1008">
        <v>5000</v>
      </c>
    </row>
    <row r="1009" spans="1:5">
      <c r="A1009" s="2">
        <v>45121</v>
      </c>
      <c r="C1009" t="e">
        <f>VLOOKUP([KODE BARANG],Table1[[KODE BARANG]:[NAMA BARANG]],2,FALSE)</f>
        <v>#N/A</v>
      </c>
      <c r="D1009" s="1"/>
    </row>
    <row r="1010" spans="1:5">
      <c r="A1010" t="s">
        <v>1233</v>
      </c>
      <c r="B1010" t="s">
        <v>744</v>
      </c>
      <c r="C1010" t="str">
        <f>VLOOKUP([KODE BARANG],Table1[[KODE BARANG]:[NAMA BARANG]],2,FALSE)</f>
        <v>ABC 9V</v>
      </c>
      <c r="D1010" s="1">
        <v>1</v>
      </c>
      <c r="E1010">
        <v>2000</v>
      </c>
    </row>
    <row r="1011" spans="1:5">
      <c r="B1011" t="s">
        <v>741</v>
      </c>
      <c r="C1011" t="str">
        <f>VLOOKUP([KODE BARANG],Table1[[KODE BARANG]:[NAMA BARANG]],2,FALSE)</f>
        <v>STANDFAN COSMOS XDC</v>
      </c>
      <c r="D1011" s="1">
        <v>1</v>
      </c>
      <c r="E1011">
        <v>26000</v>
      </c>
    </row>
    <row r="1012" spans="1:5">
      <c r="B1012" t="s">
        <v>1234</v>
      </c>
      <c r="C1012" t="str">
        <f>VLOOKUP([KODE BARANG],Table1[[KODE BARANG]:[NAMA BARANG]],2,FALSE)</f>
        <v>FITING GANTUNG VISALUX</v>
      </c>
      <c r="D1012" s="1">
        <v>1</v>
      </c>
      <c r="E1012">
        <v>4200</v>
      </c>
    </row>
    <row r="1013" spans="1:5">
      <c r="A1013" s="2">
        <v>45122</v>
      </c>
      <c r="C1013" t="e">
        <f>VLOOKUP([KODE BARANG],Table1[[KODE BARANG]:[NAMA BARANG]],2,FALSE)</f>
        <v>#N/A</v>
      </c>
      <c r="D1013" s="1"/>
      <c r="E1013">
        <v>15000</v>
      </c>
    </row>
    <row r="1014" spans="1:5">
      <c r="A1014" t="s">
        <v>1086</v>
      </c>
      <c r="B1014" t="s">
        <v>737</v>
      </c>
      <c r="C1014" t="str">
        <f>VLOOKUP([KODE BARANG],Table1[[KODE BARANG]:[NAMA BARANG]],2,FALSE)</f>
        <v>JAM HIMAWARI PUTIH</v>
      </c>
      <c r="D1014" s="1">
        <v>1</v>
      </c>
      <c r="E1014">
        <v>3000</v>
      </c>
    </row>
    <row r="1015" spans="1:5">
      <c r="B1015" t="s">
        <v>219</v>
      </c>
      <c r="C1015" t="str">
        <f>VLOOKUP([KODE BARANG],Table1[[KODE BARANG]:[NAMA BARANG]],2,FALSE)</f>
        <v>FITTING GANTUNG DUUTRON HITAM</v>
      </c>
      <c r="D1015" s="1">
        <v>1</v>
      </c>
      <c r="E1015">
        <v>2000</v>
      </c>
    </row>
    <row r="1016" spans="1:5">
      <c r="B1016" t="s">
        <v>313</v>
      </c>
      <c r="C1016" t="str">
        <f>VLOOKUP([KODE BARANG],Table1[[KODE BARANG]:[NAMA BARANG]],2,FALSE)</f>
        <v>VONIC GLORY 3W</v>
      </c>
      <c r="D1016" s="1">
        <v>1</v>
      </c>
      <c r="E1016">
        <v>10000</v>
      </c>
    </row>
    <row r="1017" spans="1:5">
      <c r="B1017" t="s">
        <v>317</v>
      </c>
      <c r="C1017" t="str">
        <f>VLOOKUP([KODE BARANG],Table1[[KODE BARANG]:[NAMA BARANG]],2,FALSE)</f>
        <v>SUPREME NYA 1X1,5 50 METER</v>
      </c>
      <c r="D1017" s="1">
        <v>1</v>
      </c>
      <c r="E1017">
        <v>1500</v>
      </c>
    </row>
    <row r="1018" spans="1:5">
      <c r="B1018" t="s">
        <v>211</v>
      </c>
      <c r="C1018" t="str">
        <f>VLOOKUP([KODE BARANG],Table1[[KODE BARANG]:[NAMA BARANG]],2,FALSE)</f>
        <v>STEKER ARDE DUTRON</v>
      </c>
      <c r="D1018" s="1">
        <v>1</v>
      </c>
      <c r="E1018">
        <v>2200</v>
      </c>
    </row>
    <row r="1019" spans="1:5">
      <c r="B1019" t="s">
        <v>14</v>
      </c>
      <c r="C1019" t="str">
        <f>VLOOKUP([KODE BARANG],Table1[[KODE BARANG]:[NAMA BARANG]],2,FALSE)</f>
        <v>S/K UTICON 4 LB</v>
      </c>
      <c r="D1019" s="1">
        <v>1</v>
      </c>
      <c r="E1019">
        <v>6000</v>
      </c>
    </row>
    <row r="1020" spans="1:5">
      <c r="B1020" t="s">
        <v>204</v>
      </c>
      <c r="C1020" t="str">
        <f>VLOOKUP([KODE BARANG],Table1[[KODE BARANG]:[NAMA BARANG]],2,FALSE)</f>
        <v xml:space="preserve">DUTRON 18W </v>
      </c>
      <c r="D1020" s="1">
        <v>1</v>
      </c>
      <c r="E1020">
        <v>6000</v>
      </c>
    </row>
    <row r="1021" spans="1:5">
      <c r="B1021" t="s">
        <v>716</v>
      </c>
      <c r="C1021" t="str">
        <f>VLOOKUP([KODE BARANG],Table1[[KODE BARANG]:[NAMA BARANG]],2,FALSE)</f>
        <v>LAMPU TIDUR</v>
      </c>
      <c r="D1021" s="1">
        <v>1</v>
      </c>
      <c r="E1021">
        <v>5500</v>
      </c>
    </row>
    <row r="1022" spans="1:5">
      <c r="B1022" t="s">
        <v>679</v>
      </c>
      <c r="C1022" t="str">
        <f>VLOOKUP([KODE BARANG],Table1[[KODE BARANG]:[NAMA BARANG]],2,FALSE)</f>
        <v>PIJAR LED 64 4 WATT</v>
      </c>
      <c r="D1022" s="1">
        <v>1</v>
      </c>
      <c r="E1022">
        <v>18000</v>
      </c>
    </row>
    <row r="1023" spans="1:5">
      <c r="B1023" t="s">
        <v>1235</v>
      </c>
      <c r="C1023" t="str">
        <f>VLOOKUP([KODE BARANG],Table1[[KODE BARANG]:[NAMA BARANG]],2,FALSE)</f>
        <v>POMPA GALON V-2088</v>
      </c>
      <c r="D1023" s="1">
        <v>1</v>
      </c>
      <c r="E1023">
        <v>5000</v>
      </c>
    </row>
    <row r="1024" spans="1:5">
      <c r="B1024" t="s">
        <v>1236</v>
      </c>
      <c r="C1024" t="str">
        <f>VLOOKUP([KODE BARANG],Table1[[KODE BARANG]:[NAMA BARANG]],2,FALSE)</f>
        <v>VONIC GLORY 9W</v>
      </c>
      <c r="D1024" s="1">
        <v>1</v>
      </c>
      <c r="E1024">
        <v>2000</v>
      </c>
    </row>
    <row r="1025" spans="1:5">
      <c r="B1025" t="s">
        <v>1237</v>
      </c>
      <c r="C1025" t="str">
        <f>VLOOKUP([KODE BARANG],Table1[[KODE BARANG]:[NAMA BARANG]],2,FALSE)</f>
        <v>LAKBAN COKLAT4,8X100</v>
      </c>
      <c r="D1025" s="1"/>
      <c r="E1025">
        <v>30000</v>
      </c>
    </row>
    <row r="1026" spans="1:5">
      <c r="A1026" s="2">
        <v>45123</v>
      </c>
      <c r="B1026" t="s">
        <v>1227</v>
      </c>
      <c r="C1026" t="str">
        <f>VLOOKUP([KODE BARANG],Table1[[KODE BARANG]:[NAMA BARANG]],2,FALSE)</f>
        <v>ANTENA SANEX 899</v>
      </c>
      <c r="D1026" s="1">
        <v>1</v>
      </c>
      <c r="E1026">
        <v>28000</v>
      </c>
    </row>
    <row r="1027" spans="1:5">
      <c r="A1027" t="s">
        <v>1244</v>
      </c>
      <c r="B1027" t="s">
        <v>169</v>
      </c>
      <c r="C1027" t="str">
        <f>VLOOKUP([KODE BARANG],Table1[[KODE BARANG]:[NAMA BARANG]],2,FALSE)</f>
        <v>ABC BESAR</v>
      </c>
      <c r="D1027" s="1">
        <v>18</v>
      </c>
      <c r="E1027">
        <v>1500</v>
      </c>
    </row>
    <row r="1028" spans="1:5">
      <c r="B1028" t="s">
        <v>214</v>
      </c>
      <c r="C1028" t="str">
        <f>VLOOKUP([KODE BARANG],Table1[[KODE BARANG]:[NAMA BARANG]],2,FALSE)</f>
        <v>STEKER DATAR DUTRON 4lb</v>
      </c>
      <c r="D1028" s="1">
        <v>1</v>
      </c>
      <c r="E1028">
        <v>22500</v>
      </c>
    </row>
    <row r="1029" spans="1:5">
      <c r="B1029" t="s">
        <v>702</v>
      </c>
      <c r="C1029" t="str">
        <f>VLOOKUP([KODE BARANG],Table1[[KODE BARANG]:[NAMA BARANG]],2,FALSE)</f>
        <v>SET TOP BOX PIOLINE ORION</v>
      </c>
      <c r="D1029" s="1">
        <v>1</v>
      </c>
      <c r="E1029">
        <v>25000</v>
      </c>
    </row>
    <row r="1030" spans="1:5">
      <c r="B1030" t="s">
        <v>671</v>
      </c>
      <c r="C1030" t="str">
        <f>VLOOKUP([KODE BARANG],Table1[[KODE BARANG]:[NAMA BARANG]],2,FALSE)</f>
        <v>JAM HIMAWARI 22</v>
      </c>
      <c r="D1030" s="1">
        <v>1</v>
      </c>
      <c r="E1030">
        <v>2000</v>
      </c>
    </row>
    <row r="1031" spans="1:5">
      <c r="B1031" t="s">
        <v>672</v>
      </c>
      <c r="C1031" t="str">
        <f>VLOOKUP([KODE BARANG],Table1[[KODE BARANG]:[NAMA BARANG]],2,FALSE)</f>
        <v>JAM HIMAWARI 888</v>
      </c>
      <c r="D1031" s="1">
        <v>1</v>
      </c>
      <c r="E1031">
        <v>30000</v>
      </c>
    </row>
    <row r="1032" spans="1:5">
      <c r="B1032" t="s">
        <v>618</v>
      </c>
      <c r="C1032" t="str">
        <f>VLOOKUP([KODE BARANG],Table1[[KODE BARANG]:[NAMA BARANG]],2,FALSE)</f>
        <v>STANFAN SANEX 18IN 1899</v>
      </c>
      <c r="D1032" s="1">
        <v>1</v>
      </c>
      <c r="E1032">
        <v>4500</v>
      </c>
    </row>
    <row r="1033" spans="1:5">
      <c r="B1033" t="s">
        <v>307</v>
      </c>
      <c r="C1033" t="str">
        <f>VLOOKUP([KODE BARANG],Table1[[KODE BARANG]:[NAMA BARANG]],2,FALSE)</f>
        <v>VONIC GLORY 7W</v>
      </c>
      <c r="D1033" s="1">
        <v>1</v>
      </c>
      <c r="E1033">
        <v>8500</v>
      </c>
    </row>
    <row r="1034" spans="1:5">
      <c r="B1034" t="s">
        <v>203</v>
      </c>
      <c r="C1034" t="str">
        <f>VLOOKUP([KODE BARANG],Table1[[KODE BARANG]:[NAMA BARANG]],2,FALSE)</f>
        <v xml:space="preserve">DUTRON 15W </v>
      </c>
      <c r="D1034" s="1">
        <v>1</v>
      </c>
      <c r="E1034">
        <v>30000</v>
      </c>
    </row>
    <row r="1035" spans="1:5">
      <c r="B1035" t="s">
        <v>1242</v>
      </c>
      <c r="C1035" t="str">
        <f>VLOOKUP([KODE BARANG],Table1[[KODE BARANG]:[NAMA BARANG]],2,FALSE)</f>
        <v>VISERO ADAPTOR</v>
      </c>
      <c r="D1035" s="1">
        <v>1</v>
      </c>
      <c r="E1035">
        <v>8000</v>
      </c>
    </row>
    <row r="1036" spans="1:5">
      <c r="B1036" t="s">
        <v>1243</v>
      </c>
      <c r="C1036" t="str">
        <f>VLOOKUP([KODE BARANG],Table1[[KODE BARANG]:[NAMA BARANG]],2,FALSE)</f>
        <v>S/K SLOVENS 4LB 5M</v>
      </c>
      <c r="D1036" s="1">
        <v>1</v>
      </c>
    </row>
    <row r="1037" spans="1:5">
      <c r="A1037" s="2">
        <v>45124</v>
      </c>
      <c r="C1037" t="e">
        <f>VLOOKUP([KODE BARANG],Table1[[KODE BARANG]:[NAMA BARANG]],2,FALSE)</f>
        <v>#N/A</v>
      </c>
      <c r="D1037" s="1"/>
      <c r="E1037">
        <v>3000</v>
      </c>
    </row>
    <row r="1038" spans="1:5">
      <c r="A1038" t="s">
        <v>1250</v>
      </c>
      <c r="B1038" t="s">
        <v>400</v>
      </c>
      <c r="C1038" t="str">
        <f>VLOOKUP([KODE BARANG],Table1[[KODE BARANG]:[NAMA BARANG]],2,FALSE)</f>
        <v>KABEL JACK 2 KE 1</v>
      </c>
      <c r="D1038" s="1">
        <v>1</v>
      </c>
      <c r="E1038">
        <v>2500</v>
      </c>
    </row>
    <row r="1039" spans="1:5">
      <c r="B1039" t="s">
        <v>1245</v>
      </c>
      <c r="C1039" t="str">
        <f>VLOOKUP([KODE BARANG],Table1[[KODE BARANG]:[NAMA BARANG]],2,FALSE)</f>
        <v>ENGKEL STOP IB VISALUX8010</v>
      </c>
      <c r="D1039" s="1">
        <v>1</v>
      </c>
      <c r="E1039">
        <v>8000</v>
      </c>
    </row>
    <row r="1040" spans="1:5">
      <c r="B1040" t="s">
        <v>1246</v>
      </c>
      <c r="C1040" t="str">
        <f>VLOOKUP([KODE BARANG],Table1[[KODE BARANG]:[NAMA BARANG]],2,FALSE)</f>
        <v>S/K MYVO 4LB 10M</v>
      </c>
      <c r="D1040" s="1">
        <v>1</v>
      </c>
      <c r="E1040">
        <v>9000</v>
      </c>
    </row>
    <row r="1041" spans="1:5">
      <c r="B1041" t="s">
        <v>1247</v>
      </c>
      <c r="C1041" t="str">
        <f>VLOOKUP([KODE BARANG],Table1[[KODE BARANG]:[NAMA BARANG]],2,FALSE)</f>
        <v>LED CITY LAMP 20W</v>
      </c>
      <c r="D1041" s="1">
        <v>2</v>
      </c>
      <c r="E1041">
        <v>90000</v>
      </c>
    </row>
    <row r="1042" spans="1:5">
      <c r="B1042" t="s">
        <v>1248</v>
      </c>
      <c r="C1042" t="str">
        <f>VLOOKUP([KODE BARANG],Table1[[KODE BARANG]:[NAMA BARANG]],2,FALSE)</f>
        <v>PHILIP LED ESSENSIAL 5WATT</v>
      </c>
      <c r="D1042" s="1">
        <v>9</v>
      </c>
      <c r="E1042">
        <v>12000</v>
      </c>
    </row>
    <row r="1043" spans="1:5">
      <c r="B1043" t="s">
        <v>1249</v>
      </c>
      <c r="C1043" t="str">
        <f>VLOOKUP([KODE BARANG],Table1[[KODE BARANG]:[NAMA BARANG]],2,FALSE)</f>
        <v>PHILIP LED ESSENSIAL 7WATT</v>
      </c>
      <c r="D1043" s="1">
        <v>1</v>
      </c>
    </row>
    <row r="1044" spans="1:5">
      <c r="A1044" s="2">
        <v>45125</v>
      </c>
      <c r="C1044" t="e">
        <f>VLOOKUP([KODE BARANG],Table1[[KODE BARANG]:[NAMA BARANG]],2,FALSE)</f>
        <v>#N/A</v>
      </c>
      <c r="D1044" s="1"/>
      <c r="E1044">
        <v>35000</v>
      </c>
    </row>
    <row r="1045" spans="1:5">
      <c r="A1045" t="s">
        <v>1251</v>
      </c>
      <c r="B1045" t="s">
        <v>706</v>
      </c>
      <c r="C1045" t="str">
        <f>VLOOKUP([KODE BARANG],Table1[[KODE BARANG]:[NAMA BARANG]],2,FALSE)</f>
        <v>SET TOP BOX MATRIX BURGER</v>
      </c>
      <c r="D1045" s="1">
        <v>1</v>
      </c>
      <c r="E1045">
        <v>2000</v>
      </c>
    </row>
    <row r="1046" spans="1:5">
      <c r="B1046" t="s">
        <v>435</v>
      </c>
      <c r="C1046" t="str">
        <f>VLOOKUP([KODE BARANG],Table1[[KODE BARANG]:[NAMA BARANG]],2,FALSE)</f>
        <v>GEMBOK 30MM</v>
      </c>
      <c r="D1046" s="1">
        <v>1</v>
      </c>
    </row>
    <row r="1047" spans="1:5">
      <c r="A1047" s="2">
        <v>45126</v>
      </c>
      <c r="C1047" t="e">
        <f>VLOOKUP([KODE BARANG],Table1[[KODE BARANG]:[NAMA BARANG]],2,FALSE)</f>
        <v>#N/A</v>
      </c>
      <c r="D1047" s="1"/>
      <c r="E1047">
        <v>8500</v>
      </c>
    </row>
    <row r="1048" spans="1:5">
      <c r="A1048" t="s">
        <v>1264</v>
      </c>
      <c r="B1048" t="s">
        <v>203</v>
      </c>
      <c r="C1048" t="str">
        <f>VLOOKUP([KODE BARANG],Table1[[KODE BARANG]:[NAMA BARANG]],2,FALSE)</f>
        <v xml:space="preserve">DUTRON 15W </v>
      </c>
      <c r="D1048" s="1">
        <v>1</v>
      </c>
      <c r="E1048">
        <v>4000</v>
      </c>
    </row>
    <row r="1049" spans="1:5">
      <c r="B1049" t="s">
        <v>1252</v>
      </c>
      <c r="C1049" t="str">
        <f>VLOOKUP([KODE BARANG],Table1[[KODE BARANG]:[NAMA BARANG]],2,FALSE)</f>
        <v>ROVO LED 15WATT</v>
      </c>
      <c r="D1049" s="1">
        <v>1</v>
      </c>
      <c r="E1049">
        <v>3250</v>
      </c>
    </row>
    <row r="1050" spans="1:5">
      <c r="B1050" t="s">
        <v>1253</v>
      </c>
      <c r="C1050" t="str">
        <f>VLOOKUP([KODE BARANG],Table1[[KODE BARANG]:[NAMA BARANG]],2,FALSE)</f>
        <v>STEKER GEPENG DUTRON</v>
      </c>
      <c r="D1050" s="1">
        <v>1</v>
      </c>
      <c r="E1050">
        <v>3000</v>
      </c>
    </row>
    <row r="1051" spans="1:5">
      <c r="B1051" t="s">
        <v>1254</v>
      </c>
      <c r="C1051" t="str">
        <f>VLOOKUP([KODE BARANG],Table1[[KODE BARANG]:[NAMA BARANG]],2,FALSE)</f>
        <v>FITTING GANTUNG DUUTRON HITAM</v>
      </c>
      <c r="D1051" s="1">
        <v>1</v>
      </c>
      <c r="E1051">
        <v>30000</v>
      </c>
    </row>
    <row r="1052" spans="1:5">
      <c r="B1052" t="s">
        <v>1255</v>
      </c>
      <c r="C1052" t="str">
        <f>VLOOKUP([KODE BARANG],Table1[[KODE BARANG]:[NAMA BARANG]],2,FALSE)</f>
        <v>KISEKI 100W 298CK</v>
      </c>
      <c r="D1052" s="1">
        <v>1</v>
      </c>
      <c r="E1052">
        <v>15000</v>
      </c>
    </row>
    <row r="1053" spans="1:5">
      <c r="B1053" t="s">
        <v>1256</v>
      </c>
      <c r="C1053" t="str">
        <f>VLOOKUP([KODE BARANG],Table1[[KODE BARANG]:[NAMA BARANG]],2,FALSE)</f>
        <v>SOROT AKI 50W</v>
      </c>
      <c r="D1053" s="1">
        <v>1</v>
      </c>
      <c r="E1053">
        <v>10000</v>
      </c>
    </row>
    <row r="1054" spans="1:5">
      <c r="B1054" t="s">
        <v>1257</v>
      </c>
      <c r="C1054" t="str">
        <f>VLOOKUP([KODE BARANG],Table1[[KODE BARANG]:[NAMA BARANG]],2,FALSE)</f>
        <v>LED 3 MATE 6V</v>
      </c>
      <c r="D1054" s="1">
        <v>2</v>
      </c>
      <c r="E1054">
        <v>10000</v>
      </c>
    </row>
    <row r="1055" spans="1:5">
      <c r="B1055" t="s">
        <v>1258</v>
      </c>
      <c r="C1055" t="str">
        <f>VLOOKUP([KODE BARANG],Table1[[KODE BARANG]:[NAMA BARANG]],2,FALSE)</f>
        <v>S/K SLOVENS 4LB 1,5M</v>
      </c>
      <c r="D1055" s="1">
        <v>1</v>
      </c>
      <c r="E1055">
        <v>13000</v>
      </c>
    </row>
    <row r="1056" spans="1:5">
      <c r="C1056" t="s">
        <v>1259</v>
      </c>
      <c r="D1056" s="1"/>
      <c r="E1056">
        <v>4000</v>
      </c>
    </row>
    <row r="1057" spans="1:5">
      <c r="B1057" t="s">
        <v>1260</v>
      </c>
      <c r="C1057" t="str">
        <f>VLOOKUP([KODE BARANG],Table1[[KODE BARANG]:[NAMA BARANG]],2,FALSE)</f>
        <v>S/K UTICON 1 LB</v>
      </c>
      <c r="D1057" s="1">
        <v>1</v>
      </c>
      <c r="E1057">
        <v>6250</v>
      </c>
    </row>
    <row r="1058" spans="1:5">
      <c r="B1058" t="s">
        <v>1261</v>
      </c>
      <c r="C1058" t="str">
        <f>VLOOKUP([KODE BARANG],Table1[[KODE BARANG]:[NAMA BARANG]],2,FALSE)</f>
        <v>S/K UTICON 3 LB</v>
      </c>
      <c r="D1058" s="1">
        <v>1</v>
      </c>
      <c r="E1058">
        <v>7000</v>
      </c>
    </row>
    <row r="1059" spans="1:5">
      <c r="B1059" t="s">
        <v>1262</v>
      </c>
      <c r="C1059" t="str">
        <f>VLOOKUP([KODE BARANG],Table1[[KODE BARANG]:[NAMA BARANG]],2,FALSE)</f>
        <v>STEKER ARDE DUTRON</v>
      </c>
      <c r="D1059" s="1">
        <v>2</v>
      </c>
      <c r="E1059">
        <v>4500</v>
      </c>
    </row>
    <row r="1060" spans="1:5">
      <c r="B1060" t="s">
        <v>1263</v>
      </c>
      <c r="C1060" t="str">
        <f>VLOOKUP([KODE BARANG],Table1[[KODE BARANG]:[NAMA BARANG]],2,FALSE)</f>
        <v>VONIC GLORY 7W</v>
      </c>
      <c r="D1060" s="1">
        <v>1</v>
      </c>
    </row>
    <row r="1061" spans="1:5">
      <c r="A1061" s="2">
        <v>45127</v>
      </c>
      <c r="C1061" t="e">
        <f>VLOOKUP([KODE BARANG],Table1[[KODE BARANG]:[NAMA BARANG]],2,FALSE)</f>
        <v>#N/A</v>
      </c>
      <c r="D1061" s="1"/>
      <c r="E1061">
        <v>9000</v>
      </c>
    </row>
    <row r="1062" spans="1:5">
      <c r="A1062" t="s">
        <v>1265</v>
      </c>
      <c r="B1062" t="s">
        <v>1219</v>
      </c>
      <c r="C1062" t="str">
        <f>VLOOKUP([KODE BARANG],Table1[[KODE BARANG]:[NAMA BARANG]],2,FALSE)</f>
        <v>VONIC GLORY 20W</v>
      </c>
      <c r="D1062" s="1">
        <v>1</v>
      </c>
      <c r="E1062">
        <v>6000</v>
      </c>
    </row>
    <row r="1063" spans="1:5">
      <c r="B1063" t="s">
        <v>1144</v>
      </c>
      <c r="C1063" t="str">
        <f>VLOOKUP([KODE BARANG],Table1[[KODE BARANG]:[NAMA BARANG]],2,FALSE)</f>
        <v xml:space="preserve">DUTRON 18W </v>
      </c>
      <c r="D1063" s="1">
        <v>1</v>
      </c>
    </row>
    <row r="1064" spans="1:5">
      <c r="A1064" s="2">
        <v>45128</v>
      </c>
      <c r="C1064" t="e">
        <f>VLOOKUP([KODE BARANG],Table1[[KODE BARANG]:[NAMA BARANG]],2,FALSE)</f>
        <v>#N/A</v>
      </c>
      <c r="D1064" s="1"/>
      <c r="E1064">
        <v>6000</v>
      </c>
    </row>
    <row r="1065" spans="1:5">
      <c r="A1065" t="s">
        <v>1269</v>
      </c>
      <c r="B1065" t="s">
        <v>1266</v>
      </c>
      <c r="C1065" t="str">
        <f>VLOOKUP([KODE BARANG],Table1[[KODE BARANG]:[NAMA BARANG]],2,FALSE)</f>
        <v>CHARGER H/L  JACK KECIL</v>
      </c>
      <c r="D1065" s="1">
        <v>1</v>
      </c>
      <c r="E1065">
        <v>12000</v>
      </c>
    </row>
    <row r="1066" spans="1:5">
      <c r="B1066" t="s">
        <v>1252</v>
      </c>
      <c r="C1066" t="str">
        <f>VLOOKUP([KODE BARANG],Table1[[KODE BARANG]:[NAMA BARANG]],2,FALSE)</f>
        <v>ROVO LED 15WATT</v>
      </c>
      <c r="D1066" s="1">
        <v>3</v>
      </c>
      <c r="E1066">
        <v>37500</v>
      </c>
    </row>
    <row r="1067" spans="1:5">
      <c r="B1067" t="s">
        <v>1180</v>
      </c>
      <c r="C1067" t="str">
        <f>VLOOKUP([KODE BARANG],Table1[[KODE BARANG]:[NAMA BARANG]],2,FALSE)</f>
        <v>ROVO LED 30WATT</v>
      </c>
      <c r="D1067" s="1">
        <v>3</v>
      </c>
      <c r="E1067">
        <v>6000</v>
      </c>
    </row>
    <row r="1068" spans="1:5">
      <c r="B1068" t="s">
        <v>1144</v>
      </c>
      <c r="C1068" t="str">
        <f>VLOOKUP([KODE BARANG],Table1[[KODE BARANG]:[NAMA BARANG]],2,FALSE)</f>
        <v xml:space="preserve">DUTRON 18W </v>
      </c>
      <c r="D1068" s="1">
        <v>1</v>
      </c>
      <c r="E1068">
        <v>4000</v>
      </c>
    </row>
    <row r="1069" spans="1:5">
      <c r="B1069" t="s">
        <v>1267</v>
      </c>
      <c r="C1069" t="str">
        <f>VLOOKUP([KODE BARANG],Table1[[KODE BARANG]:[NAMA BARANG]],2,FALSE)</f>
        <v>PHILIP S TRANG 5WATT</v>
      </c>
      <c r="D1069" s="1">
        <v>1</v>
      </c>
      <c r="E1069">
        <v>5400</v>
      </c>
    </row>
    <row r="1070" spans="1:5">
      <c r="C1070" t="s">
        <v>1268</v>
      </c>
      <c r="D1070" s="1"/>
    </row>
    <row r="1071" spans="1:5">
      <c r="A1071" s="2">
        <v>45129</v>
      </c>
      <c r="C1071" t="e">
        <f>VLOOKUP([KODE BARANG],Table1[[KODE BARANG]:[NAMA BARANG]],2,FALSE)</f>
        <v>#N/A</v>
      </c>
      <c r="D1071" s="1"/>
      <c r="E1071">
        <v>30000</v>
      </c>
    </row>
    <row r="1072" spans="1:5">
      <c r="A1072" t="s">
        <v>1273</v>
      </c>
      <c r="B1072" t="s">
        <v>1255</v>
      </c>
      <c r="C1072" t="str">
        <f>VLOOKUP([KODE BARANG],Table1[[KODE BARANG]:[NAMA BARANG]],2,FALSE)</f>
        <v>KISEKI 100W 298CK</v>
      </c>
      <c r="D1072" s="1">
        <v>1</v>
      </c>
      <c r="E1072">
        <v>12000</v>
      </c>
    </row>
    <row r="1073" spans="1:5">
      <c r="B1073" t="s">
        <v>1249</v>
      </c>
      <c r="C1073" t="str">
        <f>VLOOKUP([KODE BARANG],Table1[[KODE BARANG]:[NAMA BARANG]],2,FALSE)</f>
        <v>PHILIP LED ESSENSIAL 7WATT</v>
      </c>
      <c r="D1073" s="1">
        <v>1</v>
      </c>
      <c r="E1073">
        <v>17000</v>
      </c>
    </row>
    <row r="1074" spans="1:5">
      <c r="B1074" t="s">
        <v>1270</v>
      </c>
      <c r="C1074" t="str">
        <f>VLOOKUP([KODE BARANG],Table1[[KODE BARANG]:[NAMA BARANG]],2,FALSE)</f>
        <v>PHILIP LED ESSENSIAL 9WATT</v>
      </c>
      <c r="D1074" s="1">
        <v>1</v>
      </c>
      <c r="E1074">
        <v>7000</v>
      </c>
    </row>
    <row r="1075" spans="1:5">
      <c r="B1075" t="s">
        <v>1272</v>
      </c>
      <c r="C1075" t="str">
        <f>VLOOKUP([KODE BARANG],Table1[[KODE BARANG]:[NAMA BARANG]],2,FALSE)</f>
        <v>ANTENA SANEX 850</v>
      </c>
      <c r="D1075" s="1">
        <v>1</v>
      </c>
      <c r="E1075">
        <v>3250</v>
      </c>
    </row>
    <row r="1076" spans="1:5">
      <c r="B1076" t="s">
        <v>1253</v>
      </c>
      <c r="C1076" t="str">
        <f>VLOOKUP([KODE BARANG],Table1[[KODE BARANG]:[NAMA BARANG]],2,FALSE)</f>
        <v>STEKER GEPENG DUTRON</v>
      </c>
      <c r="D1076" s="1">
        <v>1</v>
      </c>
      <c r="E1076">
        <v>4200</v>
      </c>
    </row>
    <row r="1077" spans="1:5">
      <c r="B1077" t="s">
        <v>1234</v>
      </c>
      <c r="C1077" t="str">
        <f>VLOOKUP([KODE BARANG],Table1[[KODE BARANG]:[NAMA BARANG]],2,FALSE)</f>
        <v>FITING GANTUNG VISALUX</v>
      </c>
      <c r="D1077" s="1">
        <v>1</v>
      </c>
      <c r="E1077">
        <v>6500</v>
      </c>
    </row>
    <row r="1078" spans="1:5">
      <c r="B1078" t="s">
        <v>1271</v>
      </c>
      <c r="C1078" t="str">
        <f>VLOOKUP([KODE BARANG],Table1[[KODE BARANG]:[NAMA BARANG]],2,FALSE)</f>
        <v>FITTING KOMBINASI AMASCO</v>
      </c>
      <c r="D1078" s="1">
        <v>1</v>
      </c>
    </row>
    <row r="1079" spans="1:5">
      <c r="A1079" s="2">
        <v>45130</v>
      </c>
      <c r="C1079" t="e">
        <f>VLOOKUP([KODE BARANG],Table1[[KODE BARANG]:[NAMA BARANG]],2,FALSE)</f>
        <v>#N/A</v>
      </c>
      <c r="D1079" s="1"/>
      <c r="E1079">
        <v>4500</v>
      </c>
    </row>
    <row r="1080" spans="1:5">
      <c r="A1080" t="s">
        <v>1284</v>
      </c>
      <c r="B1080" t="s">
        <v>1263</v>
      </c>
      <c r="C1080" t="str">
        <f>VLOOKUP([KODE BARANG],Table1[[KODE BARANG]:[NAMA BARANG]],2,FALSE)</f>
        <v>VONIC GLORY 7W</v>
      </c>
      <c r="D1080" s="1">
        <v>1</v>
      </c>
      <c r="E1080">
        <v>9000</v>
      </c>
    </row>
    <row r="1081" spans="1:5">
      <c r="B1081" t="s">
        <v>1219</v>
      </c>
      <c r="C1081" t="str">
        <f>VLOOKUP([KODE BARANG],Table1[[KODE BARANG]:[NAMA BARANG]],2,FALSE)</f>
        <v>VONIC GLORY 20W</v>
      </c>
      <c r="D1081" s="1">
        <v>1</v>
      </c>
    </row>
    <row r="1082" spans="1:5">
      <c r="B1082" t="s">
        <v>1145</v>
      </c>
      <c r="C1082" t="str">
        <f>VLOOKUP([KODE BARANG],Table1[[KODE BARANG]:[NAMA BARANG]],2,FALSE)</f>
        <v>VONIC GLORY 15W</v>
      </c>
      <c r="D1082" s="1">
        <v>1</v>
      </c>
      <c r="E1082">
        <v>3000</v>
      </c>
    </row>
    <row r="1083" spans="1:5">
      <c r="B1083" t="s">
        <v>1254</v>
      </c>
      <c r="C1083" t="str">
        <f>VLOOKUP([KODE BARANG],Table1[[KODE BARANG]:[NAMA BARANG]],2,FALSE)</f>
        <v>FITTING GANTUNG DUUTRON HITAM</v>
      </c>
      <c r="D1083" s="1">
        <v>1</v>
      </c>
      <c r="E1083">
        <v>5500</v>
      </c>
    </row>
    <row r="1084" spans="1:5">
      <c r="B1084" t="s">
        <v>1274</v>
      </c>
      <c r="C1084" t="str">
        <f>VLOOKUP([KODE BARANG],Table1[[KODE BARANG]:[NAMA BARANG]],2,FALSE)</f>
        <v>L BOW 5/8</v>
      </c>
      <c r="D1084" s="1">
        <v>10</v>
      </c>
      <c r="E1084">
        <v>3000</v>
      </c>
    </row>
    <row r="1085" spans="1:5">
      <c r="B1085" t="s">
        <v>1275</v>
      </c>
      <c r="C1085" t="str">
        <f>VLOOKUP([KODE BARANG],Table1[[KODE BARANG]:[NAMA BARANG]],2,FALSE)</f>
        <v>T-DUS 5/8</v>
      </c>
      <c r="D1085" s="1">
        <v>6</v>
      </c>
      <c r="E1085">
        <v>40000</v>
      </c>
    </row>
    <row r="1086" spans="1:5">
      <c r="B1086" t="s">
        <v>1276</v>
      </c>
      <c r="C1086" t="str">
        <f>VLOOKUP([KODE BARANG],Table1[[KODE BARANG]:[NAMA BARANG]],2,FALSE)</f>
        <v>SUPREME NYA 1X1,5 50 METER</v>
      </c>
      <c r="D1086" s="1">
        <v>2</v>
      </c>
      <c r="E1086">
        <v>35000</v>
      </c>
    </row>
    <row r="1087" spans="1:5">
      <c r="B1087" t="s">
        <v>1277</v>
      </c>
      <c r="C1087" t="str">
        <f>VLOOKUP([KODE BARANG],Table1[[KODE BARANG]:[NAMA BARANG]],2,FALSE)</f>
        <v>H/L LUBY 2871 7W</v>
      </c>
      <c r="D1087" s="1">
        <v>1</v>
      </c>
      <c r="E1087">
        <v>6000</v>
      </c>
    </row>
    <row r="1088" spans="1:5">
      <c r="B1088" t="s">
        <v>1254</v>
      </c>
      <c r="C1088" t="str">
        <f>VLOOKUP([KODE BARANG],Table1[[KODE BARANG]:[NAMA BARANG]],2,FALSE)</f>
        <v>FITTING GANTUNG DUUTRON HITAM</v>
      </c>
      <c r="D1088" s="1">
        <v>2</v>
      </c>
      <c r="E1088">
        <v>11000</v>
      </c>
    </row>
    <row r="1089" spans="1:5">
      <c r="B1089" t="s">
        <v>1144</v>
      </c>
      <c r="C1089" t="str">
        <f>VLOOKUP([KODE BARANG],Table1[[KODE BARANG]:[NAMA BARANG]],2,FALSE)</f>
        <v xml:space="preserve">DUTRON 18W </v>
      </c>
      <c r="D1089" s="1">
        <v>1</v>
      </c>
      <c r="E1089">
        <v>1500</v>
      </c>
    </row>
    <row r="1090" spans="1:5">
      <c r="B1090" t="s">
        <v>1278</v>
      </c>
      <c r="C1090" t="str">
        <f>VLOOKUP([KODE BARANG],Table1[[KODE BARANG]:[NAMA BARANG]],2,FALSE)</f>
        <v>STEKER DATAR DUTRON 4lb</v>
      </c>
      <c r="D1090" s="1">
        <v>1</v>
      </c>
      <c r="E1090">
        <v>8000</v>
      </c>
    </row>
    <row r="1091" spans="1:5">
      <c r="C1091" t="s">
        <v>1238</v>
      </c>
      <c r="D1091" s="1"/>
      <c r="E1091">
        <v>5400</v>
      </c>
    </row>
    <row r="1092" spans="1:5">
      <c r="B1092" t="s">
        <v>1279</v>
      </c>
      <c r="C1092" t="str">
        <f>VLOOKUP([KODE BARANG],Table1[[KODE BARANG]:[NAMA BARANG]],2,FALSE)</f>
        <v>STEKER ARDE BROCO</v>
      </c>
      <c r="D1092" s="1">
        <v>1</v>
      </c>
      <c r="E1092">
        <v>35000</v>
      </c>
    </row>
    <row r="1093" spans="1:5">
      <c r="B1093" t="s">
        <v>1179</v>
      </c>
      <c r="C1093" t="str">
        <f>VLOOKUP([KODE BARANG],Table1[[KODE BARANG]:[NAMA BARANG]],2,FALSE)</f>
        <v>WALLFAN SANEX 18IN</v>
      </c>
      <c r="D1093" s="1">
        <v>1</v>
      </c>
    </row>
    <row r="1094" spans="1:5">
      <c r="C1094" t="e">
        <f>VLOOKUP([KODE BARANG],Table1[[KODE BARANG]:[NAMA BARANG]],2,FALSE)</f>
        <v>#N/A</v>
      </c>
      <c r="D1094" s="1">
        <v>1</v>
      </c>
      <c r="E1094">
        <v>4000</v>
      </c>
    </row>
    <row r="1095" spans="1:5">
      <c r="B1095" t="s">
        <v>1229</v>
      </c>
      <c r="C1095" t="str">
        <f>VLOOKUP([KODE BARANG],Table1[[KODE BARANG]:[NAMA BARANG]],2,FALSE)</f>
        <v>S/K SLOVENS 2LB 5M</v>
      </c>
      <c r="D1095" s="1">
        <v>1</v>
      </c>
      <c r="E1095">
        <v>20000</v>
      </c>
    </row>
    <row r="1096" spans="1:5">
      <c r="B1096" t="s">
        <v>1280</v>
      </c>
      <c r="C1096" t="str">
        <f>VLOOKUP([KODE BARANG],Table1[[KODE BARANG]:[NAMA BARANG]],2,FALSE)</f>
        <v>KABEL ANTENA PIOLINE 20M</v>
      </c>
      <c r="D1096" s="1">
        <v>1</v>
      </c>
      <c r="E1096">
        <v>9000</v>
      </c>
    </row>
    <row r="1097" spans="1:5">
      <c r="B1097" t="s">
        <v>1219</v>
      </c>
      <c r="C1097" t="str">
        <f>VLOOKUP([KODE BARANG],Table1[[KODE BARANG]:[NAMA BARANG]],2,FALSE)</f>
        <v>VONIC GLORY 20W</v>
      </c>
      <c r="D1097" s="1">
        <v>1</v>
      </c>
    </row>
    <row r="1098" spans="1:5">
      <c r="A1098" s="2">
        <v>45131</v>
      </c>
      <c r="C1098" t="e">
        <f>VLOOKUP([KODE BARANG],Table1[[KODE BARANG]:[NAMA BARANG]],2,FALSE)</f>
        <v>#N/A</v>
      </c>
      <c r="D1098" s="1"/>
      <c r="E1098">
        <v>8000</v>
      </c>
    </row>
    <row r="1099" spans="1:5">
      <c r="A1099" t="s">
        <v>1287</v>
      </c>
      <c r="B1099" t="s">
        <v>1281</v>
      </c>
      <c r="C1099" t="str">
        <f>VLOOKUP([KODE BARANG],Table1[[KODE BARANG]:[NAMA BARANG]],2,FALSE)</f>
        <v>S/K UTICON 4 LB</v>
      </c>
      <c r="D1099" s="1">
        <v>1</v>
      </c>
      <c r="E1099">
        <v>3500</v>
      </c>
    </row>
    <row r="1100" spans="1:5">
      <c r="B1100" t="s">
        <v>1262</v>
      </c>
      <c r="C1100" t="str">
        <f>VLOOKUP([KODE BARANG],Table1[[KODE BARANG]:[NAMA BARANG]],2,FALSE)</f>
        <v>STEKER ARDE DUTRON</v>
      </c>
      <c r="D1100" s="1">
        <v>1</v>
      </c>
      <c r="E1100">
        <v>10800</v>
      </c>
    </row>
    <row r="1101" spans="1:5">
      <c r="C1101" t="s">
        <v>1282</v>
      </c>
      <c r="D1101" s="1">
        <v>1</v>
      </c>
      <c r="E1101">
        <v>9600</v>
      </c>
    </row>
    <row r="1102" spans="1:5">
      <c r="C1102" t="s">
        <v>1283</v>
      </c>
      <c r="D1102" s="1"/>
      <c r="E1102">
        <v>3300</v>
      </c>
    </row>
    <row r="1103" spans="1:5">
      <c r="C1103" t="s">
        <v>1285</v>
      </c>
      <c r="D1103" s="1"/>
      <c r="E1103">
        <v>3250</v>
      </c>
    </row>
    <row r="1104" spans="1:5">
      <c r="B1104" t="s">
        <v>1253</v>
      </c>
      <c r="C1104" t="str">
        <f>VLOOKUP([KODE BARANG],Table1[[KODE BARANG]:[NAMA BARANG]],2,FALSE)</f>
        <v>STEKER GEPENG DUTRON</v>
      </c>
      <c r="D1104" s="1">
        <v>1</v>
      </c>
      <c r="E1104">
        <v>25000</v>
      </c>
    </row>
    <row r="1105" spans="1:5">
      <c r="B1105" t="s">
        <v>1286</v>
      </c>
      <c r="C1105" t="str">
        <f>VLOOKUP([KODE BARANG],Table1[[KODE BARANG]:[NAMA BARANG]],2,FALSE)</f>
        <v>SPEAKER FLECO 5009</v>
      </c>
      <c r="D1105" s="1">
        <v>1</v>
      </c>
    </row>
    <row r="1106" spans="1:5">
      <c r="A1106" s="2">
        <v>45132</v>
      </c>
      <c r="C1106" t="e">
        <f>VLOOKUP([KODE BARANG],Table1[[KODE BARANG]:[NAMA BARANG]],2,FALSE)</f>
        <v>#N/A</v>
      </c>
      <c r="D1106" s="1"/>
      <c r="E1106">
        <v>3000</v>
      </c>
    </row>
    <row r="1107" spans="1:5">
      <c r="A1107" t="s">
        <v>1296</v>
      </c>
      <c r="B1107" t="s">
        <v>1293</v>
      </c>
      <c r="C1107" t="str">
        <f>VLOOKUP([KODE BARANG],Table1[[KODE BARANG]:[NAMA BARANG]],2,FALSE)</f>
        <v>S/K UTICON 2 LB</v>
      </c>
      <c r="D1107" s="1">
        <v>1</v>
      </c>
      <c r="E1107">
        <v>7000</v>
      </c>
    </row>
    <row r="1108" spans="1:5">
      <c r="B1108" t="s">
        <v>1261</v>
      </c>
      <c r="C1108" t="str">
        <f>VLOOKUP([KODE BARANG],Table1[[KODE BARANG]:[NAMA BARANG]],2,FALSE)</f>
        <v>S/K UTICON 3 LB</v>
      </c>
      <c r="D1108" s="1">
        <v>1</v>
      </c>
      <c r="E1108">
        <v>3250</v>
      </c>
    </row>
    <row r="1109" spans="1:5">
      <c r="B1109" t="s">
        <v>1253</v>
      </c>
      <c r="C1109" t="str">
        <f>VLOOKUP([KODE BARANG],Table1[[KODE BARANG]:[NAMA BARANG]],2,FALSE)</f>
        <v>STEKER GEPENG DUTRON</v>
      </c>
      <c r="D1109" s="1">
        <v>1</v>
      </c>
      <c r="E1109">
        <v>5000</v>
      </c>
    </row>
    <row r="1110" spans="1:5">
      <c r="B1110" t="s">
        <v>1236</v>
      </c>
      <c r="C1110" t="str">
        <f>VLOOKUP([KODE BARANG],Table1[[KODE BARANG]:[NAMA BARANG]],2,FALSE)</f>
        <v>VONIC GLORY 9W</v>
      </c>
      <c r="D1110" s="1">
        <v>1</v>
      </c>
      <c r="E1110">
        <v>11000</v>
      </c>
    </row>
    <row r="1111" spans="1:5">
      <c r="B1111" t="s">
        <v>1294</v>
      </c>
      <c r="C1111" t="str">
        <f>VLOOKUP([KODE BARANG],Table1[[KODE BARANG]:[NAMA BARANG]],2,FALSE)</f>
        <v>PIJAR LED 64 4 WATT</v>
      </c>
      <c r="D1111" s="1">
        <v>2</v>
      </c>
      <c r="E1111">
        <v>32000</v>
      </c>
    </row>
    <row r="1112" spans="1:5">
      <c r="B1112" t="s">
        <v>1295</v>
      </c>
      <c r="C1112" t="str">
        <f>VLOOKUP([KODE BARANG],Table1[[KODE BARANG]:[NAMA BARANG]],2,FALSE)</f>
        <v>PHILIP LED 45W</v>
      </c>
      <c r="D1112" s="1">
        <v>1</v>
      </c>
    </row>
    <row r="1113" spans="1:5">
      <c r="A1113" s="2">
        <v>45133</v>
      </c>
      <c r="C1113" t="e">
        <f>VLOOKUP([KODE BARANG],Table1[[KODE BARANG]:[NAMA BARANG]],2,FALSE)</f>
        <v>#N/A</v>
      </c>
      <c r="D1113" s="1"/>
      <c r="E1113">
        <v>7000</v>
      </c>
    </row>
    <row r="1114" spans="1:5">
      <c r="A1114" t="s">
        <v>1299</v>
      </c>
      <c r="B1114" t="s">
        <v>1199</v>
      </c>
      <c r="C1114" t="str">
        <f>VLOOKUP([KODE BARANG],Table1[[KODE BARANG]:[NAMA BARANG]],2,FALSE)</f>
        <v>T MULTI DUTRON</v>
      </c>
      <c r="D1114" s="1">
        <v>2</v>
      </c>
      <c r="E1114">
        <v>26000</v>
      </c>
    </row>
    <row r="1115" spans="1:5">
      <c r="B1115" t="s">
        <v>1297</v>
      </c>
      <c r="C1115" t="str">
        <f>VLOOKUP([KODE BARANG],Table1[[KODE BARANG]:[NAMA BARANG]],2,FALSE)</f>
        <v>IN LITE 15W BUY 3 GET 1</v>
      </c>
      <c r="D1115" s="1">
        <v>1</v>
      </c>
      <c r="E1115">
        <v>20000</v>
      </c>
    </row>
    <row r="1116" spans="1:5">
      <c r="B1116" t="s">
        <v>1280</v>
      </c>
      <c r="C1116" t="str">
        <f>VLOOKUP([KODE BARANG],Table1[[KODE BARANG]:[NAMA BARANG]],2,FALSE)</f>
        <v>KABEL ANTENA PIOLINE 20M</v>
      </c>
      <c r="D1116" s="1">
        <v>1</v>
      </c>
      <c r="E1116">
        <v>9000</v>
      </c>
    </row>
    <row r="1117" spans="1:5">
      <c r="B1117" t="s">
        <v>1298</v>
      </c>
      <c r="C1117" t="str">
        <f>VLOOKUP([KODE BARANG],Table1[[KODE BARANG]:[NAMA BARANG]],2,FALSE)</f>
        <v>S/K SLOVENS 4LB 3M</v>
      </c>
      <c r="D1117" s="1">
        <v>1</v>
      </c>
    </row>
    <row r="1118" spans="1:5">
      <c r="A1118" s="2">
        <v>45134</v>
      </c>
      <c r="C1118" t="e">
        <f>VLOOKUP([KODE BARANG],Table1[[KODE BARANG]:[NAMA BARANG]],2,FALSE)</f>
        <v>#N/A</v>
      </c>
      <c r="D1118" s="1"/>
      <c r="E1118">
        <v>7000</v>
      </c>
    </row>
    <row r="1119" spans="1:5">
      <c r="A1119" t="s">
        <v>1303</v>
      </c>
      <c r="B1119" t="s">
        <v>1300</v>
      </c>
      <c r="C1119" t="str">
        <f>VLOOKUP([KODE BARANG],Table1[[KODE BARANG]:[NAMA BARANG]],2,FALSE)</f>
        <v>S/K SLOVENS 2LB 3M</v>
      </c>
      <c r="D1119" s="1">
        <v>1</v>
      </c>
      <c r="E1119">
        <v>3500</v>
      </c>
    </row>
    <row r="1120" spans="1:5">
      <c r="B1120" t="s">
        <v>1199</v>
      </c>
      <c r="C1120" t="str">
        <f>VLOOKUP([KODE BARANG],Table1[[KODE BARANG]:[NAMA BARANG]],2,FALSE)</f>
        <v>T MULTI DUTRON</v>
      </c>
      <c r="D1120" s="1">
        <v>1</v>
      </c>
      <c r="E1120">
        <v>30000</v>
      </c>
    </row>
    <row r="1121" spans="1:5">
      <c r="B1121" t="s">
        <v>1153</v>
      </c>
      <c r="C1121" t="str">
        <f>VLOOKUP([KODE BARANG],Table1[[KODE BARANG]:[NAMA BARANG]],2,FALSE)</f>
        <v>DESK FAN PROCEON12 IN</v>
      </c>
      <c r="D1121" s="1">
        <v>1</v>
      </c>
      <c r="E1121">
        <v>30000</v>
      </c>
    </row>
    <row r="1122" spans="1:5">
      <c r="B1122" t="s">
        <v>1301</v>
      </c>
      <c r="C1122" t="str">
        <f>VLOOKUP([KODE BARANG],Table1[[KODE BARANG]:[NAMA BARANG]],2,FALSE)</f>
        <v>MAGIC COM COSMOS 3305</v>
      </c>
      <c r="D1122" s="1">
        <v>1</v>
      </c>
      <c r="E1122">
        <v>80000</v>
      </c>
    </row>
    <row r="1123" spans="1:5">
      <c r="B1123" t="s">
        <v>1302</v>
      </c>
      <c r="C1123" t="str">
        <f>VLOOKUP([KODE BARANG],Table1[[KODE BARANG]:[NAMA BARANG]],2,FALSE)</f>
        <v>SET TOP BOX MATRIX BURGER</v>
      </c>
      <c r="D1123" s="1">
        <v>1</v>
      </c>
    </row>
    <row r="1124" spans="1:5">
      <c r="A1124" s="2">
        <v>45135</v>
      </c>
      <c r="C1124" t="e">
        <f>VLOOKUP([KODE BARANG],Table1[[KODE BARANG]:[NAMA BARANG]],2,FALSE)</f>
        <v>#N/A</v>
      </c>
      <c r="D1124" s="1"/>
      <c r="E1124">
        <v>3000</v>
      </c>
    </row>
    <row r="1125" spans="1:5">
      <c r="A1125" t="s">
        <v>1305</v>
      </c>
      <c r="B1125" t="s">
        <v>1304</v>
      </c>
      <c r="C1125" t="str">
        <f>VLOOKUP([KODE BARANG],Table1[[KODE BARANG]:[NAMA BARANG]],2,FALSE)</f>
        <v>T ARDE WARNA DUTRON</v>
      </c>
      <c r="D1125" s="1">
        <v>1</v>
      </c>
      <c r="E1125">
        <v>3500</v>
      </c>
    </row>
    <row r="1126" spans="1:5">
      <c r="B1126" t="s">
        <v>1262</v>
      </c>
      <c r="C1126" t="str">
        <f>VLOOKUP([KODE BARANG],Table1[[KODE BARANG]:[NAMA BARANG]],2,FALSE)</f>
        <v>STEKER ARDE DUTRON</v>
      </c>
      <c r="D1126" s="1">
        <v>1</v>
      </c>
      <c r="E1126">
        <v>14000</v>
      </c>
    </row>
    <row r="1127" spans="1:5">
      <c r="B1127" t="s">
        <v>1196</v>
      </c>
      <c r="C1127" t="str">
        <f>VLOOKUP([KODE BARANG],Table1[[KODE BARANG]:[NAMA BARANG]],2,FALSE)</f>
        <v xml:space="preserve">DUTRON 9W </v>
      </c>
      <c r="D1127" s="1">
        <v>2</v>
      </c>
    </row>
    <row r="1128" spans="1:5">
      <c r="A1128" s="2">
        <v>45136</v>
      </c>
      <c r="C1128" t="e">
        <f>VLOOKUP([KODE BARANG],Table1[[KODE BARANG]:[NAMA BARANG]],2,FALSE)</f>
        <v>#N/A</v>
      </c>
      <c r="D1128" s="1"/>
      <c r="E1128">
        <v>3000</v>
      </c>
    </row>
    <row r="1129" spans="1:5">
      <c r="A1129" t="s">
        <v>1314</v>
      </c>
      <c r="B1129" t="s">
        <v>1304</v>
      </c>
      <c r="C1129" t="str">
        <f>VLOOKUP([KODE BARANG],Table1[[KODE BARANG]:[NAMA BARANG]],2,FALSE)</f>
        <v>T ARDE WARNA DUTRON</v>
      </c>
      <c r="D1129" s="1">
        <v>1</v>
      </c>
      <c r="E1129">
        <v>74000</v>
      </c>
    </row>
    <row r="1130" spans="1:5">
      <c r="B1130" t="s">
        <v>1295</v>
      </c>
      <c r="C1130" t="str">
        <f>VLOOKUP([KODE BARANG],Table1[[KODE BARANG]:[NAMA BARANG]],2,FALSE)</f>
        <v>PHILIP LED 45W</v>
      </c>
      <c r="D1130" s="1">
        <v>2</v>
      </c>
      <c r="E1130">
        <v>26000</v>
      </c>
    </row>
    <row r="1131" spans="1:5">
      <c r="B1131" t="s">
        <v>1306</v>
      </c>
      <c r="C1131" t="str">
        <f>VLOOKUP([KODE BARANG],Table1[[KODE BARANG]:[NAMA BARANG]],2,FALSE)</f>
        <v>KAP WD SET</v>
      </c>
      <c r="D1131" s="1">
        <v>2</v>
      </c>
      <c r="E1131">
        <v>3500</v>
      </c>
    </row>
    <row r="1132" spans="1:5">
      <c r="B1132" t="s">
        <v>1191</v>
      </c>
      <c r="C1132" t="str">
        <f>VLOOKUP([KODE BARANG],Table1[[KODE BARANG]:[NAMA BARANG]],2,FALSE)</f>
        <v>ISOLASI NATIONAL KOTAK</v>
      </c>
      <c r="D1132" s="1">
        <v>1</v>
      </c>
      <c r="E1132">
        <v>40000</v>
      </c>
    </row>
    <row r="1133" spans="1:5">
      <c r="B1133" t="s">
        <v>1307</v>
      </c>
      <c r="C1133" t="str">
        <f>VLOOKUP([KODE BARANG],Table1[[KODE BARANG]:[NAMA BARANG]],2,FALSE)</f>
        <v>LUBY 2879</v>
      </c>
      <c r="D1133" s="1">
        <v>1</v>
      </c>
      <c r="E1133">
        <v>35000</v>
      </c>
    </row>
    <row r="1134" spans="1:5">
      <c r="B1134" t="s">
        <v>1308</v>
      </c>
      <c r="C1134" t="str">
        <f>VLOOKUP([KODE BARANG],Table1[[KODE BARANG]:[NAMA BARANG]],2,FALSE)</f>
        <v>REGULATOR STARCAM AMPER</v>
      </c>
      <c r="D1134" s="1">
        <v>1</v>
      </c>
      <c r="E1134">
        <v>18000</v>
      </c>
    </row>
    <row r="1135" spans="1:5">
      <c r="B1135" t="s">
        <v>1219</v>
      </c>
      <c r="C1135" t="str">
        <f>VLOOKUP([KODE BARANG],Table1[[KODE BARANG]:[NAMA BARANG]],2,FALSE)</f>
        <v>VONIC GLORY 20W</v>
      </c>
      <c r="D1135" s="1">
        <v>2</v>
      </c>
      <c r="E1135">
        <v>7000</v>
      </c>
    </row>
    <row r="1136" spans="1:5">
      <c r="B1136" t="s">
        <v>1309</v>
      </c>
      <c r="C1136" t="str">
        <f>VLOOKUP([KODE BARANG],Table1[[KODE BARANG]:[NAMA BARANG]],2,FALSE)</f>
        <v>S/K SLOVENS 2LB 1,5M</v>
      </c>
      <c r="D1136" s="1">
        <v>1</v>
      </c>
      <c r="E1136">
        <v>3000</v>
      </c>
    </row>
    <row r="1137" spans="1:5">
      <c r="B1137" t="s">
        <v>1304</v>
      </c>
      <c r="C1137" t="str">
        <f>VLOOKUP([KODE BARANG],Table1[[KODE BARANG]:[NAMA BARANG]],2,FALSE)</f>
        <v>T ARDE WARNA DUTRON</v>
      </c>
      <c r="D1137" s="1">
        <v>1</v>
      </c>
      <c r="E1137">
        <v>6250</v>
      </c>
    </row>
    <row r="1138" spans="1:5">
      <c r="B1138" t="s">
        <v>1261</v>
      </c>
      <c r="C1138" t="str">
        <f>VLOOKUP([KODE BARANG],Table1[[KODE BARANG]:[NAMA BARANG]],2,FALSE)</f>
        <v>S/K UTICON 3 LB</v>
      </c>
      <c r="D1138" s="1">
        <v>1</v>
      </c>
      <c r="E1138">
        <v>26000</v>
      </c>
    </row>
    <row r="1139" spans="1:5">
      <c r="C1139" t="s">
        <v>1310</v>
      </c>
      <c r="D1139" s="1"/>
      <c r="E1139">
        <v>12500</v>
      </c>
    </row>
    <row r="1140" spans="1:5">
      <c r="B1140" t="s">
        <v>1180</v>
      </c>
      <c r="C1140" t="str">
        <f>VLOOKUP([KODE BARANG],Table1[[KODE BARANG]:[NAMA BARANG]],2,FALSE)</f>
        <v>ROVO LED 30WATT</v>
      </c>
      <c r="D1140" s="1">
        <v>1</v>
      </c>
      <c r="E1140">
        <v>2700</v>
      </c>
    </row>
    <row r="1141" spans="1:5">
      <c r="B1141" t="s">
        <v>1312</v>
      </c>
      <c r="C1141" t="str">
        <f>VLOOKUP([KODE BARANG],Table1[[KODE BARANG]:[NAMA BARANG]],2,FALSE)</f>
        <v>FITTING GANTUNG AMASCO</v>
      </c>
      <c r="D1141" s="1">
        <v>1</v>
      </c>
      <c r="E1141">
        <v>6500</v>
      </c>
    </row>
    <row r="1142" spans="1:5">
      <c r="B1142" t="s">
        <v>1199</v>
      </c>
      <c r="C1142" t="str">
        <f>VLOOKUP([KODE BARANG],Table1[[KODE BARANG]:[NAMA BARANG]],2,FALSE)</f>
        <v>T MULTI DUTRON</v>
      </c>
      <c r="D1142" s="1">
        <v>1</v>
      </c>
      <c r="E1142">
        <v>20000</v>
      </c>
    </row>
    <row r="1143" spans="1:5">
      <c r="B1143" t="s">
        <v>1224</v>
      </c>
      <c r="C1143" t="str">
        <f>VLOOKUP([KODE BARANG],Table1[[KODE BARANG]:[NAMA BARANG]],2,FALSE)</f>
        <v>MAGIC COM TRISONIC 1,8</v>
      </c>
      <c r="D1143" s="1">
        <v>1</v>
      </c>
      <c r="E1143">
        <v>5000</v>
      </c>
    </row>
    <row r="1144" spans="1:5">
      <c r="B1144" t="s">
        <v>1313</v>
      </c>
      <c r="C1144" t="str">
        <f>VLOOKUP([KODE BARANG],Table1[[KODE BARANG]:[NAMA BARANG]],2,FALSE)</f>
        <v>ANTENA SONUS</v>
      </c>
      <c r="D1144" s="1">
        <v>1</v>
      </c>
      <c r="E1144">
        <v>15000</v>
      </c>
    </row>
    <row r="1145" spans="1:5">
      <c r="B1145" t="s">
        <v>1154</v>
      </c>
      <c r="C1145" t="str">
        <f>VLOOKUP([KODE BARANG],Table1[[KODE BARANG]:[NAMA BARANG]],2,FALSE)</f>
        <v>WALLFAN SANEX 16 IN</v>
      </c>
      <c r="D1145" s="1">
        <v>1</v>
      </c>
      <c r="E1145">
        <v>25000</v>
      </c>
    </row>
    <row r="1146" spans="1:5">
      <c r="B1146" t="s">
        <v>1307</v>
      </c>
      <c r="C1146" t="str">
        <f>VLOOKUP([KODE BARANG],Table1[[KODE BARANG]:[NAMA BARANG]],2,FALSE)</f>
        <v>LUBY 2879</v>
      </c>
      <c r="D1146" s="1">
        <v>1</v>
      </c>
    </row>
    <row r="1147" spans="1:5">
      <c r="A1147" s="2">
        <v>45137</v>
      </c>
      <c r="C1147" t="e">
        <f>VLOOKUP([KODE BARANG],Table1[[KODE BARANG]:[NAMA BARANG]],2,FALSE)</f>
        <v>#N/A</v>
      </c>
      <c r="D1147" s="1"/>
      <c r="E1147">
        <v>18000</v>
      </c>
    </row>
    <row r="1148" spans="1:5">
      <c r="A1148" t="s">
        <v>1319</v>
      </c>
      <c r="B1148" t="s">
        <v>1315</v>
      </c>
      <c r="C1148" t="str">
        <f>VLOOKUP([KODE BARANG],Table1[[KODE BARANG]:[NAMA BARANG]],2,FALSE)</f>
        <v>WALLFAN COSMOS</v>
      </c>
      <c r="D1148" s="1">
        <v>1</v>
      </c>
      <c r="E1148">
        <v>2000</v>
      </c>
    </row>
    <row r="1149" spans="1:5">
      <c r="B1149" t="s">
        <v>1316</v>
      </c>
      <c r="C1149" t="str">
        <f>VLOOKUP([KODE BARANG],Table1[[KODE BARANG]:[NAMA BARANG]],2,FALSE)</f>
        <v>ABC 9V</v>
      </c>
      <c r="D1149" s="1">
        <v>1</v>
      </c>
      <c r="E1149">
        <v>1000</v>
      </c>
    </row>
    <row r="1150" spans="1:5">
      <c r="B1150" t="s">
        <v>1317</v>
      </c>
      <c r="C1150" t="str">
        <f>VLOOKUP([KODE BARANG],Table1[[KODE BARANG]:[NAMA BARANG]],2,FALSE)</f>
        <v>ALKALINE AAA</v>
      </c>
      <c r="D1150" s="1">
        <v>1</v>
      </c>
      <c r="E1150">
        <v>4500</v>
      </c>
    </row>
    <row r="1151" spans="1:5">
      <c r="B1151" t="s">
        <v>1318</v>
      </c>
      <c r="C1151" t="str">
        <f>VLOOKUP([KODE BARANG],Table1[[KODE BARANG]:[NAMA BARANG]],2,FALSE)</f>
        <v>ALKALINE A2</v>
      </c>
      <c r="D1151" s="1">
        <v>2</v>
      </c>
      <c r="E1151">
        <v>11000</v>
      </c>
    </row>
    <row r="1152" spans="1:5">
      <c r="B1152" t="s">
        <v>1144</v>
      </c>
      <c r="C1152" t="str">
        <f>VLOOKUP([KODE BARANG],Table1[[KODE BARANG]:[NAMA BARANG]],2,FALSE)</f>
        <v xml:space="preserve">DUTRON 18W </v>
      </c>
      <c r="D1152" s="1">
        <v>1</v>
      </c>
      <c r="E1152">
        <v>8000</v>
      </c>
    </row>
    <row r="1153" spans="1:5">
      <c r="B1153" t="s">
        <v>1311</v>
      </c>
      <c r="C1153" t="str">
        <f>VLOOKUP([KODE BARANG],Table1[[KODE BARANG]:[NAMA BARANG]],2,FALSE)</f>
        <v>T ARDE DUTRON SWITCH</v>
      </c>
      <c r="D1153" s="1">
        <v>1</v>
      </c>
    </row>
    <row r="1154" spans="1:5">
      <c r="A1154" s="2">
        <v>45138</v>
      </c>
      <c r="C1154" t="e">
        <f>VLOOKUP([KODE BARANG],Table1[[KODE BARANG]:[NAMA BARANG]],2,FALSE)</f>
        <v>#N/A</v>
      </c>
      <c r="D1154" s="1"/>
      <c r="E1154">
        <v>8000</v>
      </c>
    </row>
    <row r="1155" spans="1:5">
      <c r="A1155" t="s">
        <v>1321</v>
      </c>
      <c r="B1155" t="s">
        <v>1320</v>
      </c>
      <c r="C1155" t="str">
        <f>VLOOKUP([KODE BARANG],Table1[[KODE BARANG]:[NAMA BARANG]],2,FALSE)</f>
        <v>OBENG</v>
      </c>
      <c r="D1155" s="1">
        <v>1</v>
      </c>
    </row>
    <row r="1156" spans="1:5">
      <c r="A1156" s="2">
        <v>45139</v>
      </c>
      <c r="C1156" t="e">
        <f>VLOOKUP([KODE BARANG],Table1[[KODE BARANG]:[NAMA BARANG]],2,FALSE)</f>
        <v>#N/A</v>
      </c>
      <c r="D1156" s="1"/>
      <c r="E1156">
        <v>2000</v>
      </c>
    </row>
    <row r="1157" spans="1:5">
      <c r="A1157" t="s">
        <v>1325</v>
      </c>
      <c r="B1157" t="s">
        <v>1316</v>
      </c>
      <c r="C1157" t="str">
        <f>VLOOKUP([KODE BARANG],Table1[[KODE BARANG]:[NAMA BARANG]],2,FALSE)</f>
        <v>ABC 9V</v>
      </c>
      <c r="D1157" s="1">
        <v>1</v>
      </c>
      <c r="E1157">
        <v>13500</v>
      </c>
    </row>
    <row r="1158" spans="1:5">
      <c r="C1158" t="s">
        <v>1322</v>
      </c>
      <c r="D1158" s="1"/>
      <c r="E1158">
        <v>3500</v>
      </c>
    </row>
    <row r="1159" spans="1:5">
      <c r="B1159" t="s">
        <v>1262</v>
      </c>
      <c r="C1159" t="str">
        <f>VLOOKUP([KODE BARANG],Table1[[KODE BARANG]:[NAMA BARANG]],2,FALSE)</f>
        <v>STEKER ARDE DUTRON</v>
      </c>
      <c r="D1159" s="1">
        <v>1</v>
      </c>
      <c r="E1159">
        <v>5000</v>
      </c>
    </row>
    <row r="1160" spans="1:5">
      <c r="B1160" t="s">
        <v>1293</v>
      </c>
      <c r="C1160" t="str">
        <f>VLOOKUP([KODE BARANG],Table1[[KODE BARANG]:[NAMA BARANG]],2,FALSE)</f>
        <v>S/K UTICON 2 LB</v>
      </c>
      <c r="D1160" s="1">
        <v>1</v>
      </c>
      <c r="E1160">
        <v>5000</v>
      </c>
    </row>
    <row r="1161" spans="1:5">
      <c r="B1161" t="s">
        <v>1236</v>
      </c>
      <c r="C1161" t="str">
        <f>VLOOKUP([KODE BARANG],Table1[[KODE BARANG]:[NAMA BARANG]],2,FALSE)</f>
        <v>VONIC GLORY 9W</v>
      </c>
      <c r="D1161" s="1">
        <v>1</v>
      </c>
      <c r="E1161">
        <v>5000</v>
      </c>
    </row>
    <row r="1162" spans="1:5">
      <c r="B1162" t="s">
        <v>1323</v>
      </c>
      <c r="C1162" t="str">
        <f>VLOOKUP([KODE BARANG],Table1[[KODE BARANG]:[NAMA BARANG]],2,FALSE)</f>
        <v>PHILIP 5W SIAWET</v>
      </c>
      <c r="D1162" s="1">
        <v>1</v>
      </c>
      <c r="E1162">
        <v>3500</v>
      </c>
    </row>
    <row r="1163" spans="1:5">
      <c r="B1163" t="s">
        <v>1324</v>
      </c>
      <c r="C1163" t="str">
        <f>VLOOKUP([KODE BARANG],Table1[[KODE BARANG]:[NAMA BARANG]],2,FALSE)</f>
        <v>FITTING COLOK SWITCH</v>
      </c>
      <c r="D1163" s="1">
        <v>1</v>
      </c>
      <c r="E1163">
        <v>9000</v>
      </c>
    </row>
    <row r="1164" spans="1:5">
      <c r="B1164" t="s">
        <v>1145</v>
      </c>
      <c r="C1164" t="str">
        <f>VLOOKUP([KODE BARANG],Table1[[KODE BARANG]:[NAMA BARANG]],2,FALSE)</f>
        <v>VONIC GLORY 15W</v>
      </c>
      <c r="D1164" s="1">
        <v>1</v>
      </c>
    </row>
    <row r="1165" spans="1:5">
      <c r="A1165" s="2">
        <v>45141</v>
      </c>
      <c r="C1165" t="e">
        <f>VLOOKUP([KODE BARANG],Table1[[KODE BARANG]:[NAMA BARANG]],2,FALSE)</f>
        <v>#N/A</v>
      </c>
      <c r="E1165">
        <v>16000</v>
      </c>
    </row>
    <row r="1166" spans="1:5">
      <c r="A1166" t="s">
        <v>1330</v>
      </c>
      <c r="C1166" t="s">
        <v>1328</v>
      </c>
      <c r="E1166">
        <v>3500</v>
      </c>
    </row>
    <row r="1167" spans="1:5">
      <c r="A1167" s="1"/>
      <c r="B1167" s="1" t="s">
        <v>1262</v>
      </c>
      <c r="C1167" s="1" t="str">
        <f>VLOOKUP([KODE BARANG],Table1[[KODE BARANG]:[NAMA BARANG]],2,FALSE)</f>
        <v>STEKER ARDE DUTRON</v>
      </c>
      <c r="D1167" s="1">
        <v>1</v>
      </c>
      <c r="E1167">
        <v>10000</v>
      </c>
    </row>
    <row r="1168" spans="1:5">
      <c r="B1168" t="s">
        <v>1248</v>
      </c>
      <c r="C1168" t="str">
        <f>VLOOKUP([KODE BARANG],Table1[[KODE BARANG]:[NAMA BARANG]],2,FALSE)</f>
        <v>PHILIP LED ESSENSIAL 5WATT</v>
      </c>
      <c r="D1168">
        <v>1</v>
      </c>
      <c r="E1168">
        <v>10000</v>
      </c>
    </row>
    <row r="1169" spans="1:5">
      <c r="B1169" t="s">
        <v>1308</v>
      </c>
      <c r="C1169" t="str">
        <f>VLOOKUP([KODE BARANG],Table1[[KODE BARANG]:[NAMA BARANG]],2,FALSE)</f>
        <v>REGULATOR STARCAM AMPER</v>
      </c>
      <c r="D1169">
        <v>2</v>
      </c>
      <c r="E1169">
        <v>14000</v>
      </c>
    </row>
    <row r="1170" spans="1:5">
      <c r="B1170" t="s">
        <v>1326</v>
      </c>
      <c r="C1170" t="str">
        <f>VLOOKUP([KODE BARANG],Table1[[KODE BARANG]:[NAMA BARANG]],2,FALSE)</f>
        <v>REGULATOR DESTEC AMPER</v>
      </c>
      <c r="D1170">
        <v>2</v>
      </c>
      <c r="E1170">
        <v>8000</v>
      </c>
    </row>
    <row r="1171" spans="1:5">
      <c r="B1171" t="s">
        <v>1327</v>
      </c>
      <c r="C1171" t="str">
        <f>VLOOKUP([KODE BARANG],Table1[[KODE BARANG]:[NAMA BARANG]],2,FALSE)</f>
        <v>S/K SLOVENS 3LB 1,5M</v>
      </c>
      <c r="D1171">
        <v>1</v>
      </c>
      <c r="E1171">
        <v>13000</v>
      </c>
    </row>
    <row r="1172" spans="1:5">
      <c r="B1172" t="s">
        <v>1329</v>
      </c>
      <c r="C1172" t="str">
        <f>VLOOKUP([KODE BARANG],Table1[[KODE BARANG]:[NAMA BARANG]],2,FALSE)</f>
        <v>WALLFAN SELECTRON</v>
      </c>
      <c r="D1172">
        <v>1</v>
      </c>
    </row>
    <row r="1173" spans="1:5">
      <c r="A1173" s="2">
        <v>45142</v>
      </c>
      <c r="C1173" t="e">
        <f>VLOOKUP([KODE BARANG],Table1[[KODE BARANG]:[NAMA BARANG]],2,FALSE)</f>
        <v>#N/A</v>
      </c>
      <c r="E1173">
        <v>3500</v>
      </c>
    </row>
    <row r="1174" spans="1:5">
      <c r="A1174" t="s">
        <v>1334</v>
      </c>
      <c r="B1174" t="s">
        <v>1292</v>
      </c>
      <c r="C1174" t="str">
        <f>VLOOKUP([KODE BARANG],Table1[[KODE BARANG]:[NAMA BARANG]],2,FALSE)</f>
        <v>LEM BESI DEXTONE</v>
      </c>
      <c r="D1174">
        <v>1</v>
      </c>
      <c r="E1174">
        <v>25000</v>
      </c>
    </row>
    <row r="1175" spans="1:5">
      <c r="B1175" t="s">
        <v>1331</v>
      </c>
      <c r="C1175" t="str">
        <f>VLOOKUP([KODE BARANG],Table1[[KODE BARANG]:[NAMA BARANG]],2,FALSE)</f>
        <v>ANTENA INTRA 119</v>
      </c>
      <c r="D1175">
        <v>1</v>
      </c>
      <c r="E1175">
        <v>17000</v>
      </c>
    </row>
    <row r="1176" spans="1:5">
      <c r="B1176" t="s">
        <v>1270</v>
      </c>
      <c r="C1176" t="str">
        <f>VLOOKUP([KODE BARANG],Table1[[KODE BARANG]:[NAMA BARANG]],2,FALSE)</f>
        <v>PHILIP LED ESSENSIAL 9WATT</v>
      </c>
      <c r="D1176">
        <v>1</v>
      </c>
      <c r="E1176">
        <v>4000</v>
      </c>
    </row>
    <row r="1177" spans="1:5">
      <c r="B1177" t="s">
        <v>1332</v>
      </c>
      <c r="C1177" t="str">
        <f>VLOOKUP([KODE BARANG],Table1[[KODE BARANG]:[NAMA BARANG]],2,FALSE)</f>
        <v>PHILIP S TRANG 11WATT</v>
      </c>
      <c r="D1177">
        <v>1</v>
      </c>
      <c r="E1177">
        <v>8000</v>
      </c>
    </row>
    <row r="1178" spans="1:5">
      <c r="B1178" t="s">
        <v>1333</v>
      </c>
      <c r="C1178" t="str">
        <f>VLOOKUP([KODE BARANG],Table1[[KODE BARANG]:[NAMA BARANG]],2,FALSE)</f>
        <v>S/K SLOVENS 3LB 3M</v>
      </c>
      <c r="D1178">
        <v>1</v>
      </c>
    </row>
    <row r="1179" spans="1:5">
      <c r="A1179" s="2">
        <v>45143</v>
      </c>
      <c r="C1179" t="e">
        <f>VLOOKUP([KODE BARANG],Table1[[KODE BARANG]:[NAMA BARANG]],2,FALSE)</f>
        <v>#N/A</v>
      </c>
      <c r="E1179">
        <v>8500</v>
      </c>
    </row>
    <row r="1180" spans="1:5">
      <c r="A1180" t="s">
        <v>1336</v>
      </c>
      <c r="B1180" t="s">
        <v>1143</v>
      </c>
      <c r="C1180" t="str">
        <f>VLOOKUP([KODE BARANG],Table1[[KODE BARANG]:[NAMA BARANG]],2,FALSE)</f>
        <v xml:space="preserve">DUTRON 15W </v>
      </c>
      <c r="D1180">
        <v>1</v>
      </c>
      <c r="E1180">
        <v>60000</v>
      </c>
    </row>
    <row r="1181" spans="1:5">
      <c r="B1181" t="s">
        <v>1217</v>
      </c>
      <c r="C1181" t="str">
        <f>VLOOKUP([KODE BARANG],Table1[[KODE BARANG]:[NAMA BARANG]],2,FALSE)</f>
        <v>SPEAKER ADVANCE 881</v>
      </c>
      <c r="D1181">
        <v>1</v>
      </c>
      <c r="E1181">
        <v>40000</v>
      </c>
    </row>
    <row r="1182" spans="1:5">
      <c r="B1182" t="s">
        <v>1335</v>
      </c>
      <c r="C1182" t="str">
        <f>VLOOKUP([KODE BARANG],Table1[[KODE BARANG]:[NAMA BARANG]],2,FALSE)</f>
        <v>KIPAS ADVAN</v>
      </c>
      <c r="D1182">
        <v>1</v>
      </c>
      <c r="E1182">
        <v>17000</v>
      </c>
    </row>
    <row r="1183" spans="1:5">
      <c r="B1183" t="s">
        <v>1143</v>
      </c>
      <c r="C1183" t="str">
        <f>VLOOKUP([KODE BARANG],Table1[[KODE BARANG]:[NAMA BARANG]],2,FALSE)</f>
        <v xml:space="preserve">DUTRON 15W </v>
      </c>
      <c r="D1183">
        <v>2</v>
      </c>
    </row>
    <row r="1184" spans="1:5">
      <c r="A1184" s="2">
        <v>45144</v>
      </c>
      <c r="C1184" t="e">
        <f>VLOOKUP([KODE BARANG],Table1[[KODE BARANG]:[NAMA BARANG]],2,FALSE)</f>
        <v>#N/A</v>
      </c>
      <c r="E1184">
        <v>40000</v>
      </c>
    </row>
    <row r="1185" spans="1:5">
      <c r="A1185" t="s">
        <v>1344</v>
      </c>
      <c r="B1185" t="s">
        <v>1307</v>
      </c>
      <c r="C1185" t="str">
        <f>VLOOKUP([KODE BARANG],Table1[[KODE BARANG]:[NAMA BARANG]],2,FALSE)</f>
        <v>LUBY 2879</v>
      </c>
      <c r="D1185">
        <v>1</v>
      </c>
      <c r="E1185">
        <v>7500</v>
      </c>
    </row>
    <row r="1186" spans="1:5">
      <c r="B1186" t="s">
        <v>1245</v>
      </c>
      <c r="C1186" t="str">
        <f>VLOOKUP([KODE BARANG],Table1[[KODE BARANG]:[NAMA BARANG]],2,FALSE)</f>
        <v>ENGKEL STOP IB VISALUX8010</v>
      </c>
      <c r="D1186">
        <v>1</v>
      </c>
      <c r="E1186">
        <v>7500</v>
      </c>
    </row>
    <row r="1187" spans="1:5">
      <c r="B1187" t="s">
        <v>1337</v>
      </c>
      <c r="C1187" t="str">
        <f>VLOOKUP([KODE BARANG],Table1[[KODE BARANG]:[NAMA BARANG]],2,FALSE)</f>
        <v>TESPEN VISALUX 1715</v>
      </c>
      <c r="D1187">
        <v>1</v>
      </c>
      <c r="E1187">
        <v>2500</v>
      </c>
    </row>
    <row r="1188" spans="1:5">
      <c r="B1188" t="s">
        <v>1338</v>
      </c>
      <c r="C1188" t="str">
        <f>VLOOKUP([KODE BARANG],Table1[[KODE BARANG]:[NAMA BARANG]],2,FALSE)</f>
        <v>WALLFAN SELECTRON</v>
      </c>
      <c r="D1188">
        <v>1</v>
      </c>
      <c r="E1188">
        <v>35000</v>
      </c>
    </row>
    <row r="1189" spans="1:5">
      <c r="B1189" t="s">
        <v>1339</v>
      </c>
      <c r="C1189" t="str">
        <f>VLOOKUP([KODE BARANG],Table1[[KODE BARANG]:[NAMA BARANG]],2,FALSE)</f>
        <v>MIC SHURE KOPER</v>
      </c>
      <c r="D1189">
        <v>1</v>
      </c>
      <c r="E1189">
        <v>15000</v>
      </c>
    </row>
    <row r="1190" spans="1:5">
      <c r="B1190" t="s">
        <v>1340</v>
      </c>
      <c r="C1190" t="str">
        <f>VLOOKUP([KODE BARANG],Table1[[KODE BARANG]:[NAMA BARANG]],2,FALSE)</f>
        <v>H/L MIXENOK 25 WATT</v>
      </c>
      <c r="D1190">
        <v>1</v>
      </c>
      <c r="E1190">
        <v>25000</v>
      </c>
    </row>
    <row r="1191" spans="1:5">
      <c r="B1191" t="s">
        <v>1341</v>
      </c>
      <c r="C1191" t="str">
        <f>VLOOKUP([KODE BARANG],Table1[[KODE BARANG]:[NAMA BARANG]],2,FALSE)</f>
        <v>H/L SEVEN 35WATT</v>
      </c>
      <c r="D1191">
        <v>1</v>
      </c>
      <c r="E1191">
        <v>3500</v>
      </c>
    </row>
    <row r="1192" spans="1:5">
      <c r="B1192" t="s">
        <v>1199</v>
      </c>
      <c r="C1192" t="str">
        <f>VLOOKUP([KODE BARANG],Table1[[KODE BARANG]:[NAMA BARANG]],2,FALSE)</f>
        <v>T MULTI DUTRON</v>
      </c>
      <c r="D1192">
        <v>1</v>
      </c>
      <c r="E1192">
        <v>20000</v>
      </c>
    </row>
    <row r="1193" spans="1:5">
      <c r="B1193" t="s">
        <v>1220</v>
      </c>
      <c r="C1193" t="str">
        <f>VLOOKUP([KODE BARANG],Table1[[KODE BARANG]:[NAMA BARANG]],2,FALSE)</f>
        <v>STANDFAN COSMOS XDC</v>
      </c>
      <c r="D1193">
        <v>1</v>
      </c>
      <c r="E1193">
        <v>11000</v>
      </c>
    </row>
    <row r="1194" spans="1:5">
      <c r="B1194" t="s">
        <v>1144</v>
      </c>
      <c r="C1194" t="str">
        <f>VLOOKUP([KODE BARANG],Table1[[KODE BARANG]:[NAMA BARANG]],2,FALSE)</f>
        <v xml:space="preserve">DUTRON 18W </v>
      </c>
      <c r="D1194">
        <v>1</v>
      </c>
      <c r="E1194">
        <v>4300</v>
      </c>
    </row>
    <row r="1195" spans="1:5">
      <c r="B1195" t="s">
        <v>1342</v>
      </c>
      <c r="C1195" t="str">
        <f>VLOOKUP([KODE BARANG],Table1[[KODE BARANG]:[NAMA BARANG]],2,FALSE)</f>
        <v xml:space="preserve">DUTRON 7W </v>
      </c>
      <c r="D1195">
        <v>1</v>
      </c>
      <c r="E1195">
        <v>1200</v>
      </c>
    </row>
    <row r="1196" spans="1:5">
      <c r="B1196" t="s">
        <v>1343</v>
      </c>
      <c r="C1196" t="str">
        <f>VLOOKUP([KODE BARANG],Table1[[KODE BARANG]:[NAMA BARANG]],2,FALSE)</f>
        <v>BATRE DYMAX A2</v>
      </c>
      <c r="D1196">
        <v>2</v>
      </c>
      <c r="E1196">
        <v>30000</v>
      </c>
    </row>
    <row r="1197" spans="1:5">
      <c r="B1197" t="s">
        <v>1220</v>
      </c>
      <c r="C1197" t="str">
        <f>VLOOKUP([KODE BARANG],Table1[[KODE BARANG]:[NAMA BARANG]],2,FALSE)</f>
        <v>STANDFAN COSMOS XDC</v>
      </c>
      <c r="D1197">
        <v>1</v>
      </c>
    </row>
    <row r="1198" spans="1:5">
      <c r="A1198" s="2">
        <v>45145</v>
      </c>
      <c r="C1198" t="e">
        <f>VLOOKUP([KODE BARANG],Table1[[KODE BARANG]:[NAMA BARANG]],2,FALSE)</f>
        <v>#N/A</v>
      </c>
      <c r="E1198">
        <v>3500</v>
      </c>
    </row>
    <row r="1199" spans="1:5">
      <c r="A1199" t="s">
        <v>1349</v>
      </c>
      <c r="B1199" t="s">
        <v>1262</v>
      </c>
      <c r="C1199" t="str">
        <f>VLOOKUP([KODE BARANG],Table1[[KODE BARANG]:[NAMA BARANG]],2,FALSE)</f>
        <v>STEKER ARDE DUTRON</v>
      </c>
      <c r="D1199">
        <v>1</v>
      </c>
      <c r="E1199">
        <v>5100</v>
      </c>
    </row>
    <row r="1200" spans="1:5">
      <c r="C1200" t="s">
        <v>1345</v>
      </c>
      <c r="E1200">
        <v>4200</v>
      </c>
    </row>
    <row r="1201" spans="1:5">
      <c r="B1201" t="s">
        <v>1234</v>
      </c>
      <c r="C1201" t="str">
        <f>VLOOKUP([KODE BARANG],Table1[[KODE BARANG]:[NAMA BARANG]],2,FALSE)</f>
        <v>FITING GANTUNG VISALUX</v>
      </c>
      <c r="D1201">
        <v>1</v>
      </c>
      <c r="E1201">
        <v>4700</v>
      </c>
    </row>
    <row r="1202" spans="1:5">
      <c r="B1202" t="s">
        <v>1215</v>
      </c>
      <c r="C1202" t="str">
        <f>VLOOKUP([KODE BARANG],Table1[[KODE BARANG]:[NAMA BARANG]],2,FALSE)</f>
        <v>PIJAR PROCEON 5WATT</v>
      </c>
      <c r="D1202">
        <v>1</v>
      </c>
      <c r="E1202">
        <v>25000</v>
      </c>
    </row>
    <row r="1203" spans="1:5">
      <c r="B1203" t="s">
        <v>1346</v>
      </c>
      <c r="C1203" t="str">
        <f>VLOOKUP([KODE BARANG],Table1[[KODE BARANG]:[NAMA BARANG]],2,FALSE)</f>
        <v>MIC SONY SN 99</v>
      </c>
      <c r="D1203">
        <v>1</v>
      </c>
      <c r="E1203">
        <v>10000</v>
      </c>
    </row>
    <row r="1204" spans="1:5">
      <c r="B1204" t="s">
        <v>1347</v>
      </c>
      <c r="C1204" t="str">
        <f>VLOOKUP([KODE BARANG],Table1[[KODE BARANG]:[NAMA BARANG]],2,FALSE)</f>
        <v>LOTUS 2X0,75</v>
      </c>
      <c r="D1204">
        <v>1</v>
      </c>
      <c r="E1204">
        <v>8000</v>
      </c>
    </row>
    <row r="1205" spans="1:5">
      <c r="B1205" t="s">
        <v>1333</v>
      </c>
      <c r="C1205" t="str">
        <f>VLOOKUP([KODE BARANG],Table1[[KODE BARANG]:[NAMA BARANG]],2,FALSE)</f>
        <v>S/K SLOVENS 3LB 3M</v>
      </c>
      <c r="D1205">
        <v>1</v>
      </c>
      <c r="E1205">
        <v>23000</v>
      </c>
    </row>
    <row r="1206" spans="1:5">
      <c r="B1206" t="s">
        <v>1348</v>
      </c>
      <c r="C1206" t="str">
        <f>VLOOKUP([KODE BARANG],Table1[[KODE BARANG]:[NAMA BARANG]],2,FALSE)</f>
        <v>JAM DINDING COKLAT</v>
      </c>
      <c r="D1206">
        <v>1</v>
      </c>
    </row>
    <row r="1207" spans="1:5">
      <c r="A1207" s="2">
        <v>45146</v>
      </c>
      <c r="C1207" t="e">
        <f>VLOOKUP([KODE BARANG],Table1[[KODE BARANG]:[NAMA BARANG]],2,FALSE)</f>
        <v>#N/A</v>
      </c>
      <c r="E1207">
        <v>40000</v>
      </c>
    </row>
    <row r="1208" spans="1:5">
      <c r="A1208" t="s">
        <v>1351</v>
      </c>
      <c r="B1208" t="s">
        <v>1179</v>
      </c>
      <c r="C1208" t="str">
        <f>VLOOKUP([KODE BARANG],Table1[[KODE BARANG]:[NAMA BARANG]],2,FALSE)</f>
        <v>WALLFAN SANEX 18IN</v>
      </c>
      <c r="D1208">
        <v>1</v>
      </c>
      <c r="E1208">
        <v>9000</v>
      </c>
    </row>
    <row r="1209" spans="1:5">
      <c r="B1209" t="s">
        <v>1219</v>
      </c>
      <c r="C1209" t="str">
        <f>VLOOKUP([KODE BARANG],Table1[[KODE BARANG]:[NAMA BARANG]],2,FALSE)</f>
        <v>VONIC GLORY 20W</v>
      </c>
      <c r="D1209">
        <v>1</v>
      </c>
      <c r="E1209">
        <v>432000</v>
      </c>
    </row>
    <row r="1210" spans="1:5">
      <c r="B1210" t="s">
        <v>1350</v>
      </c>
      <c r="C1210" t="str">
        <f>VLOOKUP([KODE BARANG],Table1[[KODE BARANG]:[NAMA BARANG]],2,FALSE)</f>
        <v>INLITE SOROT 100W</v>
      </c>
      <c r="D1210">
        <v>4</v>
      </c>
      <c r="E1210">
        <v>2500</v>
      </c>
    </row>
    <row r="1211" spans="1:5">
      <c r="B1211" t="s">
        <v>1352</v>
      </c>
      <c r="C1211" t="str">
        <f>VLOOKUP([KODE BARANG],Table1[[KODE BARANG]:[NAMA BARANG]],2,FALSE)</f>
        <v>KLEM KABEL 8 IN</v>
      </c>
      <c r="D1211">
        <v>1</v>
      </c>
    </row>
    <row r="1212" spans="1:5">
      <c r="A1212" s="2">
        <v>45147</v>
      </c>
      <c r="C1212" t="e">
        <f>VLOOKUP([KODE BARANG],Table1[[KODE BARANG]:[NAMA BARANG]],2,FALSE)</f>
        <v>#N/A</v>
      </c>
      <c r="E1212">
        <v>11000</v>
      </c>
    </row>
    <row r="1213" spans="1:5">
      <c r="A1213" t="s">
        <v>1353</v>
      </c>
      <c r="B1213" t="s">
        <v>1144</v>
      </c>
      <c r="C1213" t="str">
        <f>VLOOKUP([KODE BARANG],Table1[[KODE BARANG]:[NAMA BARANG]],2,FALSE)</f>
        <v xml:space="preserve">DUTRON 18W </v>
      </c>
      <c r="D1213">
        <v>1</v>
      </c>
      <c r="E1213">
        <v>3250</v>
      </c>
    </row>
    <row r="1214" spans="1:5">
      <c r="B1214" t="s">
        <v>1253</v>
      </c>
      <c r="C1214" t="str">
        <f>VLOOKUP([KODE BARANG],Table1[[KODE BARANG]:[NAMA BARANG]],2,FALSE)</f>
        <v>STEKER GEPENG DUTRON</v>
      </c>
      <c r="D1214">
        <v>1</v>
      </c>
      <c r="E1214">
        <v>3000</v>
      </c>
    </row>
    <row r="1215" spans="1:5">
      <c r="B1215" t="s">
        <v>1254</v>
      </c>
      <c r="C1215" t="str">
        <f>VLOOKUP([KODE BARANG],Table1[[KODE BARANG]:[NAMA BARANG]],2,FALSE)</f>
        <v>FITTING GANTUNG DUUTRON HITAM</v>
      </c>
      <c r="D1215">
        <v>1</v>
      </c>
      <c r="E1215">
        <v>6500</v>
      </c>
    </row>
    <row r="1216" spans="1:5">
      <c r="B1216" t="s">
        <v>1271</v>
      </c>
      <c r="C1216" t="str">
        <f>VLOOKUP([KODE BARANG],Table1[[KODE BARANG]:[NAMA BARANG]],2,FALSE)</f>
        <v>FITTING KOMBINASI AMASCO</v>
      </c>
      <c r="D1216">
        <v>1</v>
      </c>
      <c r="E1216">
        <v>9000</v>
      </c>
    </row>
    <row r="1217" spans="1:5">
      <c r="B1217" t="s">
        <v>1236</v>
      </c>
      <c r="C1217" t="str">
        <f>VLOOKUP([KODE BARANG],Table1[[KODE BARANG]:[NAMA BARANG]],2,FALSE)</f>
        <v>VONIC GLORY 9W</v>
      </c>
      <c r="D1217">
        <v>1</v>
      </c>
    </row>
    <row r="1218" spans="1:5">
      <c r="A1218" s="2">
        <v>45148</v>
      </c>
      <c r="C1218" t="e">
        <f>VLOOKUP([KODE BARANG],Table1[[KODE BARANG]:[NAMA BARANG]],2,FALSE)</f>
        <v>#N/A</v>
      </c>
      <c r="E1218">
        <v>35000</v>
      </c>
    </row>
    <row r="1219" spans="1:5">
      <c r="A1219" t="s">
        <v>1359</v>
      </c>
      <c r="B1219" t="s">
        <v>1354</v>
      </c>
      <c r="C1219" t="str">
        <f>VLOOKUP([KODE BARANG],Table1[[KODE BARANG]:[NAMA BARANG]],2,FALSE)</f>
        <v>STANFAN PROCEON 3IN 1</v>
      </c>
      <c r="D1219">
        <v>1</v>
      </c>
      <c r="E1219">
        <v>30000</v>
      </c>
    </row>
    <row r="1220" spans="1:5">
      <c r="B1220" t="s">
        <v>1153</v>
      </c>
      <c r="C1220" t="str">
        <f>VLOOKUP([KODE BARANG],Table1[[KODE BARANG]:[NAMA BARANG]],2,FALSE)</f>
        <v>DESK FAN PROCEON12 IN</v>
      </c>
      <c r="D1220">
        <v>1</v>
      </c>
      <c r="E1220">
        <v>3270</v>
      </c>
    </row>
    <row r="1221" spans="1:5">
      <c r="B1221" t="s">
        <v>1253</v>
      </c>
      <c r="C1221" t="str">
        <f>VLOOKUP([KODE BARANG],Table1[[KODE BARANG]:[NAMA BARANG]],2,FALSE)</f>
        <v>STEKER GEPENG DUTRON</v>
      </c>
      <c r="D1221">
        <v>1</v>
      </c>
      <c r="E1221">
        <v>2200</v>
      </c>
    </row>
    <row r="1222" spans="1:5">
      <c r="C1222" t="s">
        <v>1355</v>
      </c>
      <c r="E1222">
        <v>4000</v>
      </c>
    </row>
    <row r="1223" spans="1:5">
      <c r="B1223" t="s">
        <v>1260</v>
      </c>
      <c r="C1223" t="str">
        <f>VLOOKUP([KODE BARANG],Table1[[KODE BARANG]:[NAMA BARANG]],2,FALSE)</f>
        <v>S/K UTICON 1 LB</v>
      </c>
      <c r="D1223">
        <v>1</v>
      </c>
      <c r="E1223">
        <v>2500</v>
      </c>
    </row>
    <row r="1224" spans="1:5">
      <c r="B1224" t="s">
        <v>1356</v>
      </c>
      <c r="C1224" t="str">
        <f>VLOOKUP([KODE BARANG],Table1[[KODE BARANG]:[NAMA BARANG]],2,FALSE)</f>
        <v xml:space="preserve">ISOLASI UNIBEL KECIL </v>
      </c>
      <c r="D1224">
        <v>1</v>
      </c>
      <c r="E1224">
        <v>3000</v>
      </c>
    </row>
    <row r="1225" spans="1:5">
      <c r="B1225" t="s">
        <v>1357</v>
      </c>
      <c r="C1225" t="str">
        <f>VLOOKUP([KODE BARANG],Table1[[KODE BARANG]:[NAMA BARANG]],2,FALSE)</f>
        <v>SWITH POWER</v>
      </c>
      <c r="D1225">
        <v>1</v>
      </c>
      <c r="E1225">
        <v>23000</v>
      </c>
    </row>
    <row r="1226" spans="1:5">
      <c r="B1226" t="s">
        <v>1358</v>
      </c>
      <c r="C1226" t="str">
        <f>VLOOKUP([KODE BARANG],Table1[[KODE BARANG]:[NAMA BARANG]],2,FALSE)</f>
        <v>PHILIP LED ESSENSIAL 11 WATT</v>
      </c>
      <c r="D1226">
        <v>1</v>
      </c>
    </row>
    <row r="1227" spans="1:5">
      <c r="C1227" t="e">
        <f>VLOOKUP([KODE BARANG],Table1[[KODE BARANG]:[NAMA BARANG]],2,FALSE)</f>
        <v>#N/A</v>
      </c>
      <c r="E1227">
        <v>8000</v>
      </c>
    </row>
    <row r="1228" spans="1:5">
      <c r="A1228" s="2">
        <v>45149</v>
      </c>
      <c r="B1228" t="s">
        <v>1243</v>
      </c>
      <c r="C1228" t="str">
        <f>VLOOKUP([KODE BARANG],Table1[[KODE BARANG]:[NAMA BARANG]],2,FALSE)</f>
        <v>S/K SLOVENS 4LB 5M</v>
      </c>
      <c r="D1228">
        <v>1</v>
      </c>
      <c r="E1228">
        <v>9000</v>
      </c>
    </row>
    <row r="1229" spans="1:5">
      <c r="A1229" t="s">
        <v>1363</v>
      </c>
      <c r="B1229" t="s">
        <v>1219</v>
      </c>
      <c r="C1229" t="str">
        <f>VLOOKUP([KODE BARANG],Table1[[KODE BARANG]:[NAMA BARANG]],2,FALSE)</f>
        <v>VONIC GLORY 20W</v>
      </c>
      <c r="D1229">
        <v>2</v>
      </c>
      <c r="E1229">
        <v>8000</v>
      </c>
    </row>
    <row r="1230" spans="1:5">
      <c r="B1230" t="s">
        <v>1327</v>
      </c>
      <c r="C1230" t="str">
        <f>VLOOKUP([KODE BARANG],Table1[[KODE BARANG]:[NAMA BARANG]],2,FALSE)</f>
        <v>S/K SLOVENS 3LB 1,5M</v>
      </c>
      <c r="D1230">
        <v>1</v>
      </c>
      <c r="E1230">
        <v>3000</v>
      </c>
    </row>
    <row r="1231" spans="1:5">
      <c r="B1231" t="s">
        <v>1357</v>
      </c>
      <c r="C1231" t="str">
        <f>VLOOKUP([KODE BARANG],Table1[[KODE BARANG]:[NAMA BARANG]],2,FALSE)</f>
        <v>SWITH POWER</v>
      </c>
      <c r="D1231">
        <v>1</v>
      </c>
      <c r="E1231">
        <v>9000</v>
      </c>
    </row>
    <row r="1232" spans="1:5">
      <c r="B1232" t="s">
        <v>1145</v>
      </c>
      <c r="C1232" t="str">
        <f>VLOOKUP([KODE BARANG],Table1[[KODE BARANG]:[NAMA BARANG]],2,FALSE)</f>
        <v>VONIC GLORY 15W</v>
      </c>
      <c r="D1232">
        <v>1</v>
      </c>
      <c r="E1232">
        <v>17000</v>
      </c>
    </row>
    <row r="1233" spans="1:5">
      <c r="B1233" t="s">
        <v>1360</v>
      </c>
      <c r="C1233" t="str">
        <f>VLOOKUP([KODE BARANG],Table1[[KODE BARANG]:[NAMA BARANG]],2,FALSE)</f>
        <v>W/F MIYAKO 1662</v>
      </c>
      <c r="D1233">
        <v>1</v>
      </c>
      <c r="E1233">
        <v>45000</v>
      </c>
    </row>
    <row r="1234" spans="1:5">
      <c r="B1234" t="s">
        <v>1361</v>
      </c>
      <c r="C1234" t="str">
        <f>VLOOKUP([KODE BARANG],Table1[[KODE BARANG]:[NAMA BARANG]],2,FALSE)</f>
        <v>JAM HIMAWARI 3757</v>
      </c>
      <c r="D1234">
        <v>1</v>
      </c>
      <c r="E1234">
        <v>32000</v>
      </c>
    </row>
    <row r="1235" spans="1:5">
      <c r="B1235" t="s">
        <v>1362</v>
      </c>
      <c r="C1235" t="str">
        <f>VLOOKUP([KODE BARANG],Table1[[KODE BARANG]:[NAMA BARANG]],2,FALSE)</f>
        <v>PHILIP LED MY CARE 8WATT</v>
      </c>
      <c r="D1235">
        <v>2</v>
      </c>
      <c r="E1235">
        <v>5500</v>
      </c>
    </row>
    <row r="1236" spans="1:5">
      <c r="B1236" t="s">
        <v>1294</v>
      </c>
      <c r="C1236" t="str">
        <f>VLOOKUP([KODE BARANG],Table1[[KODE BARANG]:[NAMA BARANG]],2,FALSE)</f>
        <v>PIJAR LED 64 4 WATT</v>
      </c>
      <c r="D1236">
        <v>1</v>
      </c>
      <c r="E1236">
        <v>5000</v>
      </c>
    </row>
    <row r="1237" spans="1:5">
      <c r="B1237" t="s">
        <v>1323</v>
      </c>
      <c r="C1237" t="str">
        <f>VLOOKUP([KODE BARANG],Table1[[KODE BARANG]:[NAMA BARANG]],2,FALSE)</f>
        <v>PHILIP 5W SIAWET</v>
      </c>
      <c r="D1237">
        <v>1</v>
      </c>
      <c r="E1237">
        <v>150000</v>
      </c>
    </row>
    <row r="1238" spans="1:5">
      <c r="C1238" t="s">
        <v>1364</v>
      </c>
    </row>
    <row r="1239" spans="1:5">
      <c r="A1239" s="2">
        <v>45150</v>
      </c>
      <c r="C1239" t="e">
        <f>VLOOKUP([KODE BARANG],Table1[[KODE BARANG]:[NAMA BARANG]],2,FALSE)</f>
        <v>#N/A</v>
      </c>
      <c r="E1239">
        <v>23000</v>
      </c>
    </row>
    <row r="1240" spans="1:5">
      <c r="A1240" t="s">
        <v>1368</v>
      </c>
      <c r="B1240" t="s">
        <v>1220</v>
      </c>
      <c r="C1240" t="str">
        <f>VLOOKUP([KODE BARANG],Table1[[KODE BARANG]:[NAMA BARANG]],2,FALSE)</f>
        <v>STANDFAN COSMOS XDC</v>
      </c>
      <c r="D1240">
        <v>1</v>
      </c>
      <c r="E1240">
        <v>9000</v>
      </c>
    </row>
    <row r="1241" spans="1:5">
      <c r="B1241" t="s">
        <v>1236</v>
      </c>
      <c r="C1241" t="str">
        <f>VLOOKUP([KODE BARANG],Table1[[KODE BARANG]:[NAMA BARANG]],2,FALSE)</f>
        <v>VONIC GLORY 9W</v>
      </c>
      <c r="D1241">
        <v>1</v>
      </c>
      <c r="E1241">
        <v>18000</v>
      </c>
    </row>
    <row r="1242" spans="1:5">
      <c r="B1242" t="s">
        <v>1145</v>
      </c>
      <c r="C1242" t="str">
        <f>VLOOKUP([KODE BARANG],Table1[[KODE BARANG]:[NAMA BARANG]],2,FALSE)</f>
        <v>VONIC GLORY 15W</v>
      </c>
      <c r="D1242">
        <v>2</v>
      </c>
    </row>
    <row r="1243" spans="1:5">
      <c r="A1243" s="2">
        <v>45151</v>
      </c>
      <c r="C1243" t="e">
        <f>VLOOKUP([KODE BARANG],Table1[[KODE BARANG]:[NAMA BARANG]],2,FALSE)</f>
        <v>#N/A</v>
      </c>
      <c r="E1243">
        <v>7000</v>
      </c>
    </row>
    <row r="1244" spans="1:5">
      <c r="A1244" t="s">
        <v>1372</v>
      </c>
      <c r="B1244" t="s">
        <v>1369</v>
      </c>
      <c r="C1244" t="str">
        <f>VLOOKUP([KODE BARANG],Table1[[KODE BARANG]:[NAMA BARANG]],2,FALSE)</f>
        <v>S/K SLOVENS 5LB 5M</v>
      </c>
      <c r="D1244">
        <v>1</v>
      </c>
      <c r="E1244">
        <v>3000</v>
      </c>
    </row>
    <row r="1245" spans="1:5">
      <c r="B1245" t="s">
        <v>1370</v>
      </c>
      <c r="C1245" t="str">
        <f>VLOOKUP([KODE BARANG],Table1[[KODE BARANG]:[NAMA BARANG]],2,FALSE)</f>
        <v>KABEL JACK 2 KE 1</v>
      </c>
      <c r="D1245">
        <v>1</v>
      </c>
      <c r="E1245">
        <v>2850</v>
      </c>
    </row>
    <row r="1246" spans="1:5">
      <c r="C1246" t="s">
        <v>1371</v>
      </c>
      <c r="E1246">
        <v>3000</v>
      </c>
    </row>
    <row r="1247" spans="1:5">
      <c r="B1247" t="s">
        <v>1262</v>
      </c>
      <c r="C1247" t="str">
        <f>VLOOKUP([KODE BARANG],Table1[[KODE BARANG]:[NAMA BARANG]],2,FALSE)</f>
        <v>STEKER ARDE DUTRON</v>
      </c>
      <c r="D1247">
        <v>1</v>
      </c>
      <c r="E1247">
        <v>9000</v>
      </c>
    </row>
    <row r="1248" spans="1:5">
      <c r="B1248" t="s">
        <v>1145</v>
      </c>
      <c r="C1248" t="str">
        <f>VLOOKUP([KODE BARANG],Table1[[KODE BARANG]:[NAMA BARANG]],2,FALSE)</f>
        <v>VONIC GLORY 15W</v>
      </c>
      <c r="D1248">
        <v>1</v>
      </c>
      <c r="E1248">
        <v>4300</v>
      </c>
    </row>
    <row r="1249" spans="1:5">
      <c r="B1249" t="s">
        <v>1373</v>
      </c>
      <c r="C1249" t="str">
        <f>VLOOKUP([KODE BARANG],Table1[[KODE BARANG]:[NAMA BARANG]],2,FALSE)</f>
        <v>FITING PLAFON VISALUX 2604</v>
      </c>
      <c r="D1249">
        <v>1</v>
      </c>
    </row>
    <row r="1250" spans="1:5">
      <c r="A1250" s="2">
        <v>45152</v>
      </c>
      <c r="C1250" t="e">
        <f>VLOOKUP([KODE BARANG],Table1[[KODE BARANG]:[NAMA BARANG]],2,FALSE)</f>
        <v>#N/A</v>
      </c>
      <c r="E1250">
        <v>21000</v>
      </c>
    </row>
    <row r="1251" spans="1:5">
      <c r="A1251" t="s">
        <v>1376</v>
      </c>
      <c r="B1251" t="s">
        <v>1374</v>
      </c>
      <c r="C1251" t="str">
        <f>VLOOKUP([KODE BARANG],Table1[[KODE BARANG]:[NAMA BARANG]],2,FALSE)</f>
        <v>PHILIP LED MY CARE 12WATT</v>
      </c>
      <c r="D1251">
        <v>1</v>
      </c>
      <c r="E1251">
        <v>24000</v>
      </c>
    </row>
    <row r="1252" spans="1:5">
      <c r="B1252" t="s">
        <v>1375</v>
      </c>
      <c r="C1252" t="str">
        <f>VLOOKUP([KODE BARANG],Table1[[KODE BARANG]:[NAMA BARANG]],2,FALSE)</f>
        <v>PHILIP LED MY CARE 14,5WATT</v>
      </c>
      <c r="D1252">
        <v>1</v>
      </c>
      <c r="E1252">
        <v>9000</v>
      </c>
    </row>
    <row r="1253" spans="1:5">
      <c r="B1253" t="s">
        <v>1236</v>
      </c>
      <c r="C1253" t="str">
        <f>VLOOKUP([KODE BARANG],Table1[[KODE BARANG]:[NAMA BARANG]],2,FALSE)</f>
        <v>VONIC GLORY 9W</v>
      </c>
      <c r="D1253">
        <v>1</v>
      </c>
      <c r="E1253">
        <v>8000</v>
      </c>
    </row>
    <row r="1254" spans="1:5">
      <c r="B1254" t="s">
        <v>1216</v>
      </c>
      <c r="C1254" t="str">
        <f>VLOOKUP([KODE BARANG],Table1[[KODE BARANG]:[NAMA BARANG]],2,FALSE)</f>
        <v>VONIC GLORY 18W</v>
      </c>
      <c r="D1254">
        <v>1</v>
      </c>
      <c r="E1254">
        <v>6500</v>
      </c>
    </row>
    <row r="1255" spans="1:5">
      <c r="B1255" t="s">
        <v>1271</v>
      </c>
      <c r="C1255" t="str">
        <f>VLOOKUP([KODE BARANG],Table1[[KODE BARANG]:[NAMA BARANG]],2,FALSE)</f>
        <v>FITTING KOMBINASI AMASCO</v>
      </c>
      <c r="D1255">
        <v>1</v>
      </c>
      <c r="E1255">
        <v>30000</v>
      </c>
    </row>
    <row r="1256" spans="1:5">
      <c r="B1256" t="s">
        <v>1358</v>
      </c>
      <c r="C1256" t="str">
        <f>VLOOKUP([KODE BARANG],Table1[[KODE BARANG]:[NAMA BARANG]],2,FALSE)</f>
        <v>PHILIP LED ESSENSIAL 11 WATT</v>
      </c>
      <c r="D1256">
        <v>3</v>
      </c>
      <c r="E1256">
        <v>10000</v>
      </c>
    </row>
    <row r="1257" spans="1:5">
      <c r="B1257" t="s">
        <v>1358</v>
      </c>
      <c r="C1257" t="str">
        <f>VLOOKUP([KODE BARANG],Table1[[KODE BARANG]:[NAMA BARANG]],2,FALSE)</f>
        <v>PHILIP LED ESSENSIAL 11 WATT</v>
      </c>
      <c r="D1257">
        <v>1</v>
      </c>
    </row>
    <row r="1258" spans="1:5">
      <c r="A1258" s="2">
        <v>45153</v>
      </c>
      <c r="C1258" t="e">
        <f>VLOOKUP([KODE BARANG],Table1[[KODE BARANG]:[NAMA BARANG]],2,FALSE)</f>
        <v>#N/A</v>
      </c>
      <c r="E1258">
        <v>5500</v>
      </c>
    </row>
    <row r="1259" spans="1:5">
      <c r="A1259" t="s">
        <v>1398</v>
      </c>
      <c r="C1259" t="s">
        <v>1395</v>
      </c>
      <c r="E1259">
        <v>15000</v>
      </c>
    </row>
    <row r="1260" spans="1:5">
      <c r="B1260" t="s">
        <v>1396</v>
      </c>
      <c r="C1260" t="str">
        <f>VLOOKUP([KODE BARANG],Table1[[KODE BARANG]:[NAMA BARANG]],2,FALSE)</f>
        <v>PHILIP LED MY CARE 10WATT</v>
      </c>
      <c r="D1260">
        <v>1</v>
      </c>
      <c r="E1260">
        <v>10000</v>
      </c>
    </row>
    <row r="1261" spans="1:5">
      <c r="B1261" t="s">
        <v>1397</v>
      </c>
      <c r="C1261" t="str">
        <f>VLOOKUP([KODE BARANG],Table1[[KODE BARANG]:[NAMA BARANG]],2,FALSE)</f>
        <v xml:space="preserve">DUTRON 25W </v>
      </c>
      <c r="D1261">
        <v>1</v>
      </c>
      <c r="E1261">
        <v>20000</v>
      </c>
    </row>
    <row r="1262" spans="1:5">
      <c r="B1262" t="s">
        <v>1153</v>
      </c>
      <c r="C1262" t="str">
        <f>VLOOKUP([KODE BARANG],Table1[[KODE BARANG]:[NAMA BARANG]],2,FALSE)</f>
        <v>DESK FAN PROCEON12 IN</v>
      </c>
      <c r="D1262">
        <v>1</v>
      </c>
      <c r="E1262">
        <v>7000</v>
      </c>
    </row>
    <row r="1263" spans="1:5">
      <c r="B1263" t="s">
        <v>1309</v>
      </c>
      <c r="C1263" t="str">
        <f>VLOOKUP([KODE BARANG],Table1[[KODE BARANG]:[NAMA BARANG]],2,FALSE)</f>
        <v>S/K SLOVENS 2LB 1,5M</v>
      </c>
      <c r="D1263">
        <v>1</v>
      </c>
      <c r="E1263">
        <v>30000</v>
      </c>
    </row>
    <row r="1264" spans="1:5">
      <c r="B1264" t="s">
        <v>1153</v>
      </c>
      <c r="C1264" t="str">
        <f>VLOOKUP([KODE BARANG],Table1[[KODE BARANG]:[NAMA BARANG]],2,FALSE)</f>
        <v>DESK FAN PROCEON12 IN</v>
      </c>
      <c r="D1264">
        <v>1</v>
      </c>
      <c r="E1264">
        <v>30000</v>
      </c>
    </row>
    <row r="1265" spans="1:5">
      <c r="B1265" t="s">
        <v>1152</v>
      </c>
      <c r="C1265" t="str">
        <f>VLOOKUP([KODE BARANG],Table1[[KODE BARANG]:[NAMA BARANG]],2,FALSE)</f>
        <v>STANDFAN PROCEON</v>
      </c>
      <c r="D1265">
        <v>1</v>
      </c>
    </row>
    <row r="1266" spans="1:5">
      <c r="A1266" s="2">
        <v>45154</v>
      </c>
      <c r="C1266" t="e">
        <f>VLOOKUP([KODE BARANG],Table1[[KODE BARANG]:[NAMA BARANG]],2,FALSE)</f>
        <v>#N/A</v>
      </c>
      <c r="E1266">
        <v>4000</v>
      </c>
    </row>
    <row r="1267" spans="1:5">
      <c r="A1267" t="s">
        <v>1404</v>
      </c>
      <c r="B1267" t="s">
        <v>1399</v>
      </c>
      <c r="C1267" t="str">
        <f>VLOOKUP([KODE BARANG],Table1[[KODE BARANG]:[NAMA BARANG]],2,FALSE)</f>
        <v>ENGKEL DUTRON</v>
      </c>
      <c r="D1267">
        <v>1</v>
      </c>
      <c r="E1267">
        <v>3600</v>
      </c>
    </row>
    <row r="1268" spans="1:5">
      <c r="C1268" t="s">
        <v>1400</v>
      </c>
      <c r="E1268">
        <v>4000</v>
      </c>
    </row>
    <row r="1269" spans="1:5">
      <c r="B1269" t="s">
        <v>1401</v>
      </c>
      <c r="C1269" t="str">
        <f>VLOOKUP([KODE BARANG],Table1[[KODE BARANG]:[NAMA BARANG]],2,FALSE)</f>
        <v>SAKLAR PANASONIC WNJ</v>
      </c>
      <c r="D1269">
        <v>1</v>
      </c>
      <c r="E1269">
        <v>9000</v>
      </c>
    </row>
    <row r="1270" spans="1:5">
      <c r="B1270" t="s">
        <v>1191</v>
      </c>
      <c r="C1270" t="str">
        <f>VLOOKUP([KODE BARANG],Table1[[KODE BARANG]:[NAMA BARANG]],2,FALSE)</f>
        <v>ISOLASI NATIONAL KOTAK</v>
      </c>
      <c r="D1270">
        <v>2</v>
      </c>
      <c r="E1270">
        <v>3250</v>
      </c>
    </row>
    <row r="1271" spans="1:5">
      <c r="B1271" t="s">
        <v>1253</v>
      </c>
      <c r="C1271" t="str">
        <f>VLOOKUP([KODE BARANG],Table1[[KODE BARANG]:[NAMA BARANG]],2,FALSE)</f>
        <v>STEKER GEPENG DUTRON</v>
      </c>
      <c r="D1271">
        <v>1</v>
      </c>
      <c r="E1271">
        <v>3000</v>
      </c>
    </row>
    <row r="1272" spans="1:5">
      <c r="B1272" t="s">
        <v>1402</v>
      </c>
      <c r="C1272" t="str">
        <f>VLOOKUP([KODE BARANG],Table1[[KODE BARANG]:[NAMA BARANG]],2,FALSE)</f>
        <v>LAKBAN KAIN HITAM</v>
      </c>
      <c r="D1272">
        <v>1</v>
      </c>
      <c r="E1272">
        <v>45000</v>
      </c>
    </row>
    <row r="1273" spans="1:5">
      <c r="B1273" t="s">
        <v>1403</v>
      </c>
      <c r="C1273" t="str">
        <f>VLOOKUP([KODE BARANG],Table1[[KODE BARANG]:[NAMA BARANG]],2,FALSE)</f>
        <v>PHILIP 25W LED</v>
      </c>
      <c r="D1273">
        <v>1</v>
      </c>
      <c r="E1273">
        <v>11000</v>
      </c>
    </row>
    <row r="1274" spans="1:5">
      <c r="B1274" t="s">
        <v>1144</v>
      </c>
      <c r="C1274" t="str">
        <f>VLOOKUP([KODE BARANG],Table1[[KODE BARANG]:[NAMA BARANG]],2,FALSE)</f>
        <v xml:space="preserve">DUTRON 18W </v>
      </c>
      <c r="D1274">
        <v>1</v>
      </c>
    </row>
    <row r="1275" spans="1:5">
      <c r="A1275" s="2">
        <v>45155</v>
      </c>
      <c r="C1275" t="e">
        <f>VLOOKUP([KODE BARANG],Table1[[KODE BARANG]:[NAMA BARANG]],2,FALSE)</f>
        <v>#N/A</v>
      </c>
      <c r="E1275">
        <v>23000</v>
      </c>
    </row>
    <row r="1276" spans="1:5">
      <c r="A1276" t="s">
        <v>1406</v>
      </c>
      <c r="B1276" t="s">
        <v>1367</v>
      </c>
      <c r="C1276" t="str">
        <f>VLOOKUP([KODE BARANG],Table1[[KODE BARANG]:[NAMA BARANG]],2,FALSE)</f>
        <v>KISEKI X2</v>
      </c>
      <c r="D1276">
        <v>1</v>
      </c>
      <c r="E1276">
        <v>5400</v>
      </c>
    </row>
    <row r="1277" spans="1:5">
      <c r="B1277" t="s">
        <v>1279</v>
      </c>
      <c r="C1277" t="str">
        <f>VLOOKUP([KODE BARANG],Table1[[KODE BARANG]:[NAMA BARANG]],2,FALSE)</f>
        <v>STEKER ARDE BROCO</v>
      </c>
      <c r="D1277">
        <v>1</v>
      </c>
      <c r="E1277">
        <v>6250</v>
      </c>
    </row>
    <row r="1278" spans="1:5">
      <c r="B1278" t="s">
        <v>1261</v>
      </c>
      <c r="C1278" t="str">
        <f>VLOOKUP([KODE BARANG],Table1[[KODE BARANG]:[NAMA BARANG]],2,FALSE)</f>
        <v>S/K UTICON 3 LB</v>
      </c>
      <c r="D1278">
        <v>1</v>
      </c>
      <c r="E1278">
        <v>11500</v>
      </c>
    </row>
    <row r="1279" spans="1:5">
      <c r="B1279" t="s">
        <v>1278</v>
      </c>
      <c r="C1279" t="str">
        <f>VLOOKUP([KODE BARANG],Table1[[KODE BARANG]:[NAMA BARANG]],2,FALSE)</f>
        <v>STEKER DATAR DUTRON 4lb</v>
      </c>
      <c r="D1279">
        <v>1</v>
      </c>
      <c r="E1279">
        <v>12500</v>
      </c>
    </row>
    <row r="1280" spans="1:5">
      <c r="B1280" t="s">
        <v>1180</v>
      </c>
      <c r="C1280" t="str">
        <f>VLOOKUP([KODE BARANG],Table1[[KODE BARANG]:[NAMA BARANG]],2,FALSE)</f>
        <v>ROVO LED 30WATT</v>
      </c>
      <c r="D1280">
        <v>1</v>
      </c>
      <c r="E1280">
        <v>7800</v>
      </c>
    </row>
    <row r="1281" spans="1:5">
      <c r="C1281" t="s">
        <v>1405</v>
      </c>
      <c r="E1281">
        <v>3250</v>
      </c>
    </row>
    <row r="1282" spans="1:5">
      <c r="B1282" t="s">
        <v>1253</v>
      </c>
      <c r="C1282" t="str">
        <f>VLOOKUP([KODE BARANG],Table1[[KODE BARANG]:[NAMA BARANG]],2,FALSE)</f>
        <v>STEKER GEPENG DUTRON</v>
      </c>
      <c r="D1282">
        <v>1</v>
      </c>
      <c r="E1282">
        <v>6250</v>
      </c>
    </row>
    <row r="1283" spans="1:5">
      <c r="B1283" t="s">
        <v>1261</v>
      </c>
      <c r="C1283" t="str">
        <f>VLOOKUP([KODE BARANG],Table1[[KODE BARANG]:[NAMA BARANG]],2,FALSE)</f>
        <v>S/K UTICON 3 LB</v>
      </c>
      <c r="D1283">
        <v>1</v>
      </c>
      <c r="E1283">
        <v>35000</v>
      </c>
    </row>
    <row r="1284" spans="1:5">
      <c r="B1284" t="s">
        <v>1403</v>
      </c>
      <c r="C1284" t="str">
        <f>VLOOKUP([KODE BARANG],Table1[[KODE BARANG]:[NAMA BARANG]],2,FALSE)</f>
        <v>PHILIP 25W LED</v>
      </c>
      <c r="D1284">
        <v>1</v>
      </c>
      <c r="E1284">
        <v>6000</v>
      </c>
    </row>
    <row r="1285" spans="1:5">
      <c r="B1285" t="s">
        <v>1294</v>
      </c>
      <c r="C1285" t="str">
        <f>VLOOKUP([KODE BARANG],Table1[[KODE BARANG]:[NAMA BARANG]],2,FALSE)</f>
        <v>PIJAR LED 64 4 WATT</v>
      </c>
      <c r="D1285">
        <v>1</v>
      </c>
    </row>
    <row r="1286" spans="1:5">
      <c r="A1286" s="2">
        <v>45156</v>
      </c>
      <c r="C1286" t="e">
        <f>VLOOKUP([KODE BARANG],Table1[[KODE BARANG]:[NAMA BARANG]],2,FALSE)</f>
        <v>#N/A</v>
      </c>
      <c r="E1286">
        <v>22500</v>
      </c>
    </row>
    <row r="1287" spans="1:5">
      <c r="A1287" t="s">
        <v>1409</v>
      </c>
      <c r="B1287" t="s">
        <v>1407</v>
      </c>
      <c r="C1287" t="str">
        <f>VLOOKUP([KODE BARANG],Table1[[KODE BARANG]:[NAMA BARANG]],2,FALSE)</f>
        <v>KABEL ANTENA ENTER</v>
      </c>
      <c r="D1287">
        <v>1</v>
      </c>
      <c r="E1287">
        <v>25000</v>
      </c>
    </row>
    <row r="1288" spans="1:5">
      <c r="B1288" t="s">
        <v>1408</v>
      </c>
      <c r="C1288" t="str">
        <f>VLOOKUP([KODE BARANG],Table1[[KODE BARANG]:[NAMA BARANG]],2,FALSE)</f>
        <v>EMERGENCY KAWACHI</v>
      </c>
      <c r="D1288">
        <v>1</v>
      </c>
    </row>
    <row r="1289" spans="1:5">
      <c r="A1289" s="2">
        <v>45157</v>
      </c>
      <c r="C1289" t="e">
        <f>VLOOKUP([KODE BARANG],Table1[[KODE BARANG]:[NAMA BARANG]],2,FALSE)</f>
        <v>#N/A</v>
      </c>
      <c r="E1289">
        <v>15000</v>
      </c>
    </row>
    <row r="1290" spans="1:5">
      <c r="A1290" t="s">
        <v>1417</v>
      </c>
      <c r="B1290" t="s">
        <v>1410</v>
      </c>
      <c r="C1290" t="str">
        <f>VLOOKUP([KODE BARANG],Table1[[KODE BARANG]:[NAMA BARANG]],2,FALSE)</f>
        <v>STOP OB VISALUX 8202</v>
      </c>
      <c r="D1290">
        <v>2</v>
      </c>
      <c r="E1290">
        <v>3750</v>
      </c>
    </row>
    <row r="1291" spans="1:5">
      <c r="B1291" t="s">
        <v>1253</v>
      </c>
      <c r="C1291" t="str">
        <f>VLOOKUP([KODE BARANG],Table1[[KODE BARANG]:[NAMA BARANG]],2,FALSE)</f>
        <v>STEKER GEPENG DUTRON</v>
      </c>
      <c r="D1291">
        <v>1</v>
      </c>
      <c r="E1291">
        <v>60000</v>
      </c>
    </row>
    <row r="1292" spans="1:5">
      <c r="B1292" t="s">
        <v>1412</v>
      </c>
      <c r="C1292" t="str">
        <f>VLOOKUP([KODE BARANG],Table1[[KODE BARANG]:[NAMA BARANG]],2,FALSE)</f>
        <v>SPEAKER JINLONG 1160</v>
      </c>
      <c r="D1292">
        <v>1</v>
      </c>
      <c r="E1292">
        <v>10000</v>
      </c>
    </row>
    <row r="1293" spans="1:5">
      <c r="B1293" t="s">
        <v>1290</v>
      </c>
      <c r="C1293" t="str">
        <f>VLOOKUP([KODE BARANG],Table1[[KODE BARANG]:[NAMA BARANG]],2,FALSE)</f>
        <v>GEMBOK 30MM</v>
      </c>
      <c r="D1293">
        <v>1</v>
      </c>
      <c r="E1293">
        <v>8100</v>
      </c>
    </row>
    <row r="1294" spans="1:5">
      <c r="B1294" t="s">
        <v>1411</v>
      </c>
      <c r="C1294" t="str">
        <f>VLOOKUP([KODE BARANG],Table1[[KODE BARANG]:[NAMA BARANG]],2,FALSE)</f>
        <v>INLITE 12W</v>
      </c>
      <c r="D1294">
        <v>1</v>
      </c>
      <c r="E1294">
        <v>1500</v>
      </c>
    </row>
    <row r="1295" spans="1:5">
      <c r="B1295" t="s">
        <v>1324</v>
      </c>
      <c r="C1295" t="str">
        <f>VLOOKUP([KODE BARANG],Table1[[KODE BARANG]:[NAMA BARANG]],2,FALSE)</f>
        <v>FITTING COLOK SWITCH</v>
      </c>
      <c r="D1295">
        <v>1</v>
      </c>
      <c r="E1295">
        <v>6900</v>
      </c>
    </row>
    <row r="1296" spans="1:5">
      <c r="C1296" t="s">
        <v>1413</v>
      </c>
      <c r="E1296">
        <v>3500</v>
      </c>
    </row>
    <row r="1297" spans="1:5">
      <c r="B1297" t="s">
        <v>1199</v>
      </c>
      <c r="C1297" t="str">
        <f>VLOOKUP([KODE BARANG],Table1[[KODE BARANG]:[NAMA BARANG]],2,FALSE)</f>
        <v>T MULTI DUTRON</v>
      </c>
      <c r="D1297">
        <v>1</v>
      </c>
      <c r="E1297">
        <v>9000</v>
      </c>
    </row>
    <row r="1298" spans="1:5">
      <c r="B1298" t="s">
        <v>1145</v>
      </c>
      <c r="C1298" t="str">
        <f>VLOOKUP([KODE BARANG],Table1[[KODE BARANG]:[NAMA BARANG]],2,FALSE)</f>
        <v>VONIC GLORY 15W</v>
      </c>
      <c r="D1298">
        <v>1</v>
      </c>
      <c r="E1298">
        <v>3500</v>
      </c>
    </row>
    <row r="1299" spans="1:5">
      <c r="B1299" t="s">
        <v>1262</v>
      </c>
      <c r="C1299" t="str">
        <f>VLOOKUP([KODE BARANG],Table1[[KODE BARANG]:[NAMA BARANG]],2,FALSE)</f>
        <v>STEKER ARDE DUTRON</v>
      </c>
      <c r="D1299">
        <v>1</v>
      </c>
      <c r="E1299">
        <v>11000</v>
      </c>
    </row>
    <row r="1300" spans="1:5">
      <c r="B1300" t="s">
        <v>1144</v>
      </c>
      <c r="C1300" t="str">
        <f>VLOOKUP([KODE BARANG],Table1[[KODE BARANG]:[NAMA BARANG]],2,FALSE)</f>
        <v xml:space="preserve">DUTRON 18W </v>
      </c>
      <c r="D1300">
        <v>1</v>
      </c>
      <c r="E1300">
        <v>7000</v>
      </c>
    </row>
    <row r="1301" spans="1:5">
      <c r="B1301" t="s">
        <v>1262</v>
      </c>
      <c r="C1301" t="str">
        <f>VLOOKUP([KODE BARANG],Table1[[KODE BARANG]:[NAMA BARANG]],2,FALSE)</f>
        <v>STEKER ARDE DUTRON</v>
      </c>
      <c r="D1301">
        <v>2</v>
      </c>
      <c r="E1301">
        <v>4500</v>
      </c>
    </row>
    <row r="1302" spans="1:5">
      <c r="B1302" t="s">
        <v>1191</v>
      </c>
      <c r="C1302" t="str">
        <f>VLOOKUP([KODE BARANG],Table1[[KODE BARANG]:[NAMA BARANG]],2,FALSE)</f>
        <v>ISOLASI NATIONAL KOTAK</v>
      </c>
      <c r="D1302">
        <v>1</v>
      </c>
      <c r="E1302">
        <v>28000</v>
      </c>
    </row>
    <row r="1303" spans="1:5">
      <c r="B1303" t="s">
        <v>1414</v>
      </c>
      <c r="C1303" t="str">
        <f>VLOOKUP([KODE BARANG],Table1[[KODE BARANG]:[NAMA BARANG]],2,FALSE)</f>
        <v>LAMPU SOROT AKI 20W</v>
      </c>
      <c r="D1303">
        <v>1</v>
      </c>
      <c r="E1303">
        <v>23500</v>
      </c>
    </row>
    <row r="1304" spans="1:5">
      <c r="B1304" t="s">
        <v>1415</v>
      </c>
      <c r="C1304" t="str">
        <f>VLOOKUP([KODE BARANG],Table1[[KODE BARANG]:[NAMA BARANG]],2,FALSE)</f>
        <v>tang kombinasi 7"</v>
      </c>
      <c r="D1304">
        <v>1</v>
      </c>
      <c r="E1304">
        <v>15000</v>
      </c>
    </row>
    <row r="1305" spans="1:5">
      <c r="B1305" t="s">
        <v>1416</v>
      </c>
      <c r="C1305" t="str">
        <f>VLOOKUP([KODE BARANG],Table1[[KODE BARANG]:[NAMA BARANG]],2,FALSE)</f>
        <v>PHILIP LED MY CARE 6WATT</v>
      </c>
      <c r="D1305">
        <v>1</v>
      </c>
    </row>
    <row r="1306" spans="1:5">
      <c r="A1306" s="2">
        <v>45158</v>
      </c>
      <c r="C1306" t="e">
        <f>VLOOKUP([KODE BARANG],Table1[[KODE BARANG]:[NAMA BARANG]],2,FALSE)</f>
        <v>#N/A</v>
      </c>
      <c r="E1306">
        <v>17000</v>
      </c>
    </row>
    <row r="1307" spans="1:5">
      <c r="A1307" t="s">
        <v>1422</v>
      </c>
      <c r="B1307" t="s">
        <v>1419</v>
      </c>
      <c r="C1307" t="str">
        <f>VLOOKUP([KODE BARANG],Table1[[KODE BARANG]:[NAMA BARANG]],2,FALSE)</f>
        <v>kipas meike</v>
      </c>
      <c r="D1307">
        <v>1</v>
      </c>
      <c r="E1307">
        <v>33000</v>
      </c>
    </row>
    <row r="1308" spans="1:5">
      <c r="B1308" t="s">
        <v>1220</v>
      </c>
      <c r="C1308" t="str">
        <f>VLOOKUP([KODE BARANG],Table1[[KODE BARANG]:[NAMA BARANG]],2,FALSE)</f>
        <v>STANDFAN COSMOS XDC</v>
      </c>
      <c r="D1308">
        <v>1</v>
      </c>
      <c r="E1308">
        <v>22000</v>
      </c>
    </row>
    <row r="1309" spans="1:5">
      <c r="B1309" t="s">
        <v>1272</v>
      </c>
      <c r="C1309" t="str">
        <f>VLOOKUP([KODE BARANG],Table1[[KODE BARANG]:[NAMA BARANG]],2,FALSE)</f>
        <v>ANTENA SANEX 850</v>
      </c>
      <c r="D1309">
        <v>1</v>
      </c>
      <c r="E1309">
        <v>3300</v>
      </c>
    </row>
    <row r="1310" spans="1:5">
      <c r="C1310" t="s">
        <v>1420</v>
      </c>
      <c r="E1310">
        <v>3300</v>
      </c>
    </row>
    <row r="1311" spans="1:5">
      <c r="C1311" t="s">
        <v>1421</v>
      </c>
      <c r="E1311">
        <v>6500</v>
      </c>
    </row>
    <row r="1312" spans="1:5">
      <c r="B1312" t="s">
        <v>1253</v>
      </c>
      <c r="C1312" t="str">
        <f>VLOOKUP([KODE BARANG],Table1[[KODE BARANG]:[NAMA BARANG]],2,FALSE)</f>
        <v>STEKER GEPENG DUTRON</v>
      </c>
      <c r="D1312">
        <v>2</v>
      </c>
      <c r="E1312">
        <v>9400</v>
      </c>
    </row>
    <row r="1313" spans="1:5">
      <c r="B1313" t="s">
        <v>1215</v>
      </c>
      <c r="C1313" t="str">
        <f>VLOOKUP([KODE BARANG],Table1[[KODE BARANG]:[NAMA BARANG]],2,FALSE)</f>
        <v>PIJAR PROCEON 5WATT</v>
      </c>
      <c r="D1313">
        <v>2</v>
      </c>
      <c r="E1313">
        <v>6500</v>
      </c>
    </row>
    <row r="1314" spans="1:5">
      <c r="B1314" t="s">
        <v>1271</v>
      </c>
      <c r="C1314" t="str">
        <f>VLOOKUP([KODE BARANG],Table1[[KODE BARANG]:[NAMA BARANG]],2,FALSE)</f>
        <v>FITTING KOMBINASI AMASCO</v>
      </c>
      <c r="D1314">
        <v>1</v>
      </c>
      <c r="E1314">
        <v>12500</v>
      </c>
    </row>
    <row r="1315" spans="1:5">
      <c r="B1315" t="s">
        <v>1180</v>
      </c>
      <c r="C1315" t="str">
        <f>VLOOKUP([KODE BARANG],Table1[[KODE BARANG]:[NAMA BARANG]],2,FALSE)</f>
        <v>ROVO LED 30WATT</v>
      </c>
      <c r="D1315">
        <v>1</v>
      </c>
      <c r="E1315">
        <v>30000</v>
      </c>
    </row>
    <row r="1316" spans="1:5">
      <c r="B1316" t="s">
        <v>1152</v>
      </c>
      <c r="C1316" t="str">
        <f>VLOOKUP([KODE BARANG],Table1[[KODE BARANG]:[NAMA BARANG]],2,FALSE)</f>
        <v>STANDFAN PROCEON</v>
      </c>
      <c r="D1316">
        <v>1</v>
      </c>
      <c r="E1316">
        <v>5000</v>
      </c>
    </row>
    <row r="1317" spans="1:5">
      <c r="B1317" t="s">
        <v>1293</v>
      </c>
      <c r="C1317" t="str">
        <f>VLOOKUP([KODE BARANG],Table1[[KODE BARANG]:[NAMA BARANG]],2,FALSE)</f>
        <v>S/K UTICON 2 LB</v>
      </c>
      <c r="D1317">
        <v>1</v>
      </c>
    </row>
    <row r="1318" spans="1:5">
      <c r="A1318" s="2">
        <v>45159</v>
      </c>
      <c r="C1318" t="e">
        <f>VLOOKUP([KODE BARANG],Table1[[KODE BARANG]:[NAMA BARANG]],2,FALSE)</f>
        <v>#N/A</v>
      </c>
      <c r="E1318">
        <v>7500</v>
      </c>
    </row>
    <row r="1319" spans="1:5">
      <c r="A1319" t="s">
        <v>1427</v>
      </c>
      <c r="B1319" t="s">
        <v>1423</v>
      </c>
      <c r="C1319" t="str">
        <f>VLOOKUP([KODE BARANG],Table1[[KODE BARANG]:[NAMA BARANG]],2,FALSE)</f>
        <v>JACK NEWSAT 2 KE 1</v>
      </c>
      <c r="D1319">
        <v>1</v>
      </c>
      <c r="E1319">
        <v>12000</v>
      </c>
    </row>
    <row r="1320" spans="1:5">
      <c r="B1320" t="s">
        <v>1424</v>
      </c>
      <c r="C1320" t="str">
        <f>VLOOKUP([KODE BARANG],Table1[[KODE BARANG]:[NAMA BARANG]],2,FALSE)</f>
        <v>VONIC GLORY 3W</v>
      </c>
      <c r="D1320">
        <v>4</v>
      </c>
      <c r="E1320">
        <v>20000</v>
      </c>
    </row>
    <row r="1321" spans="1:5">
      <c r="B1321" t="s">
        <v>1290</v>
      </c>
      <c r="C1321" t="str">
        <f>VLOOKUP([KODE BARANG],Table1[[KODE BARANG]:[NAMA BARANG]],2,FALSE)</f>
        <v>GEMBOK 30MM</v>
      </c>
      <c r="D1321">
        <v>2</v>
      </c>
      <c r="E1321">
        <v>37000</v>
      </c>
    </row>
    <row r="1322" spans="1:5">
      <c r="B1322" t="s">
        <v>1295</v>
      </c>
      <c r="C1322" t="str">
        <f>VLOOKUP([KODE BARANG],Table1[[KODE BARANG]:[NAMA BARANG]],2,FALSE)</f>
        <v>PHILIP LED 45W</v>
      </c>
      <c r="D1322">
        <v>1</v>
      </c>
      <c r="E1322">
        <v>7500</v>
      </c>
    </row>
    <row r="1323" spans="1:5">
      <c r="B1323" t="s">
        <v>1337</v>
      </c>
      <c r="C1323" t="str">
        <f>VLOOKUP([KODE BARANG],Table1[[KODE BARANG]:[NAMA BARANG]],2,FALSE)</f>
        <v>TESPEN VISALUX 1715</v>
      </c>
      <c r="D1323">
        <v>1</v>
      </c>
      <c r="E1323">
        <v>38000</v>
      </c>
    </row>
    <row r="1324" spans="1:5">
      <c r="B1324" t="s">
        <v>1425</v>
      </c>
      <c r="C1324" t="str">
        <f>VLOOKUP([KODE BARANG],Table1[[KODE BARANG]:[NAMA BARANG]],2,FALSE)</f>
        <v>H/L MIXENOK 50WATT</v>
      </c>
      <c r="D1324">
        <v>1</v>
      </c>
      <c r="E1324">
        <v>35000</v>
      </c>
    </row>
    <row r="1325" spans="1:5">
      <c r="B1325" t="s">
        <v>1346</v>
      </c>
      <c r="C1325" t="str">
        <f>VLOOKUP([KODE BARANG],Table1[[KODE BARANG]:[NAMA BARANG]],2,FALSE)</f>
        <v>MIC SONY SN 99</v>
      </c>
      <c r="D1325">
        <v>1</v>
      </c>
      <c r="E1325">
        <v>5000</v>
      </c>
    </row>
    <row r="1326" spans="1:5">
      <c r="B1326" t="s">
        <v>1426</v>
      </c>
      <c r="C1326" t="str">
        <f>VLOOKUP([KODE BARANG],Table1[[KODE BARANG]:[NAMA BARANG]],2,FALSE)</f>
        <v>SENTER CAS BEST LIFE 1565</v>
      </c>
      <c r="D1326">
        <v>1</v>
      </c>
    </row>
    <row r="1327" spans="1:5">
      <c r="A1327" s="2">
        <v>45160</v>
      </c>
      <c r="C1327" t="e">
        <f>VLOOKUP([KODE BARANG],Table1[[KODE BARANG]:[NAMA BARANG]],2,FALSE)</f>
        <v>#N/A</v>
      </c>
    </row>
    <row r="1328" spans="1:5">
      <c r="A1328" t="s">
        <v>1376</v>
      </c>
      <c r="B1328" t="s">
        <v>1358</v>
      </c>
      <c r="C1328" t="str">
        <f>VLOOKUP([KODE BARANG],Table1[[KODE BARANG]:[NAMA BARANG]],2,FALSE)</f>
        <v>PHILIP LED ESSENSIAL 11 WATT</v>
      </c>
      <c r="D1328">
        <v>1</v>
      </c>
      <c r="E1328">
        <v>9400</v>
      </c>
    </row>
    <row r="1329" spans="1:5">
      <c r="B1329" t="s">
        <v>1215</v>
      </c>
      <c r="C1329" t="str">
        <f>VLOOKUP([KODE BARANG],Table1[[KODE BARANG]:[NAMA BARANG]],2,FALSE)</f>
        <v>PIJAR PROCEON 5WATT</v>
      </c>
      <c r="D1329">
        <v>2</v>
      </c>
      <c r="E1329">
        <v>4700</v>
      </c>
    </row>
    <row r="1330" spans="1:5">
      <c r="B1330" t="s">
        <v>1312</v>
      </c>
      <c r="C1330" t="str">
        <f>VLOOKUP([KODE BARANG],Table1[[KODE BARANG]:[NAMA BARANG]],2,FALSE)</f>
        <v>FITTING GANTUNG AMASCO</v>
      </c>
      <c r="D1330">
        <v>1</v>
      </c>
      <c r="E1330">
        <v>29500</v>
      </c>
    </row>
    <row r="1331" spans="1:5">
      <c r="B1331" t="s">
        <v>1428</v>
      </c>
      <c r="C1331" t="str">
        <f>VLOOKUP([KODE BARANG],Table1[[KODE BARANG]:[NAMA BARANG]],2,FALSE)</f>
        <v>INLITE 25W</v>
      </c>
      <c r="D1331">
        <v>1</v>
      </c>
      <c r="E1331">
        <v>28700</v>
      </c>
    </row>
    <row r="1332" spans="1:5">
      <c r="C1332" t="s">
        <v>1429</v>
      </c>
      <c r="E1332">
        <v>18000</v>
      </c>
    </row>
    <row r="1333" spans="1:5">
      <c r="B1333" t="s">
        <v>1219</v>
      </c>
      <c r="C1333" t="str">
        <f>VLOOKUP([KODE BARANG],Table1[[KODE BARANG]:[NAMA BARANG]],2,FALSE)</f>
        <v>VONIC GLORY 20W</v>
      </c>
      <c r="D1333">
        <v>2</v>
      </c>
      <c r="E1333">
        <v>18000</v>
      </c>
    </row>
    <row r="1334" spans="1:5">
      <c r="B1334" t="s">
        <v>1145</v>
      </c>
      <c r="C1334" t="str">
        <f>VLOOKUP([KODE BARANG],Table1[[KODE BARANG]:[NAMA BARANG]],2,FALSE)</f>
        <v>VONIC GLORY 15W</v>
      </c>
      <c r="D1334">
        <v>2</v>
      </c>
    </row>
    <row r="1335" spans="1:5">
      <c r="A1335" s="2">
        <v>45161</v>
      </c>
      <c r="C1335" t="e">
        <f>VLOOKUP([KODE BARANG],Table1[[KODE BARANG]:[NAMA BARANG]],2,FALSE)</f>
        <v>#N/A</v>
      </c>
      <c r="E1335">
        <v>8100</v>
      </c>
    </row>
    <row r="1336" spans="1:5">
      <c r="A1336" t="s">
        <v>1435</v>
      </c>
      <c r="B1336" t="s">
        <v>1411</v>
      </c>
      <c r="C1336" t="str">
        <f>VLOOKUP([KODE BARANG],Table1[[KODE BARANG]:[NAMA BARANG]],2,FALSE)</f>
        <v>INLITE 12W</v>
      </c>
      <c r="D1336">
        <v>1</v>
      </c>
      <c r="E1336">
        <v>25000</v>
      </c>
    </row>
    <row r="1337" spans="1:5">
      <c r="B1337" t="s">
        <v>1180</v>
      </c>
      <c r="C1337" t="str">
        <f>VLOOKUP([KODE BARANG],Table1[[KODE BARANG]:[NAMA BARANG]],2,FALSE)</f>
        <v>ROVO LED 30WATT</v>
      </c>
      <c r="D1337">
        <v>2</v>
      </c>
    </row>
    <row r="1338" spans="1:5">
      <c r="A1338" s="2">
        <v>45162</v>
      </c>
      <c r="C1338" t="e">
        <f>VLOOKUP([KODE BARANG],Table1[[KODE BARANG]:[NAMA BARANG]],2,FALSE)</f>
        <v>#N/A</v>
      </c>
      <c r="E1338">
        <v>23000</v>
      </c>
    </row>
    <row r="1339" spans="1:5">
      <c r="A1339" t="s">
        <v>1431</v>
      </c>
      <c r="B1339" t="s">
        <v>1348</v>
      </c>
      <c r="C1339" t="str">
        <f>VLOOKUP([KODE BARANG],Table1[[KODE BARANG]:[NAMA BARANG]],2,FALSE)</f>
        <v>JAM DINDING COKLAT</v>
      </c>
      <c r="D1339">
        <v>1</v>
      </c>
      <c r="E1339">
        <v>7000</v>
      </c>
    </row>
    <row r="1340" spans="1:5">
      <c r="B1340" t="s">
        <v>1261</v>
      </c>
      <c r="C1340" t="str">
        <f>VLOOKUP([KODE BARANG],Table1[[KODE BARANG]:[NAMA BARANG]],2,FALSE)</f>
        <v>S/K UTICON 3 LB</v>
      </c>
      <c r="D1340">
        <v>1</v>
      </c>
      <c r="E1340">
        <v>15000</v>
      </c>
    </row>
    <row r="1341" spans="1:5">
      <c r="B1341" t="s">
        <v>1340</v>
      </c>
      <c r="C1341" t="str">
        <f>VLOOKUP([KODE BARANG],Table1[[KODE BARANG]:[NAMA BARANG]],2,FALSE)</f>
        <v>H/L MIXENOK 25 WATT</v>
      </c>
      <c r="D1341">
        <v>1</v>
      </c>
      <c r="E1341">
        <v>9000</v>
      </c>
    </row>
    <row r="1342" spans="1:5">
      <c r="B1342" t="s">
        <v>1145</v>
      </c>
      <c r="C1342" t="str">
        <f>VLOOKUP([KODE BARANG],Table1[[KODE BARANG]:[NAMA BARANG]],2,FALSE)</f>
        <v>VONIC GLORY 15W</v>
      </c>
      <c r="D1342">
        <v>1</v>
      </c>
      <c r="E1342">
        <v>4650</v>
      </c>
    </row>
    <row r="1343" spans="1:5">
      <c r="B1343" t="s">
        <v>1430</v>
      </c>
      <c r="C1343" t="str">
        <f>VLOOKUP([KODE BARANG],Table1[[KODE BARANG]:[NAMA BARANG]],2,FALSE)</f>
        <v>STOP PANASONIC WNJ</v>
      </c>
      <c r="D1343">
        <v>1</v>
      </c>
      <c r="E1343">
        <v>29500</v>
      </c>
    </row>
    <row r="1344" spans="1:5">
      <c r="B1344" t="s">
        <v>1428</v>
      </c>
      <c r="C1344" t="str">
        <f>VLOOKUP([KODE BARANG],Table1[[KODE BARANG]:[NAMA BARANG]],2,FALSE)</f>
        <v>INLITE 25W</v>
      </c>
      <c r="D1344">
        <v>1</v>
      </c>
    </row>
    <row r="1345" spans="1:5">
      <c r="A1345" s="2">
        <v>45163</v>
      </c>
      <c r="C1345" t="e">
        <f>VLOOKUP([KODE BARANG],Table1[[KODE BARANG]:[NAMA BARANG]],2,FALSE)</f>
        <v>#N/A</v>
      </c>
      <c r="E1345">
        <v>25000</v>
      </c>
    </row>
    <row r="1346" spans="1:5">
      <c r="A1346" t="s">
        <v>1444</v>
      </c>
      <c r="B1346" t="s">
        <v>1227</v>
      </c>
      <c r="C1346" t="str">
        <f>VLOOKUP([KODE BARANG],Table1[[KODE BARANG]:[NAMA BARANG]],2,FALSE)</f>
        <v>ANTENA SANEX 899</v>
      </c>
      <c r="D1346">
        <v>1</v>
      </c>
      <c r="E1346">
        <v>25000</v>
      </c>
    </row>
    <row r="1347" spans="1:5">
      <c r="B1347" t="s">
        <v>1346</v>
      </c>
      <c r="C1347" t="str">
        <f>VLOOKUP([KODE BARANG],Table1[[KODE BARANG]:[NAMA BARANG]],2,FALSE)</f>
        <v>MIC SONY SN 99</v>
      </c>
      <c r="D1347">
        <v>1</v>
      </c>
      <c r="E1347">
        <v>30000</v>
      </c>
    </row>
    <row r="1348" spans="1:5">
      <c r="B1348" t="s">
        <v>1220</v>
      </c>
      <c r="C1348" t="str">
        <f>VLOOKUP([KODE BARANG],Table1[[KODE BARANG]:[NAMA BARANG]],2,FALSE)</f>
        <v>STANDFAN COSMOS XDC</v>
      </c>
      <c r="D1348">
        <v>1</v>
      </c>
      <c r="E1348" t="s">
        <v>1443</v>
      </c>
    </row>
    <row r="1349" spans="1:5">
      <c r="B1349" t="s">
        <v>1432</v>
      </c>
      <c r="C1349" t="str">
        <f>VLOOKUP([KODE BARANG],Table1[[KODE BARANG]:[NAMA BARANG]],2,FALSE)</f>
        <v>KISEKI 100W</v>
      </c>
      <c r="D1349">
        <v>1</v>
      </c>
      <c r="E1349">
        <v>9000</v>
      </c>
    </row>
    <row r="1350" spans="1:5">
      <c r="B1350" t="s">
        <v>1433</v>
      </c>
      <c r="C1350" t="str">
        <f>VLOOKUP([KODE BARANG],Table1[[KODE BARANG]:[NAMA BARANG]],2,FALSE)</f>
        <v>PHILIP LED ESSENSIAL 3WATT</v>
      </c>
      <c r="D1350">
        <v>1</v>
      </c>
      <c r="E1350">
        <v>10000</v>
      </c>
    </row>
    <row r="1351" spans="1:5">
      <c r="B1351" t="s">
        <v>1248</v>
      </c>
      <c r="C1351" t="str">
        <f>VLOOKUP([KODE BARANG],Table1[[KODE BARANG]:[NAMA BARANG]],2,FALSE)</f>
        <v>PHILIP LED ESSENSIAL 5WATT</v>
      </c>
      <c r="D1351">
        <v>1</v>
      </c>
      <c r="E1351">
        <v>23000</v>
      </c>
    </row>
    <row r="1352" spans="1:5">
      <c r="B1352" t="s">
        <v>1434</v>
      </c>
      <c r="C1352" t="str">
        <f>VLOOKUP([KODE BARANG],Table1[[KODE BARANG]:[NAMA BARANG]],2,FALSE)</f>
        <v>PHILIP LED MY CARE 19 WATT</v>
      </c>
      <c r="D1352">
        <v>1</v>
      </c>
      <c r="E1352">
        <v>9300</v>
      </c>
    </row>
    <row r="1353" spans="1:5">
      <c r="A1353" s="2"/>
      <c r="B1353" t="s">
        <v>1430</v>
      </c>
      <c r="C1353" t="str">
        <f>VLOOKUP([KODE BARANG],Table1[[KODE BARANG]:[NAMA BARANG]],2,FALSE)</f>
        <v>STOP PANASONIC WNJ</v>
      </c>
      <c r="D1353">
        <v>2</v>
      </c>
    </row>
    <row r="1354" spans="1:5">
      <c r="A1354" s="3">
        <v>45164</v>
      </c>
      <c r="B1354" s="1"/>
      <c r="C1354" s="1" t="e">
        <f>VLOOKUP([KODE BARANG],Table1[[KODE BARANG]:[NAMA BARANG]],2,FALSE)</f>
        <v>#N/A</v>
      </c>
      <c r="D1354" s="1"/>
      <c r="E1354">
        <v>24000</v>
      </c>
    </row>
    <row r="1355" spans="1:5">
      <c r="A1355" t="s">
        <v>1438</v>
      </c>
      <c r="B1355" t="s">
        <v>1436</v>
      </c>
      <c r="C1355" t="str">
        <f>VLOOKUP([KODE BARANG],Table1[[KODE BARANG]:[NAMA BARANG]],2,FALSE)</f>
        <v>POMPA GALON MIYAKO</v>
      </c>
      <c r="D1355" s="1">
        <v>1</v>
      </c>
      <c r="E1355">
        <v>7500</v>
      </c>
    </row>
    <row r="1356" spans="1:5">
      <c r="A1356" t="s">
        <v>1437</v>
      </c>
      <c r="B1356" t="s">
        <v>1423</v>
      </c>
      <c r="C1356" t="str">
        <f>VLOOKUP([KODE BARANG],Table1[[KODE BARANG]:[NAMA BARANG]],2,FALSE)</f>
        <v>JACK NEWSAT 2 KE 1</v>
      </c>
      <c r="D1356" s="1">
        <v>1</v>
      </c>
      <c r="E1356">
        <v>23000</v>
      </c>
    </row>
    <row r="1357" spans="1:5">
      <c r="B1357" t="s">
        <v>1358</v>
      </c>
      <c r="C1357" t="str">
        <f>VLOOKUP([KODE BARANG],Table1[[KODE BARANG]:[NAMA BARANG]],2,FALSE)</f>
        <v>PHILIP LED ESSENSIAL 11 WATT</v>
      </c>
      <c r="D1357" s="1"/>
    </row>
    <row r="1358" spans="1:5">
      <c r="A1358" s="2">
        <v>45165</v>
      </c>
      <c r="C1358" t="e">
        <f>VLOOKUP([KODE BARANG],Table1[[KODE BARANG]:[NAMA BARANG]],2,FALSE)</f>
        <v>#N/A</v>
      </c>
      <c r="D1358" s="1"/>
      <c r="E1358">
        <v>9000</v>
      </c>
    </row>
    <row r="1359" spans="1:5">
      <c r="A1359" t="s">
        <v>1439</v>
      </c>
      <c r="B1359" t="s">
        <v>1219</v>
      </c>
      <c r="C1359" t="str">
        <f>VLOOKUP([KODE BARANG],Table1[[KODE BARANG]:[NAMA BARANG]],2,FALSE)</f>
        <v>VONIC GLORY 20W</v>
      </c>
      <c r="D1359" s="1">
        <v>1</v>
      </c>
      <c r="E1359">
        <v>16000</v>
      </c>
    </row>
    <row r="1360" spans="1:5">
      <c r="B1360" t="s">
        <v>1249</v>
      </c>
      <c r="C1360" t="str">
        <f>VLOOKUP([KODE BARANG],Table1[[KODE BARANG]:[NAMA BARANG]],2,FALSE)</f>
        <v>PHILIP LED ESSENSIAL 7WATT</v>
      </c>
      <c r="D1360" s="1">
        <v>1</v>
      </c>
      <c r="E1360">
        <v>8100</v>
      </c>
    </row>
    <row r="1361" spans="1:5">
      <c r="B1361" t="s">
        <v>1411</v>
      </c>
      <c r="C1361" t="str">
        <f>VLOOKUP([KODE BARANG],Table1[[KODE BARANG]:[NAMA BARANG]],2,FALSE)</f>
        <v>INLITE 12W</v>
      </c>
      <c r="D1361" s="1">
        <v>1</v>
      </c>
      <c r="E1361">
        <v>17500</v>
      </c>
    </row>
    <row r="1362" spans="1:5">
      <c r="B1362" t="s">
        <v>1367</v>
      </c>
      <c r="C1362" t="str">
        <f>VLOOKUP([KODE BARANG],Table1[[KODE BARANG]:[NAMA BARANG]],2,FALSE)</f>
        <v>KISEKI X2</v>
      </c>
      <c r="D1362" s="1">
        <v>1</v>
      </c>
      <c r="E1362">
        <v>7000</v>
      </c>
    </row>
    <row r="1363" spans="1:5">
      <c r="B1363" t="s">
        <v>1281</v>
      </c>
      <c r="C1363" t="str">
        <f>VLOOKUP([KODE BARANG],Table1[[KODE BARANG]:[NAMA BARANG]],2,FALSE)</f>
        <v>S/K UTICON 4 LB</v>
      </c>
      <c r="D1363" s="1">
        <v>1</v>
      </c>
    </row>
    <row r="1364" spans="1:5">
      <c r="A1364" s="2">
        <v>45166</v>
      </c>
      <c r="C1364" t="e">
        <f>VLOOKUP([KODE BARANG],Table1[[KODE BARANG]:[NAMA BARANG]],2,FALSE)</f>
        <v>#N/A</v>
      </c>
      <c r="D1364" s="1"/>
      <c r="E1364" t="s">
        <v>1443</v>
      </c>
    </row>
    <row r="1365" spans="1:5">
      <c r="A1365" t="s">
        <v>1448</v>
      </c>
      <c r="B1365" t="s">
        <v>1440</v>
      </c>
      <c r="C1365" t="str">
        <f>VLOOKUP([KODE BARANG],Table1[[KODE BARANG]:[NAMA BARANG]],2,FALSE)</f>
        <v>MAGIC COM TRISONIC 1,2</v>
      </c>
      <c r="D1365">
        <v>1</v>
      </c>
      <c r="E1365">
        <v>30000</v>
      </c>
    </row>
    <row r="1366" spans="1:5">
      <c r="A1366" s="1"/>
      <c r="B1366" s="1" t="s">
        <v>1403</v>
      </c>
      <c r="C1366" s="1" t="str">
        <f>VLOOKUP([KODE BARANG],Table1[[KODE BARANG]:[NAMA BARANG]],2,FALSE)</f>
        <v>PHILIP 25W LED</v>
      </c>
      <c r="D1366" s="1">
        <v>1</v>
      </c>
      <c r="E1366">
        <v>4000</v>
      </c>
    </row>
    <row r="1367" spans="1:5">
      <c r="B1367" t="s">
        <v>1143</v>
      </c>
      <c r="C1367" t="str">
        <f>VLOOKUP([KODE BARANG],Table1[[KODE BARANG]:[NAMA BARANG]],2,FALSE)</f>
        <v xml:space="preserve">DUTRON 15W </v>
      </c>
      <c r="D1367" s="1">
        <v>1</v>
      </c>
      <c r="E1367">
        <v>11000</v>
      </c>
    </row>
    <row r="1368" spans="1:5">
      <c r="B1368" t="s">
        <v>1441</v>
      </c>
      <c r="C1368" t="str">
        <f>VLOOKUP([KODE BARANG],Table1[[KODE BARANG]:[NAMA BARANG]],2,FALSE)</f>
        <v>LED CITY LAMP 10W</v>
      </c>
      <c r="D1368" s="1">
        <v>2</v>
      </c>
      <c r="E1368">
        <v>52500</v>
      </c>
    </row>
    <row r="1369" spans="1:5">
      <c r="B1369" t="s">
        <v>1442</v>
      </c>
      <c r="C1369" t="str">
        <f>VLOOKUP([KODE BARANG],Table1[[KODE BARANG]:[NAMA BARANG]],2,FALSE)</f>
        <v>HEAD LAMP LUBY 2835</v>
      </c>
      <c r="D1369" s="1">
        <v>1</v>
      </c>
      <c r="E1369">
        <v>9000</v>
      </c>
    </row>
    <row r="1370" spans="1:5">
      <c r="B1370" t="s">
        <v>1145</v>
      </c>
      <c r="C1370" t="str">
        <f>VLOOKUP([KODE BARANG],Table1[[KODE BARANG]:[NAMA BARANG]],2,FALSE)</f>
        <v>VONIC GLORY 15W</v>
      </c>
      <c r="D1370" s="1">
        <v>1</v>
      </c>
      <c r="E1370">
        <v>8600</v>
      </c>
    </row>
    <row r="1371" spans="1:5">
      <c r="B1371" t="s">
        <v>1445</v>
      </c>
      <c r="C1371" t="str">
        <f>VLOOKUP([KODE BARANG],Table1[[KODE BARANG]:[NAMA BARANG]],2,FALSE)</f>
        <v>INLITE 5W</v>
      </c>
      <c r="D1371" s="1">
        <v>1</v>
      </c>
      <c r="E1371">
        <v>5000</v>
      </c>
    </row>
    <row r="1372" spans="1:5">
      <c r="B1372" t="s">
        <v>1446</v>
      </c>
      <c r="C1372" t="str">
        <f>VLOOKUP([KODE BARANG],Table1[[KODE BARANG]:[NAMA BARANG]],2,FALSE)</f>
        <v xml:space="preserve">DUTRON 5W </v>
      </c>
      <c r="D1372" s="1">
        <v>1</v>
      </c>
      <c r="E1372">
        <v>12000</v>
      </c>
    </row>
    <row r="1373" spans="1:5">
      <c r="B1373" t="s">
        <v>1447</v>
      </c>
      <c r="C1373" t="str">
        <f>VLOOKUP([KODE BARANG],Table1[[KODE BARANG]:[NAMA BARANG]],2,FALSE)</f>
        <v>REGULATOR WIN 118 M</v>
      </c>
      <c r="D1373" s="1">
        <v>1</v>
      </c>
      <c r="E1373">
        <v>3750</v>
      </c>
    </row>
    <row r="1374" spans="1:5">
      <c r="A1374" s="2"/>
      <c r="B1374" t="s">
        <v>1253</v>
      </c>
      <c r="C1374" t="str">
        <f>VLOOKUP([KODE BARANG],Table1[[KODE BARANG]:[NAMA BARANG]],2,FALSE)</f>
        <v>STEKER GEPENG DUTRON</v>
      </c>
      <c r="D1374" s="1">
        <v>1</v>
      </c>
    </row>
    <row r="1375" spans="1:5">
      <c r="A1375" s="2">
        <v>45167</v>
      </c>
      <c r="C1375" t="e">
        <f>VLOOKUP([KODE BARANG],Table1[[KODE BARANG]:[NAMA BARANG]],2,FALSE)</f>
        <v>#N/A</v>
      </c>
      <c r="D1375" s="1"/>
      <c r="E1375">
        <v>20000</v>
      </c>
    </row>
    <row r="1376" spans="1:5">
      <c r="A1376" t="s">
        <v>1450</v>
      </c>
      <c r="B1376" t="s">
        <v>1301</v>
      </c>
      <c r="C1376" t="str">
        <f>VLOOKUP([KODE BARANG],Table1[[KODE BARANG]:[NAMA BARANG]],2,FALSE)</f>
        <v>MAGIC COM COSMOS 3305</v>
      </c>
      <c r="D1376" s="1">
        <v>1</v>
      </c>
      <c r="E1376">
        <v>7000</v>
      </c>
    </row>
    <row r="1377" spans="1:5">
      <c r="B1377" t="s">
        <v>1252</v>
      </c>
      <c r="C1377" t="str">
        <f>VLOOKUP([KODE BARANG],Table1[[KODE BARANG]:[NAMA BARANG]],2,FALSE)</f>
        <v>ROVO LED 15WATT</v>
      </c>
      <c r="D1377" s="1">
        <v>1</v>
      </c>
      <c r="E1377">
        <v>17500</v>
      </c>
    </row>
    <row r="1378" spans="1:5">
      <c r="B1378" t="s">
        <v>1180</v>
      </c>
      <c r="C1378" t="str">
        <f>VLOOKUP([KODE BARANG],Table1[[KODE BARANG]:[NAMA BARANG]],2,FALSE)</f>
        <v>ROVO LED 30WATT</v>
      </c>
      <c r="D1378" s="1">
        <v>1</v>
      </c>
      <c r="E1378">
        <v>5500</v>
      </c>
    </row>
    <row r="1379" spans="1:5">
      <c r="B1379" t="s">
        <v>1441</v>
      </c>
      <c r="C1379" t="str">
        <f>VLOOKUP([KODE BARANG],Table1[[KODE BARANG]:[NAMA BARANG]],2,FALSE)</f>
        <v>LED CITY LAMP 10W</v>
      </c>
      <c r="D1379" s="1">
        <v>1</v>
      </c>
      <c r="E1379">
        <v>4500</v>
      </c>
    </row>
    <row r="1380" spans="1:5">
      <c r="B1380" t="s">
        <v>1247</v>
      </c>
      <c r="C1380" t="str">
        <f>VLOOKUP([KODE BARANG],Table1[[KODE BARANG]:[NAMA BARANG]],2,FALSE)</f>
        <v>LED CITY LAMP 20W</v>
      </c>
      <c r="D1380" s="1">
        <v>1</v>
      </c>
      <c r="E1380">
        <v>4600</v>
      </c>
    </row>
    <row r="1381" spans="1:5">
      <c r="C1381" t="s">
        <v>1449</v>
      </c>
      <c r="D1381" s="1"/>
      <c r="E1381">
        <v>4500</v>
      </c>
    </row>
    <row r="1382" spans="1:5">
      <c r="B1382" t="s">
        <v>1410</v>
      </c>
      <c r="C1382" t="str">
        <f>VLOOKUP([KODE BARANG],Table1[[KODE BARANG]:[NAMA BARANG]],2,FALSE)</f>
        <v>STOP OB VISALUX 8202</v>
      </c>
      <c r="D1382" s="1">
        <v>1</v>
      </c>
      <c r="E1382">
        <v>2500</v>
      </c>
    </row>
    <row r="1383" spans="1:5">
      <c r="B1383" t="s">
        <v>1352</v>
      </c>
      <c r="C1383" t="str">
        <f>VLOOKUP([KODE BARANG],Table1[[KODE BARANG]:[NAMA BARANG]],2,FALSE)</f>
        <v>KLEM KABEL 8 IN</v>
      </c>
      <c r="D1383" s="1">
        <v>1</v>
      </c>
    </row>
    <row r="1384" spans="1:5">
      <c r="A1384" s="2">
        <v>45168</v>
      </c>
      <c r="C1384" t="e">
        <f>VLOOKUP([KODE BARANG],Table1[[KODE BARANG]:[NAMA BARANG]],2,FALSE)</f>
        <v>#N/A</v>
      </c>
      <c r="D1384" s="1"/>
      <c r="E1384">
        <v>35000</v>
      </c>
    </row>
    <row r="1385" spans="1:5">
      <c r="A1385" t="s">
        <v>1454</v>
      </c>
      <c r="B1385" t="s">
        <v>1331</v>
      </c>
      <c r="C1385" t="str">
        <f>VLOOKUP([KODE BARANG],Table1[[KODE BARANG]:[NAMA BARANG]],2,FALSE)</f>
        <v>ANTENA INTRA 119</v>
      </c>
      <c r="D1385" s="1">
        <v>1</v>
      </c>
      <c r="E1385">
        <v>13000</v>
      </c>
    </row>
    <row r="1386" spans="1:5">
      <c r="B1386" t="s">
        <v>1451</v>
      </c>
      <c r="C1386" t="str">
        <f>VLOOKUP([KODE BARANG],Table1[[KODE BARANG]:[NAMA BARANG]],2,FALSE)</f>
        <v>SET TOP BOX PIOLINE ORION</v>
      </c>
      <c r="D1386" s="1">
        <v>1</v>
      </c>
      <c r="E1386">
        <v>5000</v>
      </c>
    </row>
    <row r="1387" spans="1:5">
      <c r="B1387" t="s">
        <v>1323</v>
      </c>
      <c r="C1387" t="str">
        <f>VLOOKUP([KODE BARANG],Table1[[KODE BARANG]:[NAMA BARANG]],2,FALSE)</f>
        <v>PHILIP 5W SIAWET</v>
      </c>
      <c r="D1387" s="1">
        <v>1</v>
      </c>
      <c r="E1387">
        <v>10200</v>
      </c>
    </row>
    <row r="1388" spans="1:5">
      <c r="C1388" t="s">
        <v>1452</v>
      </c>
      <c r="D1388" s="1"/>
      <c r="E1388">
        <v>3750</v>
      </c>
    </row>
    <row r="1389" spans="1:5">
      <c r="B1389" t="s">
        <v>1253</v>
      </c>
      <c r="C1389" t="str">
        <f>VLOOKUP([KODE BARANG],Table1[[KODE BARANG]:[NAMA BARANG]],2,FALSE)</f>
        <v>STEKER GEPENG DUTRON</v>
      </c>
      <c r="D1389" s="1">
        <v>1</v>
      </c>
      <c r="E1389">
        <v>20000</v>
      </c>
    </row>
    <row r="1390" spans="1:5">
      <c r="B1390" t="s">
        <v>1453</v>
      </c>
      <c r="C1390" t="str">
        <f>VLOOKUP([KODE BARANG],Table1[[KODE BARANG]:[NAMA BARANG]],2,FALSE)</f>
        <v>KIPAS BRIGHT G</v>
      </c>
      <c r="D1390" s="1">
        <v>1</v>
      </c>
      <c r="E1390">
        <v>15000</v>
      </c>
    </row>
    <row r="1391" spans="1:5">
      <c r="B1391" t="s">
        <v>1416</v>
      </c>
      <c r="C1391" t="str">
        <f>VLOOKUP([KODE BARANG],Table1[[KODE BARANG]:[NAMA BARANG]],2,FALSE)</f>
        <v>PHILIP LED MY CARE 6WATT</v>
      </c>
      <c r="D1391" s="1">
        <v>1</v>
      </c>
      <c r="E1391">
        <v>30000</v>
      </c>
    </row>
    <row r="1392" spans="1:5">
      <c r="B1392" t="s">
        <v>1403</v>
      </c>
      <c r="C1392" t="str">
        <f>VLOOKUP([KODE BARANG],Table1[[KODE BARANG]:[NAMA BARANG]],2,FALSE)</f>
        <v>PHILIP 25W LED</v>
      </c>
      <c r="D1392" s="1">
        <v>1</v>
      </c>
    </row>
    <row r="1393" spans="1:5">
      <c r="A1393" s="2">
        <v>45169</v>
      </c>
      <c r="C1393" t="e">
        <f>VLOOKUP([KODE BARANG],Table1[[KODE BARANG]:[NAMA BARANG]],2,FALSE)</f>
        <v>#N/A</v>
      </c>
      <c r="D1393" s="1"/>
      <c r="E1393">
        <v>45000</v>
      </c>
    </row>
    <row r="1394" spans="1:5">
      <c r="A1394" t="s">
        <v>1456</v>
      </c>
      <c r="B1394" t="s">
        <v>1455</v>
      </c>
      <c r="C1394" t="str">
        <f>VLOOKUP([KODE BARANG],Table1[[KODE BARANG]:[NAMA BARANG]],2,FALSE)</f>
        <v>WALLFAN MIYOSHI</v>
      </c>
      <c r="D1394" s="1">
        <v>1</v>
      </c>
      <c r="E1394">
        <v>9000</v>
      </c>
    </row>
    <row r="1395" spans="1:5">
      <c r="B1395" t="s">
        <v>1219</v>
      </c>
      <c r="C1395" t="str">
        <f>VLOOKUP([KODE BARANG],Table1[[KODE BARANG]:[NAMA BARANG]],2,FALSE)</f>
        <v>VONIC GLORY 20W</v>
      </c>
      <c r="D1395" s="1">
        <v>1</v>
      </c>
      <c r="E1395">
        <v>9000</v>
      </c>
    </row>
    <row r="1396" spans="1:5">
      <c r="B1396" t="s">
        <v>1219</v>
      </c>
      <c r="C1396" t="str">
        <f>VLOOKUP([KODE BARANG],Table1[[KODE BARANG]:[NAMA BARANG]],2,FALSE)</f>
        <v>VONIC GLORY 20W</v>
      </c>
      <c r="D1396" s="1">
        <v>1</v>
      </c>
      <c r="E1396">
        <v>3500</v>
      </c>
    </row>
    <row r="1397" spans="1:5">
      <c r="B1397" t="s">
        <v>1199</v>
      </c>
      <c r="C1397" t="str">
        <f>VLOOKUP([KODE BARANG],Table1[[KODE BARANG]:[NAMA BARANG]],2,FALSE)</f>
        <v>T MULTI DUTRON</v>
      </c>
      <c r="D1397" s="1">
        <v>1</v>
      </c>
      <c r="E1397">
        <v>4500</v>
      </c>
    </row>
    <row r="1398" spans="1:5">
      <c r="B1398" t="s">
        <v>1247</v>
      </c>
      <c r="C1398" t="str">
        <f>VLOOKUP([KODE BARANG],Table1[[KODE BARANG]:[NAMA BARANG]],2,FALSE)</f>
        <v>LED CITY LAMP 20W</v>
      </c>
      <c r="D1398" s="1">
        <v>1</v>
      </c>
    </row>
    <row r="1399" spans="1:5">
      <c r="A1399" s="2">
        <v>45170</v>
      </c>
      <c r="C1399" t="e">
        <f>VLOOKUP([KODE BARANG],Table1[[KODE BARANG]:[NAMA BARANG]],2,FALSE)</f>
        <v>#N/A</v>
      </c>
      <c r="D1399" s="1"/>
      <c r="E1399">
        <v>8500</v>
      </c>
    </row>
    <row r="1400" spans="1:5">
      <c r="A1400" t="s">
        <v>1462</v>
      </c>
      <c r="B1400" t="s">
        <v>1457</v>
      </c>
      <c r="C1400" t="str">
        <f>VLOOKUP([KODE BARANG],Table1[[KODE BARANG]:[NAMA BARANG]],2,FALSE)</f>
        <v>S/K UTICON 5 LB</v>
      </c>
      <c r="D1400" s="1">
        <v>1</v>
      </c>
      <c r="E1400">
        <v>48000</v>
      </c>
    </row>
    <row r="1401" spans="1:5">
      <c r="B1401" t="s">
        <v>1248</v>
      </c>
      <c r="C1401" t="str">
        <f>VLOOKUP([KODE BARANG],Table1[[KODE BARANG]:[NAMA BARANG]],2,FALSE)</f>
        <v>PHILIP LED ESSENSIAL 5WATT</v>
      </c>
      <c r="D1401" s="1">
        <v>6</v>
      </c>
      <c r="E1401">
        <v>72000</v>
      </c>
    </row>
    <row r="1402" spans="1:5">
      <c r="B1402" t="s">
        <v>1434</v>
      </c>
      <c r="C1402" t="str">
        <f>VLOOKUP([KODE BARANG],Table1[[KODE BARANG]:[NAMA BARANG]],2,FALSE)</f>
        <v>PHILIP LED MY CARE 19 WATT</v>
      </c>
      <c r="D1402" s="1">
        <v>4</v>
      </c>
      <c r="E1402">
        <v>18800</v>
      </c>
    </row>
    <row r="1403" spans="1:5">
      <c r="B1403" t="s">
        <v>1312</v>
      </c>
      <c r="C1403" t="str">
        <f>VLOOKUP([KODE BARANG],Table1[[KODE BARANG]:[NAMA BARANG]],2,FALSE)</f>
        <v>FITTING GANTUNG AMASCO</v>
      </c>
      <c r="D1403" s="1">
        <v>4</v>
      </c>
      <c r="E1403">
        <v>28000</v>
      </c>
    </row>
    <row r="1404" spans="1:5">
      <c r="B1404" t="s">
        <v>1458</v>
      </c>
      <c r="C1404" t="str">
        <f>VLOOKUP([KODE BARANG],Table1[[KODE BARANG]:[NAMA BARANG]],2,FALSE)</f>
        <v>SUPREME 2,5MM 100MTR</v>
      </c>
      <c r="D1404" s="1">
        <v>2</v>
      </c>
      <c r="E1404">
        <v>30250</v>
      </c>
    </row>
    <row r="1405" spans="1:5">
      <c r="B1405" t="s">
        <v>1459</v>
      </c>
      <c r="C1405" t="str">
        <f>VLOOKUP([KODE BARANG],Table1[[KODE BARANG]:[NAMA BARANG]],2,FALSE)</f>
        <v>FITTING PLAFON 2101</v>
      </c>
      <c r="D1405" s="1">
        <v>11</v>
      </c>
      <c r="E1405">
        <v>15900</v>
      </c>
    </row>
    <row r="1406" spans="1:5">
      <c r="B1406" t="s">
        <v>1430</v>
      </c>
      <c r="C1406" t="str">
        <f>VLOOKUP([KODE BARANG],Table1[[KODE BARANG]:[NAMA BARANG]],2,FALSE)</f>
        <v>STOP PANASONIC WNJ</v>
      </c>
      <c r="D1406" s="1">
        <v>6</v>
      </c>
      <c r="E1406">
        <v>20000</v>
      </c>
    </row>
    <row r="1407" spans="1:5">
      <c r="B1407" t="s">
        <v>1401</v>
      </c>
      <c r="C1407" t="str">
        <f>VLOOKUP([KODE BARANG],Table1[[KODE BARANG]:[NAMA BARANG]],2,FALSE)</f>
        <v>SAKLAR PANASONIC WNJ</v>
      </c>
      <c r="D1407" s="1">
        <v>10</v>
      </c>
      <c r="E1407">
        <v>15000</v>
      </c>
    </row>
    <row r="1408" spans="1:5">
      <c r="B1408" t="s">
        <v>1460</v>
      </c>
      <c r="C1408" t="str">
        <f>VLOOKUP([KODE BARANG],Table1[[KODE BARANG]:[NAMA BARANG]],2,FALSE)</f>
        <v>FRAME 2 LB PANASONIC</v>
      </c>
      <c r="D1408" s="1">
        <v>5</v>
      </c>
      <c r="E1408">
        <v>4000</v>
      </c>
    </row>
    <row r="1409" spans="1:5">
      <c r="B1409" t="s">
        <v>1461</v>
      </c>
      <c r="C1409" t="str">
        <f>VLOOKUP([KODE BARANG],Table1[[KODE BARANG]:[NAMA BARANG]],2,FALSE)</f>
        <v>FRAME 3 LB PANASONIC</v>
      </c>
      <c r="D1409" s="1">
        <v>2</v>
      </c>
      <c r="E1409">
        <v>8500</v>
      </c>
    </row>
    <row r="1410" spans="1:5">
      <c r="B1410" t="s">
        <v>1457</v>
      </c>
      <c r="C1410" t="str">
        <f>VLOOKUP([KODE BARANG],Table1[[KODE BARANG]:[NAMA BARANG]],2,FALSE)</f>
        <v>S/K UTICON 5 LB</v>
      </c>
      <c r="D1410" s="1">
        <v>1</v>
      </c>
      <c r="E1410">
        <v>5400</v>
      </c>
    </row>
    <row r="1411" spans="1:5">
      <c r="B1411" t="s">
        <v>1279</v>
      </c>
      <c r="C1411" t="str">
        <f>VLOOKUP([KODE BARANG],Table1[[KODE BARANG]:[NAMA BARANG]],2,FALSE)</f>
        <v>STEKER ARDE BROCO</v>
      </c>
      <c r="D1411" s="1">
        <v>1</v>
      </c>
      <c r="E1411">
        <v>10000</v>
      </c>
    </row>
    <row r="1412" spans="1:5">
      <c r="B1412" t="s">
        <v>1258</v>
      </c>
      <c r="C1412" t="str">
        <f>VLOOKUP([KODE BARANG],Table1[[KODE BARANG]:[NAMA BARANG]],2,FALSE)</f>
        <v>S/K SLOVENS 4LB 1,5M</v>
      </c>
      <c r="D1412" s="1">
        <v>1</v>
      </c>
    </row>
    <row r="1413" spans="1:5">
      <c r="A1413" s="2">
        <v>45171</v>
      </c>
      <c r="C1413" t="e">
        <f>VLOOKUP([KODE BARANG],Table1[[KODE BARANG]:[NAMA BARANG]],2,FALSE)</f>
        <v>#N/A</v>
      </c>
      <c r="D1413" s="1"/>
      <c r="E1413">
        <v>5000</v>
      </c>
    </row>
    <row r="1414" spans="1:5">
      <c r="A1414" t="s">
        <v>1465</v>
      </c>
      <c r="B1414" t="s">
        <v>1293</v>
      </c>
      <c r="C1414" t="str">
        <f>VLOOKUP([KODE BARANG],Table1[[KODE BARANG]:[NAMA BARANG]],2,FALSE)</f>
        <v>S/K UTICON 2 LB</v>
      </c>
      <c r="D1414" s="1">
        <v>1</v>
      </c>
      <c r="E1414">
        <v>6500</v>
      </c>
    </row>
    <row r="1415" spans="1:5">
      <c r="B1415" t="s">
        <v>1271</v>
      </c>
      <c r="C1415" t="str">
        <f>VLOOKUP([KODE BARANG],Table1[[KODE BARANG]:[NAMA BARANG]],2,FALSE)</f>
        <v>FITTING KOMBINASI AMASCO</v>
      </c>
      <c r="D1415" s="1">
        <v>1</v>
      </c>
      <c r="E1415">
        <v>9000</v>
      </c>
    </row>
    <row r="1416" spans="1:5">
      <c r="B1416" t="s">
        <v>1463</v>
      </c>
      <c r="C1416" t="str">
        <f>VLOOKUP([KODE BARANG],Table1[[KODE BARANG]:[NAMA BARANG]],2,FALSE)</f>
        <v>SAKLAR LAMPU DUTRON</v>
      </c>
      <c r="D1416" s="1">
        <v>1</v>
      </c>
      <c r="E1416">
        <v>35000</v>
      </c>
    </row>
    <row r="1417" spans="1:5">
      <c r="B1417" t="s">
        <v>1412</v>
      </c>
      <c r="C1417" t="str">
        <f>VLOOKUP([KODE BARANG],Table1[[KODE BARANG]:[NAMA BARANG]],2,FALSE)</f>
        <v>SPEAKER JINLONG 1160</v>
      </c>
      <c r="D1417" s="1">
        <v>1</v>
      </c>
      <c r="E1417">
        <v>6000</v>
      </c>
    </row>
    <row r="1418" spans="1:5">
      <c r="B1418" t="s">
        <v>1266</v>
      </c>
      <c r="C1418" t="str">
        <f>VLOOKUP([KODE BARANG],Table1[[KODE BARANG]:[NAMA BARANG]],2,FALSE)</f>
        <v>CHARGER H/L  JACK KECIL</v>
      </c>
      <c r="D1418" s="1">
        <v>1</v>
      </c>
      <c r="E1418">
        <v>36800</v>
      </c>
    </row>
    <row r="1419" spans="1:5">
      <c r="C1419" t="s">
        <v>1464</v>
      </c>
      <c r="D1419" s="1"/>
      <c r="E1419">
        <v>2500</v>
      </c>
    </row>
    <row r="1420" spans="1:5">
      <c r="B1420" t="s">
        <v>1356</v>
      </c>
      <c r="C1420" t="str">
        <f>VLOOKUP([KODE BARANG],Table1[[KODE BARANG]:[NAMA BARANG]],2,FALSE)</f>
        <v xml:space="preserve">ISOLASI UNIBEL KECIL </v>
      </c>
      <c r="D1420" s="1">
        <v>1</v>
      </c>
      <c r="E1420">
        <v>11000</v>
      </c>
    </row>
    <row r="1421" spans="1:5">
      <c r="B1421" t="s">
        <v>1144</v>
      </c>
      <c r="C1421" t="str">
        <f>VLOOKUP([KODE BARANG],Table1[[KODE BARANG]:[NAMA BARANG]],2,FALSE)</f>
        <v xml:space="preserve">DUTRON 18W </v>
      </c>
      <c r="D1421" s="1">
        <v>1</v>
      </c>
      <c r="E1421">
        <v>8100</v>
      </c>
    </row>
    <row r="1422" spans="1:5">
      <c r="B1422" t="s">
        <v>1411</v>
      </c>
      <c r="C1422" t="str">
        <f>VLOOKUP([KODE BARANG],Table1[[KODE BARANG]:[NAMA BARANG]],2,FALSE)</f>
        <v>INLITE 12W</v>
      </c>
      <c r="D1422" s="1">
        <v>1</v>
      </c>
    </row>
    <row r="1423" spans="1:5">
      <c r="A1423" s="2">
        <v>45172</v>
      </c>
      <c r="C1423" t="e">
        <f>VLOOKUP([KODE BARANG],Table1[[KODE BARANG]:[NAMA BARANG]],2,FALSE)</f>
        <v>#N/A</v>
      </c>
      <c r="D1423" s="1"/>
    </row>
    <row r="1424" spans="1:5">
      <c r="A1424" t="s">
        <v>1474</v>
      </c>
      <c r="B1424" t="s">
        <v>1451</v>
      </c>
      <c r="C1424" t="str">
        <f>VLOOKUP([KODE BARANG],Table1[[KODE BARANG]:[NAMA BARANG]],2,FALSE)</f>
        <v>SET TOP BOX PIOLINE ORION</v>
      </c>
      <c r="D1424" s="1">
        <v>1</v>
      </c>
      <c r="E1424">
        <v>18000</v>
      </c>
    </row>
    <row r="1425" spans="2:5">
      <c r="B1425" t="s">
        <v>1466</v>
      </c>
      <c r="C1425" t="str">
        <f>VLOOKUP([KODE BARANG],Table1[[KODE BARANG]:[NAMA BARANG]],2,FALSE)</f>
        <v>REMOTE TV MULTI VOLTAN</v>
      </c>
      <c r="D1425" s="1">
        <v>1</v>
      </c>
      <c r="E1425">
        <v>7000</v>
      </c>
    </row>
    <row r="1426" spans="2:5">
      <c r="B1426" t="s">
        <v>1358</v>
      </c>
      <c r="C1426" t="str">
        <f>VLOOKUP([KODE BARANG],Table1[[KODE BARANG]:[NAMA BARANG]],2,FALSE)</f>
        <v>PHILIP LED ESSENSIAL 11 WATT</v>
      </c>
      <c r="D1426" s="1">
        <v>1</v>
      </c>
      <c r="E1426">
        <v>23000</v>
      </c>
    </row>
    <row r="1427" spans="2:5">
      <c r="B1427" t="s">
        <v>1261</v>
      </c>
      <c r="C1427" t="str">
        <f>VLOOKUP([KODE BARANG],Table1[[KODE BARANG]:[NAMA BARANG]],2,FALSE)</f>
        <v>S/K UTICON 3 LB</v>
      </c>
      <c r="D1427" s="1"/>
      <c r="E1427">
        <v>6250</v>
      </c>
    </row>
    <row r="1428" spans="2:5">
      <c r="B1428" t="s">
        <v>1467</v>
      </c>
      <c r="C1428" t="str">
        <f>VLOOKUP([KODE BARANG],Table1[[KODE BARANG]:[NAMA BARANG]],2,FALSE)</f>
        <v>TESPEN AMASCO</v>
      </c>
      <c r="D1428" s="1">
        <v>1</v>
      </c>
      <c r="E1428">
        <v>7500</v>
      </c>
    </row>
    <row r="1429" spans="2:5">
      <c r="C1429" t="s">
        <v>1468</v>
      </c>
      <c r="D1429" s="1"/>
      <c r="E1429">
        <v>4600</v>
      </c>
    </row>
    <row r="1430" spans="2:5">
      <c r="B1430" t="s">
        <v>1279</v>
      </c>
      <c r="C1430" t="str">
        <f>VLOOKUP([KODE BARANG],Table1[[KODE BARANG]:[NAMA BARANG]],2,FALSE)</f>
        <v>STEKER ARDE BROCO</v>
      </c>
      <c r="D1430" s="1">
        <v>1</v>
      </c>
      <c r="E1430">
        <v>5400</v>
      </c>
    </row>
    <row r="1431" spans="2:5">
      <c r="B1431" t="s">
        <v>1469</v>
      </c>
      <c r="C1431" t="str">
        <f>VLOOKUP([KODE BARANG],Table1[[KODE BARANG]:[NAMA BARANG]],2,FALSE)</f>
        <v>ROVO LED 10WATT</v>
      </c>
      <c r="D1431" s="1">
        <v>3</v>
      </c>
      <c r="E1431">
        <v>12000</v>
      </c>
    </row>
    <row r="1432" spans="2:5">
      <c r="C1432" t="s">
        <v>1470</v>
      </c>
      <c r="D1432" s="1"/>
      <c r="E1432">
        <v>34500</v>
      </c>
    </row>
    <row r="1433" spans="2:5">
      <c r="B1433" t="s">
        <v>1304</v>
      </c>
      <c r="C1433" t="str">
        <f>VLOOKUP([KODE BARANG],Table1[[KODE BARANG]:[NAMA BARANG]],2,FALSE)</f>
        <v>T ARDE WARNA DUTRON</v>
      </c>
      <c r="D1433" s="1">
        <v>1</v>
      </c>
      <c r="E1433">
        <v>8000</v>
      </c>
    </row>
    <row r="1434" spans="2:5">
      <c r="B1434" t="s">
        <v>1445</v>
      </c>
      <c r="C1434" t="str">
        <f>VLOOKUP([KODE BARANG],Table1[[KODE BARANG]:[NAMA BARANG]],2,FALSE)</f>
        <v>INLITE 5W</v>
      </c>
      <c r="D1434" s="1">
        <v>1</v>
      </c>
      <c r="E1434">
        <v>8600</v>
      </c>
    </row>
    <row r="1435" spans="2:5">
      <c r="B1435" t="s">
        <v>1260</v>
      </c>
      <c r="C1435" t="str">
        <f>VLOOKUP([KODE BARANG],Table1[[KODE BARANG]:[NAMA BARANG]],2,FALSE)</f>
        <v>S/K UTICON 1 LB</v>
      </c>
      <c r="D1435" s="1">
        <v>1</v>
      </c>
      <c r="E1435">
        <v>4000</v>
      </c>
    </row>
    <row r="1436" spans="2:5">
      <c r="B1436" t="s">
        <v>1262</v>
      </c>
      <c r="C1436" t="str">
        <f>VLOOKUP([KODE BARANG],Table1[[KODE BARANG]:[NAMA BARANG]],2,FALSE)</f>
        <v>STEKER ARDE DUTRON</v>
      </c>
      <c r="D1436" s="1">
        <v>1</v>
      </c>
      <c r="E1436">
        <v>1500</v>
      </c>
    </row>
    <row r="1437" spans="2:5">
      <c r="B1437" t="s">
        <v>1471</v>
      </c>
      <c r="C1437" t="str">
        <f>VLOOKUP([KODE BARANG],Table1[[KODE BARANG]:[NAMA BARANG]],2,FALSE)</f>
        <v>KABEL STARLUX 2X30</v>
      </c>
      <c r="D1437" s="1">
        <v>1</v>
      </c>
      <c r="E1437">
        <v>10000</v>
      </c>
    </row>
    <row r="1438" spans="2:5">
      <c r="B1438" t="s">
        <v>1472</v>
      </c>
      <c r="C1438" t="str">
        <f>VLOOKUP([KODE BARANG],Table1[[KODE BARANG]:[NAMA BARANG]],2,FALSE)</f>
        <v>meteran vpr 3m</v>
      </c>
      <c r="D1438" s="1">
        <v>1</v>
      </c>
      <c r="E1438">
        <v>17000</v>
      </c>
    </row>
    <row r="1439" spans="2:5">
      <c r="B1439" t="s">
        <v>1320</v>
      </c>
      <c r="C1439" t="str">
        <f>VLOOKUP([KODE BARANG],Table1[[KODE BARANG]:[NAMA BARANG]],2,FALSE)</f>
        <v>OBENG</v>
      </c>
      <c r="D1439" s="1">
        <v>1</v>
      </c>
      <c r="E1439">
        <v>8000</v>
      </c>
    </row>
    <row r="1440" spans="2:5">
      <c r="B1440" t="s">
        <v>1261</v>
      </c>
      <c r="C1440" t="str">
        <f>VLOOKUP([KODE BARANG],Table1[[KODE BARANG]:[NAMA BARANG]],2,FALSE)</f>
        <v>S/K UTICON 3 LB</v>
      </c>
      <c r="D1440" s="1">
        <v>1</v>
      </c>
      <c r="E1440">
        <v>6500</v>
      </c>
    </row>
    <row r="1441" spans="1:5">
      <c r="B1441" t="s">
        <v>1279</v>
      </c>
      <c r="C1441" t="str">
        <f>VLOOKUP([KODE BARANG],Table1[[KODE BARANG]:[NAMA BARANG]],2,FALSE)</f>
        <v>STEKER ARDE BROCO</v>
      </c>
      <c r="D1441" s="1">
        <v>1</v>
      </c>
      <c r="E1441">
        <v>5400</v>
      </c>
    </row>
    <row r="1442" spans="1:5">
      <c r="B1442" t="s">
        <v>1215</v>
      </c>
      <c r="C1442" t="str">
        <f>VLOOKUP([KODE BARANG],Table1[[KODE BARANG]:[NAMA BARANG]],2,FALSE)</f>
        <v>PIJAR PROCEON 5WATT</v>
      </c>
      <c r="D1442" s="1">
        <v>2</v>
      </c>
      <c r="E1442">
        <v>9400</v>
      </c>
    </row>
    <row r="1443" spans="1:5">
      <c r="B1443" t="s">
        <v>1374</v>
      </c>
      <c r="C1443" t="str">
        <f>VLOOKUP([KODE BARANG],Table1[[KODE BARANG]:[NAMA BARANG]],2,FALSE)</f>
        <v>PHILIP LED MY CARE 12WATT</v>
      </c>
      <c r="D1443" s="1">
        <v>1</v>
      </c>
      <c r="E1443">
        <v>21000</v>
      </c>
    </row>
    <row r="1444" spans="1:5">
      <c r="B1444" t="s">
        <v>1473</v>
      </c>
      <c r="C1444" t="str">
        <f>VLOOKUP([KODE BARANG],Table1[[KODE BARANG]:[NAMA BARANG]],2,FALSE)</f>
        <v>PANCI 1,5LITER</v>
      </c>
      <c r="D1444" s="1">
        <v>1</v>
      </c>
      <c r="E1444">
        <v>25000</v>
      </c>
    </row>
    <row r="1445" spans="1:5">
      <c r="B1445" t="s">
        <v>1219</v>
      </c>
      <c r="C1445" t="str">
        <f>VLOOKUP([KODE BARANG],Table1[[KODE BARANG]:[NAMA BARANG]],2,FALSE)</f>
        <v>VONIC GLORY 20W</v>
      </c>
      <c r="D1445" s="1">
        <v>1</v>
      </c>
      <c r="E1445">
        <v>9000</v>
      </c>
    </row>
    <row r="1446" spans="1:5">
      <c r="A1446" s="2">
        <v>45173</v>
      </c>
      <c r="C1446" t="e">
        <f>VLOOKUP([KODE BARANG],Table1[[KODE BARANG]:[NAMA BARANG]],2,FALSE)</f>
        <v>#N/A</v>
      </c>
      <c r="D1446" s="1"/>
    </row>
    <row r="1447" spans="1:5">
      <c r="A1447" t="s">
        <v>1476</v>
      </c>
      <c r="B1447" t="s">
        <v>1436</v>
      </c>
      <c r="C1447" t="str">
        <f>VLOOKUP([KODE BARANG],Table1[[KODE BARANG]:[NAMA BARANG]],2,FALSE)</f>
        <v>POMPA GALON MIYAKO</v>
      </c>
      <c r="D1447" s="1">
        <v>1</v>
      </c>
      <c r="E1447">
        <v>19000</v>
      </c>
    </row>
    <row r="1448" spans="1:5">
      <c r="A1448" t="s">
        <v>1475</v>
      </c>
      <c r="B1448" t="s">
        <v>1396</v>
      </c>
      <c r="C1448" t="str">
        <f>VLOOKUP([KODE BARANG],Table1[[KODE BARANG]:[NAMA BARANG]],2,FALSE)</f>
        <v>PHILIP LED MY CARE 10WATT</v>
      </c>
      <c r="D1448" s="1">
        <v>1</v>
      </c>
      <c r="E1448">
        <v>19000</v>
      </c>
    </row>
    <row r="1449" spans="1:5">
      <c r="B1449" t="s">
        <v>1263</v>
      </c>
      <c r="C1449" t="str">
        <f>VLOOKUP([KODE BARANG],Table1[[KODE BARANG]:[NAMA BARANG]],2,FALSE)</f>
        <v>VONIC GLORY 7W</v>
      </c>
      <c r="D1449" s="1">
        <v>1</v>
      </c>
      <c r="E1449">
        <v>4500</v>
      </c>
    </row>
    <row r="1450" spans="1:5">
      <c r="B1450" t="s">
        <v>1401</v>
      </c>
      <c r="C1450" t="str">
        <f>VLOOKUP([KODE BARANG],Table1[[KODE BARANG]:[NAMA BARANG]],2,FALSE)</f>
        <v>SAKLAR PANASONIC WNJ</v>
      </c>
      <c r="D1450" s="1">
        <v>1</v>
      </c>
      <c r="E1450">
        <v>4000</v>
      </c>
    </row>
    <row r="1451" spans="1:5">
      <c r="B1451" t="s">
        <v>1342</v>
      </c>
      <c r="C1451" t="str">
        <f>VLOOKUP([KODE BARANG],Table1[[KODE BARANG]:[NAMA BARANG]],2,FALSE)</f>
        <v xml:space="preserve">DUTRON 7W </v>
      </c>
      <c r="D1451" s="1">
        <v>1</v>
      </c>
      <c r="E1451">
        <v>4250</v>
      </c>
    </row>
    <row r="1452" spans="1:5">
      <c r="A1452" s="2">
        <v>45174</v>
      </c>
      <c r="C1452" t="e">
        <f>VLOOKUP([KODE BARANG],Table1[[KODE BARANG]:[NAMA BARANG]],2,FALSE)</f>
        <v>#N/A</v>
      </c>
      <c r="D1452" s="1"/>
    </row>
    <row r="1453" spans="1:5">
      <c r="A1453" t="s">
        <v>1480</v>
      </c>
      <c r="B1453" t="s">
        <v>1295</v>
      </c>
      <c r="C1453" t="str">
        <f>VLOOKUP([KODE BARANG],Table1[[KODE BARANG]:[NAMA BARANG]],2,FALSE)</f>
        <v>PHILIP LED 45W</v>
      </c>
      <c r="D1453" s="1">
        <v>1</v>
      </c>
      <c r="E1453">
        <v>37000</v>
      </c>
    </row>
    <row r="1454" spans="1:5">
      <c r="B1454" t="s">
        <v>1306</v>
      </c>
      <c r="C1454" t="str">
        <f>VLOOKUP([KODE BARANG],Table1[[KODE BARANG]:[NAMA BARANG]],2,FALSE)</f>
        <v>KAP WD SET</v>
      </c>
      <c r="D1454" s="1">
        <v>1</v>
      </c>
      <c r="E1454">
        <v>13000</v>
      </c>
    </row>
    <row r="1455" spans="1:5">
      <c r="B1455" t="s">
        <v>1477</v>
      </c>
      <c r="C1455" t="str">
        <f>VLOOKUP([KODE BARANG],Table1[[KODE BARANG]:[NAMA BARANG]],2,FALSE)</f>
        <v>ENGKEL OB VISALUX 8200</v>
      </c>
      <c r="D1455" s="1">
        <v>1</v>
      </c>
      <c r="E1455">
        <v>9000</v>
      </c>
    </row>
    <row r="1456" spans="1:5">
      <c r="C1456" t="s">
        <v>1478</v>
      </c>
      <c r="D1456" s="1"/>
      <c r="E1456">
        <v>8500</v>
      </c>
    </row>
    <row r="1457" spans="1:5">
      <c r="B1457" t="s">
        <v>1312</v>
      </c>
      <c r="C1457" t="str">
        <f>VLOOKUP([KODE BARANG],Table1[[KODE BARANG]:[NAMA BARANG]],2,FALSE)</f>
        <v>FITTING GANTUNG AMASCO</v>
      </c>
      <c r="D1457" s="1">
        <v>1</v>
      </c>
      <c r="E1457">
        <v>4700</v>
      </c>
    </row>
    <row r="1458" spans="1:5">
      <c r="B1458" t="s">
        <v>1219</v>
      </c>
      <c r="C1458" t="str">
        <f>VLOOKUP([KODE BARANG],Table1[[KODE BARANG]:[NAMA BARANG]],2,FALSE)</f>
        <v>VONIC GLORY 20W</v>
      </c>
      <c r="D1458" s="1">
        <v>1</v>
      </c>
      <c r="E1458">
        <v>14000</v>
      </c>
    </row>
    <row r="1459" spans="1:5">
      <c r="B1459" t="s">
        <v>1262</v>
      </c>
      <c r="C1459" t="str">
        <f>VLOOKUP([KODE BARANG],Table1[[KODE BARANG]:[NAMA BARANG]],2,FALSE)</f>
        <v>STEKER ARDE DUTRON</v>
      </c>
      <c r="D1459" s="1">
        <v>1</v>
      </c>
      <c r="E1459">
        <v>3500</v>
      </c>
    </row>
    <row r="1460" spans="1:5">
      <c r="B1460" t="s">
        <v>1297</v>
      </c>
      <c r="C1460" t="str">
        <f>VLOOKUP([KODE BARANG],Table1[[KODE BARANG]:[NAMA BARANG]],2,FALSE)</f>
        <v>IN LITE 15W BUY 3 GET 1</v>
      </c>
      <c r="D1460" s="1">
        <v>1</v>
      </c>
      <c r="E1460">
        <v>26000</v>
      </c>
    </row>
    <row r="1461" spans="1:5">
      <c r="B1461" t="s">
        <v>1479</v>
      </c>
      <c r="C1461" t="str">
        <f>VLOOKUP([KODE BARANG],Table1[[KODE BARANG]:[NAMA BARANG]],2,FALSE)</f>
        <v>LED CITY LAMP 15W</v>
      </c>
      <c r="D1461" s="1">
        <v>2</v>
      </c>
      <c r="E1461">
        <v>9600</v>
      </c>
    </row>
    <row r="1462" spans="1:5">
      <c r="B1462" t="s">
        <v>1179</v>
      </c>
      <c r="C1462" t="str">
        <f>VLOOKUP([KODE BARANG],Table1[[KODE BARANG]:[NAMA BARANG]],2,FALSE)</f>
        <v>WALLFAN SANEX 18IN</v>
      </c>
      <c r="D1462" s="1">
        <v>1</v>
      </c>
      <c r="E1462">
        <v>60000</v>
      </c>
    </row>
    <row r="1463" spans="1:5">
      <c r="A1463" s="2">
        <v>45175</v>
      </c>
      <c r="C1463" t="e">
        <f>VLOOKUP([KODE BARANG],Table1[[KODE BARANG]:[NAMA BARANG]],2,FALSE)</f>
        <v>#N/A</v>
      </c>
      <c r="D1463" s="1"/>
    </row>
    <row r="1464" spans="1:5">
      <c r="A1464" t="s">
        <v>1483</v>
      </c>
      <c r="C1464" t="s">
        <v>1481</v>
      </c>
      <c r="D1464" s="1"/>
      <c r="E1464">
        <v>18000</v>
      </c>
    </row>
    <row r="1465" spans="1:5">
      <c r="B1465" t="s">
        <v>1262</v>
      </c>
      <c r="C1465" t="str">
        <f>VLOOKUP([KODE BARANG],Table1[[KODE BARANG]:[NAMA BARANG]],2,FALSE)</f>
        <v>STEKER ARDE DUTRON</v>
      </c>
      <c r="D1465" s="1">
        <v>1</v>
      </c>
      <c r="E1465">
        <v>2500</v>
      </c>
    </row>
    <row r="1466" spans="1:5">
      <c r="B1466" t="s">
        <v>1253</v>
      </c>
      <c r="C1466" t="str">
        <f>VLOOKUP([KODE BARANG],Table1[[KODE BARANG]:[NAMA BARANG]],2,FALSE)</f>
        <v>STEKER GEPENG DUTRON</v>
      </c>
      <c r="D1466" s="1">
        <v>2</v>
      </c>
      <c r="E1466">
        <v>7500</v>
      </c>
    </row>
    <row r="1467" spans="1:5">
      <c r="C1467" t="s">
        <v>1482</v>
      </c>
      <c r="D1467" s="1">
        <v>1</v>
      </c>
      <c r="E1467">
        <v>3000</v>
      </c>
    </row>
    <row r="1468" spans="1:5">
      <c r="B1468" t="s">
        <v>1312</v>
      </c>
      <c r="C1468" t="str">
        <f>VLOOKUP([KODE BARANG],Table1[[KODE BARANG]:[NAMA BARANG]],2,FALSE)</f>
        <v>FITTING GANTUNG AMASCO</v>
      </c>
      <c r="D1468" s="1">
        <v>1</v>
      </c>
      <c r="E1468">
        <v>4700</v>
      </c>
    </row>
    <row r="1469" spans="1:5">
      <c r="B1469" t="s">
        <v>1247</v>
      </c>
      <c r="C1469" t="str">
        <f>VLOOKUP([KODE BARANG],Table1[[KODE BARANG]:[NAMA BARANG]],2,FALSE)</f>
        <v>LED CITY LAMP 20W</v>
      </c>
      <c r="D1469" s="1">
        <v>1</v>
      </c>
      <c r="E1469">
        <v>8500</v>
      </c>
    </row>
    <row r="1470" spans="1:5">
      <c r="B1470" t="s">
        <v>1199</v>
      </c>
      <c r="C1470" t="str">
        <f>VLOOKUP([KODE BARANG],Table1[[KODE BARANG]:[NAMA BARANG]],2,FALSE)</f>
        <v>T MULTI DUTRON</v>
      </c>
      <c r="D1470" s="1">
        <v>1</v>
      </c>
      <c r="E1470">
        <v>3500</v>
      </c>
    </row>
    <row r="1471" spans="1:5">
      <c r="A1471" s="2">
        <v>45176</v>
      </c>
      <c r="C1471" t="e">
        <f>VLOOKUP([KODE BARANG],Table1[[KODE BARANG]:[NAMA BARANG]],2,FALSE)</f>
        <v>#N/A</v>
      </c>
      <c r="D1471" s="1"/>
    </row>
    <row r="1472" spans="1:5">
      <c r="A1472" t="s">
        <v>1486</v>
      </c>
      <c r="B1472" t="s">
        <v>1199</v>
      </c>
      <c r="C1472" t="str">
        <f>VLOOKUP([KODE BARANG],Table1[[KODE BARANG]:[NAMA BARANG]],2,FALSE)</f>
        <v>T MULTI DUTRON</v>
      </c>
      <c r="D1472" s="1">
        <v>1</v>
      </c>
      <c r="E1472">
        <v>3500</v>
      </c>
    </row>
    <row r="1473" spans="1:5">
      <c r="B1473" t="s">
        <v>1411</v>
      </c>
      <c r="C1473" t="str">
        <f>VLOOKUP([KODE BARANG],Table1[[KODE BARANG]:[NAMA BARANG]],2,FALSE)</f>
        <v>INLITE 12W</v>
      </c>
      <c r="D1473" s="1">
        <v>1</v>
      </c>
      <c r="E1473">
        <v>8000</v>
      </c>
    </row>
    <row r="1474" spans="1:5">
      <c r="B1474" t="s">
        <v>1144</v>
      </c>
      <c r="C1474" t="str">
        <f>VLOOKUP([KODE BARANG],Table1[[KODE BARANG]:[NAMA BARANG]],2,FALSE)</f>
        <v xml:space="preserve">DUTRON 18W </v>
      </c>
      <c r="D1474" s="1">
        <v>1</v>
      </c>
      <c r="E1474">
        <v>11000</v>
      </c>
    </row>
    <row r="1475" spans="1:5">
      <c r="B1475" t="s">
        <v>1484</v>
      </c>
      <c r="C1475" t="str">
        <f>VLOOKUP([KODE BARANG],Table1[[KODE BARANG]:[NAMA BARANG]],2,FALSE)</f>
        <v>JAM DINDING 62/68/58</v>
      </c>
      <c r="D1475" s="1">
        <v>1</v>
      </c>
      <c r="E1475">
        <v>17000</v>
      </c>
    </row>
    <row r="1476" spans="1:5">
      <c r="B1476" t="s">
        <v>1485</v>
      </c>
      <c r="C1476" t="str">
        <f>VLOOKUP([KODE BARANG],Table1[[KODE BARANG]:[NAMA BARANG]],2,FALSE)</f>
        <v>ESSENSIAL 5WATT</v>
      </c>
      <c r="D1476" s="1">
        <v>2</v>
      </c>
      <c r="E1476">
        <v>24000</v>
      </c>
    </row>
    <row r="1477" spans="1:5">
      <c r="B1477" t="s">
        <v>1312</v>
      </c>
      <c r="C1477" t="str">
        <f>VLOOKUP([KODE BARANG],Table1[[KODE BARANG]:[NAMA BARANG]],2,FALSE)</f>
        <v>FITTING GANTUNG AMASCO</v>
      </c>
      <c r="D1477" s="1">
        <v>1</v>
      </c>
      <c r="E1477">
        <v>4700</v>
      </c>
    </row>
    <row r="1478" spans="1:5">
      <c r="B1478" t="s">
        <v>1253</v>
      </c>
      <c r="C1478" t="str">
        <f>VLOOKUP([KODE BARANG],Table1[[KODE BARANG]:[NAMA BARANG]],2,FALSE)</f>
        <v>STEKER GEPENG DUTRON</v>
      </c>
      <c r="D1478" s="1">
        <v>1</v>
      </c>
      <c r="E1478">
        <v>3750</v>
      </c>
    </row>
    <row r="1479" spans="1:5">
      <c r="B1479" t="s">
        <v>1290</v>
      </c>
      <c r="C1479" t="str">
        <f>VLOOKUP([KODE BARANG],Table1[[KODE BARANG]:[NAMA BARANG]],2,FALSE)</f>
        <v>GEMBOK 30MM</v>
      </c>
      <c r="D1479" s="1">
        <v>1</v>
      </c>
      <c r="E1479">
        <v>10000</v>
      </c>
    </row>
    <row r="1480" spans="1:5">
      <c r="A1480" s="2">
        <v>45177</v>
      </c>
      <c r="C1480" t="e">
        <f>VLOOKUP([KODE BARANG],Table1[[KODE BARANG]:[NAMA BARANG]],2,FALSE)</f>
        <v>#N/A</v>
      </c>
      <c r="D1480" s="1"/>
    </row>
    <row r="1481" spans="1:5">
      <c r="A1481" t="s">
        <v>1487</v>
      </c>
      <c r="B1481" t="s">
        <v>1279</v>
      </c>
      <c r="C1481" t="str">
        <f>VLOOKUP([KODE BARANG],Table1[[KODE BARANG]:[NAMA BARANG]],2,FALSE)</f>
        <v>STEKER ARDE BROCO</v>
      </c>
      <c r="D1481" s="1">
        <v>3</v>
      </c>
      <c r="E1481">
        <v>16200</v>
      </c>
    </row>
    <row r="1482" spans="1:5">
      <c r="B1482" t="s">
        <v>1215</v>
      </c>
      <c r="C1482" t="str">
        <f>VLOOKUP([KODE BARANG],Table1[[KODE BARANG]:[NAMA BARANG]],2,FALSE)</f>
        <v>PIJAR PROCEON 5WATT</v>
      </c>
      <c r="D1482" s="1">
        <v>1</v>
      </c>
      <c r="E1482">
        <v>4700</v>
      </c>
    </row>
    <row r="1483" spans="1:5">
      <c r="B1483" t="s">
        <v>1253</v>
      </c>
      <c r="C1483" t="str">
        <f>VLOOKUP([KODE BARANG],Table1[[KODE BARANG]:[NAMA BARANG]],2,FALSE)</f>
        <v>STEKER GEPENG DUTRON</v>
      </c>
      <c r="D1483" s="1">
        <v>1</v>
      </c>
      <c r="E1483">
        <v>3250</v>
      </c>
    </row>
    <row r="1484" spans="1:5">
      <c r="B1484" t="s">
        <v>1143</v>
      </c>
      <c r="C1484" t="str">
        <f>VLOOKUP([KODE BARANG],Table1[[KODE BARANG]:[NAMA BARANG]],2,FALSE)</f>
        <v xml:space="preserve">DUTRON 15W </v>
      </c>
      <c r="D1484" s="1">
        <v>1</v>
      </c>
      <c r="E1484">
        <v>8500</v>
      </c>
    </row>
    <row r="1485" spans="1:5">
      <c r="B1485" t="s">
        <v>1144</v>
      </c>
      <c r="C1485" t="str">
        <f>VLOOKUP([KODE BARANG],Table1[[KODE BARANG]:[NAMA BARANG]],2,FALSE)</f>
        <v xml:space="preserve">DUTRON 18W </v>
      </c>
      <c r="D1485" s="1">
        <v>1</v>
      </c>
      <c r="E1485">
        <v>11000</v>
      </c>
    </row>
    <row r="1486" spans="1:5">
      <c r="B1486" t="s">
        <v>1199</v>
      </c>
      <c r="C1486" t="str">
        <f>VLOOKUP([KODE BARANG],Table1[[KODE BARANG]:[NAMA BARANG]],2,FALSE)</f>
        <v>T MULTI DUTRON</v>
      </c>
      <c r="D1486" s="1">
        <v>1</v>
      </c>
      <c r="E1486">
        <v>3500</v>
      </c>
    </row>
    <row r="1487" spans="1:5">
      <c r="A1487" s="2">
        <v>45179</v>
      </c>
      <c r="C1487" t="e">
        <f>VLOOKUP([KODE BARANG],Table1[[KODE BARANG]:[NAMA BARANG]],2,FALSE)</f>
        <v>#N/A</v>
      </c>
      <c r="D1487" s="1"/>
    </row>
    <row r="1488" spans="1:5">
      <c r="A1488" t="s">
        <v>1492</v>
      </c>
      <c r="B1488" t="s">
        <v>1199</v>
      </c>
      <c r="C1488" t="str">
        <f>VLOOKUP([KODE BARANG],Table1[[KODE BARANG]:[NAMA BARANG]],2,FALSE)</f>
        <v>T MULTI DUTRON</v>
      </c>
      <c r="D1488" s="1">
        <v>1</v>
      </c>
      <c r="E1488">
        <v>3500</v>
      </c>
    </row>
    <row r="1489" spans="1:5">
      <c r="B1489" t="s">
        <v>1488</v>
      </c>
      <c r="C1489" t="str">
        <f>VLOOKUP([KODE BARANG],Table1[[KODE BARANG]:[NAMA BARANG]],2,FALSE)</f>
        <v>KALKULATOR 512</v>
      </c>
      <c r="D1489" s="1">
        <v>1</v>
      </c>
      <c r="E1489">
        <v>12000</v>
      </c>
    </row>
    <row r="1490" spans="1:5">
      <c r="B1490" t="s">
        <v>1489</v>
      </c>
      <c r="C1490" t="str">
        <f>VLOOKUP([KODE BARANG],Table1[[KODE BARANG]:[NAMA BARANG]],2,FALSE)</f>
        <v>BOX KABEL YUNIOR 4,5 M</v>
      </c>
      <c r="D1490" s="1">
        <v>1</v>
      </c>
      <c r="E1490">
        <v>4000</v>
      </c>
    </row>
    <row r="1491" spans="1:5">
      <c r="C1491" t="s">
        <v>1490</v>
      </c>
      <c r="D1491" s="1"/>
    </row>
    <row r="1492" spans="1:5">
      <c r="B1492" t="s">
        <v>1213</v>
      </c>
      <c r="C1492" t="str">
        <f>VLOOKUP([KODE BARANG],Table1[[KODE BARANG]:[NAMA BARANG]],2,FALSE)</f>
        <v>KIPAS JEPIT BESTLIFE 25W</v>
      </c>
      <c r="D1492" s="1">
        <v>1</v>
      </c>
      <c r="E1492">
        <v>15000</v>
      </c>
    </row>
    <row r="1493" spans="1:5">
      <c r="B1493" t="s">
        <v>1199</v>
      </c>
      <c r="C1493" t="str">
        <f>VLOOKUP([KODE BARANG],Table1[[KODE BARANG]:[NAMA BARANG]],2,FALSE)</f>
        <v>T MULTI DUTRON</v>
      </c>
      <c r="D1493" s="1">
        <v>2</v>
      </c>
      <c r="E1493">
        <v>7000</v>
      </c>
    </row>
    <row r="1494" spans="1:5">
      <c r="B1494" t="s">
        <v>1229</v>
      </c>
      <c r="C1494" t="str">
        <f>VLOOKUP([KODE BARANG],Table1[[KODE BARANG]:[NAMA BARANG]],2,FALSE)</f>
        <v>S/K SLOVENS 2LB 5M</v>
      </c>
      <c r="D1494" s="1">
        <v>1</v>
      </c>
      <c r="E1494">
        <v>6000</v>
      </c>
    </row>
    <row r="1495" spans="1:5">
      <c r="B1495" t="s">
        <v>1143</v>
      </c>
      <c r="C1495" t="str">
        <f>VLOOKUP([KODE BARANG],Table1[[KODE BARANG]:[NAMA BARANG]],2,FALSE)</f>
        <v xml:space="preserve">DUTRON 15W </v>
      </c>
      <c r="D1495" s="1">
        <v>1</v>
      </c>
      <c r="E1495">
        <v>8500</v>
      </c>
    </row>
    <row r="1496" spans="1:5">
      <c r="B1496" t="s">
        <v>1491</v>
      </c>
      <c r="C1496" t="str">
        <f>VLOOKUP([KODE BARANG],Table1[[KODE BARANG]:[NAMA BARANG]],2,FALSE)</f>
        <v>ANTENA NAGOYA</v>
      </c>
      <c r="D1496" s="1">
        <v>1</v>
      </c>
      <c r="E1496">
        <v>35000</v>
      </c>
    </row>
    <row r="1497" spans="1:5">
      <c r="B1497" t="s">
        <v>1302</v>
      </c>
      <c r="C1497" t="str">
        <f>VLOOKUP([KODE BARANG],Table1[[KODE BARANG]:[NAMA BARANG]],2,FALSE)</f>
        <v>SET TOP BOX MATRIX BURGER</v>
      </c>
      <c r="D1497" s="1">
        <v>1</v>
      </c>
      <c r="E1497">
        <v>90000</v>
      </c>
    </row>
    <row r="1498" spans="1:5">
      <c r="B1498" t="s">
        <v>1144</v>
      </c>
      <c r="C1498" t="str">
        <f>VLOOKUP([KODE BARANG],Table1[[KODE BARANG]:[NAMA BARANG]],2,FALSE)</f>
        <v xml:space="preserve">DUTRON 18W </v>
      </c>
      <c r="D1498" s="1">
        <v>1</v>
      </c>
      <c r="E1498">
        <v>11000</v>
      </c>
    </row>
    <row r="1499" spans="1:5">
      <c r="A1499" s="2">
        <v>45180</v>
      </c>
      <c r="C1499" t="e">
        <f>VLOOKUP([KODE BARANG],Table1[[KODE BARANG]:[NAMA BARANG]],2,FALSE)</f>
        <v>#N/A</v>
      </c>
      <c r="D1499" s="1"/>
    </row>
    <row r="1500" spans="1:5">
      <c r="A1500" t="s">
        <v>1493</v>
      </c>
      <c r="B1500" t="s">
        <v>1196</v>
      </c>
      <c r="C1500" t="str">
        <f>VLOOKUP([KODE BARANG],Table1[[KODE BARANG]:[NAMA BARANG]],2,FALSE)</f>
        <v xml:space="preserve">DUTRON 9W </v>
      </c>
      <c r="D1500" s="1">
        <v>1</v>
      </c>
      <c r="E1500">
        <v>11000</v>
      </c>
    </row>
    <row r="1501" spans="1:5">
      <c r="A1501" s="2">
        <v>45181</v>
      </c>
      <c r="C1501" t="e">
        <f>VLOOKUP([KODE BARANG],Table1[[KODE BARANG]:[NAMA BARANG]],2,FALSE)</f>
        <v>#N/A</v>
      </c>
      <c r="D1501" s="1"/>
    </row>
    <row r="1502" spans="1:5">
      <c r="A1502" t="s">
        <v>1497</v>
      </c>
      <c r="B1502" t="s">
        <v>1494</v>
      </c>
      <c r="C1502" t="str">
        <f>VLOOKUP([KODE BARANG],Table1[[KODE BARANG]:[NAMA BARANG]],2,FALSE)</f>
        <v>DINAMO KIPAS</v>
      </c>
      <c r="D1502" s="1">
        <v>1</v>
      </c>
      <c r="E1502">
        <v>20000</v>
      </c>
    </row>
    <row r="1503" spans="1:5">
      <c r="A1503" t="s">
        <v>1495</v>
      </c>
      <c r="B1503" t="s">
        <v>1317</v>
      </c>
      <c r="C1503" t="str">
        <f>VLOOKUP([KODE BARANG],Table1[[KODE BARANG]:[NAMA BARANG]],2,FALSE)</f>
        <v>ALKALINE AAA</v>
      </c>
      <c r="D1503" s="1">
        <v>1</v>
      </c>
      <c r="E1503">
        <v>1000</v>
      </c>
    </row>
    <row r="1504" spans="1:5">
      <c r="B1504" t="s">
        <v>1318</v>
      </c>
      <c r="C1504" t="str">
        <f>VLOOKUP([KODE BARANG],Table1[[KODE BARANG]:[NAMA BARANG]],2,FALSE)</f>
        <v>ALKALINE A2</v>
      </c>
      <c r="D1504" s="1">
        <v>1</v>
      </c>
      <c r="E1504">
        <v>2250</v>
      </c>
    </row>
    <row r="1505" spans="1:5">
      <c r="B1505" t="s">
        <v>1496</v>
      </c>
      <c r="C1505" t="str">
        <f>VLOOKUP([KODE BARANG],Table1[[KODE BARANG]:[NAMA BARANG]],2,FALSE)</f>
        <v>KISEKI 58G</v>
      </c>
      <c r="D1505" s="1">
        <v>1</v>
      </c>
      <c r="E1505">
        <v>68000</v>
      </c>
    </row>
    <row r="1506" spans="1:5">
      <c r="A1506" s="2">
        <v>45182</v>
      </c>
      <c r="C1506" t="e">
        <f>VLOOKUP([KODE BARANG],Table1[[KODE BARANG]:[NAMA BARANG]],2,FALSE)</f>
        <v>#N/A</v>
      </c>
      <c r="D1506" s="1"/>
    </row>
    <row r="1507" spans="1:5">
      <c r="A1507" t="s">
        <v>1502</v>
      </c>
      <c r="B1507" t="s">
        <v>1215</v>
      </c>
      <c r="C1507" t="str">
        <f>VLOOKUP([KODE BARANG],Table1[[KODE BARANG]:[NAMA BARANG]],2,FALSE)</f>
        <v>PIJAR PROCEON 5WATT</v>
      </c>
      <c r="D1507" s="1">
        <v>2</v>
      </c>
      <c r="E1507">
        <v>9400</v>
      </c>
    </row>
    <row r="1508" spans="1:5">
      <c r="B1508" t="s">
        <v>1499</v>
      </c>
      <c r="C1508" t="e">
        <f>VLOOKUP([KODE BARANG],Table1[[KODE BARANG]:[NAMA BARANG]],2,FALSE)</f>
        <v>#N/A</v>
      </c>
      <c r="D1508" s="1">
        <v>1</v>
      </c>
      <c r="E1508">
        <v>15400</v>
      </c>
    </row>
    <row r="1509" spans="1:5">
      <c r="B1509" t="s">
        <v>1356</v>
      </c>
      <c r="C1509" t="str">
        <f>VLOOKUP([KODE BARANG],Table1[[KODE BARANG]:[NAMA BARANG]],2,FALSE)</f>
        <v xml:space="preserve">ISOLASI UNIBEL KECIL </v>
      </c>
      <c r="D1509" s="1">
        <v>1</v>
      </c>
      <c r="E1509">
        <v>2500</v>
      </c>
    </row>
    <row r="1510" spans="1:5">
      <c r="B1510" t="s">
        <v>1211</v>
      </c>
      <c r="C1510" t="str">
        <f>VLOOKUP([KODE BARANG],Table1[[KODE BARANG]:[NAMA BARANG]],2,FALSE)</f>
        <v>IN LITE 12W BUY 3 GET 1</v>
      </c>
      <c r="D1510" s="1">
        <v>1</v>
      </c>
      <c r="E1510">
        <v>33500</v>
      </c>
    </row>
    <row r="1511" spans="1:5">
      <c r="B1511" t="s">
        <v>1500</v>
      </c>
      <c r="C1511" t="str">
        <f>VLOOKUP([KODE BARANG],Table1[[KODE BARANG]:[NAMA BARANG]],2,FALSE)</f>
        <v>ENGKEL IB VISALUX 8110</v>
      </c>
      <c r="D1511" s="1">
        <v>1</v>
      </c>
      <c r="E1511">
        <v>9300</v>
      </c>
    </row>
    <row r="1512" spans="1:5">
      <c r="B1512" t="s">
        <v>1396</v>
      </c>
      <c r="C1512" t="str">
        <f>VLOOKUP([KODE BARANG],Table1[[KODE BARANG]:[NAMA BARANG]],2,FALSE)</f>
        <v>PHILIP LED MY CARE 10WATT</v>
      </c>
      <c r="D1512" s="1">
        <v>1</v>
      </c>
      <c r="E1512">
        <v>19000</v>
      </c>
    </row>
    <row r="1513" spans="1:5">
      <c r="B1513" t="s">
        <v>1501</v>
      </c>
      <c r="C1513" t="str">
        <f>VLOOKUP([KODE BARANG],Table1[[KODE BARANG]:[NAMA BARANG]],2,FALSE)</f>
        <v>GPOWER 8IN</v>
      </c>
      <c r="D1513" s="1">
        <v>1</v>
      </c>
      <c r="E1513">
        <v>190000</v>
      </c>
    </row>
    <row r="1514" spans="1:5">
      <c r="B1514" t="s">
        <v>1479</v>
      </c>
      <c r="C1514" t="str">
        <f>VLOOKUP([KODE BARANG],Table1[[KODE BARANG]:[NAMA BARANG]],2,FALSE)</f>
        <v>LED CITY LAMP 15W</v>
      </c>
      <c r="D1514" s="1">
        <v>2</v>
      </c>
      <c r="E1514">
        <v>9000</v>
      </c>
    </row>
    <row r="1515" spans="1:5">
      <c r="A1515" s="2">
        <v>45183</v>
      </c>
      <c r="C1515" t="e">
        <f>VLOOKUP([KODE BARANG],Table1[[KODE BARANG]:[NAMA BARANG]],2,FALSE)</f>
        <v>#N/A</v>
      </c>
      <c r="D1515" s="1"/>
    </row>
    <row r="1516" spans="1:5">
      <c r="A1516" t="s">
        <v>1509</v>
      </c>
      <c r="B1516" t="s">
        <v>1247</v>
      </c>
      <c r="C1516" t="str">
        <f>VLOOKUP([KODE BARANG],Table1[[KODE BARANG]:[NAMA BARANG]],2,FALSE)</f>
        <v>LED CITY LAMP 20W</v>
      </c>
      <c r="D1516" s="1">
        <v>2</v>
      </c>
      <c r="E1516">
        <v>17000</v>
      </c>
    </row>
    <row r="1517" spans="1:5">
      <c r="B1517" t="s">
        <v>1503</v>
      </c>
      <c r="C1517" t="str">
        <f>VLOOKUP([KODE BARANG],Table1[[KODE BARANG]:[NAMA BARANG]],2,FALSE)</f>
        <v>H/L MIKACHI 30 WATT</v>
      </c>
      <c r="D1517" s="1">
        <v>1</v>
      </c>
      <c r="E1517">
        <v>30000</v>
      </c>
    </row>
    <row r="1518" spans="1:5">
      <c r="B1518" t="s">
        <v>1504</v>
      </c>
      <c r="C1518" t="str">
        <f>VLOOKUP([KODE BARANG],Table1[[KODE BARANG]:[NAMA BARANG]],2,FALSE)</f>
        <v>BLENDER SOGO</v>
      </c>
      <c r="D1518" s="1">
        <v>1</v>
      </c>
      <c r="E1518">
        <v>20000</v>
      </c>
    </row>
    <row r="1519" spans="1:5">
      <c r="B1519" t="s">
        <v>1505</v>
      </c>
      <c r="C1519" t="str">
        <f>VLOOKUP([KODE BARANG],Table1[[KODE BARANG]:[NAMA BARANG]],2,FALSE)</f>
        <v>PROGAS 2 TUNGKU</v>
      </c>
      <c r="D1519" s="1">
        <v>1</v>
      </c>
      <c r="E1519">
        <v>10000</v>
      </c>
    </row>
    <row r="1520" spans="1:5">
      <c r="B1520" t="s">
        <v>1506</v>
      </c>
      <c r="C1520" t="str">
        <f>VLOOKUP([KODE BARANG],Table1[[KODE BARANG]:[NAMA BARANG]],2,FALSE)</f>
        <v>SELANG GAS SANEX</v>
      </c>
      <c r="D1520" s="1">
        <v>1</v>
      </c>
      <c r="E1520">
        <v>20000</v>
      </c>
    </row>
    <row r="1521" spans="1:5">
      <c r="B1521" t="s">
        <v>1507</v>
      </c>
      <c r="C1521" t="str">
        <f>VLOOKUP([KODE BARANG],Table1[[KODE BARANG]:[NAMA BARANG]],2,FALSE)</f>
        <v>RAKET NYAMUK DUTRON</v>
      </c>
      <c r="D1521" s="1">
        <v>1</v>
      </c>
      <c r="E1521">
        <v>20000</v>
      </c>
    </row>
    <row r="1522" spans="1:5">
      <c r="B1522" t="s">
        <v>1508</v>
      </c>
      <c r="C1522" t="str">
        <f>VLOOKUP([KODE BARANG],Table1[[KODE BARANG]:[NAMA BARANG]],2,FALSE)</f>
        <v>S/K DUTRON 3LB 5MTR</v>
      </c>
      <c r="D1522" s="1">
        <v>1</v>
      </c>
      <c r="E1522">
        <v>12000</v>
      </c>
    </row>
    <row r="1523" spans="1:5">
      <c r="A1523" s="2">
        <v>45184</v>
      </c>
      <c r="C1523" t="e">
        <f>VLOOKUP([KODE BARANG],Table1[[KODE BARANG]:[NAMA BARANG]],2,FALSE)</f>
        <v>#N/A</v>
      </c>
      <c r="D1523" s="1"/>
    </row>
    <row r="1524" spans="1:5">
      <c r="A1524" t="s">
        <v>1511</v>
      </c>
      <c r="B1524" t="s">
        <v>1510</v>
      </c>
      <c r="C1524" t="str">
        <f>VLOOKUP([KODE BARANG],Table1[[KODE BARANG]:[NAMA BARANG]],2,FALSE)</f>
        <v>SET TOP BOX PIOLINE</v>
      </c>
      <c r="D1524" s="1">
        <v>1</v>
      </c>
      <c r="E1524">
        <v>40000</v>
      </c>
    </row>
    <row r="1525" spans="1:5">
      <c r="B1525" t="s">
        <v>1281</v>
      </c>
      <c r="C1525" t="str">
        <f>VLOOKUP([KODE BARANG],Table1[[KODE BARANG]:[NAMA BARANG]],2,FALSE)</f>
        <v>S/K UTICON 4 LB</v>
      </c>
      <c r="D1525" s="1">
        <v>1</v>
      </c>
      <c r="E1525">
        <v>7500</v>
      </c>
    </row>
    <row r="1526" spans="1:5">
      <c r="B1526" t="s">
        <v>1356</v>
      </c>
      <c r="C1526" t="str">
        <f>VLOOKUP([KODE BARANG],Table1[[KODE BARANG]:[NAMA BARANG]],2,FALSE)</f>
        <v xml:space="preserve">ISOLASI UNIBEL KECIL </v>
      </c>
      <c r="D1526" s="1">
        <v>1</v>
      </c>
      <c r="E1526">
        <v>2500</v>
      </c>
    </row>
    <row r="1527" spans="1:5">
      <c r="B1527" t="s">
        <v>1253</v>
      </c>
      <c r="C1527" t="str">
        <f>VLOOKUP([KODE BARANG],Table1[[KODE BARANG]:[NAMA BARANG]],2,FALSE)</f>
        <v>STEKER GEPENG DUTRON</v>
      </c>
      <c r="D1527" s="1">
        <v>1</v>
      </c>
      <c r="E1527">
        <v>3250</v>
      </c>
    </row>
    <row r="1528" spans="1:5">
      <c r="B1528" t="s">
        <v>1414</v>
      </c>
      <c r="C1528" t="str">
        <f>VLOOKUP([KODE BARANG],Table1[[KODE BARANG]:[NAMA BARANG]],2,FALSE)</f>
        <v>LAMPU SOROT AKI 20W</v>
      </c>
      <c r="D1528" s="1">
        <v>1</v>
      </c>
      <c r="E1528">
        <v>28000</v>
      </c>
    </row>
    <row r="1529" spans="1:5">
      <c r="B1529" t="s">
        <v>1307</v>
      </c>
      <c r="C1529" t="str">
        <f>VLOOKUP([KODE BARANG],Table1[[KODE BARANG]:[NAMA BARANG]],2,FALSE)</f>
        <v>LUBY 2879</v>
      </c>
      <c r="D1529" s="1">
        <v>1</v>
      </c>
      <c r="E1529">
        <v>50000</v>
      </c>
    </row>
    <row r="1530" spans="1:5">
      <c r="A1530" s="2">
        <v>45185</v>
      </c>
      <c r="C1530" t="e">
        <f>VLOOKUP([KODE BARANG],Table1[[KODE BARANG]:[NAMA BARANG]],2,FALSE)</f>
        <v>#N/A</v>
      </c>
      <c r="D1530" s="1"/>
    </row>
    <row r="1531" spans="1:5">
      <c r="A1531" t="s">
        <v>1514</v>
      </c>
      <c r="B1531" t="s">
        <v>1512</v>
      </c>
      <c r="C1531" t="str">
        <f>VLOOKUP([KODE BARANG],Table1[[KODE BARANG]:[NAMA BARANG]],2,FALSE)</f>
        <v>WALLFAN PROFAN</v>
      </c>
      <c r="D1531" s="1">
        <v>1</v>
      </c>
      <c r="E1531">
        <v>25500</v>
      </c>
    </row>
    <row r="1532" spans="1:5">
      <c r="B1532" t="s">
        <v>1199</v>
      </c>
      <c r="C1532" t="str">
        <f>VLOOKUP([KODE BARANG],Table1[[KODE BARANG]:[NAMA BARANG]],2,FALSE)</f>
        <v>T MULTI DUTRON</v>
      </c>
      <c r="D1532" s="1">
        <v>1</v>
      </c>
      <c r="E1532">
        <v>3500</v>
      </c>
    </row>
    <row r="1533" spans="1:5">
      <c r="B1533" t="s">
        <v>1498</v>
      </c>
      <c r="C1533" t="str">
        <f>VLOOKUP([KODE BARANG],Table1[[KODE BARANG]:[NAMA BARANG]],2,FALSE)</f>
        <v>PHILIP ESS 15W</v>
      </c>
      <c r="D1533" s="1">
        <v>1</v>
      </c>
      <c r="E1533">
        <v>22000</v>
      </c>
    </row>
    <row r="1534" spans="1:5">
      <c r="B1534" t="s">
        <v>1513</v>
      </c>
      <c r="C1534" t="str">
        <f>VLOOKUP([KODE BARANG],Table1[[KODE BARANG]:[NAMA BARANG]],2,FALSE)</f>
        <v>LED CITY LAMP 30W</v>
      </c>
      <c r="D1534" s="1">
        <v>1</v>
      </c>
      <c r="E1534">
        <v>6500</v>
      </c>
    </row>
    <row r="1535" spans="1:5">
      <c r="B1535" t="s">
        <v>1230</v>
      </c>
      <c r="C1535" t="str">
        <f>VLOOKUP([KODE BARANG],Table1[[KODE BARANG]:[NAMA BARANG]],2,FALSE)</f>
        <v>PIJAR LED 45 4 WATT</v>
      </c>
      <c r="D1535" s="1">
        <v>1</v>
      </c>
      <c r="E1535">
        <v>5000</v>
      </c>
    </row>
    <row r="1536" spans="1:5">
      <c r="B1536" t="s">
        <v>1503</v>
      </c>
      <c r="C1536" t="str">
        <f>VLOOKUP([KODE BARANG],Table1[[KODE BARANG]:[NAMA BARANG]],2,FALSE)</f>
        <v>H/L MIKACHI 30 WATT</v>
      </c>
      <c r="D1536" s="1">
        <v>1</v>
      </c>
      <c r="E1536">
        <v>30000</v>
      </c>
    </row>
    <row r="1537" spans="1:5">
      <c r="B1537" t="s">
        <v>1367</v>
      </c>
      <c r="C1537" t="str">
        <f>VLOOKUP([KODE BARANG],Table1[[KODE BARANG]:[NAMA BARANG]],2,FALSE)</f>
        <v>KISEKI X2</v>
      </c>
      <c r="D1537" s="1">
        <v>2</v>
      </c>
      <c r="E1537">
        <v>55000</v>
      </c>
    </row>
    <row r="1538" spans="1:5">
      <c r="A1538" s="2">
        <v>45186</v>
      </c>
      <c r="C1538" t="e">
        <f>VLOOKUP([KODE BARANG],Table1[[KODE BARANG]:[NAMA BARANG]],2,FALSE)</f>
        <v>#N/A</v>
      </c>
      <c r="D1538" s="1"/>
    </row>
    <row r="1539" spans="1:5">
      <c r="A1539" t="s">
        <v>1524</v>
      </c>
      <c r="B1539" t="s">
        <v>1463</v>
      </c>
      <c r="C1539" t="str">
        <f>VLOOKUP([KODE BARANG],Table1[[KODE BARANG]:[NAMA BARANG]],2,FALSE)</f>
        <v>SAKLAR LAMPU DUTRON</v>
      </c>
      <c r="D1539" s="1">
        <v>5</v>
      </c>
      <c r="E1539">
        <v>30000</v>
      </c>
    </row>
    <row r="1540" spans="1:5">
      <c r="B1540" t="s">
        <v>1515</v>
      </c>
      <c r="C1540" t="str">
        <f>VLOOKUP([KODE BARANG],Table1[[KODE BARANG]:[NAMA BARANG]],2,FALSE)</f>
        <v>MIYAKO MAGIC COM 509</v>
      </c>
      <c r="D1540" s="1">
        <v>1</v>
      </c>
      <c r="E1540">
        <v>25000</v>
      </c>
    </row>
    <row r="1541" spans="1:5">
      <c r="B1541" t="s">
        <v>1290</v>
      </c>
      <c r="C1541" t="str">
        <f>VLOOKUP([KODE BARANG],Table1[[KODE BARANG]:[NAMA BARANG]],2,FALSE)</f>
        <v>GEMBOK 30MM</v>
      </c>
      <c r="D1541" s="1">
        <v>1</v>
      </c>
      <c r="E1541">
        <v>10000</v>
      </c>
    </row>
    <row r="1542" spans="1:5">
      <c r="B1542" t="s">
        <v>1191</v>
      </c>
      <c r="C1542" t="str">
        <f>VLOOKUP([KODE BARANG],Table1[[KODE BARANG]:[NAMA BARANG]],2,FALSE)</f>
        <v>ISOLASI NATIONAL KOTAK</v>
      </c>
      <c r="D1542" s="1">
        <v>1</v>
      </c>
      <c r="E1542">
        <v>17500</v>
      </c>
    </row>
    <row r="1543" spans="1:5">
      <c r="B1543" t="s">
        <v>1306</v>
      </c>
      <c r="C1543" t="str">
        <f>VLOOKUP([KODE BARANG],Table1[[KODE BARANG]:[NAMA BARANG]],2,FALSE)</f>
        <v>KAP WD SET</v>
      </c>
      <c r="D1543" s="1">
        <v>1</v>
      </c>
      <c r="E1543">
        <v>13000</v>
      </c>
    </row>
    <row r="1544" spans="1:5">
      <c r="B1544" t="s">
        <v>1516</v>
      </c>
      <c r="C1544" t="str">
        <f>VLOOKUP([KODE BARANG],Table1[[KODE BARANG]:[NAMA BARANG]],2,FALSE)</f>
        <v>FITTING GANTUNG PROCEON</v>
      </c>
      <c r="D1544" s="1">
        <v>7</v>
      </c>
      <c r="E1544">
        <v>18900</v>
      </c>
    </row>
    <row r="1545" spans="1:5">
      <c r="B1545" t="s">
        <v>1517</v>
      </c>
      <c r="C1545" t="str">
        <f>VLOOKUP([KODE BARANG],Table1[[KODE BARANG]:[NAMA BARANG]],2,FALSE)</f>
        <v>S/K UTICON 6 LB</v>
      </c>
      <c r="D1545" s="1">
        <v>1</v>
      </c>
      <c r="E1545">
        <v>10000</v>
      </c>
    </row>
    <row r="1546" spans="1:5">
      <c r="B1546" t="s">
        <v>1467</v>
      </c>
      <c r="C1546" t="str">
        <f>VLOOKUP([KODE BARANG],Table1[[KODE BARANG]:[NAMA BARANG]],2,FALSE)</f>
        <v>TESPEN AMASCO</v>
      </c>
      <c r="D1546" s="1">
        <v>1</v>
      </c>
      <c r="E1546">
        <v>10250</v>
      </c>
    </row>
    <row r="1547" spans="1:5">
      <c r="C1547" t="s">
        <v>1449</v>
      </c>
      <c r="D1547" s="1"/>
    </row>
    <row r="1548" spans="1:5">
      <c r="C1548" t="s">
        <v>1518</v>
      </c>
      <c r="D1548" s="1"/>
      <c r="E1548">
        <v>31220</v>
      </c>
    </row>
    <row r="1549" spans="1:5">
      <c r="B1549" t="s">
        <v>1519</v>
      </c>
      <c r="C1549" t="str">
        <f>VLOOKUP([KODE BARANG],Table1[[KODE BARANG]:[NAMA BARANG]],2,FALSE)</f>
        <v>KLEM KABEL 10 IN</v>
      </c>
      <c r="D1549" s="1">
        <v>1</v>
      </c>
      <c r="E1549">
        <v>4500</v>
      </c>
    </row>
    <row r="1550" spans="1:5">
      <c r="B1550" t="s">
        <v>1520</v>
      </c>
      <c r="C1550" t="str">
        <f>VLOOKUP([KODE BARANG],Table1[[KODE BARANG]:[NAMA BARANG]],2,FALSE)</f>
        <v>INBOWDUS PANASONIC</v>
      </c>
      <c r="D1550" s="1">
        <v>2</v>
      </c>
      <c r="E1550">
        <v>1800</v>
      </c>
    </row>
    <row r="1551" spans="1:5">
      <c r="C1551" t="s">
        <v>1521</v>
      </c>
      <c r="D1551" s="1"/>
      <c r="E1551">
        <v>3900</v>
      </c>
    </row>
    <row r="1552" spans="1:5">
      <c r="B1552" t="s">
        <v>1522</v>
      </c>
      <c r="C1552" t="str">
        <f>VLOOKUP([KODE BARANG],Table1[[KODE BARANG]:[NAMA BARANG]],2,FALSE)</f>
        <v>INLITE 50W</v>
      </c>
      <c r="D1552" s="1">
        <v>1</v>
      </c>
      <c r="E1552">
        <v>64000</v>
      </c>
    </row>
    <row r="1553" spans="1:5">
      <c r="B1553" t="s">
        <v>1523</v>
      </c>
      <c r="C1553" t="str">
        <f>VLOOKUP([KODE BARANG],Table1[[KODE BARANG]:[NAMA BARANG]],2,FALSE)</f>
        <v>KIPAS JEPIT BESTLIFE 20W</v>
      </c>
      <c r="D1553" s="1">
        <v>1</v>
      </c>
      <c r="E1553">
        <v>24000</v>
      </c>
    </row>
    <row r="1554" spans="1:5">
      <c r="A1554" s="2">
        <v>45187</v>
      </c>
      <c r="C1554" t="e">
        <f>VLOOKUP([KODE BARANG],Table1[[KODE BARANG]:[NAMA BARANG]],2,FALSE)</f>
        <v>#N/A</v>
      </c>
      <c r="D1554" s="1"/>
    </row>
    <row r="1555" spans="1:5">
      <c r="A1555" t="s">
        <v>1528</v>
      </c>
      <c r="B1555" t="s">
        <v>1525</v>
      </c>
      <c r="C1555" t="str">
        <f>VLOOKUP([KODE BARANG],Table1[[KODE BARANG]:[NAMA BARANG]],2,FALSE)</f>
        <v>LEM PIPA ESAPLAST</v>
      </c>
      <c r="D1555" s="1">
        <v>1</v>
      </c>
      <c r="E1555">
        <v>3000</v>
      </c>
    </row>
    <row r="1556" spans="1:5">
      <c r="B1556" t="s">
        <v>1248</v>
      </c>
      <c r="C1556" t="str">
        <f>VLOOKUP([KODE BARANG],Table1[[KODE BARANG]:[NAMA BARANG]],2,FALSE)</f>
        <v>PHILIP LED ESSENSIAL 5WATT</v>
      </c>
      <c r="D1556" s="1">
        <v>1</v>
      </c>
      <c r="E1556">
        <v>11000</v>
      </c>
    </row>
    <row r="1557" spans="1:5">
      <c r="C1557" t="s">
        <v>1526</v>
      </c>
      <c r="D1557" s="1"/>
      <c r="E1557">
        <v>28600</v>
      </c>
    </row>
    <row r="1558" spans="1:5">
      <c r="B1558" t="s">
        <v>1356</v>
      </c>
      <c r="C1558" t="str">
        <f>VLOOKUP([KODE BARANG],Table1[[KODE BARANG]:[NAMA BARANG]],2,FALSE)</f>
        <v xml:space="preserve">ISOLASI UNIBEL KECIL </v>
      </c>
      <c r="D1558" s="1">
        <v>1</v>
      </c>
      <c r="E1558">
        <v>2500</v>
      </c>
    </row>
    <row r="1559" spans="1:5">
      <c r="B1559" t="s">
        <v>1527</v>
      </c>
      <c r="C1559" t="str">
        <f>VLOOKUP([KODE BARANG],Table1[[KODE BARANG]:[NAMA BARANG]],2,FALSE)</f>
        <v>MCB SCHINEDER 6A</v>
      </c>
      <c r="D1559" s="1">
        <v>1</v>
      </c>
      <c r="E1559">
        <v>30000</v>
      </c>
    </row>
    <row r="1560" spans="1:5">
      <c r="B1560" t="s">
        <v>1508</v>
      </c>
      <c r="C1560" t="str">
        <f>VLOOKUP([KODE BARANG],Table1[[KODE BARANG]:[NAMA BARANG]],2,FALSE)</f>
        <v>S/K DUTRON 3LB 5MTR</v>
      </c>
      <c r="D1560" s="1">
        <v>1</v>
      </c>
      <c r="E1560">
        <v>12000</v>
      </c>
    </row>
    <row r="1561" spans="1:5">
      <c r="A1561" s="2">
        <v>45188</v>
      </c>
      <c r="C1561" t="e">
        <f>VLOOKUP([KODE BARANG],Table1[[KODE BARANG]:[NAMA BARANG]],2,FALSE)</f>
        <v>#N/A</v>
      </c>
      <c r="D1561" s="1"/>
    </row>
    <row r="1562" spans="1:5">
      <c r="A1562" t="s">
        <v>1532</v>
      </c>
      <c r="B1562" t="s">
        <v>1192</v>
      </c>
      <c r="C1562" t="str">
        <f>VLOOKUP([KODE BARANG],Table1[[KODE BARANG]:[NAMA BARANG]],2,FALSE)</f>
        <v>BOX MCB DURTON 2 GRUP</v>
      </c>
      <c r="D1562" s="1">
        <v>1</v>
      </c>
      <c r="E1562">
        <v>9000</v>
      </c>
    </row>
    <row r="1563" spans="1:5">
      <c r="B1563" t="s">
        <v>1411</v>
      </c>
      <c r="C1563" t="str">
        <f>VLOOKUP([KODE BARANG],Table1[[KODE BARANG]:[NAMA BARANG]],2,FALSE)</f>
        <v>INLITE 12W</v>
      </c>
      <c r="D1563" s="1">
        <v>1</v>
      </c>
      <c r="E1563">
        <v>8100</v>
      </c>
    </row>
    <row r="1564" spans="1:5">
      <c r="B1564" t="s">
        <v>1530</v>
      </c>
      <c r="C1564" t="str">
        <f>VLOOKUP([KODE BARANG],Table1[[KODE BARANG]:[NAMA BARANG]],2,FALSE)</f>
        <v>STAND FAN MIYAKO 1606PL</v>
      </c>
      <c r="D1564" s="1">
        <v>1</v>
      </c>
    </row>
    <row r="1565" spans="1:5">
      <c r="B1565" t="s">
        <v>1531</v>
      </c>
      <c r="C1565" t="str">
        <f>VLOOKUP([KODE BARANG],Table1[[KODE BARANG]:[NAMA BARANG]],2,FALSE)</f>
        <v>PHILIP AC DC 9W</v>
      </c>
      <c r="D1565" s="1">
        <v>1</v>
      </c>
      <c r="E1565">
        <v>25000</v>
      </c>
    </row>
    <row r="1566" spans="1:5">
      <c r="A1566" s="2">
        <v>45189</v>
      </c>
      <c r="C1566" t="e">
        <f>VLOOKUP([KODE BARANG],Table1[[KODE BARANG]:[NAMA BARANG]],2,FALSE)</f>
        <v>#N/A</v>
      </c>
      <c r="D1566" s="1"/>
    </row>
    <row r="1567" spans="1:5">
      <c r="A1567" t="s">
        <v>1533</v>
      </c>
      <c r="B1567" t="s">
        <v>1261</v>
      </c>
      <c r="C1567" t="str">
        <f>VLOOKUP([KODE BARANG],Table1[[KODE BARANG]:[NAMA BARANG]],2,FALSE)</f>
        <v>S/K UTICON 3 LB</v>
      </c>
      <c r="D1567" s="1">
        <v>1</v>
      </c>
      <c r="E1567">
        <v>6250</v>
      </c>
    </row>
    <row r="1568" spans="1:5">
      <c r="B1568" t="s">
        <v>1320</v>
      </c>
      <c r="C1568" t="str">
        <f>VLOOKUP([KODE BARANG],Table1[[KODE BARANG]:[NAMA BARANG]],2,FALSE)</f>
        <v>OBENG</v>
      </c>
      <c r="D1568" s="1">
        <v>1</v>
      </c>
      <c r="E1568">
        <v>10000</v>
      </c>
    </row>
    <row r="1569" spans="1:5">
      <c r="B1569" t="s">
        <v>1425</v>
      </c>
      <c r="C1569" t="str">
        <f>VLOOKUP([KODE BARANG],Table1[[KODE BARANG]:[NAMA BARANG]],2,FALSE)</f>
        <v>H/L MIXENOK 50WATT</v>
      </c>
      <c r="D1569" s="1">
        <v>1</v>
      </c>
      <c r="E1569">
        <v>27500</v>
      </c>
    </row>
    <row r="1570" spans="1:5">
      <c r="B1570" t="s">
        <v>1248</v>
      </c>
      <c r="C1570" t="str">
        <f>VLOOKUP([KODE BARANG],Table1[[KODE BARANG]:[NAMA BARANG]],2,FALSE)</f>
        <v>PHILIP LED ESSENSIAL 5WATT</v>
      </c>
      <c r="D1570" s="1">
        <v>1</v>
      </c>
      <c r="E1570">
        <v>11000</v>
      </c>
    </row>
    <row r="1571" spans="1:5">
      <c r="A1571" s="2">
        <v>45190</v>
      </c>
      <c r="C1571" t="e">
        <f>VLOOKUP([KODE BARANG],Table1[[KODE BARANG]:[NAMA BARANG]],2,FALSE)</f>
        <v>#N/A</v>
      </c>
      <c r="D1571" s="1"/>
    </row>
    <row r="1572" spans="1:5">
      <c r="A1572" t="s">
        <v>1534</v>
      </c>
      <c r="B1572" t="s">
        <v>1199</v>
      </c>
      <c r="C1572" t="str">
        <f>VLOOKUP([KODE BARANG],Table1[[KODE BARANG]:[NAMA BARANG]],2,FALSE)</f>
        <v>T MULTI DUTRON</v>
      </c>
      <c r="D1572" s="1">
        <v>1</v>
      </c>
      <c r="E1572">
        <v>3500</v>
      </c>
    </row>
    <row r="1573" spans="1:5">
      <c r="B1573" t="s">
        <v>1196</v>
      </c>
      <c r="C1573" t="str">
        <f>VLOOKUP([KODE BARANG],Table1[[KODE BARANG]:[NAMA BARANG]],2,FALSE)</f>
        <v xml:space="preserve">DUTRON 9W </v>
      </c>
      <c r="D1573" s="1">
        <v>1</v>
      </c>
      <c r="E1573">
        <v>11000</v>
      </c>
    </row>
    <row r="1574" spans="1:5">
      <c r="A1574" s="2">
        <v>45191</v>
      </c>
      <c r="C1574" t="e">
        <f>VLOOKUP([KODE BARANG],Table1[[KODE BARANG]:[NAMA BARANG]],2,FALSE)</f>
        <v>#N/A</v>
      </c>
      <c r="D1574" s="1"/>
    </row>
    <row r="1575" spans="1:5">
      <c r="A1575" t="s">
        <v>1536</v>
      </c>
      <c r="B1575" t="s">
        <v>1411</v>
      </c>
      <c r="C1575" t="str">
        <f>VLOOKUP([KODE BARANG],Table1[[KODE BARANG]:[NAMA BARANG]],2,FALSE)</f>
        <v>INLITE 12W</v>
      </c>
      <c r="D1575" s="1">
        <v>1</v>
      </c>
      <c r="E1575">
        <v>8100</v>
      </c>
    </row>
    <row r="1576" spans="1:5">
      <c r="B1576" t="s">
        <v>1215</v>
      </c>
      <c r="C1576" t="str">
        <f>VLOOKUP([KODE BARANG],Table1[[KODE BARANG]:[NAMA BARANG]],2,FALSE)</f>
        <v>PIJAR PROCEON 5WATT</v>
      </c>
      <c r="D1576" s="1">
        <v>1</v>
      </c>
      <c r="E1576">
        <v>4700</v>
      </c>
    </row>
    <row r="1577" spans="1:5">
      <c r="B1577" t="s">
        <v>1291</v>
      </c>
      <c r="C1577" t="str">
        <f>VLOOKUP([KODE BARANG],Table1[[KODE BARANG]:[NAMA BARANG]],2,FALSE)</f>
        <v>GEMBOK 40MM</v>
      </c>
      <c r="D1577" s="1">
        <v>1</v>
      </c>
      <c r="E1577">
        <v>10000</v>
      </c>
    </row>
    <row r="1578" spans="1:5">
      <c r="B1578" t="s">
        <v>1219</v>
      </c>
      <c r="C1578" t="str">
        <f>VLOOKUP([KODE BARANG],Table1[[KODE BARANG]:[NAMA BARANG]],2,FALSE)</f>
        <v>VONIC GLORY 20W</v>
      </c>
      <c r="D1578" s="1">
        <v>1</v>
      </c>
      <c r="E1578" t="s">
        <v>1443</v>
      </c>
    </row>
    <row r="1579" spans="1:5">
      <c r="B1579" t="s">
        <v>1144</v>
      </c>
      <c r="C1579" t="str">
        <f>VLOOKUP([KODE BARANG],Table1[[KODE BARANG]:[NAMA BARANG]],2,FALSE)</f>
        <v xml:space="preserve">DUTRON 18W </v>
      </c>
      <c r="D1579" s="1">
        <v>1</v>
      </c>
      <c r="E1579">
        <v>11000</v>
      </c>
    </row>
    <row r="1580" spans="1:5">
      <c r="B1580" t="s">
        <v>1144</v>
      </c>
      <c r="C1580" t="str">
        <f>VLOOKUP([KODE BARANG],Table1[[KODE BARANG]:[NAMA BARANG]],2,FALSE)</f>
        <v xml:space="preserve">DUTRON 18W </v>
      </c>
      <c r="D1580" s="1">
        <v>1</v>
      </c>
      <c r="E1580">
        <v>11000</v>
      </c>
    </row>
    <row r="1581" spans="1:5">
      <c r="B1581" t="s">
        <v>1220</v>
      </c>
      <c r="C1581" t="str">
        <f>VLOOKUP([KODE BARANG],Table1[[KODE BARANG]:[NAMA BARANG]],2,FALSE)</f>
        <v>STANDFAN COSMOS XDC</v>
      </c>
      <c r="D1581" s="1">
        <v>1</v>
      </c>
      <c r="E1581">
        <v>33000</v>
      </c>
    </row>
    <row r="1582" spans="1:5">
      <c r="B1582" t="s">
        <v>1535</v>
      </c>
      <c r="C1582" t="str">
        <f>VLOOKUP([KODE BARANG],Table1[[KODE BARANG]:[NAMA BARANG]],2,FALSE)</f>
        <v>SENTER BESTFIE 3035 30W</v>
      </c>
      <c r="D1582" s="1">
        <v>1</v>
      </c>
      <c r="E1582">
        <v>42000</v>
      </c>
    </row>
    <row r="1583" spans="1:5">
      <c r="A1583" s="2">
        <v>45192</v>
      </c>
      <c r="C1583" t="e">
        <f>VLOOKUP([KODE BARANG],Table1[[KODE BARANG]:[NAMA BARANG]],2,FALSE)</f>
        <v>#N/A</v>
      </c>
      <c r="D1583" s="1"/>
      <c r="E1583">
        <f>SUM(E1575:E1582)</f>
        <v>119800</v>
      </c>
    </row>
    <row r="1584" spans="1:5">
      <c r="A1584" t="s">
        <v>1537</v>
      </c>
      <c r="B1584" t="s">
        <v>1261</v>
      </c>
      <c r="C1584" t="str">
        <f>VLOOKUP([KODE BARANG],Table1[[KODE BARANG]:[NAMA BARANG]],2,FALSE)</f>
        <v>S/K UTICON 3 LB</v>
      </c>
      <c r="D1584" s="1">
        <v>1</v>
      </c>
      <c r="E1584">
        <v>6250</v>
      </c>
    </row>
    <row r="1585" spans="1:5">
      <c r="B1585" t="s">
        <v>1262</v>
      </c>
      <c r="C1585" t="str">
        <f>VLOOKUP([KODE BARANG],Table1[[KODE BARANG]:[NAMA BARANG]],2,FALSE)</f>
        <v>STEKER ARDE DUTRON</v>
      </c>
      <c r="D1585" s="1">
        <v>1</v>
      </c>
      <c r="E1585">
        <v>3500</v>
      </c>
    </row>
    <row r="1586" spans="1:5">
      <c r="B1586" t="s">
        <v>1267</v>
      </c>
      <c r="C1586" t="str">
        <f>VLOOKUP([KODE BARANG],Table1[[KODE BARANG]:[NAMA BARANG]],2,FALSE)</f>
        <v>PHILIP S TRANG 5WATT</v>
      </c>
      <c r="D1586" s="1">
        <v>1</v>
      </c>
      <c r="E1586">
        <v>3500</v>
      </c>
    </row>
    <row r="1587" spans="1:5">
      <c r="A1587" s="2">
        <v>45193</v>
      </c>
      <c r="C1587" t="e">
        <f>VLOOKUP([KODE BARANG],Table1[[KODE BARANG]:[NAMA BARANG]],2,FALSE)</f>
        <v>#N/A</v>
      </c>
      <c r="E1587">
        <f>SUM(E1584:E1586)</f>
        <v>13250</v>
      </c>
    </row>
    <row r="1588" spans="1:5">
      <c r="A1588" t="s">
        <v>1541</v>
      </c>
      <c r="B1588" t="s">
        <v>1261</v>
      </c>
      <c r="C1588" t="str">
        <f>VLOOKUP([KODE BARANG],Table1[[KODE BARANG]:[NAMA BARANG]],2,FALSE)</f>
        <v>S/K UTICON 3 LB</v>
      </c>
      <c r="D1588">
        <v>1</v>
      </c>
      <c r="E1588">
        <v>6250</v>
      </c>
    </row>
    <row r="1589" spans="1:5">
      <c r="C1589" t="s">
        <v>1538</v>
      </c>
      <c r="E1589">
        <v>44600</v>
      </c>
    </row>
    <row r="1590" spans="1:5">
      <c r="B1590" t="s">
        <v>1245</v>
      </c>
      <c r="C1590" t="str">
        <f>VLOOKUP([KODE BARANG],Table1[[KODE BARANG]:[NAMA BARANG]],2,FALSE)</f>
        <v>ENGKEL STOP IB VISALUX8010</v>
      </c>
      <c r="D1590">
        <v>1</v>
      </c>
      <c r="E1590">
        <v>7500</v>
      </c>
    </row>
    <row r="1591" spans="1:5">
      <c r="B1591" t="s">
        <v>1399</v>
      </c>
      <c r="C1591" t="str">
        <f>VLOOKUP([KODE BARANG],Table1[[KODE BARANG]:[NAMA BARANG]],2,FALSE)</f>
        <v>ENGKEL DUTRON</v>
      </c>
      <c r="D1591">
        <v>1</v>
      </c>
      <c r="E1591">
        <v>4000</v>
      </c>
    </row>
    <row r="1592" spans="1:5">
      <c r="B1592" t="s">
        <v>1219</v>
      </c>
      <c r="C1592" t="str">
        <f>VLOOKUP([KODE BARANG],Table1[[KODE BARANG]:[NAMA BARANG]],2,FALSE)</f>
        <v>VONIC GLORY 20W</v>
      </c>
      <c r="D1592">
        <v>1</v>
      </c>
      <c r="E1592">
        <v>14000</v>
      </c>
    </row>
    <row r="1593" spans="1:5">
      <c r="B1593" t="s">
        <v>1191</v>
      </c>
      <c r="C1593" t="str">
        <f>VLOOKUP([KODE BARANG],Table1[[KODE BARANG]:[NAMA BARANG]],2,FALSE)</f>
        <v>ISOLASI NATIONAL KOTAK</v>
      </c>
      <c r="D1593">
        <v>1</v>
      </c>
      <c r="E1593">
        <v>3900</v>
      </c>
    </row>
    <row r="1594" spans="1:5">
      <c r="B1594" t="s">
        <v>1539</v>
      </c>
      <c r="C1594" t="str">
        <f>VLOOKUP([KODE BARANG],Table1[[KODE BARANG]:[NAMA BARANG]],2,FALSE)</f>
        <v>FITTING PLAFON VISALUX 2603</v>
      </c>
      <c r="D1594">
        <v>1</v>
      </c>
      <c r="E1594">
        <v>4000</v>
      </c>
    </row>
    <row r="1595" spans="1:5">
      <c r="B1595" t="s">
        <v>1540</v>
      </c>
      <c r="C1595" t="str">
        <f>VLOOKUP([KODE BARANG],Table1[[KODE BARANG]:[NAMA BARANG]],2,FALSE)</f>
        <v>STRIKA NIKO</v>
      </c>
      <c r="D1595">
        <v>1</v>
      </c>
      <c r="E1595">
        <v>20000</v>
      </c>
    </row>
    <row r="1596" spans="1:5">
      <c r="B1596" t="s">
        <v>1307</v>
      </c>
      <c r="C1596" t="str">
        <f>VLOOKUP([KODE BARANG],Table1[[KODE BARANG]:[NAMA BARANG]],2,FALSE)</f>
        <v>LUBY 2879</v>
      </c>
      <c r="D1596">
        <v>1</v>
      </c>
      <c r="E1596">
        <v>50000</v>
      </c>
    </row>
    <row r="1597" spans="1:5">
      <c r="A1597" s="2">
        <v>45194</v>
      </c>
      <c r="C1597" t="e">
        <f>VLOOKUP([KODE BARANG],Table1[[KODE BARANG]:[NAMA BARANG]],2,FALSE)</f>
        <v>#N/A</v>
      </c>
      <c r="E1597">
        <f>SUM(E1588:E1596)</f>
        <v>154250</v>
      </c>
    </row>
    <row r="1598" spans="1:5">
      <c r="A1598" t="s">
        <v>1544</v>
      </c>
      <c r="B1598" t="s">
        <v>1293</v>
      </c>
      <c r="C1598" t="str">
        <f>VLOOKUP([KODE BARANG],Table1[[KODE BARANG]:[NAMA BARANG]],2,FALSE)</f>
        <v>S/K UTICON 2 LB</v>
      </c>
      <c r="D1598">
        <v>2</v>
      </c>
      <c r="E1598">
        <v>10000</v>
      </c>
    </row>
    <row r="1599" spans="1:5">
      <c r="B1599" t="s">
        <v>1253</v>
      </c>
      <c r="C1599" t="str">
        <f>VLOOKUP([KODE BARANG],Table1[[KODE BARANG]:[NAMA BARANG]],2,FALSE)</f>
        <v>STEKER GEPENG DUTRON</v>
      </c>
      <c r="D1599">
        <v>2</v>
      </c>
      <c r="E1599">
        <v>6500</v>
      </c>
    </row>
    <row r="1600" spans="1:5">
      <c r="B1600" t="s">
        <v>1278</v>
      </c>
      <c r="C1600" t="str">
        <f>VLOOKUP([KODE BARANG],Table1[[KODE BARANG]:[NAMA BARANG]],2,FALSE)</f>
        <v>STEKER DATAR DUTRON 4lb</v>
      </c>
      <c r="D1600">
        <v>1</v>
      </c>
      <c r="E1600">
        <v>11500</v>
      </c>
    </row>
    <row r="1601" spans="1:5">
      <c r="B1601" t="s">
        <v>1279</v>
      </c>
      <c r="C1601" t="str">
        <f>VLOOKUP([KODE BARANG],Table1[[KODE BARANG]:[NAMA BARANG]],2,FALSE)</f>
        <v>STEKER ARDE BROCO</v>
      </c>
      <c r="D1601">
        <v>1</v>
      </c>
      <c r="E1601">
        <v>5400</v>
      </c>
    </row>
    <row r="1602" spans="1:5">
      <c r="B1602" t="s">
        <v>1293</v>
      </c>
      <c r="C1602" t="str">
        <f>VLOOKUP([KODE BARANG],Table1[[KODE BARANG]:[NAMA BARANG]],2,FALSE)</f>
        <v>S/K UTICON 2 LB</v>
      </c>
      <c r="D1602">
        <v>1</v>
      </c>
      <c r="E1602">
        <v>5000</v>
      </c>
    </row>
    <row r="1603" spans="1:5">
      <c r="C1603" t="s">
        <v>1542</v>
      </c>
    </row>
    <row r="1604" spans="1:5">
      <c r="B1604" t="s">
        <v>1230</v>
      </c>
      <c r="C1604" t="str">
        <f>VLOOKUP([KODE BARANG],Table1[[KODE BARANG]:[NAMA BARANG]],2,FALSE)</f>
        <v>PIJAR LED 45 4 WATT</v>
      </c>
      <c r="D1604">
        <v>1</v>
      </c>
      <c r="E1604">
        <v>5000</v>
      </c>
    </row>
    <row r="1605" spans="1:5">
      <c r="B1605" t="s">
        <v>1543</v>
      </c>
      <c r="C1605" t="str">
        <f>VLOOKUP([KODE BARANG],Table1[[KODE BARANG]:[NAMA BARANG]],2,FALSE)</f>
        <v>SAKLAR GANTUNG DUTRON</v>
      </c>
      <c r="D1605">
        <v>1</v>
      </c>
      <c r="E1605">
        <v>3100</v>
      </c>
    </row>
    <row r="1606" spans="1:5">
      <c r="B1606" t="s">
        <v>1312</v>
      </c>
      <c r="C1606" t="str">
        <f>VLOOKUP([KODE BARANG],Table1[[KODE BARANG]:[NAMA BARANG]],2,FALSE)</f>
        <v>FITTING GANTUNG AMASCO</v>
      </c>
      <c r="D1606">
        <v>1</v>
      </c>
      <c r="E1606">
        <v>2700</v>
      </c>
    </row>
    <row r="1607" spans="1:5">
      <c r="B1607" t="s">
        <v>1432</v>
      </c>
      <c r="C1607" t="str">
        <f>VLOOKUP([KODE BARANG],Table1[[KODE BARANG]:[NAMA BARANG]],2,FALSE)</f>
        <v>KISEKI 100W</v>
      </c>
      <c r="D1607">
        <v>1</v>
      </c>
      <c r="E1607">
        <v>20000</v>
      </c>
    </row>
    <row r="1608" spans="1:5">
      <c r="A1608" s="2">
        <v>45195</v>
      </c>
      <c r="C1608" t="e">
        <f>VLOOKUP([KODE BARANG],Table1[[KODE BARANG]:[NAMA BARANG]],2,FALSE)</f>
        <v>#N/A</v>
      </c>
      <c r="E1608">
        <f>SUM(E1598:E1607)</f>
        <v>69200</v>
      </c>
    </row>
    <row r="1609" spans="1:5">
      <c r="A1609" t="s">
        <v>1546</v>
      </c>
      <c r="B1609" t="s">
        <v>1503</v>
      </c>
      <c r="C1609" t="str">
        <f>VLOOKUP([KODE BARANG],Table1[[KODE BARANG]:[NAMA BARANG]],2,FALSE)</f>
        <v>H/L MIKACHI 30 WATT</v>
      </c>
      <c r="D1609">
        <v>1</v>
      </c>
      <c r="E1609">
        <v>30000</v>
      </c>
    </row>
    <row r="1610" spans="1:5">
      <c r="B1610" t="s">
        <v>1545</v>
      </c>
      <c r="C1610" t="str">
        <f>VLOOKUP([KODE BARANG],Table1[[KODE BARANG]:[NAMA BARANG]],2,FALSE)</f>
        <v>LED CITY LAMP 5W</v>
      </c>
      <c r="D1610">
        <v>1</v>
      </c>
      <c r="E1610">
        <v>5500</v>
      </c>
    </row>
    <row r="1611" spans="1:5">
      <c r="A1611" s="2">
        <v>45196</v>
      </c>
      <c r="C1611" t="e">
        <f>VLOOKUP([KODE BARANG],Table1[[KODE BARANG]:[NAMA BARANG]],2,FALSE)</f>
        <v>#N/A</v>
      </c>
    </row>
    <row r="1612" spans="1:5">
      <c r="A1612" t="s">
        <v>1550</v>
      </c>
      <c r="B1612" t="s">
        <v>1547</v>
      </c>
      <c r="C1612" t="str">
        <f>VLOOKUP([KODE BARANG],Table1[[KODE BARANG]:[NAMA BARANG]],2,FALSE)</f>
        <v>RAKET NYAMUK LUBY 3826</v>
      </c>
      <c r="D1612">
        <v>1</v>
      </c>
      <c r="E1612">
        <v>20000</v>
      </c>
    </row>
    <row r="1613" spans="1:5">
      <c r="B1613" t="s">
        <v>1199</v>
      </c>
      <c r="C1613" t="str">
        <f>VLOOKUP([KODE BARANG],Table1[[KODE BARANG]:[NAMA BARANG]],2,FALSE)</f>
        <v>T MULTI DUTRON</v>
      </c>
      <c r="D1613">
        <v>1</v>
      </c>
      <c r="E1613">
        <v>3500</v>
      </c>
    </row>
    <row r="1614" spans="1:5">
      <c r="B1614" t="s">
        <v>1548</v>
      </c>
      <c r="C1614" t="str">
        <f>VLOOKUP([KODE BARANG],Table1[[KODE BARANG]:[NAMA BARANG]],2,FALSE)</f>
        <v>KABEL JACK 1 KE 1</v>
      </c>
      <c r="D1614">
        <v>1</v>
      </c>
      <c r="E1614">
        <v>3000</v>
      </c>
    </row>
    <row r="1615" spans="1:5">
      <c r="B1615" t="s">
        <v>1549</v>
      </c>
      <c r="C1615" t="str">
        <f>VLOOKUP([KODE BARANG],Table1[[KODE BARANG]:[NAMA BARANG]],2,FALSE)</f>
        <v>LED AKI SHIMURA 25 WATT</v>
      </c>
      <c r="D1615">
        <v>1</v>
      </c>
      <c r="E1615">
        <v>7000</v>
      </c>
    </row>
    <row r="1616" spans="1:5">
      <c r="B1616" t="s">
        <v>1145</v>
      </c>
      <c r="C1616" t="str">
        <f>VLOOKUP([KODE BARANG],Table1[[KODE BARANG]:[NAMA BARANG]],2,FALSE)</f>
        <v>VONIC GLORY 15W</v>
      </c>
      <c r="D1616">
        <v>1</v>
      </c>
      <c r="E1616">
        <v>12000</v>
      </c>
    </row>
    <row r="1617" spans="1:5">
      <c r="A1617" s="2">
        <v>45197</v>
      </c>
      <c r="C1617" t="e">
        <f>VLOOKUP([KODE BARANG],Table1[[KODE BARANG]:[NAMA BARANG]],2,FALSE)</f>
        <v>#N/A</v>
      </c>
    </row>
    <row r="1618" spans="1:5">
      <c r="A1618" t="s">
        <v>1555</v>
      </c>
      <c r="B1618" t="s">
        <v>1436</v>
      </c>
      <c r="C1618" t="str">
        <f>VLOOKUP([KODE BARANG],Table1[[KODE BARANG]:[NAMA BARANG]],2,FALSE)</f>
        <v>POMPA GALON MIYAKO</v>
      </c>
      <c r="D1618">
        <v>1</v>
      </c>
      <c r="E1618">
        <v>24000</v>
      </c>
    </row>
    <row r="1619" spans="1:5">
      <c r="B1619" t="s">
        <v>1236</v>
      </c>
      <c r="C1619" t="str">
        <f>VLOOKUP([KODE BARANG],Table1[[KODE BARANG]:[NAMA BARANG]],2,FALSE)</f>
        <v>VONIC GLORY 9W</v>
      </c>
      <c r="D1619">
        <v>2</v>
      </c>
      <c r="E1619">
        <v>18000</v>
      </c>
    </row>
    <row r="1620" spans="1:5">
      <c r="B1620" t="s">
        <v>1262</v>
      </c>
      <c r="C1620" t="str">
        <f>VLOOKUP([KODE BARANG],Table1[[KODE BARANG]:[NAMA BARANG]],2,FALSE)</f>
        <v>STEKER ARDE DUTRON</v>
      </c>
      <c r="D1620">
        <v>1</v>
      </c>
      <c r="E1620">
        <v>3500</v>
      </c>
    </row>
    <row r="1621" spans="1:5">
      <c r="B1621" t="s">
        <v>1320</v>
      </c>
      <c r="C1621" t="str">
        <f>VLOOKUP([KODE BARANG],Table1[[KODE BARANG]:[NAMA BARANG]],2,FALSE)</f>
        <v>OBENG</v>
      </c>
      <c r="D1621">
        <v>1</v>
      </c>
      <c r="E1621">
        <v>10000</v>
      </c>
    </row>
    <row r="1622" spans="1:5">
      <c r="B1622" t="s">
        <v>1293</v>
      </c>
      <c r="C1622" t="str">
        <f>VLOOKUP([KODE BARANG],Table1[[KODE BARANG]:[NAMA BARANG]],2,FALSE)</f>
        <v>S/K UTICON 2 LB</v>
      </c>
      <c r="D1622">
        <v>1</v>
      </c>
      <c r="E1622">
        <v>5000</v>
      </c>
    </row>
    <row r="1623" spans="1:5">
      <c r="B1623" t="s">
        <v>1551</v>
      </c>
      <c r="C1623" t="str">
        <f>VLOOKUP([KODE BARANG],Table1[[KODE BARANG]:[NAMA BARANG]],2,FALSE)</f>
        <v>BATRE A2 PNSNC</v>
      </c>
      <c r="D1623">
        <v>2</v>
      </c>
    </row>
    <row r="1624" spans="1:5">
      <c r="B1624" t="s">
        <v>1552</v>
      </c>
      <c r="C1624" t="str">
        <f>VLOOKUP([KODE BARANG],Table1[[KODE BARANG]:[NAMA BARANG]],2,FALSE)</f>
        <v>ABC A2</v>
      </c>
      <c r="D1624">
        <v>2</v>
      </c>
    </row>
    <row r="1625" spans="1:5">
      <c r="C1625" t="s">
        <v>1553</v>
      </c>
      <c r="E1625">
        <v>11000</v>
      </c>
    </row>
    <row r="1626" spans="1:5">
      <c r="B1626" t="s">
        <v>1199</v>
      </c>
      <c r="C1626" t="str">
        <f>VLOOKUP([KODE BARANG],Table1[[KODE BARANG]:[NAMA BARANG]],2,FALSE)</f>
        <v>T MULTI DUTRON</v>
      </c>
      <c r="D1626">
        <v>1</v>
      </c>
      <c r="E1626">
        <v>3500</v>
      </c>
    </row>
    <row r="1627" spans="1:5">
      <c r="B1627" t="s">
        <v>1260</v>
      </c>
      <c r="C1627" t="str">
        <f>VLOOKUP([KODE BARANG],Table1[[KODE BARANG]:[NAMA BARANG]],2,FALSE)</f>
        <v>S/K UTICON 1 LB</v>
      </c>
      <c r="D1627">
        <v>1</v>
      </c>
      <c r="E1627">
        <v>4000</v>
      </c>
    </row>
    <row r="1628" spans="1:5">
      <c r="B1628" t="s">
        <v>1552</v>
      </c>
      <c r="C1628" t="str">
        <f>VLOOKUP([KODE BARANG],Table1[[KODE BARANG]:[NAMA BARANG]],2,FALSE)</f>
        <v>ABC A2</v>
      </c>
      <c r="D1628">
        <v>1</v>
      </c>
    </row>
    <row r="1629" spans="1:5">
      <c r="B1629" t="s">
        <v>1199</v>
      </c>
      <c r="C1629" t="str">
        <f>VLOOKUP([KODE BARANG],Table1[[KODE BARANG]:[NAMA BARANG]],2,FALSE)</f>
        <v>T MULTI DUTRON</v>
      </c>
      <c r="D1629">
        <v>1</v>
      </c>
      <c r="E1629">
        <v>3500</v>
      </c>
    </row>
    <row r="1630" spans="1:5">
      <c r="C1630" t="s">
        <v>1554</v>
      </c>
      <c r="E1630">
        <v>2400</v>
      </c>
    </row>
    <row r="1631" spans="1:5">
      <c r="B1631" t="s">
        <v>1253</v>
      </c>
      <c r="C1631" t="str">
        <f>VLOOKUP([KODE BARANG],Table1[[KODE BARANG]:[NAMA BARANG]],2,FALSE)</f>
        <v>STEKER GEPENG DUTRON</v>
      </c>
      <c r="D1631">
        <v>1</v>
      </c>
      <c r="E1631">
        <v>3250</v>
      </c>
    </row>
    <row r="1632" spans="1:5">
      <c r="A1632" s="2">
        <v>45198</v>
      </c>
      <c r="C1632" t="e">
        <f>VLOOKUP([KODE BARANG],Table1[[KODE BARANG]:[NAMA BARANG]],2,FALSE)</f>
        <v>#N/A</v>
      </c>
    </row>
    <row r="1633" spans="1:5">
      <c r="A1633" t="s">
        <v>1557</v>
      </c>
      <c r="B1633" t="s">
        <v>1517</v>
      </c>
      <c r="C1633" t="str">
        <f>VLOOKUP([KODE BARANG],Table1[[KODE BARANG]:[NAMA BARANG]],2,FALSE)</f>
        <v>S/K UTICON 6 LB</v>
      </c>
      <c r="E1633">
        <v>10000</v>
      </c>
    </row>
    <row r="1634" spans="1:5">
      <c r="B1634" t="s">
        <v>1460</v>
      </c>
      <c r="C1634" t="str">
        <f>VLOOKUP([KODE BARANG],Table1[[KODE BARANG]:[NAMA BARANG]],2,FALSE)</f>
        <v>FRAME 2 LB PANASONIC</v>
      </c>
      <c r="D1634">
        <v>1</v>
      </c>
      <c r="E1634">
        <v>1000</v>
      </c>
    </row>
    <row r="1635" spans="1:5">
      <c r="B1635" t="s">
        <v>1401</v>
      </c>
      <c r="C1635" t="str">
        <f>VLOOKUP([KODE BARANG],Table1[[KODE BARANG]:[NAMA BARANG]],2,FALSE)</f>
        <v>SAKLAR PANASONIC WNJ</v>
      </c>
      <c r="D1635">
        <v>2</v>
      </c>
      <c r="E1635">
        <v>8000</v>
      </c>
    </row>
    <row r="1636" spans="1:5">
      <c r="B1636" t="s">
        <v>1191</v>
      </c>
      <c r="C1636" t="str">
        <f>VLOOKUP([KODE BARANG],Table1[[KODE BARANG]:[NAMA BARANG]],2,FALSE)</f>
        <v>ISOLASI NATIONAL KOTAK</v>
      </c>
      <c r="D1636">
        <v>1</v>
      </c>
      <c r="E1636">
        <v>3900</v>
      </c>
    </row>
    <row r="1637" spans="1:5">
      <c r="C1637" t="s">
        <v>1556</v>
      </c>
      <c r="E1637">
        <v>42000</v>
      </c>
    </row>
    <row r="1638" spans="1:5">
      <c r="B1638" t="s">
        <v>1152</v>
      </c>
      <c r="C1638" t="str">
        <f>VLOOKUP([KODE BARANG],Table1[[KODE BARANG]:[NAMA BARANG]],2,FALSE)</f>
        <v>STANDFAN PROCEON</v>
      </c>
      <c r="D1638">
        <v>1</v>
      </c>
      <c r="E1638">
        <v>30000</v>
      </c>
    </row>
    <row r="1639" spans="1:5">
      <c r="B1639" t="s">
        <v>1479</v>
      </c>
      <c r="C1639" t="str">
        <f>VLOOKUP([KODE BARANG],Table1[[KODE BARANG]:[NAMA BARANG]],2,FALSE)</f>
        <v>LED CITY LAMP 15W</v>
      </c>
      <c r="D1639">
        <v>1</v>
      </c>
      <c r="E1639">
        <v>5500</v>
      </c>
    </row>
    <row r="1640" spans="1:5">
      <c r="A1640" s="2">
        <v>45199</v>
      </c>
      <c r="C1640" t="e">
        <f>VLOOKUP([KODE BARANG],Table1[[KODE BARANG]:[NAMA BARANG]],2,FALSE)</f>
        <v>#N/A</v>
      </c>
      <c r="E1640">
        <f>SUM(E1633:E1639)</f>
        <v>100400</v>
      </c>
    </row>
    <row r="1641" spans="1:5">
      <c r="A1641" t="s">
        <v>1561</v>
      </c>
      <c r="B1641" t="s">
        <v>1248</v>
      </c>
      <c r="C1641" t="str">
        <f>VLOOKUP([KODE BARANG],Table1[[KODE BARANG]:[NAMA BARANG]],2,FALSE)</f>
        <v>PHILIP LED ESSENSIAL 5WATT</v>
      </c>
      <c r="D1641">
        <v>1</v>
      </c>
      <c r="E1641">
        <v>11000</v>
      </c>
    </row>
    <row r="1642" spans="1:5">
      <c r="B1642" t="s">
        <v>1531</v>
      </c>
      <c r="C1642" t="str">
        <f>VLOOKUP([KODE BARANG],Table1[[KODE BARANG]:[NAMA BARANG]],2,FALSE)</f>
        <v>PHILIP AC DC 9W</v>
      </c>
      <c r="D1642">
        <v>1</v>
      </c>
      <c r="E1642">
        <v>25000</v>
      </c>
    </row>
    <row r="1643" spans="1:5">
      <c r="C1643" t="s">
        <v>1558</v>
      </c>
      <c r="D1643">
        <v>1</v>
      </c>
      <c r="E1643">
        <v>21000</v>
      </c>
    </row>
    <row r="1644" spans="1:5">
      <c r="B1644" t="s">
        <v>1513</v>
      </c>
      <c r="C1644" t="str">
        <f>VLOOKUP([KODE BARANG],Table1[[KODE BARANG]:[NAMA BARANG]],2,FALSE)</f>
        <v>LED CITY LAMP 30W</v>
      </c>
      <c r="D1644">
        <v>2</v>
      </c>
      <c r="E1644">
        <v>13000</v>
      </c>
    </row>
    <row r="1645" spans="1:5">
      <c r="B1645" t="s">
        <v>1403</v>
      </c>
      <c r="C1645" t="str">
        <f>VLOOKUP([KODE BARANG],Table1[[KODE BARANG]:[NAMA BARANG]],2,FALSE)</f>
        <v>PHILIP 25W LED</v>
      </c>
      <c r="D1645">
        <v>2</v>
      </c>
      <c r="E1645">
        <v>62000</v>
      </c>
    </row>
    <row r="1646" spans="1:5">
      <c r="B1646" t="s">
        <v>1560</v>
      </c>
      <c r="C1646" t="str">
        <f>VLOOKUP([KODE BARANG],Table1[[KODE BARANG]:[NAMA BARANG]],2,FALSE)</f>
        <v>magic com sharp</v>
      </c>
      <c r="D1646">
        <v>1</v>
      </c>
      <c r="E1646">
        <v>30000</v>
      </c>
    </row>
    <row r="1647" spans="1:5">
      <c r="B1647" t="s">
        <v>1263</v>
      </c>
      <c r="C1647" t="str">
        <f>VLOOKUP([KODE BARANG],Table1[[KODE BARANG]:[NAMA BARANG]],2,FALSE)</f>
        <v>VONIC GLORY 7W</v>
      </c>
      <c r="D1647">
        <v>1</v>
      </c>
      <c r="E1647">
        <v>4500</v>
      </c>
    </row>
    <row r="1648" spans="1:5">
      <c r="B1648" t="s">
        <v>1499</v>
      </c>
      <c r="C1648" t="e">
        <f>VLOOKUP([KODE BARANG],Table1[[KODE BARANG]:[NAMA BARANG]],2,FALSE)</f>
        <v>#N/A</v>
      </c>
      <c r="D1648">
        <v>1</v>
      </c>
      <c r="E1648">
        <v>15400</v>
      </c>
    </row>
    <row r="1649" spans="1:5">
      <c r="A1649" s="2">
        <v>45200</v>
      </c>
      <c r="C1649" t="e">
        <f>VLOOKUP([KODE BARANG],Table1[[KODE BARANG]:[NAMA BARANG]],2,FALSE)</f>
        <v>#N/A</v>
      </c>
    </row>
    <row r="1650" spans="1:5">
      <c r="A1650" t="s">
        <v>1565</v>
      </c>
      <c r="B1650" t="s">
        <v>1298</v>
      </c>
      <c r="C1650" t="str">
        <f>VLOOKUP([KODE BARANG],Table1[[KODE BARANG]:[NAMA BARANG]],2,FALSE)</f>
        <v>S/K SLOVENS 4LB 3M</v>
      </c>
      <c r="D1650">
        <v>1</v>
      </c>
      <c r="E1650">
        <v>9000</v>
      </c>
    </row>
    <row r="1651" spans="1:5">
      <c r="B1651" t="s">
        <v>1253</v>
      </c>
      <c r="C1651" t="str">
        <f>VLOOKUP([KODE BARANG],Table1[[KODE BARANG]:[NAMA BARANG]],2,FALSE)</f>
        <v>STEKER GEPENG DUTRON</v>
      </c>
      <c r="D1651">
        <v>1</v>
      </c>
      <c r="E1651">
        <v>3250</v>
      </c>
    </row>
    <row r="1652" spans="1:5">
      <c r="C1652" t="s">
        <v>1562</v>
      </c>
      <c r="E1652">
        <v>3100</v>
      </c>
    </row>
    <row r="1653" spans="1:5">
      <c r="B1653" t="s">
        <v>1412</v>
      </c>
      <c r="C1653" t="str">
        <f>VLOOKUP([KODE BARANG],Table1[[KODE BARANG]:[NAMA BARANG]],2,FALSE)</f>
        <v>SPEAKER JINLONG 1160</v>
      </c>
      <c r="D1653">
        <v>1</v>
      </c>
      <c r="E1653">
        <v>60000</v>
      </c>
    </row>
    <row r="1654" spans="1:5">
      <c r="B1654" t="s">
        <v>1360</v>
      </c>
      <c r="C1654" t="str">
        <f>VLOOKUP([KODE BARANG],Table1[[KODE BARANG]:[NAMA BARANG]],2,FALSE)</f>
        <v>W/F MIYAKO 1662</v>
      </c>
      <c r="D1654">
        <v>1</v>
      </c>
      <c r="E1654">
        <v>7000</v>
      </c>
    </row>
    <row r="1655" spans="1:5">
      <c r="B1655" t="s">
        <v>1267</v>
      </c>
      <c r="C1655" t="str">
        <f>VLOOKUP([KODE BARANG],Table1[[KODE BARANG]:[NAMA BARANG]],2,FALSE)</f>
        <v>PHILIP S TRANG 5WATT</v>
      </c>
      <c r="D1655">
        <v>1</v>
      </c>
      <c r="E1655">
        <v>5000</v>
      </c>
    </row>
    <row r="1656" spans="1:5">
      <c r="B1656" t="s">
        <v>1563</v>
      </c>
      <c r="C1656" t="str">
        <f>VLOOKUP([KODE BARANG],Table1[[KODE BARANG]:[NAMA BARANG]],2,FALSE)</f>
        <v>KAPASITOR 1,5UF</v>
      </c>
      <c r="D1656">
        <v>1</v>
      </c>
      <c r="E1656">
        <v>21000</v>
      </c>
    </row>
    <row r="1657" spans="1:5">
      <c r="B1657" t="s">
        <v>1320</v>
      </c>
      <c r="C1657" t="str">
        <f>VLOOKUP([KODE BARANG],Table1[[KODE BARANG]:[NAMA BARANG]],2,FALSE)</f>
        <v>OBENG</v>
      </c>
      <c r="D1657">
        <v>1</v>
      </c>
      <c r="E1657">
        <v>5000</v>
      </c>
    </row>
    <row r="1658" spans="1:5">
      <c r="B1658" t="s">
        <v>1410</v>
      </c>
      <c r="C1658" t="str">
        <f>VLOOKUP([KODE BARANG],Table1[[KODE BARANG]:[NAMA BARANG]],2,FALSE)</f>
        <v>STOP OB VISALUX 8202</v>
      </c>
      <c r="D1658">
        <v>1</v>
      </c>
      <c r="E1658">
        <v>7500</v>
      </c>
    </row>
    <row r="1659" spans="1:5">
      <c r="B1659" t="s">
        <v>1463</v>
      </c>
      <c r="C1659" t="str">
        <f>VLOOKUP([KODE BARANG],Table1[[KODE BARANG]:[NAMA BARANG]],2,FALSE)</f>
        <v>SAKLAR LAMPU DUTRON</v>
      </c>
      <c r="D1659">
        <v>1</v>
      </c>
      <c r="E1659">
        <v>6000</v>
      </c>
    </row>
    <row r="1660" spans="1:5">
      <c r="B1660" t="s">
        <v>1220</v>
      </c>
      <c r="C1660" t="str">
        <f>VLOOKUP([KODE BARANG],Table1[[KODE BARANG]:[NAMA BARANG]],2,FALSE)</f>
        <v>STANDFAN COSMOS XDC</v>
      </c>
      <c r="D1660">
        <v>1</v>
      </c>
      <c r="E1660">
        <v>33000</v>
      </c>
    </row>
    <row r="1661" spans="1:5">
      <c r="B1661" t="s">
        <v>1277</v>
      </c>
      <c r="C1661" t="str">
        <f>VLOOKUP([KODE BARANG],Table1[[KODE BARANG]:[NAMA BARANG]],2,FALSE)</f>
        <v>H/L LUBY 2871 7W</v>
      </c>
      <c r="D1661">
        <v>1</v>
      </c>
      <c r="E1661">
        <v>35000</v>
      </c>
    </row>
    <row r="1662" spans="1:5">
      <c r="B1662" t="s">
        <v>1564</v>
      </c>
      <c r="C1662" t="str">
        <f>VLOOKUP([KODE BARANG],Table1[[KODE BARANG]:[NAMA BARANG]],2,FALSE)</f>
        <v>TIMBANGAN STELE 2 KG</v>
      </c>
      <c r="D1662">
        <v>1</v>
      </c>
      <c r="E1662">
        <v>10000</v>
      </c>
    </row>
    <row r="1663" spans="1:5">
      <c r="A1663" s="2">
        <v>45201</v>
      </c>
      <c r="C1663" t="e">
        <f>VLOOKUP([KODE BARANG],Table1[[KODE BARANG]:[NAMA BARANG]],2,FALSE)</f>
        <v>#N/A</v>
      </c>
    </row>
    <row r="1664" spans="1:5">
      <c r="A1664" t="s">
        <v>1569</v>
      </c>
      <c r="B1664" t="s">
        <v>1488</v>
      </c>
      <c r="C1664" t="str">
        <f>VLOOKUP([KODE BARANG],Table1[[KODE BARANG]:[NAMA BARANG]],2,FALSE)</f>
        <v>KALKULATOR 512</v>
      </c>
      <c r="D1664">
        <v>1</v>
      </c>
      <c r="E1664">
        <v>12000</v>
      </c>
    </row>
    <row r="1665" spans="1:5">
      <c r="B1665" t="s">
        <v>1566</v>
      </c>
      <c r="C1665" t="str">
        <f>VLOOKUP([KODE BARANG],Table1[[KODE BARANG]:[NAMA BARANG]],2,FALSE)</f>
        <v>JACK 2 KE 2 VONIC</v>
      </c>
      <c r="D1665">
        <v>1</v>
      </c>
      <c r="E1665">
        <v>5000</v>
      </c>
    </row>
    <row r="1666" spans="1:5">
      <c r="B1666" t="s">
        <v>1567</v>
      </c>
      <c r="C1666" t="str">
        <f>VLOOKUP([KODE BARANG],Table1[[KODE BARANG]:[NAMA BARANG]],2,FALSE)</f>
        <v>LEM KOREA</v>
      </c>
      <c r="D1666">
        <v>1</v>
      </c>
      <c r="E1666">
        <v>2500</v>
      </c>
    </row>
    <row r="1667" spans="1:5">
      <c r="B1667" t="s">
        <v>1403</v>
      </c>
      <c r="C1667" t="str">
        <f>VLOOKUP([KODE BARANG],Table1[[KODE BARANG]:[NAMA BARANG]],2,FALSE)</f>
        <v>PHILIP 25W LED</v>
      </c>
      <c r="D1667">
        <v>1</v>
      </c>
      <c r="E1667">
        <v>31000</v>
      </c>
    </row>
    <row r="1668" spans="1:5">
      <c r="B1668" t="s">
        <v>1145</v>
      </c>
      <c r="C1668" t="str">
        <f>VLOOKUP([KODE BARANG],Table1[[KODE BARANG]:[NAMA BARANG]],2,FALSE)</f>
        <v>VONIC GLORY 15W</v>
      </c>
      <c r="D1668">
        <v>1</v>
      </c>
      <c r="E1668">
        <v>12000</v>
      </c>
    </row>
    <row r="1669" spans="1:5">
      <c r="B1669" t="s">
        <v>1568</v>
      </c>
      <c r="C1669" t="str">
        <f>VLOOKUP([KODE BARANG],Table1[[KODE BARANG]:[NAMA BARANG]],2,FALSE)</f>
        <v>JACK LAKI</v>
      </c>
      <c r="D1669">
        <v>2</v>
      </c>
      <c r="E1669">
        <v>6400</v>
      </c>
    </row>
    <row r="1670" spans="1:5">
      <c r="A1670" s="2">
        <v>45202</v>
      </c>
      <c r="C1670" t="e">
        <f>VLOOKUP([KODE BARANG],Table1[[KODE BARANG]:[NAMA BARANG]],2,FALSE)</f>
        <v>#N/A</v>
      </c>
    </row>
    <row r="1671" spans="1:5">
      <c r="A1671" t="s">
        <v>1574</v>
      </c>
      <c r="B1671" t="s">
        <v>1570</v>
      </c>
      <c r="C1671" t="str">
        <f>VLOOKUP([KODE BARANG],Table1[[KODE BARANG]:[NAMA BARANG]],2,FALSE)</f>
        <v>KLEM SHUKAKU 18MM</v>
      </c>
      <c r="D1671">
        <v>1</v>
      </c>
      <c r="E1671">
        <v>4000</v>
      </c>
    </row>
    <row r="1672" spans="1:5">
      <c r="B1672" t="s">
        <v>1571</v>
      </c>
      <c r="C1672" t="str">
        <f>VLOOKUP([KODE BARANG],Table1[[KODE BARANG]:[NAMA BARANG]],2,FALSE)</f>
        <v>PIPA LISTRIK</v>
      </c>
      <c r="D1672">
        <v>1</v>
      </c>
      <c r="E1672">
        <v>6500</v>
      </c>
    </row>
    <row r="1673" spans="1:5">
      <c r="B1673" t="s">
        <v>1401</v>
      </c>
      <c r="C1673" t="str">
        <f>VLOOKUP([KODE BARANG],Table1[[KODE BARANG]:[NAMA BARANG]],2,FALSE)</f>
        <v>SAKLAR PANASONIC WNJ</v>
      </c>
      <c r="D1673">
        <v>7</v>
      </c>
      <c r="E1673">
        <v>10000</v>
      </c>
    </row>
    <row r="1674" spans="1:5">
      <c r="B1674" t="s">
        <v>1430</v>
      </c>
      <c r="C1674" t="str">
        <f>VLOOKUP([KODE BARANG],Table1[[KODE BARANG]:[NAMA BARANG]],2,FALSE)</f>
        <v>STOP PANASONIC WNJ</v>
      </c>
      <c r="D1674">
        <v>8</v>
      </c>
      <c r="E1674">
        <v>24000</v>
      </c>
    </row>
    <row r="1675" spans="1:5">
      <c r="B1675" t="s">
        <v>1275</v>
      </c>
      <c r="C1675" t="str">
        <f>VLOOKUP([KODE BARANG],Table1[[KODE BARANG]:[NAMA BARANG]],2,FALSE)</f>
        <v>T-DUS 5/8</v>
      </c>
      <c r="D1675">
        <v>1</v>
      </c>
      <c r="E1675">
        <v>7500</v>
      </c>
    </row>
    <row r="1676" spans="1:5">
      <c r="B1676" t="s">
        <v>1460</v>
      </c>
      <c r="C1676" t="str">
        <f>VLOOKUP([KODE BARANG],Table1[[KODE BARANG]:[NAMA BARANG]],2,FALSE)</f>
        <v>FRAME 2 LB PANASONIC</v>
      </c>
      <c r="D1676">
        <v>10</v>
      </c>
      <c r="E1676">
        <v>10000</v>
      </c>
    </row>
    <row r="1677" spans="1:5">
      <c r="B1677" t="s">
        <v>1520</v>
      </c>
      <c r="C1677" t="str">
        <f>VLOOKUP([KODE BARANG],Table1[[KODE BARANG]:[NAMA BARANG]],2,FALSE)</f>
        <v>INBOWDUS PANASONIC</v>
      </c>
      <c r="D1677">
        <v>1</v>
      </c>
      <c r="E1677">
        <v>900</v>
      </c>
    </row>
    <row r="1678" spans="1:5">
      <c r="B1678" t="s">
        <v>1365</v>
      </c>
      <c r="C1678" t="str">
        <f>VLOOKUP([KODE BARANG],Table1[[KODE BARANG]:[NAMA BARANG]],2,FALSE)</f>
        <v>SUPREME KABEL 2X0,75 50METER</v>
      </c>
      <c r="D1678">
        <v>1</v>
      </c>
      <c r="E1678">
        <v>35000</v>
      </c>
    </row>
    <row r="1679" spans="1:5">
      <c r="B1679" t="s">
        <v>1219</v>
      </c>
      <c r="C1679" t="str">
        <f>VLOOKUP([KODE BARANG],Table1[[KODE BARANG]:[NAMA BARANG]],2,FALSE)</f>
        <v>VONIC GLORY 20W</v>
      </c>
      <c r="D1679">
        <v>3</v>
      </c>
      <c r="E1679">
        <v>36000</v>
      </c>
    </row>
    <row r="1680" spans="1:5">
      <c r="B1680" t="s">
        <v>1267</v>
      </c>
      <c r="C1680" t="str">
        <f>VLOOKUP([KODE BARANG],Table1[[KODE BARANG]:[NAMA BARANG]],2,FALSE)</f>
        <v>PHILIP S TRANG 5WATT</v>
      </c>
      <c r="D1680">
        <v>1</v>
      </c>
      <c r="E1680">
        <v>4000</v>
      </c>
    </row>
    <row r="1681" spans="1:5">
      <c r="B1681" t="s">
        <v>1248</v>
      </c>
      <c r="C1681" t="str">
        <f>VLOOKUP([KODE BARANG],Table1[[KODE BARANG]:[NAMA BARANG]],2,FALSE)</f>
        <v>PHILIP LED ESSENSIAL 5WATT</v>
      </c>
      <c r="D1681">
        <v>1</v>
      </c>
      <c r="E1681">
        <v>11000</v>
      </c>
    </row>
    <row r="1682" spans="1:5">
      <c r="C1682" t="s">
        <v>1572</v>
      </c>
      <c r="E1682">
        <v>26000</v>
      </c>
    </row>
    <row r="1683" spans="1:5">
      <c r="B1683" t="s">
        <v>1573</v>
      </c>
      <c r="C1683" t="str">
        <f>VLOOKUP([KODE BARANG],Table1[[KODE BARANG]:[NAMA BARANG]],2,FALSE)</f>
        <v>STANDFAN PROFAN</v>
      </c>
      <c r="D1683">
        <v>1</v>
      </c>
      <c r="E1683">
        <v>20000</v>
      </c>
    </row>
    <row r="1684" spans="1:5">
      <c r="B1684" t="s">
        <v>1455</v>
      </c>
      <c r="C1684" t="str">
        <f>VLOOKUP([KODE BARANG],Table1[[KODE BARANG]:[NAMA BARANG]],2,FALSE)</f>
        <v>WALLFAN MIYOSHI</v>
      </c>
      <c r="D1684">
        <v>1</v>
      </c>
      <c r="E1684">
        <v>25000</v>
      </c>
    </row>
    <row r="1685" spans="1:5">
      <c r="B1685" t="s">
        <v>1279</v>
      </c>
      <c r="C1685" t="str">
        <f>VLOOKUP([KODE BARANG],Table1[[KODE BARANG]:[NAMA BARANG]],2,FALSE)</f>
        <v>STEKER ARDE BROCO</v>
      </c>
      <c r="D1685">
        <v>1</v>
      </c>
      <c r="E1685">
        <v>5400</v>
      </c>
    </row>
    <row r="1686" spans="1:5">
      <c r="A1686" s="2">
        <v>45203</v>
      </c>
      <c r="C1686" t="e">
        <f>VLOOKUP([KODE BARANG],Table1[[KODE BARANG]:[NAMA BARANG]],2,FALSE)</f>
        <v>#N/A</v>
      </c>
    </row>
    <row r="1687" spans="1:5">
      <c r="A1687" t="s">
        <v>1576</v>
      </c>
      <c r="B1687" t="s">
        <v>1260</v>
      </c>
      <c r="C1687" t="str">
        <f>VLOOKUP([KODE BARANG],Table1[[KODE BARANG]:[NAMA BARANG]],2,FALSE)</f>
        <v>S/K UTICON 1 LB</v>
      </c>
      <c r="D1687">
        <v>1</v>
      </c>
      <c r="E1687">
        <v>4000</v>
      </c>
    </row>
    <row r="1688" spans="1:5">
      <c r="B1688" t="s">
        <v>1215</v>
      </c>
      <c r="C1688" t="str">
        <f>VLOOKUP([KODE BARANG],Table1[[KODE BARANG]:[NAMA BARANG]],2,FALSE)</f>
        <v>PIJAR PROCEON 5WATT</v>
      </c>
      <c r="D1688">
        <v>1</v>
      </c>
      <c r="E1688">
        <v>4700</v>
      </c>
    </row>
    <row r="1689" spans="1:5">
      <c r="C1689" t="s">
        <v>1575</v>
      </c>
      <c r="E1689">
        <v>18900</v>
      </c>
    </row>
    <row r="1690" spans="1:5">
      <c r="B1690" t="s">
        <v>1253</v>
      </c>
      <c r="C1690" t="str">
        <f>VLOOKUP([KODE BARANG],Table1[[KODE BARANG]:[NAMA BARANG]],2,FALSE)</f>
        <v>STEKER GEPENG DUTRON</v>
      </c>
      <c r="D1690">
        <v>1</v>
      </c>
      <c r="E1690">
        <v>3250</v>
      </c>
    </row>
    <row r="1691" spans="1:5">
      <c r="B1691" t="s">
        <v>1254</v>
      </c>
      <c r="C1691" t="str">
        <f>VLOOKUP([KODE BARANG],Table1[[KODE BARANG]:[NAMA BARANG]],2,FALSE)</f>
        <v>FITTING GANTUNG DUUTRON HITAM</v>
      </c>
      <c r="D1691">
        <v>1</v>
      </c>
      <c r="E1691">
        <v>3000</v>
      </c>
    </row>
    <row r="1692" spans="1:5">
      <c r="B1692" t="s">
        <v>1513</v>
      </c>
      <c r="C1692" t="str">
        <f>VLOOKUP([KODE BARANG],Table1[[KODE BARANG]:[NAMA BARANG]],2,FALSE)</f>
        <v>LED CITY LAMP 30W</v>
      </c>
      <c r="D1692">
        <v>1</v>
      </c>
      <c r="E1692">
        <v>6500</v>
      </c>
    </row>
    <row r="1693" spans="1:5">
      <c r="B1693" t="s">
        <v>1293</v>
      </c>
      <c r="C1693" t="str">
        <f>VLOOKUP([KODE BARANG],Table1[[KODE BARANG]:[NAMA BARANG]],2,FALSE)</f>
        <v>S/K UTICON 2 LB</v>
      </c>
      <c r="D1693">
        <v>1</v>
      </c>
      <c r="E1693">
        <v>5000</v>
      </c>
    </row>
    <row r="1694" spans="1:5">
      <c r="B1694" t="s">
        <v>1253</v>
      </c>
      <c r="C1694" t="str">
        <f>VLOOKUP([KODE BARANG],Table1[[KODE BARANG]:[NAMA BARANG]],2,FALSE)</f>
        <v>STEKER GEPENG DUTRON</v>
      </c>
      <c r="D1694">
        <v>1</v>
      </c>
      <c r="E1694">
        <v>3250</v>
      </c>
    </row>
    <row r="1695" spans="1:5">
      <c r="B1695" t="s">
        <v>1479</v>
      </c>
      <c r="C1695" t="str">
        <f>VLOOKUP([KODE BARANG],Table1[[KODE BARANG]:[NAMA BARANG]],2,FALSE)</f>
        <v>LED CITY LAMP 15W</v>
      </c>
      <c r="D1695">
        <v>1</v>
      </c>
      <c r="E1695">
        <v>5500</v>
      </c>
    </row>
    <row r="1696" spans="1:5">
      <c r="B1696" t="s">
        <v>1503</v>
      </c>
      <c r="C1696" t="str">
        <f>VLOOKUP([KODE BARANG],Table1[[KODE BARANG]:[NAMA BARANG]],2,FALSE)</f>
        <v>H/L MIKACHI 30 WATT</v>
      </c>
      <c r="D1696">
        <v>1</v>
      </c>
      <c r="E1696">
        <v>30000</v>
      </c>
    </row>
    <row r="1697" spans="1:5">
      <c r="A1697" s="2">
        <v>45204</v>
      </c>
      <c r="C1697" t="e">
        <f>VLOOKUP([KODE BARANG],Table1[[KODE BARANG]:[NAMA BARANG]],2,FALSE)</f>
        <v>#N/A</v>
      </c>
    </row>
    <row r="1698" spans="1:5">
      <c r="A1698" t="s">
        <v>1578</v>
      </c>
      <c r="B1698" t="s">
        <v>1293</v>
      </c>
      <c r="C1698" t="str">
        <f>VLOOKUP([KODE BARANG],Table1[[KODE BARANG]:[NAMA BARANG]],2,FALSE)</f>
        <v>S/K UTICON 2 LB</v>
      </c>
      <c r="D1698">
        <v>1</v>
      </c>
      <c r="E1698">
        <v>5000</v>
      </c>
    </row>
    <row r="1699" spans="1:5">
      <c r="B1699" t="s">
        <v>1279</v>
      </c>
      <c r="C1699" t="str">
        <f>VLOOKUP([KODE BARANG],Table1[[KODE BARANG]:[NAMA BARANG]],2,FALSE)</f>
        <v>STEKER ARDE BROCO</v>
      </c>
      <c r="D1699">
        <v>1</v>
      </c>
      <c r="E1699">
        <v>11400</v>
      </c>
    </row>
    <row r="1700" spans="1:5">
      <c r="C1700" t="s">
        <v>1577</v>
      </c>
      <c r="E1700">
        <v>80000</v>
      </c>
    </row>
    <row r="1701" spans="1:5">
      <c r="B1701" t="s">
        <v>1295</v>
      </c>
      <c r="C1701" t="str">
        <f>VLOOKUP([KODE BARANG],Table1[[KODE BARANG]:[NAMA BARANG]],2,FALSE)</f>
        <v>PHILIP LED 45W</v>
      </c>
      <c r="D1701">
        <v>1</v>
      </c>
      <c r="E1701">
        <v>37000</v>
      </c>
    </row>
    <row r="1702" spans="1:5">
      <c r="A1702" s="2">
        <v>45205</v>
      </c>
      <c r="C1702" t="e">
        <f>VLOOKUP([KODE BARANG],Table1[[KODE BARANG]:[NAMA BARANG]],2,FALSE)</f>
        <v>#N/A</v>
      </c>
    </row>
    <row r="1703" spans="1:5">
      <c r="A1703" t="s">
        <v>1580</v>
      </c>
      <c r="B1703" t="s">
        <v>1312</v>
      </c>
      <c r="C1703" t="str">
        <f>VLOOKUP([KODE BARANG],Table1[[KODE BARANG]:[NAMA BARANG]],2,FALSE)</f>
        <v>FITTING GANTUNG AMASCO</v>
      </c>
      <c r="D1703">
        <v>1</v>
      </c>
      <c r="E1703">
        <v>2300</v>
      </c>
    </row>
    <row r="1704" spans="1:5">
      <c r="B1704" t="s">
        <v>1253</v>
      </c>
      <c r="C1704" t="str">
        <f>VLOOKUP([KODE BARANG],Table1[[KODE BARANG]:[NAMA BARANG]],2,FALSE)</f>
        <v>STEKER GEPENG DUTRON</v>
      </c>
      <c r="D1704">
        <v>1</v>
      </c>
      <c r="E1704">
        <v>3250</v>
      </c>
    </row>
    <row r="1705" spans="1:5">
      <c r="C1705" t="s">
        <v>1579</v>
      </c>
      <c r="E1705">
        <v>5000</v>
      </c>
    </row>
    <row r="1706" spans="1:5">
      <c r="B1706" t="s">
        <v>1179</v>
      </c>
      <c r="C1706" t="str">
        <f>VLOOKUP([KODE BARANG],Table1[[KODE BARANG]:[NAMA BARANG]],2,FALSE)</f>
        <v>WALLFAN SANEX 18IN</v>
      </c>
      <c r="D1706">
        <v>1</v>
      </c>
      <c r="E1706">
        <v>70000</v>
      </c>
    </row>
    <row r="1707" spans="1:5">
      <c r="B1707" t="s">
        <v>1152</v>
      </c>
      <c r="C1707" t="str">
        <f>VLOOKUP([KODE BARANG],Table1[[KODE BARANG]:[NAMA BARANG]],2,FALSE)</f>
        <v>STANDFAN PROCEON</v>
      </c>
      <c r="D1707">
        <v>1</v>
      </c>
      <c r="E1707">
        <v>30000</v>
      </c>
    </row>
    <row r="1708" spans="1:5">
      <c r="B1708" t="s">
        <v>1263</v>
      </c>
      <c r="C1708" t="str">
        <f>VLOOKUP([KODE BARANG],Table1[[KODE BARANG]:[NAMA BARANG]],2,FALSE)</f>
        <v>VONIC GLORY 7W</v>
      </c>
      <c r="D1708">
        <v>1</v>
      </c>
      <c r="E1708">
        <v>4500</v>
      </c>
    </row>
    <row r="1709" spans="1:5">
      <c r="B1709" t="s">
        <v>1236</v>
      </c>
      <c r="C1709" t="str">
        <f>VLOOKUP([KODE BARANG],Table1[[KODE BARANG]:[NAMA BARANG]],2,FALSE)</f>
        <v>VONIC GLORY 9W</v>
      </c>
      <c r="D1709">
        <v>1</v>
      </c>
      <c r="E1709">
        <v>9000</v>
      </c>
    </row>
    <row r="1710" spans="1:5">
      <c r="A1710" s="2">
        <v>45206</v>
      </c>
      <c r="C1710" t="e">
        <f>VLOOKUP([KODE BARANG],Table1[[KODE BARANG]:[NAMA BARANG]],2,FALSE)</f>
        <v>#N/A</v>
      </c>
    </row>
    <row r="1711" spans="1:5">
      <c r="A1711" t="s">
        <v>1581</v>
      </c>
      <c r="B1711" t="s">
        <v>1445</v>
      </c>
      <c r="C1711" t="str">
        <f>VLOOKUP([KODE BARANG],Table1[[KODE BARANG]:[NAMA BARANG]],2,FALSE)</f>
        <v>INLITE 5W</v>
      </c>
      <c r="D1711">
        <v>1</v>
      </c>
      <c r="E1711">
        <v>8600</v>
      </c>
    </row>
    <row r="1712" spans="1:5">
      <c r="B1712" t="s">
        <v>1411</v>
      </c>
      <c r="C1712" t="str">
        <f>VLOOKUP([KODE BARANG],Table1[[KODE BARANG]:[NAMA BARANG]],2,FALSE)</f>
        <v>INLITE 12W</v>
      </c>
      <c r="D1712">
        <v>1</v>
      </c>
      <c r="E1712">
        <v>8100</v>
      </c>
    </row>
    <row r="1713" spans="1:5">
      <c r="B1713" t="s">
        <v>1178</v>
      </c>
      <c r="C1713" t="str">
        <f>VLOOKUP([KODE BARANG],Table1[[KODE BARANG]:[NAMA BARANG]],2,FALSE)</f>
        <v>STANFAN SANEX 18IN 1899</v>
      </c>
      <c r="D1713">
        <v>1</v>
      </c>
      <c r="E1713">
        <v>40000</v>
      </c>
    </row>
    <row r="1714" spans="1:5">
      <c r="B1714" t="s">
        <v>1312</v>
      </c>
      <c r="C1714" t="str">
        <f>VLOOKUP([KODE BARANG],Table1[[KODE BARANG]:[NAMA BARANG]],2,FALSE)</f>
        <v>FITTING GANTUNG AMASCO</v>
      </c>
      <c r="D1714">
        <v>1</v>
      </c>
      <c r="E1714">
        <v>4700</v>
      </c>
    </row>
    <row r="1715" spans="1:5">
      <c r="B1715" t="s">
        <v>1434</v>
      </c>
      <c r="C1715" t="str">
        <f>VLOOKUP([KODE BARANG],Table1[[KODE BARANG]:[NAMA BARANG]],2,FALSE)</f>
        <v>PHILIP LED MY CARE 19 WATT</v>
      </c>
      <c r="D1715">
        <v>1</v>
      </c>
      <c r="E1715">
        <v>23000</v>
      </c>
    </row>
    <row r="1716" spans="1:5">
      <c r="B1716" t="s">
        <v>1263</v>
      </c>
      <c r="C1716" t="str">
        <f>VLOOKUP([KODE BARANG],Table1[[KODE BARANG]:[NAMA BARANG]],2,FALSE)</f>
        <v>VONIC GLORY 7W</v>
      </c>
      <c r="D1716">
        <v>1</v>
      </c>
      <c r="E1716">
        <v>4500</v>
      </c>
    </row>
    <row r="1717" spans="1:5">
      <c r="B1717" t="s">
        <v>1324</v>
      </c>
      <c r="C1717" t="str">
        <f>VLOOKUP([KODE BARANG],Table1[[KODE BARANG]:[NAMA BARANG]],2,FALSE)</f>
        <v>FITTING COLOK SWITCH</v>
      </c>
      <c r="D1717">
        <v>1</v>
      </c>
      <c r="E1717">
        <v>1500</v>
      </c>
    </row>
    <row r="1718" spans="1:5">
      <c r="B1718" t="s">
        <v>1249</v>
      </c>
      <c r="C1718" t="str">
        <f>VLOOKUP([KODE BARANG],Table1[[KODE BARANG]:[NAMA BARANG]],2,FALSE)</f>
        <v>PHILIP LED ESSENSIAL 7WATT</v>
      </c>
      <c r="D1718">
        <v>1</v>
      </c>
      <c r="E1718">
        <v>20000</v>
      </c>
    </row>
    <row r="1719" spans="1:5">
      <c r="B1719" t="s">
        <v>1573</v>
      </c>
      <c r="C1719" t="str">
        <f>VLOOKUP([KODE BARANG],Table1[[KODE BARANG]:[NAMA BARANG]],2,FALSE)</f>
        <v>STANDFAN PROFAN</v>
      </c>
      <c r="D1719">
        <v>1</v>
      </c>
      <c r="E1719">
        <v>10000</v>
      </c>
    </row>
    <row r="1720" spans="1:5">
      <c r="A1720" s="2">
        <v>45207</v>
      </c>
      <c r="C1720" t="e">
        <f>VLOOKUP([KODE BARANG],Table1[[KODE BARANG]:[NAMA BARANG]],2,FALSE)</f>
        <v>#N/A</v>
      </c>
    </row>
    <row r="1721" spans="1:5">
      <c r="A1721" t="s">
        <v>1586</v>
      </c>
      <c r="B1721" t="s">
        <v>1153</v>
      </c>
      <c r="C1721" t="str">
        <f>VLOOKUP([KODE BARANG],Table1[[KODE BARANG]:[NAMA BARANG]],2,FALSE)</f>
        <v>DESK FAN PROCEON12 IN</v>
      </c>
      <c r="D1721">
        <v>1</v>
      </c>
      <c r="E1721">
        <v>20000</v>
      </c>
    </row>
    <row r="1722" spans="1:5">
      <c r="B1722" t="s">
        <v>1263</v>
      </c>
      <c r="C1722" t="str">
        <f>VLOOKUP([KODE BARANG],Table1[[KODE BARANG]:[NAMA BARANG]],2,FALSE)</f>
        <v>VONIC GLORY 7W</v>
      </c>
      <c r="D1722">
        <v>1</v>
      </c>
      <c r="E1722">
        <v>4500</v>
      </c>
    </row>
    <row r="1723" spans="1:5">
      <c r="B1723" t="s">
        <v>1249</v>
      </c>
      <c r="C1723" t="str">
        <f>VLOOKUP([KODE BARANG],Table1[[KODE BARANG]:[NAMA BARANG]],2,FALSE)</f>
        <v>PHILIP LED ESSENSIAL 7WATT</v>
      </c>
      <c r="D1723">
        <v>1</v>
      </c>
      <c r="E1723">
        <v>20000</v>
      </c>
    </row>
    <row r="1724" spans="1:5">
      <c r="C1724" t="s">
        <v>1582</v>
      </c>
      <c r="E1724">
        <v>22000</v>
      </c>
    </row>
    <row r="1725" spans="1:5">
      <c r="B1725" t="s">
        <v>1356</v>
      </c>
      <c r="C1725" t="str">
        <f>VLOOKUP([KODE BARANG],Table1[[KODE BARANG]:[NAMA BARANG]],2,FALSE)</f>
        <v xml:space="preserve">ISOLASI UNIBEL KECIL </v>
      </c>
      <c r="D1725">
        <v>1</v>
      </c>
      <c r="E1725">
        <v>2500</v>
      </c>
    </row>
    <row r="1726" spans="1:5">
      <c r="B1726" t="s">
        <v>1485</v>
      </c>
      <c r="C1726" t="str">
        <f>VLOOKUP([KODE BARANG],Table1[[KODE BARANG]:[NAMA BARANG]],2,FALSE)</f>
        <v>ESSENSIAL 5WATT</v>
      </c>
      <c r="D1726">
        <v>1</v>
      </c>
      <c r="E1726">
        <v>12000</v>
      </c>
    </row>
    <row r="1727" spans="1:5">
      <c r="B1727" t="s">
        <v>1262</v>
      </c>
      <c r="C1727" t="str">
        <f>VLOOKUP([KODE BARANG],Table1[[KODE BARANG]:[NAMA BARANG]],2,FALSE)</f>
        <v>STEKER ARDE DUTRON</v>
      </c>
      <c r="D1727">
        <v>1</v>
      </c>
      <c r="E1727">
        <v>3500</v>
      </c>
    </row>
    <row r="1728" spans="1:5">
      <c r="C1728" t="s">
        <v>1583</v>
      </c>
      <c r="E1728">
        <v>11500</v>
      </c>
    </row>
    <row r="1729" spans="1:5">
      <c r="B1729" t="s">
        <v>1584</v>
      </c>
      <c r="C1729" t="str">
        <f>VLOOKUP([KODE BARANG],Table1[[KODE BARANG]:[NAMA BARANG]],2,FALSE)</f>
        <v>SELANG GAS CAISAR COMPLIT</v>
      </c>
      <c r="D1729">
        <v>1</v>
      </c>
      <c r="E1729">
        <v>8000</v>
      </c>
    </row>
    <row r="1730" spans="1:5">
      <c r="B1730" t="s">
        <v>1261</v>
      </c>
      <c r="C1730" t="str">
        <f>VLOOKUP([KODE BARANG],Table1[[KODE BARANG]:[NAMA BARANG]],2,FALSE)</f>
        <v>S/K UTICON 3 LB</v>
      </c>
      <c r="D1730">
        <v>1</v>
      </c>
      <c r="E1730">
        <v>6250</v>
      </c>
    </row>
    <row r="1731" spans="1:5">
      <c r="B1731" t="s">
        <v>1253</v>
      </c>
      <c r="C1731" t="str">
        <f>VLOOKUP([KODE BARANG],Table1[[KODE BARANG]:[NAMA BARANG]],2,FALSE)</f>
        <v>STEKER GEPENG DUTRON</v>
      </c>
    </row>
    <row r="1732" spans="1:5">
      <c r="B1732" t="s">
        <v>1153</v>
      </c>
      <c r="C1732" t="str">
        <f>VLOOKUP([KODE BARANG],Table1[[KODE BARANG]:[NAMA BARANG]],2,FALSE)</f>
        <v>DESK FAN PROCEON12 IN</v>
      </c>
      <c r="D1732">
        <v>1</v>
      </c>
      <c r="E1732">
        <v>15000</v>
      </c>
    </row>
    <row r="1733" spans="1:5">
      <c r="C1733" t="s">
        <v>1585</v>
      </c>
      <c r="E1733">
        <v>11900</v>
      </c>
    </row>
    <row r="1734" spans="1:5">
      <c r="B1734" t="s">
        <v>1263</v>
      </c>
      <c r="C1734" t="str">
        <f>VLOOKUP([KODE BARANG],Table1[[KODE BARANG]:[NAMA BARANG]],2,FALSE)</f>
        <v>VONIC GLORY 7W</v>
      </c>
      <c r="D1734">
        <v>1</v>
      </c>
      <c r="E1734">
        <v>4500</v>
      </c>
    </row>
    <row r="1735" spans="1:5">
      <c r="B1735" t="s">
        <v>1145</v>
      </c>
      <c r="C1735" t="str">
        <f>VLOOKUP([KODE BARANG],Table1[[KODE BARANG]:[NAMA BARANG]],2,FALSE)</f>
        <v>VONIC GLORY 15W</v>
      </c>
      <c r="D1735">
        <v>1</v>
      </c>
      <c r="E1735">
        <v>12000</v>
      </c>
    </row>
    <row r="1736" spans="1:5">
      <c r="B1736" t="s">
        <v>1216</v>
      </c>
      <c r="C1736" t="str">
        <f>VLOOKUP([KODE BARANG],Table1[[KODE BARANG]:[NAMA BARANG]],2,FALSE)</f>
        <v>VONIC GLORY 18W</v>
      </c>
      <c r="D1736">
        <v>2</v>
      </c>
      <c r="E1736">
        <v>27000</v>
      </c>
    </row>
    <row r="1737" spans="1:5">
      <c r="B1737" t="s">
        <v>1270</v>
      </c>
      <c r="C1737" t="str">
        <f>VLOOKUP([KODE BARANG],Table1[[KODE BARANG]:[NAMA BARANG]],2,FALSE)</f>
        <v>PHILIP LED ESSENSIAL 9WATT</v>
      </c>
      <c r="D1737">
        <v>1</v>
      </c>
      <c r="E1737">
        <v>18000</v>
      </c>
    </row>
    <row r="1738" spans="1:5">
      <c r="B1738" t="s">
        <v>1433</v>
      </c>
      <c r="C1738" t="str">
        <f>VLOOKUP([KODE BARANG],Table1[[KODE BARANG]:[NAMA BARANG]],2,FALSE)</f>
        <v>PHILIP LED ESSENSIAL 3WATT</v>
      </c>
      <c r="D1738">
        <v>1</v>
      </c>
      <c r="E1738">
        <v>7000</v>
      </c>
    </row>
    <row r="1739" spans="1:5">
      <c r="B1739" t="s">
        <v>1153</v>
      </c>
      <c r="C1739" t="str">
        <f>VLOOKUP([KODE BARANG],Table1[[KODE BARANG]:[NAMA BARANG]],2,FALSE)</f>
        <v>DESK FAN PROCEON12 IN</v>
      </c>
      <c r="D1739">
        <v>1</v>
      </c>
      <c r="E1739">
        <v>30000</v>
      </c>
    </row>
    <row r="1740" spans="1:5">
      <c r="A1740" s="2">
        <v>45208</v>
      </c>
      <c r="C1740" t="e">
        <f>VLOOKUP([KODE BARANG],Table1[[KODE BARANG]:[NAMA BARANG]],2,FALSE)</f>
        <v>#N/A</v>
      </c>
    </row>
    <row r="1741" spans="1:5">
      <c r="A1741" t="s">
        <v>1588</v>
      </c>
      <c r="B1741" t="s">
        <v>1262</v>
      </c>
      <c r="C1741" t="str">
        <f>VLOOKUP([KODE BARANG],Table1[[KODE BARANG]:[NAMA BARANG]],2,FALSE)</f>
        <v>STEKER ARDE DUTRON</v>
      </c>
      <c r="D1741">
        <v>24</v>
      </c>
      <c r="E1741">
        <v>12000</v>
      </c>
    </row>
    <row r="1742" spans="1:5">
      <c r="B1742" t="s">
        <v>1587</v>
      </c>
      <c r="C1742" t="str">
        <f>VLOOKUP([KODE BARANG],Table1[[KODE BARANG]:[NAMA BARANG]],2,FALSE)</f>
        <v>FITTING PLAFON 2102</v>
      </c>
      <c r="D1742">
        <v>5</v>
      </c>
      <c r="E1742">
        <v>3750</v>
      </c>
    </row>
    <row r="1743" spans="1:5">
      <c r="B1743" t="s">
        <v>1248</v>
      </c>
      <c r="C1743" t="str">
        <f>VLOOKUP([KODE BARANG],Table1[[KODE BARANG]:[NAMA BARANG]],2,FALSE)</f>
        <v>PHILIP LED ESSENSIAL 5WATT</v>
      </c>
      <c r="D1743">
        <v>2</v>
      </c>
      <c r="E1743">
        <v>4106</v>
      </c>
    </row>
    <row r="1744" spans="1:5">
      <c r="B1744" t="s">
        <v>1249</v>
      </c>
      <c r="C1744" t="str">
        <f>VLOOKUP([KODE BARANG],Table1[[KODE BARANG]:[NAMA BARANG]],2,FALSE)</f>
        <v>PHILIP LED ESSENSIAL 7WATT</v>
      </c>
      <c r="D1744">
        <v>2</v>
      </c>
      <c r="E1744">
        <v>5616</v>
      </c>
    </row>
    <row r="1745" spans="1:5">
      <c r="B1745" t="s">
        <v>1270</v>
      </c>
      <c r="C1745" t="str">
        <f>VLOOKUP([KODE BARANG],Table1[[KODE BARANG]:[NAMA BARANG]],2,FALSE)</f>
        <v>PHILIP LED ESSENSIAL 9WATT</v>
      </c>
      <c r="D1745">
        <v>2</v>
      </c>
      <c r="E1745">
        <v>4680</v>
      </c>
    </row>
    <row r="1746" spans="1:5">
      <c r="B1746" t="s">
        <v>1549</v>
      </c>
      <c r="C1746" t="str">
        <f>VLOOKUP([KODE BARANG],Table1[[KODE BARANG]:[NAMA BARANG]],2,FALSE)</f>
        <v>LED AKI SHIMURA 25 WATT</v>
      </c>
      <c r="D1746">
        <v>1</v>
      </c>
      <c r="E1746">
        <v>7000</v>
      </c>
    </row>
    <row r="1747" spans="1:5">
      <c r="B1747" t="s">
        <v>1279</v>
      </c>
      <c r="C1747" t="str">
        <f>VLOOKUP([KODE BARANG],Table1[[KODE BARANG]:[NAMA BARANG]],2,FALSE)</f>
        <v>STEKER ARDE BROCO</v>
      </c>
      <c r="D1747">
        <v>1</v>
      </c>
      <c r="E1747">
        <v>5400</v>
      </c>
    </row>
    <row r="1748" spans="1:5">
      <c r="B1748" t="s">
        <v>1293</v>
      </c>
      <c r="C1748" t="str">
        <f>VLOOKUP([KODE BARANG],Table1[[KODE BARANG]:[NAMA BARANG]],2,FALSE)</f>
        <v>S/K UTICON 2 LB</v>
      </c>
      <c r="D1748">
        <v>1</v>
      </c>
      <c r="E1748">
        <v>5000</v>
      </c>
    </row>
    <row r="1749" spans="1:5">
      <c r="B1749" t="s">
        <v>1302</v>
      </c>
      <c r="C1749" t="str">
        <f>VLOOKUP([KODE BARANG],Table1[[KODE BARANG]:[NAMA BARANG]],2,FALSE)</f>
        <v>SET TOP BOX MATRIX BURGER</v>
      </c>
      <c r="D1749">
        <v>1</v>
      </c>
      <c r="E1749">
        <v>80000</v>
      </c>
    </row>
    <row r="1750" spans="1:5">
      <c r="B1750" t="s">
        <v>1145</v>
      </c>
      <c r="C1750" t="str">
        <f>VLOOKUP([KODE BARANG],Table1[[KODE BARANG]:[NAMA BARANG]],2,FALSE)</f>
        <v>VONIC GLORY 15W</v>
      </c>
      <c r="D1750">
        <v>2</v>
      </c>
      <c r="E1750">
        <v>24000</v>
      </c>
    </row>
    <row r="1751" spans="1:5">
      <c r="B1751" t="s">
        <v>1151</v>
      </c>
      <c r="C1751" t="str">
        <f>VLOOKUP([KODE BARANG],Table1[[KODE BARANG]:[NAMA BARANG]],2,FALSE)</f>
        <v>WALLFAN PROCEON 16IN</v>
      </c>
      <c r="D1751">
        <v>1</v>
      </c>
      <c r="E1751">
        <v>30000</v>
      </c>
    </row>
    <row r="1752" spans="1:5">
      <c r="A1752" s="2">
        <v>45209</v>
      </c>
      <c r="C1752" t="e">
        <f>VLOOKUP([KODE BARANG],Table1[[KODE BARANG]:[NAMA BARANG]],2,FALSE)</f>
        <v>#N/A</v>
      </c>
    </row>
    <row r="1753" spans="1:5">
      <c r="A1753" t="s">
        <v>1590</v>
      </c>
      <c r="B1753" t="s">
        <v>1297</v>
      </c>
      <c r="C1753" t="str">
        <f>VLOOKUP([KODE BARANG],Table1[[KODE BARANG]:[NAMA BARANG]],2,FALSE)</f>
        <v>IN LITE 15W BUY 3 GET 1</v>
      </c>
      <c r="D1753">
        <v>1</v>
      </c>
      <c r="E1753">
        <v>31000</v>
      </c>
    </row>
    <row r="1754" spans="1:5">
      <c r="B1754" t="s">
        <v>1589</v>
      </c>
      <c r="C1754" t="str">
        <f>VLOOKUP([KODE BARANG],Table1[[KODE BARANG]:[NAMA BARANG]],2,FALSE)</f>
        <v>INLITE SENSOR 9W</v>
      </c>
      <c r="D1754">
        <v>2</v>
      </c>
      <c r="E1754">
        <v>49600</v>
      </c>
    </row>
    <row r="1755" spans="1:5">
      <c r="B1755" t="s">
        <v>1545</v>
      </c>
      <c r="C1755" t="str">
        <f>VLOOKUP([KODE BARANG],Table1[[KODE BARANG]:[NAMA BARANG]],2,FALSE)</f>
        <v>LED CITY LAMP 5W</v>
      </c>
      <c r="D1755">
        <v>2</v>
      </c>
      <c r="E1755">
        <v>11000</v>
      </c>
    </row>
    <row r="1756" spans="1:5">
      <c r="B1756" t="s">
        <v>1563</v>
      </c>
      <c r="C1756" t="str">
        <f>VLOOKUP([KODE BARANG],Table1[[KODE BARANG]:[NAMA BARANG]],2,FALSE)</f>
        <v>KAPASITOR 1,5UF</v>
      </c>
      <c r="D1756">
        <v>1</v>
      </c>
      <c r="E1756">
        <v>21000</v>
      </c>
    </row>
    <row r="1757" spans="1:5">
      <c r="B1757" t="s">
        <v>1219</v>
      </c>
      <c r="C1757" t="str">
        <f>VLOOKUP([KODE BARANG],Table1[[KODE BARANG]:[NAMA BARANG]],2,FALSE)</f>
        <v>VONIC GLORY 20W</v>
      </c>
      <c r="D1757">
        <v>1</v>
      </c>
      <c r="E1757">
        <v>14000</v>
      </c>
    </row>
    <row r="1758" spans="1:5">
      <c r="B1758" t="s">
        <v>1236</v>
      </c>
      <c r="C1758" t="str">
        <f>VLOOKUP([KODE BARANG],Table1[[KODE BARANG]:[NAMA BARANG]],2,FALSE)</f>
        <v>VONIC GLORY 9W</v>
      </c>
      <c r="D1758">
        <v>1</v>
      </c>
      <c r="E1758">
        <v>9000</v>
      </c>
    </row>
    <row r="1759" spans="1:5">
      <c r="A1759" s="2">
        <v>45210</v>
      </c>
      <c r="C1759" t="e">
        <f>VLOOKUP([KODE BARANG],Table1[[KODE BARANG]:[NAMA BARANG]],2,FALSE)</f>
        <v>#N/A</v>
      </c>
    </row>
    <row r="1760" spans="1:5">
      <c r="A1760" t="s">
        <v>1593</v>
      </c>
      <c r="B1760" t="s">
        <v>1591</v>
      </c>
      <c r="C1760" t="str">
        <f>VLOOKUP([KODE BARANG],Table1[[KODE BARANG]:[NAMA BARANG]],2,FALSE)</f>
        <v>LAMPU SOROT 100W</v>
      </c>
      <c r="D1760">
        <v>1</v>
      </c>
      <c r="E1760">
        <v>75000</v>
      </c>
    </row>
    <row r="1761" spans="1:5">
      <c r="B1761" t="s">
        <v>1592</v>
      </c>
      <c r="C1761" t="str">
        <f>VLOOKUP([KODE BARANG],Table1[[KODE BARANG]:[NAMA BARANG]],2,FALSE)</f>
        <v>LAMPU SOROT 150W</v>
      </c>
      <c r="D1761">
        <v>1</v>
      </c>
      <c r="E1761">
        <v>60000</v>
      </c>
    </row>
    <row r="1762" spans="1:5">
      <c r="B1762" t="s">
        <v>1357</v>
      </c>
      <c r="C1762" t="str">
        <f>VLOOKUP([KODE BARANG],Table1[[KODE BARANG]:[NAMA BARANG]],2,FALSE)</f>
        <v>SWITH POWER</v>
      </c>
      <c r="D1762">
        <v>1</v>
      </c>
      <c r="E1762">
        <v>3000</v>
      </c>
    </row>
    <row r="1763" spans="1:5">
      <c r="B1763" t="s">
        <v>1499</v>
      </c>
      <c r="C1763" t="e">
        <f>VLOOKUP([KODE BARANG],Table1[[KODE BARANG]:[NAMA BARANG]],2,FALSE)</f>
        <v>#N/A</v>
      </c>
      <c r="D1763">
        <v>1</v>
      </c>
      <c r="E1763">
        <v>15400</v>
      </c>
    </row>
    <row r="1764" spans="1:5">
      <c r="A1764" s="2">
        <v>45211</v>
      </c>
      <c r="C1764" t="e">
        <f>VLOOKUP([KODE BARANG],Table1[[KODE BARANG]:[NAMA BARANG]],2,FALSE)</f>
        <v>#N/A</v>
      </c>
    </row>
    <row r="1765" spans="1:5">
      <c r="A1765" t="s">
        <v>1596</v>
      </c>
      <c r="B1765" t="s">
        <v>1152</v>
      </c>
      <c r="C1765" t="str">
        <f>VLOOKUP([KODE BARANG],Table1[[KODE BARANG]:[NAMA BARANG]],2,FALSE)</f>
        <v>STANDFAN PROCEON</v>
      </c>
      <c r="D1765">
        <v>1</v>
      </c>
      <c r="E1765">
        <v>20000</v>
      </c>
    </row>
    <row r="1766" spans="1:5">
      <c r="B1766" t="s">
        <v>1298</v>
      </c>
      <c r="C1766" t="str">
        <f>VLOOKUP([KODE BARANG],Table1[[KODE BARANG]:[NAMA BARANG]],2,FALSE)</f>
        <v>S/K SLOVENS 4LB 3M</v>
      </c>
      <c r="D1766">
        <v>1</v>
      </c>
      <c r="E1766">
        <v>10000</v>
      </c>
    </row>
    <row r="1767" spans="1:5">
      <c r="C1767" t="s">
        <v>1594</v>
      </c>
      <c r="E1767">
        <v>34500</v>
      </c>
    </row>
    <row r="1768" spans="1:5">
      <c r="B1768" t="s">
        <v>1253</v>
      </c>
      <c r="C1768" t="str">
        <f>VLOOKUP([KODE BARANG],Table1[[KODE BARANG]:[NAMA BARANG]],2,FALSE)</f>
        <v>STEKER GEPENG DUTRON</v>
      </c>
      <c r="D1768">
        <v>1</v>
      </c>
      <c r="E1768">
        <v>3250</v>
      </c>
    </row>
    <row r="1769" spans="1:5">
      <c r="B1769" t="s">
        <v>1293</v>
      </c>
      <c r="C1769" t="str">
        <f>VLOOKUP([KODE BARANG],Table1[[KODE BARANG]:[NAMA BARANG]],2,FALSE)</f>
        <v>S/K UTICON 2 LB</v>
      </c>
      <c r="D1769">
        <v>1</v>
      </c>
      <c r="E1769">
        <v>5000</v>
      </c>
    </row>
    <row r="1770" spans="1:5">
      <c r="B1770" t="s">
        <v>1366</v>
      </c>
      <c r="C1770" t="str">
        <f>VLOOKUP([KODE BARANG],Table1[[KODE BARANG]:[NAMA BARANG]],2,FALSE)</f>
        <v>SUPREME NYA 1X2,5 50 METER</v>
      </c>
      <c r="D1770">
        <v>1</v>
      </c>
      <c r="E1770">
        <v>10000</v>
      </c>
    </row>
    <row r="1771" spans="1:5">
      <c r="B1771" t="s">
        <v>1356</v>
      </c>
      <c r="C1771" t="str">
        <f>VLOOKUP([KODE BARANG],Table1[[KODE BARANG]:[NAMA BARANG]],2,FALSE)</f>
        <v xml:space="preserve">ISOLASI UNIBEL KECIL </v>
      </c>
      <c r="D1771">
        <v>1</v>
      </c>
      <c r="E1771">
        <v>2500</v>
      </c>
    </row>
    <row r="1772" spans="1:5">
      <c r="B1772" t="s">
        <v>1423</v>
      </c>
      <c r="C1772" t="str">
        <f>VLOOKUP([KODE BARANG],Table1[[KODE BARANG]:[NAMA BARANG]],2,FALSE)</f>
        <v>JACK NEWSAT 2 KE 1</v>
      </c>
      <c r="D1772">
        <v>1</v>
      </c>
      <c r="E1772">
        <v>7500</v>
      </c>
    </row>
    <row r="1773" spans="1:5">
      <c r="B1773" t="s">
        <v>1595</v>
      </c>
      <c r="C1773" t="str">
        <f>VLOOKUP([KODE BARANG],Table1[[KODE BARANG]:[NAMA BARANG]],2,FALSE)</f>
        <v>KISEKI 5G</v>
      </c>
      <c r="D1773">
        <v>1</v>
      </c>
      <c r="E1773">
        <v>25000</v>
      </c>
    </row>
    <row r="1774" spans="1:5">
      <c r="B1774" t="s">
        <v>1459</v>
      </c>
      <c r="C1774" t="str">
        <f>VLOOKUP([KODE BARANG],Table1[[KODE BARANG]:[NAMA BARANG]],2,FALSE)</f>
        <v>FITTING PLAFON 2101</v>
      </c>
      <c r="D1774">
        <v>2</v>
      </c>
      <c r="E1774">
        <v>5500</v>
      </c>
    </row>
    <row r="1775" spans="1:5">
      <c r="A1775" s="2">
        <v>45212</v>
      </c>
      <c r="C1775" t="e">
        <f>VLOOKUP([KODE BARANG],Table1[[KODE BARANG]:[NAMA BARANG]],2,FALSE)</f>
        <v>#N/A</v>
      </c>
    </row>
    <row r="1776" spans="1:5">
      <c r="A1776" t="s">
        <v>1598</v>
      </c>
      <c r="B1776" t="s">
        <v>1153</v>
      </c>
      <c r="C1776" t="str">
        <f>VLOOKUP([KODE BARANG],Table1[[KODE BARANG]:[NAMA BARANG]],2,FALSE)</f>
        <v>DESK FAN PROCEON12 IN</v>
      </c>
      <c r="D1776">
        <v>1</v>
      </c>
      <c r="E1776">
        <v>20000</v>
      </c>
    </row>
    <row r="1777" spans="1:5">
      <c r="B1777" t="s">
        <v>1599</v>
      </c>
      <c r="C1777" t="str">
        <f>VLOOKUP([KODE BARANG],Table1[[KODE BARANG]:[NAMA BARANG]],2,FALSE)</f>
        <v>EMERGENCY ROLLINSON</v>
      </c>
      <c r="D1777">
        <v>1</v>
      </c>
      <c r="E1777">
        <v>5000</v>
      </c>
    </row>
    <row r="1778" spans="1:5">
      <c r="C1778" t="s">
        <v>1597</v>
      </c>
      <c r="E1778">
        <v>64000</v>
      </c>
    </row>
    <row r="1779" spans="1:5">
      <c r="B1779" t="s">
        <v>1275</v>
      </c>
      <c r="C1779" t="str">
        <f>VLOOKUP([KODE BARANG],Table1[[KODE BARANG]:[NAMA BARANG]],2,FALSE)</f>
        <v>T-DUS 5/8</v>
      </c>
      <c r="D1779">
        <v>1</v>
      </c>
      <c r="E1779">
        <v>1500</v>
      </c>
    </row>
    <row r="1780" spans="1:5">
      <c r="B1780" t="s">
        <v>1213</v>
      </c>
      <c r="C1780" t="str">
        <f>VLOOKUP([KODE BARANG],Table1[[KODE BARANG]:[NAMA BARANG]],2,FALSE)</f>
        <v>KIPAS JEPIT BESTLIFE 25W</v>
      </c>
      <c r="D1780">
        <v>1</v>
      </c>
      <c r="E1780">
        <v>25000</v>
      </c>
    </row>
    <row r="1781" spans="1:5">
      <c r="B1781" t="s">
        <v>1219</v>
      </c>
      <c r="C1781" t="str">
        <f>VLOOKUP([KODE BARANG],Table1[[KODE BARANG]:[NAMA BARANG]],2,FALSE)</f>
        <v>VONIC GLORY 20W</v>
      </c>
      <c r="D1781">
        <v>1</v>
      </c>
      <c r="E1781">
        <v>14000</v>
      </c>
    </row>
    <row r="1782" spans="1:5">
      <c r="B1782" t="s">
        <v>1467</v>
      </c>
      <c r="C1782" t="str">
        <f>VLOOKUP([KODE BARANG],Table1[[KODE BARANG]:[NAMA BARANG]],2,FALSE)</f>
        <v>TESPEN AMASCO</v>
      </c>
      <c r="D1782">
        <v>1</v>
      </c>
      <c r="E1782">
        <v>10250</v>
      </c>
    </row>
    <row r="1783" spans="1:5">
      <c r="B1783" t="s">
        <v>1151</v>
      </c>
      <c r="C1783" t="str">
        <f>VLOOKUP([KODE BARANG],Table1[[KODE BARANG]:[NAMA BARANG]],2,FALSE)</f>
        <v>WALLFAN PROCEON 16IN</v>
      </c>
      <c r="D1783">
        <v>1</v>
      </c>
      <c r="E1783">
        <v>30000</v>
      </c>
    </row>
    <row r="1784" spans="1:5">
      <c r="B1784" t="s">
        <v>1411</v>
      </c>
      <c r="C1784" t="str">
        <f>VLOOKUP([KODE BARANG],Table1[[KODE BARANG]:[NAMA BARANG]],2,FALSE)</f>
        <v>INLITE 12W</v>
      </c>
      <c r="D1784">
        <v>2</v>
      </c>
      <c r="E1784">
        <v>16200</v>
      </c>
    </row>
    <row r="1785" spans="1:5">
      <c r="B1785" t="s">
        <v>1566</v>
      </c>
      <c r="C1785" t="str">
        <f>VLOOKUP([KODE BARANG],Table1[[KODE BARANG]:[NAMA BARANG]],2,FALSE)</f>
        <v>JACK 2 KE 2 VONIC</v>
      </c>
      <c r="D1785">
        <v>1</v>
      </c>
      <c r="E1785">
        <v>5000</v>
      </c>
    </row>
    <row r="1786" spans="1:5">
      <c r="A1786" s="2">
        <v>45213</v>
      </c>
      <c r="C1786" t="e">
        <f>VLOOKUP([KODE BARANG],Table1[[KODE BARANG]:[NAMA BARANG]],2,FALSE)</f>
        <v>#N/A</v>
      </c>
    </row>
    <row r="1787" spans="1:5">
      <c r="A1787" t="s">
        <v>1602</v>
      </c>
      <c r="B1787" t="s">
        <v>1220</v>
      </c>
      <c r="C1787" t="str">
        <f>VLOOKUP([KODE BARANG],Table1[[KODE BARANG]:[NAMA BARANG]],2,FALSE)</f>
        <v>STANDFAN COSMOS XDC</v>
      </c>
      <c r="D1787">
        <v>1</v>
      </c>
      <c r="E1787">
        <v>52500</v>
      </c>
    </row>
    <row r="1788" spans="1:5">
      <c r="B1788" t="s">
        <v>1399</v>
      </c>
      <c r="C1788" t="str">
        <f>VLOOKUP([KODE BARANG],Table1[[KODE BARANG]:[NAMA BARANG]],2,FALSE)</f>
        <v>ENGKEL DUTRON</v>
      </c>
      <c r="D1788">
        <v>1</v>
      </c>
      <c r="E1788">
        <v>4000</v>
      </c>
    </row>
    <row r="1789" spans="1:5">
      <c r="C1789" t="s">
        <v>1600</v>
      </c>
      <c r="E1789">
        <v>900</v>
      </c>
    </row>
    <row r="1790" spans="1:5">
      <c r="C1790" t="s">
        <v>1601</v>
      </c>
      <c r="E1790">
        <v>6500</v>
      </c>
    </row>
    <row r="1791" spans="1:5">
      <c r="A1791" s="2">
        <v>45214</v>
      </c>
      <c r="C1791" t="e">
        <f>VLOOKUP([KODE BARANG],Table1[[KODE BARANG]:[NAMA BARANG]],2,FALSE)</f>
        <v>#N/A</v>
      </c>
    </row>
    <row r="1792" spans="1:5">
      <c r="A1792" t="s">
        <v>1606</v>
      </c>
      <c r="B1792" t="s">
        <v>1603</v>
      </c>
      <c r="C1792" t="str">
        <f>VLOOKUP([KODE BARANG],Table1[[KODE BARANG]:[NAMA BARANG]],2,FALSE)</f>
        <v>SUPREME 3X2,5 100MTR</v>
      </c>
      <c r="D1792">
        <v>1</v>
      </c>
      <c r="E1792">
        <v>100000</v>
      </c>
    </row>
    <row r="1793" spans="1:5">
      <c r="B1793" t="s">
        <v>1604</v>
      </c>
      <c r="C1793" t="str">
        <f>VLOOKUP([KODE BARANG],Table1[[KODE BARANG]:[NAMA BARANG]],2,FALSE)</f>
        <v>STOP KONTAK AC BRIGHT G</v>
      </c>
      <c r="D1793">
        <v>6</v>
      </c>
      <c r="E1793">
        <v>90000</v>
      </c>
    </row>
    <row r="1794" spans="1:5">
      <c r="B1794" t="s">
        <v>1605</v>
      </c>
      <c r="C1794" t="str">
        <f>VLOOKUP([KODE BARANG],Table1[[KODE BARANG]:[NAMA BARANG]],2,FALSE)</f>
        <v>KLEM SHUKAKU 12MM</v>
      </c>
      <c r="D1794">
        <v>3</v>
      </c>
      <c r="E1794">
        <v>21000</v>
      </c>
    </row>
    <row r="1795" spans="1:5">
      <c r="B1795" t="s">
        <v>1191</v>
      </c>
      <c r="C1795" t="str">
        <f>VLOOKUP([KODE BARANG],Table1[[KODE BARANG]:[NAMA BARANG]],2,FALSE)</f>
        <v>ISOLASI NATIONAL KOTAK</v>
      </c>
      <c r="D1795">
        <v>1</v>
      </c>
      <c r="E1795">
        <v>3900</v>
      </c>
    </row>
    <row r="1796" spans="1:5">
      <c r="B1796" t="s">
        <v>1275</v>
      </c>
      <c r="C1796" t="str">
        <f>VLOOKUP([KODE BARANG],Table1[[KODE BARANG]:[NAMA BARANG]],2,FALSE)</f>
        <v>T-DUS 5/8</v>
      </c>
      <c r="D1796">
        <v>6</v>
      </c>
    </row>
    <row r="1797" spans="1:5">
      <c r="B1797" t="s">
        <v>1151</v>
      </c>
      <c r="C1797" t="str">
        <f>VLOOKUP([KODE BARANG],Table1[[KODE BARANG]:[NAMA BARANG]],2,FALSE)</f>
        <v>WALLFAN PROCEON 16IN</v>
      </c>
      <c r="D1797">
        <v>2</v>
      </c>
      <c r="E1797">
        <v>10000</v>
      </c>
    </row>
    <row r="1798" spans="1:5">
      <c r="B1798" t="s">
        <v>1312</v>
      </c>
      <c r="C1798" t="str">
        <f>VLOOKUP([KODE BARANG],Table1[[KODE BARANG]:[NAMA BARANG]],2,FALSE)</f>
        <v>FITTING GANTUNG AMASCO</v>
      </c>
      <c r="D1798">
        <v>2</v>
      </c>
      <c r="E1798">
        <v>5400</v>
      </c>
    </row>
    <row r="1799" spans="1:5">
      <c r="B1799" t="s">
        <v>1411</v>
      </c>
      <c r="C1799" t="str">
        <f>VLOOKUP([KODE BARANG],Table1[[KODE BARANG]:[NAMA BARANG]],2,FALSE)</f>
        <v>INLITE 12W</v>
      </c>
      <c r="D1799">
        <v>1</v>
      </c>
      <c r="E1799">
        <v>8700</v>
      </c>
    </row>
    <row r="1800" spans="1:5">
      <c r="B1800" t="s">
        <v>1213</v>
      </c>
      <c r="C1800" t="str">
        <f>VLOOKUP([KODE BARANG],Table1[[KODE BARANG]:[NAMA BARANG]],2,FALSE)</f>
        <v>KIPAS JEPIT BESTLIFE 25W</v>
      </c>
      <c r="D1800">
        <v>1</v>
      </c>
      <c r="E1800">
        <v>35000</v>
      </c>
    </row>
    <row r="1801" spans="1:5">
      <c r="B1801" t="s">
        <v>1152</v>
      </c>
      <c r="C1801" t="str">
        <f>VLOOKUP([KODE BARANG],Table1[[KODE BARANG]:[NAMA BARANG]],2,FALSE)</f>
        <v>STANDFAN PROCEON</v>
      </c>
      <c r="D1801">
        <v>1</v>
      </c>
      <c r="E1801">
        <v>30000</v>
      </c>
    </row>
    <row r="1802" spans="1:5">
      <c r="B1802" t="s">
        <v>1151</v>
      </c>
      <c r="C1802" t="str">
        <f>VLOOKUP([KODE BARANG],Table1[[KODE BARANG]:[NAMA BARANG]],2,FALSE)</f>
        <v>WALLFAN PROCEON 16IN</v>
      </c>
      <c r="D1802">
        <v>1</v>
      </c>
      <c r="E1802">
        <v>30000</v>
      </c>
    </row>
    <row r="1803" spans="1:5">
      <c r="A1803" s="2">
        <v>45215</v>
      </c>
      <c r="C1803" t="e">
        <f>VLOOKUP([KODE BARANG],Table1[[KODE BARANG]:[NAMA BARANG]],2,FALSE)</f>
        <v>#N/A</v>
      </c>
    </row>
    <row r="1804" spans="1:5">
      <c r="A1804" t="s">
        <v>1511</v>
      </c>
      <c r="B1804" t="s">
        <v>1248</v>
      </c>
      <c r="C1804" t="str">
        <f>VLOOKUP([KODE BARANG],Table1[[KODE BARANG]:[NAMA BARANG]],2,FALSE)</f>
        <v>PHILIP LED ESSENSIAL 5WATT</v>
      </c>
      <c r="D1804">
        <v>3</v>
      </c>
      <c r="E1804">
        <v>33000</v>
      </c>
    </row>
    <row r="1805" spans="1:5">
      <c r="B1805" t="s">
        <v>1477</v>
      </c>
      <c r="C1805" t="str">
        <f>VLOOKUP([KODE BARANG],Table1[[KODE BARANG]:[NAMA BARANG]],2,FALSE)</f>
        <v>ENGKEL OB VISALUX 8200</v>
      </c>
      <c r="D1805">
        <v>1</v>
      </c>
      <c r="E1805">
        <v>5000</v>
      </c>
    </row>
    <row r="1806" spans="1:5">
      <c r="C1806" t="s">
        <v>1607</v>
      </c>
      <c r="E1806">
        <v>52800</v>
      </c>
    </row>
    <row r="1807" spans="1:5">
      <c r="B1807" t="s">
        <v>1192</v>
      </c>
      <c r="C1807" t="str">
        <f>VLOOKUP([KODE BARANG],Table1[[KODE BARANG]:[NAMA BARANG]],2,FALSE)</f>
        <v>BOX MCB DURTON 2 GRUP</v>
      </c>
      <c r="D1807">
        <v>1</v>
      </c>
      <c r="E1807">
        <v>6000</v>
      </c>
    </row>
    <row r="1808" spans="1:5">
      <c r="B1808" t="s">
        <v>1605</v>
      </c>
      <c r="C1808" t="str">
        <f>VLOOKUP([KODE BARANG],Table1[[KODE BARANG]:[NAMA BARANG]],2,FALSE)</f>
        <v>KLEM SHUKAKU 12MM</v>
      </c>
      <c r="D1808">
        <v>2</v>
      </c>
      <c r="E1808">
        <v>14000</v>
      </c>
    </row>
    <row r="1809" spans="1:5">
      <c r="B1809" t="s">
        <v>1608</v>
      </c>
      <c r="C1809" t="str">
        <f>VLOOKUP([KODE BARANG],Table1[[KODE BARANG]:[NAMA BARANG]],2,FALSE)</f>
        <v>KLEM KABEL SHUKAKU 8MM</v>
      </c>
      <c r="D1809">
        <v>1</v>
      </c>
      <c r="E1809">
        <v>4700</v>
      </c>
    </row>
    <row r="1810" spans="1:5">
      <c r="B1810" t="s">
        <v>1425</v>
      </c>
      <c r="C1810" t="str">
        <f>VLOOKUP([KODE BARANG],Table1[[KODE BARANG]:[NAMA BARANG]],2,FALSE)</f>
        <v>H/L MIXENOK 50WATT</v>
      </c>
      <c r="D1810">
        <v>1</v>
      </c>
      <c r="E1810">
        <v>32500</v>
      </c>
    </row>
    <row r="1811" spans="1:5">
      <c r="B1811" t="s">
        <v>1307</v>
      </c>
      <c r="C1811" t="str">
        <f>VLOOKUP([KODE BARANG],Table1[[KODE BARANG]:[NAMA BARANG]],2,FALSE)</f>
        <v>LUBY 2879</v>
      </c>
      <c r="D1811">
        <v>1</v>
      </c>
      <c r="E1811">
        <v>40000</v>
      </c>
    </row>
    <row r="1812" spans="1:5">
      <c r="B1812" t="s">
        <v>1609</v>
      </c>
      <c r="C1812" t="str">
        <f>VLOOKUP([KODE BARANG],Table1[[KODE BARANG]:[NAMA BARANG]],2,FALSE)</f>
        <v>SPEAKER FLECO 294</v>
      </c>
      <c r="D1812">
        <v>1</v>
      </c>
      <c r="E1812">
        <v>22000</v>
      </c>
    </row>
    <row r="1813" spans="1:5">
      <c r="A1813" s="2">
        <v>45216</v>
      </c>
      <c r="C1813" t="e">
        <f>VLOOKUP([KODE BARANG],Table1[[KODE BARANG]:[NAMA BARANG]],2,FALSE)</f>
        <v>#N/A</v>
      </c>
    </row>
    <row r="1814" spans="1:5">
      <c r="A1814" t="s">
        <v>1615</v>
      </c>
      <c r="B1814" t="s">
        <v>1433</v>
      </c>
      <c r="C1814" t="str">
        <f>VLOOKUP([KODE BARANG],Table1[[KODE BARANG]:[NAMA BARANG]],2,FALSE)</f>
        <v>PHILIP LED ESSENSIAL 3WATT</v>
      </c>
      <c r="D1814">
        <v>1</v>
      </c>
      <c r="E1814">
        <v>7000</v>
      </c>
    </row>
    <row r="1815" spans="1:5">
      <c r="B1815" t="s">
        <v>1262</v>
      </c>
      <c r="C1815" t="str">
        <f>VLOOKUP([KODE BARANG],Table1[[KODE BARANG]:[NAMA BARANG]],2,FALSE)</f>
        <v>STEKER ARDE DUTRON</v>
      </c>
      <c r="D1815">
        <v>1</v>
      </c>
      <c r="E1815">
        <v>3500</v>
      </c>
    </row>
    <row r="1816" spans="1:5">
      <c r="C1816" t="s">
        <v>1610</v>
      </c>
      <c r="E1816">
        <v>6900</v>
      </c>
    </row>
    <row r="1817" spans="1:5">
      <c r="B1817" t="s">
        <v>1312</v>
      </c>
      <c r="C1817" t="str">
        <f>VLOOKUP([KODE BARANG],Table1[[KODE BARANG]:[NAMA BARANG]],2,FALSE)</f>
        <v>FITTING GANTUNG AMASCO</v>
      </c>
      <c r="D1817">
        <v>1</v>
      </c>
      <c r="E1817">
        <v>2700</v>
      </c>
    </row>
    <row r="1818" spans="1:5">
      <c r="B1818" t="s">
        <v>1323</v>
      </c>
      <c r="C1818" t="str">
        <f>VLOOKUP([KODE BARANG],Table1[[KODE BARANG]:[NAMA BARANG]],2,FALSE)</f>
        <v>PHILIP 5W SIAWET</v>
      </c>
      <c r="D1818">
        <v>1</v>
      </c>
      <c r="E1818">
        <v>5000</v>
      </c>
    </row>
    <row r="1819" spans="1:5">
      <c r="B1819" t="s">
        <v>1612</v>
      </c>
      <c r="C1819" t="str">
        <f>VLOOKUP([KODE BARANG],Table1[[KODE BARANG]:[NAMA BARANG]],2,FALSE)</f>
        <v>inlite 12w kuning</v>
      </c>
      <c r="D1819">
        <v>1</v>
      </c>
      <c r="E1819">
        <v>13100</v>
      </c>
    </row>
    <row r="1820" spans="1:5">
      <c r="B1820" t="s">
        <v>1257</v>
      </c>
      <c r="C1820" t="str">
        <f>VLOOKUP([KODE BARANG],Table1[[KODE BARANG]:[NAMA BARANG]],2,FALSE)</f>
        <v>LED 3 MATE 6V</v>
      </c>
      <c r="D1820">
        <v>2</v>
      </c>
      <c r="E1820">
        <v>10000</v>
      </c>
    </row>
    <row r="1821" spans="1:5">
      <c r="C1821" t="s">
        <v>1613</v>
      </c>
      <c r="E1821">
        <v>2100</v>
      </c>
    </row>
    <row r="1822" spans="1:5">
      <c r="B1822" t="s">
        <v>1614</v>
      </c>
      <c r="C1822" t="str">
        <f>VLOOKUP([KODE BARANG],Table1[[KODE BARANG]:[NAMA BARANG]],2,FALSE)</f>
        <v>T5 10W</v>
      </c>
      <c r="D1822">
        <v>1</v>
      </c>
      <c r="E1822">
        <v>22000</v>
      </c>
    </row>
    <row r="1823" spans="1:5">
      <c r="A1823" s="2">
        <v>45217</v>
      </c>
      <c r="C1823" t="e">
        <f>VLOOKUP([KODE BARANG],Table1[[KODE BARANG]:[NAMA BARANG]],2,FALSE)</f>
        <v>#N/A</v>
      </c>
    </row>
    <row r="1824" spans="1:5">
      <c r="A1824" t="s">
        <v>1616</v>
      </c>
      <c r="B1824" t="s">
        <v>1503</v>
      </c>
      <c r="C1824" t="str">
        <f>VLOOKUP([KODE BARANG],Table1[[KODE BARANG]:[NAMA BARANG]],2,FALSE)</f>
        <v>H/L MIKACHI 30 WATT</v>
      </c>
      <c r="D1824">
        <v>1</v>
      </c>
      <c r="E1824">
        <v>40000</v>
      </c>
    </row>
    <row r="1825" spans="1:5">
      <c r="B1825" t="s">
        <v>1459</v>
      </c>
      <c r="C1825" t="str">
        <f>VLOOKUP([KODE BARANG],Table1[[KODE BARANG]:[NAMA BARANG]],2,FALSE)</f>
        <v>FITTING PLAFON 2101</v>
      </c>
      <c r="D1825">
        <v>2</v>
      </c>
      <c r="E1825">
        <v>9500</v>
      </c>
    </row>
    <row r="1826" spans="1:5">
      <c r="B1826" t="s">
        <v>1236</v>
      </c>
      <c r="C1826" t="str">
        <f>VLOOKUP([KODE BARANG],Table1[[KODE BARANG]:[NAMA BARANG]],2,FALSE)</f>
        <v>VONIC GLORY 9W</v>
      </c>
      <c r="D1826">
        <v>2</v>
      </c>
      <c r="E1826">
        <v>18000</v>
      </c>
    </row>
    <row r="1827" spans="1:5">
      <c r="A1827" s="2">
        <v>45218</v>
      </c>
      <c r="C1827" t="e">
        <f>VLOOKUP([KODE BARANG],Table1[[KODE BARANG]:[NAMA BARANG]],2,FALSE)</f>
        <v>#N/A</v>
      </c>
    </row>
    <row r="1828" spans="1:5">
      <c r="A1828" t="s">
        <v>1620</v>
      </c>
      <c r="B1828" t="s">
        <v>1617</v>
      </c>
      <c r="C1828" t="str">
        <f>VLOOKUP([KODE BARANG],Table1[[KODE BARANG]:[NAMA BARANG]],2,FALSE)</f>
        <v>STIK LAMPU 8 JARI</v>
      </c>
      <c r="D1828">
        <v>1</v>
      </c>
      <c r="E1828">
        <v>10000</v>
      </c>
    </row>
    <row r="1829" spans="1:5">
      <c r="B1829" t="s">
        <v>1263</v>
      </c>
      <c r="C1829" t="str">
        <f>VLOOKUP([KODE BARANG],Table1[[KODE BARANG]:[NAMA BARANG]],2,FALSE)</f>
        <v>VONIC GLORY 7W</v>
      </c>
      <c r="D1829">
        <v>1</v>
      </c>
      <c r="E1829">
        <v>2500</v>
      </c>
    </row>
    <row r="1830" spans="1:5">
      <c r="B1830" t="s">
        <v>1145</v>
      </c>
      <c r="C1830" t="str">
        <f>VLOOKUP([KODE BARANG],Table1[[KODE BARANG]:[NAMA BARANG]],2,FALSE)</f>
        <v>VONIC GLORY 15W</v>
      </c>
      <c r="D1830">
        <v>1</v>
      </c>
      <c r="E1830">
        <v>10000</v>
      </c>
    </row>
    <row r="1831" spans="1:5">
      <c r="B1831" t="s">
        <v>1216</v>
      </c>
      <c r="C1831" t="str">
        <f>VLOOKUP([KODE BARANG],Table1[[KODE BARANG]:[NAMA BARANG]],2,FALSE)</f>
        <v>VONIC GLORY 18W</v>
      </c>
      <c r="D1831">
        <v>1</v>
      </c>
      <c r="E1831">
        <v>13500</v>
      </c>
    </row>
    <row r="1832" spans="1:5">
      <c r="B1832" t="s">
        <v>1619</v>
      </c>
      <c r="C1832" t="str">
        <f>VLOOKUP([KODE BARANG],Table1[[KODE BARANG]:[NAMA BARANG]],2,FALSE)</f>
        <v>ESSENSIAL 8WATT</v>
      </c>
      <c r="D1832">
        <v>1</v>
      </c>
      <c r="E1832">
        <v>14000</v>
      </c>
    </row>
    <row r="1833" spans="1:5">
      <c r="B1833" t="s">
        <v>1441</v>
      </c>
      <c r="C1833" t="str">
        <f>VLOOKUP([KODE BARANG],Table1[[KODE BARANG]:[NAMA BARANG]],2,FALSE)</f>
        <v>LED CITY LAMP 10W</v>
      </c>
      <c r="D1833">
        <v>1</v>
      </c>
      <c r="E1833">
        <v>5500</v>
      </c>
    </row>
    <row r="1834" spans="1:5">
      <c r="B1834" t="s">
        <v>1151</v>
      </c>
      <c r="C1834" t="str">
        <f>VLOOKUP([KODE BARANG],Table1[[KODE BARANG]:[NAMA BARANG]],2,FALSE)</f>
        <v>WALLFAN PROCEON 16IN</v>
      </c>
      <c r="D1834">
        <v>1</v>
      </c>
      <c r="E1834">
        <v>20000</v>
      </c>
    </row>
    <row r="1835" spans="1:5">
      <c r="A1835" s="2">
        <v>45220</v>
      </c>
      <c r="C1835" t="e">
        <f>VLOOKUP([KODE BARANG],Table1[[KODE BARANG]:[NAMA BARANG]],2,FALSE)</f>
        <v>#N/A</v>
      </c>
    </row>
    <row r="1836" spans="1:5">
      <c r="A1836" t="s">
        <v>1624</v>
      </c>
      <c r="B1836" t="s">
        <v>1530</v>
      </c>
      <c r="C1836" t="str">
        <f>VLOOKUP([KODE BARANG],Table1[[KODE BARANG]:[NAMA BARANG]],2,FALSE)</f>
        <v>STAND FAN MIYAKO 1606PL</v>
      </c>
      <c r="D1836">
        <v>1</v>
      </c>
      <c r="E1836">
        <v>51000</v>
      </c>
    </row>
    <row r="1837" spans="1:5">
      <c r="B1837" t="s">
        <v>1622</v>
      </c>
      <c r="C1837" t="str">
        <f>VLOOKUP([KODE BARANG],Table1[[KODE BARANG]:[NAMA BARANG]],2,FALSE)</f>
        <v>SPEAKER JINLONG 1878</v>
      </c>
      <c r="D1837">
        <v>1</v>
      </c>
      <c r="E1837">
        <v>280000</v>
      </c>
    </row>
    <row r="1838" spans="1:5">
      <c r="B1838" t="s">
        <v>1281</v>
      </c>
      <c r="C1838" t="str">
        <f>VLOOKUP([KODE BARANG],Table1[[KODE BARANG]:[NAMA BARANG]],2,FALSE)</f>
        <v>S/K UTICON 4 LB</v>
      </c>
      <c r="D1838">
        <v>1</v>
      </c>
      <c r="E1838">
        <v>7200</v>
      </c>
    </row>
    <row r="1839" spans="1:5">
      <c r="B1839" t="s">
        <v>1472</v>
      </c>
      <c r="C1839" t="str">
        <f>VLOOKUP([KODE BARANG],Table1[[KODE BARANG]:[NAMA BARANG]],2,FALSE)</f>
        <v>meteran vpr 3m</v>
      </c>
      <c r="D1839">
        <v>1</v>
      </c>
      <c r="E1839">
        <v>17000</v>
      </c>
    </row>
    <row r="1840" spans="1:5">
      <c r="B1840" t="s">
        <v>1262</v>
      </c>
      <c r="C1840" t="str">
        <f>VLOOKUP([KODE BARANG],Table1[[KODE BARANG]:[NAMA BARANG]],2,FALSE)</f>
        <v>STEKER ARDE DUTRON</v>
      </c>
      <c r="D1840">
        <v>1</v>
      </c>
      <c r="E1840">
        <v>3500</v>
      </c>
    </row>
    <row r="1841" spans="1:5">
      <c r="C1841" t="s">
        <v>1542</v>
      </c>
      <c r="E1841">
        <v>13000</v>
      </c>
    </row>
    <row r="1842" spans="1:5">
      <c r="B1842" t="s">
        <v>1307</v>
      </c>
      <c r="C1842" t="str">
        <f>VLOOKUP([KODE BARANG],Table1[[KODE BARANG]:[NAMA BARANG]],2,FALSE)</f>
        <v>LUBY 2879</v>
      </c>
      <c r="D1842">
        <v>1</v>
      </c>
      <c r="E1842">
        <v>50000</v>
      </c>
    </row>
    <row r="1843" spans="1:5">
      <c r="B1843" t="s">
        <v>1469</v>
      </c>
      <c r="C1843" t="str">
        <f>VLOOKUP([KODE BARANG],Table1[[KODE BARANG]:[NAMA BARANG]],2,FALSE)</f>
        <v>ROVO LED 10WATT</v>
      </c>
      <c r="D1843">
        <v>1</v>
      </c>
      <c r="E1843">
        <v>4000</v>
      </c>
    </row>
    <row r="1844" spans="1:5">
      <c r="B1844" t="s">
        <v>1145</v>
      </c>
      <c r="C1844" t="str">
        <f>VLOOKUP([KODE BARANG],Table1[[KODE BARANG]:[NAMA BARANG]],2,FALSE)</f>
        <v>VONIC GLORY 15W</v>
      </c>
      <c r="D1844">
        <v>1</v>
      </c>
      <c r="E1844">
        <v>12000</v>
      </c>
    </row>
    <row r="1845" spans="1:5">
      <c r="B1845" t="s">
        <v>1623</v>
      </c>
      <c r="C1845" t="str">
        <f>VLOOKUP([KODE BARANG],Table1[[KODE BARANG]:[NAMA BARANG]],2,FALSE)</f>
        <v>STANDFAN MASTAP</v>
      </c>
      <c r="D1845">
        <v>1</v>
      </c>
      <c r="E1845">
        <v>15000</v>
      </c>
    </row>
    <row r="1846" spans="1:5">
      <c r="A1846" s="2">
        <v>45221</v>
      </c>
      <c r="C1846" t="e">
        <f>VLOOKUP([KODE BARANG],Table1[[KODE BARANG]:[NAMA BARANG]],2,FALSE)</f>
        <v>#N/A</v>
      </c>
    </row>
    <row r="1847" spans="1:5">
      <c r="A1847" t="s">
        <v>1630</v>
      </c>
      <c r="B1847" t="s">
        <v>1625</v>
      </c>
      <c r="C1847" t="str">
        <f>VLOOKUP([KODE BARANG],Table1[[KODE BARANG]:[NAMA BARANG]],2,FALSE)</f>
        <v>KIPAS GANTUNG BESTLIFE 32W</v>
      </c>
      <c r="D1847">
        <v>1</v>
      </c>
      <c r="E1847">
        <v>45000</v>
      </c>
    </row>
    <row r="1848" spans="1:5">
      <c r="C1848" t="s">
        <v>1626</v>
      </c>
      <c r="E1848">
        <v>28600</v>
      </c>
    </row>
    <row r="1849" spans="1:5">
      <c r="B1849" t="s">
        <v>1627</v>
      </c>
      <c r="C1849" t="str">
        <f>VLOOKUP([KODE BARANG],Table1[[KODE BARANG]:[NAMA BARANG]],2,FALSE)</f>
        <v>LOTUS 2X1,5 50MTR</v>
      </c>
      <c r="D1849">
        <v>1</v>
      </c>
      <c r="E1849">
        <v>60000</v>
      </c>
    </row>
    <row r="1850" spans="1:5">
      <c r="B1850" t="s">
        <v>1143</v>
      </c>
      <c r="C1850" t="str">
        <f>VLOOKUP([KODE BARANG],Table1[[KODE BARANG]:[NAMA BARANG]],2,FALSE)</f>
        <v xml:space="preserve">DUTRON 15W </v>
      </c>
      <c r="D1850">
        <v>1</v>
      </c>
      <c r="E1850">
        <v>18500</v>
      </c>
    </row>
    <row r="1851" spans="1:5">
      <c r="B1851" t="s">
        <v>1312</v>
      </c>
      <c r="C1851" t="str">
        <f>VLOOKUP([KODE BARANG],Table1[[KODE BARANG]:[NAMA BARANG]],2,FALSE)</f>
        <v>FITTING GANTUNG AMASCO</v>
      </c>
      <c r="D1851">
        <v>2</v>
      </c>
      <c r="E1851">
        <v>5400</v>
      </c>
    </row>
    <row r="1852" spans="1:5">
      <c r="B1852" t="s">
        <v>1323</v>
      </c>
      <c r="C1852" t="str">
        <f>VLOOKUP([KODE BARANG],Table1[[KODE BARANG]:[NAMA BARANG]],2,FALSE)</f>
        <v>PHILIP 5W SIAWET</v>
      </c>
      <c r="D1852">
        <v>4</v>
      </c>
      <c r="E1852">
        <v>20000</v>
      </c>
    </row>
    <row r="1853" spans="1:5">
      <c r="B1853" t="s">
        <v>1279</v>
      </c>
      <c r="C1853" t="str">
        <f>VLOOKUP([KODE BARANG],Table1[[KODE BARANG]:[NAMA BARANG]],2,FALSE)</f>
        <v>STEKER ARDE BROCO</v>
      </c>
      <c r="D1853">
        <v>2</v>
      </c>
      <c r="E1853">
        <v>10800</v>
      </c>
    </row>
    <row r="1854" spans="1:5">
      <c r="B1854" t="s">
        <v>1410</v>
      </c>
      <c r="C1854" t="str">
        <f>VLOOKUP([KODE BARANG],Table1[[KODE BARANG]:[NAMA BARANG]],2,FALSE)</f>
        <v>STOP OB VISALUX 8202</v>
      </c>
      <c r="D1854">
        <v>1</v>
      </c>
      <c r="E1854">
        <v>7500</v>
      </c>
    </row>
    <row r="1855" spans="1:5">
      <c r="B1855" t="s">
        <v>1623</v>
      </c>
      <c r="C1855" t="str">
        <f>VLOOKUP([KODE BARANG],Table1[[KODE BARANG]:[NAMA BARANG]],2,FALSE)</f>
        <v>STANDFAN MASTAP</v>
      </c>
      <c r="D1855">
        <v>1</v>
      </c>
      <c r="E1855">
        <v>20000</v>
      </c>
    </row>
    <row r="1856" spans="1:5">
      <c r="C1856" t="s">
        <v>1628</v>
      </c>
      <c r="E1856">
        <v>46000</v>
      </c>
    </row>
    <row r="1857" spans="1:5">
      <c r="B1857" t="s">
        <v>1471</v>
      </c>
      <c r="C1857" t="str">
        <f>VLOOKUP([KODE BARANG],Table1[[KODE BARANG]:[NAMA BARANG]],2,FALSE)</f>
        <v>KABEL STARLUX 2X30</v>
      </c>
      <c r="D1857">
        <v>1</v>
      </c>
      <c r="E1857">
        <v>10000</v>
      </c>
    </row>
    <row r="1858" spans="1:5">
      <c r="B1858" t="s">
        <v>1212</v>
      </c>
      <c r="C1858" t="str">
        <f>VLOOKUP([KODE BARANG],Table1[[KODE BARANG]:[NAMA BARANG]],2,FALSE)</f>
        <v>STIK LAMPU10 JARI</v>
      </c>
      <c r="D1858">
        <v>1</v>
      </c>
      <c r="E1858">
        <v>7500</v>
      </c>
    </row>
    <row r="1859" spans="1:5">
      <c r="B1859" t="s">
        <v>1445</v>
      </c>
      <c r="C1859" t="str">
        <f>VLOOKUP([KODE BARANG],Table1[[KODE BARANG]:[NAMA BARANG]],2,FALSE)</f>
        <v>INLITE 5W</v>
      </c>
      <c r="D1859">
        <v>2</v>
      </c>
      <c r="E1859">
        <v>17200</v>
      </c>
    </row>
    <row r="1860" spans="1:5">
      <c r="B1860" t="s">
        <v>1324</v>
      </c>
      <c r="C1860" t="str">
        <f>VLOOKUP([KODE BARANG],Table1[[KODE BARANG]:[NAMA BARANG]],2,FALSE)</f>
        <v>FITTING COLOK SWITCH</v>
      </c>
      <c r="D1860">
        <v>1</v>
      </c>
      <c r="E1860">
        <v>1500</v>
      </c>
    </row>
    <row r="1861" spans="1:5">
      <c r="B1861" t="s">
        <v>1304</v>
      </c>
      <c r="C1861" t="str">
        <f>VLOOKUP([KODE BARANG],Table1[[KODE BARANG]:[NAMA BARANG]],2,FALSE)</f>
        <v>T ARDE WARNA DUTRON</v>
      </c>
      <c r="D1861">
        <v>1</v>
      </c>
      <c r="E1861">
        <v>8000</v>
      </c>
    </row>
    <row r="1862" spans="1:5">
      <c r="B1862" t="s">
        <v>1224</v>
      </c>
      <c r="C1862" t="str">
        <f>VLOOKUP([KODE BARANG],Table1[[KODE BARANG]:[NAMA BARANG]],2,FALSE)</f>
        <v>MAGIC COM TRISONIC 1,8</v>
      </c>
      <c r="D1862">
        <v>1</v>
      </c>
      <c r="E1862">
        <v>21000</v>
      </c>
    </row>
    <row r="1863" spans="1:5">
      <c r="B1863" t="s">
        <v>1440</v>
      </c>
      <c r="C1863" t="str">
        <f>VLOOKUP([KODE BARANG],Table1[[KODE BARANG]:[NAMA BARANG]],2,FALSE)</f>
        <v>MAGIC COM TRISONIC 1,2</v>
      </c>
      <c r="D1863">
        <v>1</v>
      </c>
      <c r="E1863">
        <v>34000</v>
      </c>
    </row>
    <row r="1864" spans="1:5">
      <c r="B1864" t="s">
        <v>1248</v>
      </c>
      <c r="C1864" t="str">
        <f>VLOOKUP([KODE BARANG],Table1[[KODE BARANG]:[NAMA BARANG]],2,FALSE)</f>
        <v>PHILIP LED ESSENSIAL 5WATT</v>
      </c>
      <c r="D1864">
        <v>2</v>
      </c>
      <c r="E1864">
        <v>20000</v>
      </c>
    </row>
    <row r="1865" spans="1:5">
      <c r="B1865" t="s">
        <v>1246</v>
      </c>
      <c r="C1865" t="str">
        <f>VLOOKUP([KODE BARANG],Table1[[KODE BARANG]:[NAMA BARANG]],2,FALSE)</f>
        <v>S/K MYVO 4LB 10M</v>
      </c>
      <c r="D1865">
        <v>1</v>
      </c>
      <c r="E1865">
        <v>8000</v>
      </c>
    </row>
    <row r="1866" spans="1:5">
      <c r="B1866" t="s">
        <v>1629</v>
      </c>
      <c r="C1866" t="str">
        <f>VLOOKUP([KODE BARANG],Table1[[KODE BARANG]:[NAMA BARANG]],2,FALSE)</f>
        <v>S/K DUTRON 4LB 5MTR</v>
      </c>
      <c r="D1866">
        <v>1</v>
      </c>
      <c r="E1866">
        <v>16000</v>
      </c>
    </row>
    <row r="1867" spans="1:5">
      <c r="B1867" t="s">
        <v>1323</v>
      </c>
      <c r="C1867" t="str">
        <f>VLOOKUP([KODE BARANG],Table1[[KODE BARANG]:[NAMA BARANG]],2,FALSE)</f>
        <v>PHILIP 5W SIAWET</v>
      </c>
      <c r="D1867">
        <v>5</v>
      </c>
      <c r="E1867">
        <v>25000</v>
      </c>
    </row>
    <row r="1868" spans="1:5">
      <c r="B1868" t="s">
        <v>1216</v>
      </c>
      <c r="C1868" t="str">
        <f>VLOOKUP([KODE BARANG],Table1[[KODE BARANG]:[NAMA BARANG]],2,FALSE)</f>
        <v>VONIC GLORY 18W</v>
      </c>
      <c r="D1868">
        <v>1</v>
      </c>
      <c r="E1868">
        <v>13500</v>
      </c>
    </row>
    <row r="1869" spans="1:5">
      <c r="A1869" s="2">
        <v>45222</v>
      </c>
      <c r="B1869" t="s">
        <v>1262</v>
      </c>
      <c r="C1869" t="str">
        <f>VLOOKUP([KODE BARANG],Table1[[KODE BARANG]:[NAMA BARANG]],2,FALSE)</f>
        <v>STEKER ARDE DUTRON</v>
      </c>
      <c r="D1869">
        <v>1</v>
      </c>
      <c r="E1869">
        <v>3500</v>
      </c>
    </row>
    <row r="1870" spans="1:5">
      <c r="A1870" t="s">
        <v>1634</v>
      </c>
      <c r="B1870" t="s">
        <v>1216</v>
      </c>
      <c r="C1870" t="str">
        <f>VLOOKUP([KODE BARANG],Table1[[KODE BARANG]:[NAMA BARANG]],2,FALSE)</f>
        <v>VONIC GLORY 18W</v>
      </c>
      <c r="D1870">
        <v>1</v>
      </c>
      <c r="E1870">
        <v>13500</v>
      </c>
    </row>
    <row r="1871" spans="1:5">
      <c r="B1871" t="s">
        <v>1261</v>
      </c>
      <c r="C1871" t="str">
        <f>VLOOKUP([KODE BARANG],Table1[[KODE BARANG]:[NAMA BARANG]],2,FALSE)</f>
        <v>S/K UTICON 3 LB</v>
      </c>
      <c r="D1871">
        <v>1</v>
      </c>
      <c r="E1871">
        <v>6250</v>
      </c>
    </row>
    <row r="1872" spans="1:5">
      <c r="B1872" t="s">
        <v>1463</v>
      </c>
      <c r="C1872" t="str">
        <f>VLOOKUP([KODE BARANG],Table1[[KODE BARANG]:[NAMA BARANG]],2,FALSE)</f>
        <v>SAKLAR LAMPU DUTRON</v>
      </c>
      <c r="D1872">
        <v>3</v>
      </c>
      <c r="E1872">
        <v>18000</v>
      </c>
    </row>
    <row r="1873" spans="1:5">
      <c r="B1873" t="s">
        <v>1587</v>
      </c>
      <c r="C1873" t="str">
        <f>VLOOKUP([KODE BARANG],Table1[[KODE BARANG]:[NAMA BARANG]],2,FALSE)</f>
        <v>FITTING PLAFON 2102</v>
      </c>
      <c r="D1873">
        <v>1</v>
      </c>
      <c r="E1873">
        <v>4750</v>
      </c>
    </row>
    <row r="1874" spans="1:5">
      <c r="B1874" t="s">
        <v>1632</v>
      </c>
      <c r="C1874" t="str">
        <f>VLOOKUP([KODE BARANG],Table1[[KODE BARANG]:[NAMA BARANG]],2,FALSE)</f>
        <v xml:space="preserve">saklar wehj </v>
      </c>
      <c r="D1874">
        <v>1</v>
      </c>
    </row>
    <row r="1875" spans="1:5">
      <c r="B1875" t="s">
        <v>1263</v>
      </c>
      <c r="C1875" t="str">
        <f>VLOOKUP([KODE BARANG],Table1[[KODE BARANG]:[NAMA BARANG]],2,FALSE)</f>
        <v>VONIC GLORY 7W</v>
      </c>
      <c r="D1875">
        <v>1</v>
      </c>
      <c r="E1875">
        <v>4500</v>
      </c>
    </row>
    <row r="1876" spans="1:5">
      <c r="B1876" t="s">
        <v>1625</v>
      </c>
      <c r="C1876" t="str">
        <f>VLOOKUP([KODE BARANG],Table1[[KODE BARANG]:[NAMA BARANG]],2,FALSE)</f>
        <v>KIPAS GANTUNG BESTLIFE 32W</v>
      </c>
      <c r="D1876">
        <v>1</v>
      </c>
      <c r="E1876">
        <v>55000</v>
      </c>
    </row>
    <row r="1877" spans="1:5">
      <c r="B1877" t="s">
        <v>1442</v>
      </c>
      <c r="C1877" t="str">
        <f>VLOOKUP([KODE BARANG],Table1[[KODE BARANG]:[NAMA BARANG]],2,FALSE)</f>
        <v>HEAD LAMP LUBY 2835</v>
      </c>
      <c r="D1877">
        <v>1</v>
      </c>
      <c r="E1877">
        <v>42500</v>
      </c>
    </row>
    <row r="1878" spans="1:5">
      <c r="B1878" t="s">
        <v>1191</v>
      </c>
      <c r="C1878" t="str">
        <f>VLOOKUP([KODE BARANG],Table1[[KODE BARANG]:[NAMA BARANG]],2,FALSE)</f>
        <v>ISOLASI NATIONAL KOTAK</v>
      </c>
      <c r="D1878">
        <v>1</v>
      </c>
      <c r="E1878">
        <v>3500</v>
      </c>
    </row>
    <row r="1879" spans="1:5">
      <c r="B1879" t="s">
        <v>1633</v>
      </c>
      <c r="C1879" t="str">
        <f>VLOOKUP([KODE BARANG],Table1[[KODE BARANG]:[NAMA BARANG]],2,FALSE)</f>
        <v>GLUE GUN ALLISON 20WATT</v>
      </c>
      <c r="D1879">
        <v>1</v>
      </c>
      <c r="E1879">
        <v>11000</v>
      </c>
    </row>
    <row r="1880" spans="1:5">
      <c r="A1880" s="2">
        <v>45223</v>
      </c>
      <c r="C1880" t="e">
        <f>VLOOKUP([KODE BARANG],Table1[[KODE BARANG]:[NAMA BARANG]],2,FALSE)</f>
        <v>#N/A</v>
      </c>
    </row>
    <row r="1881" spans="1:5">
      <c r="A1881" t="s">
        <v>1557</v>
      </c>
      <c r="B1881" t="s">
        <v>1635</v>
      </c>
      <c r="C1881" t="str">
        <f>VLOOKUP([KODE BARANG],Table1[[KODE BARANG]:[NAMA BARANG]],2,FALSE)</f>
        <v>KIPAS PROFAN</v>
      </c>
      <c r="D1881">
        <v>1</v>
      </c>
      <c r="E1881">
        <v>20000</v>
      </c>
    </row>
    <row r="1882" spans="1:5">
      <c r="B1882" t="s">
        <v>1403</v>
      </c>
      <c r="C1882" t="str">
        <f>VLOOKUP([KODE BARANG],Table1[[KODE BARANG]:[NAMA BARANG]],2,FALSE)</f>
        <v>PHILIP 25W LED</v>
      </c>
      <c r="D1882">
        <v>1</v>
      </c>
      <c r="E1882">
        <v>46000</v>
      </c>
    </row>
    <row r="1883" spans="1:5">
      <c r="B1883" t="s">
        <v>1479</v>
      </c>
      <c r="C1883" t="str">
        <f>VLOOKUP([KODE BARANG],Table1[[KODE BARANG]:[NAMA BARANG]],2,FALSE)</f>
        <v>LED CITY LAMP 15W</v>
      </c>
      <c r="D1883">
        <v>4</v>
      </c>
      <c r="E1883">
        <v>22000</v>
      </c>
    </row>
    <row r="1884" spans="1:5">
      <c r="B1884" t="s">
        <v>1623</v>
      </c>
      <c r="C1884" t="str">
        <f>VLOOKUP([KODE BARANG],Table1[[KODE BARANG]:[NAMA BARANG]],2,FALSE)</f>
        <v>STANDFAN MASTAP</v>
      </c>
      <c r="D1884">
        <v>1</v>
      </c>
      <c r="E1884">
        <v>20000</v>
      </c>
    </row>
    <row r="1885" spans="1:5">
      <c r="A1885" s="2">
        <v>45224</v>
      </c>
      <c r="C1885" t="e">
        <f>VLOOKUP([KODE BARANG],Table1[[KODE BARANG]:[NAMA BARANG]],2,FALSE)</f>
        <v>#N/A</v>
      </c>
    </row>
    <row r="1886" spans="1:5">
      <c r="A1886" t="s">
        <v>1638</v>
      </c>
      <c r="B1886" t="s">
        <v>1515</v>
      </c>
      <c r="C1886" t="str">
        <f>VLOOKUP([KODE BARANG],Table1[[KODE BARANG]:[NAMA BARANG]],2,FALSE)</f>
        <v>MIYAKO MAGIC COM 509</v>
      </c>
      <c r="D1886">
        <v>1</v>
      </c>
      <c r="E1886">
        <v>9000</v>
      </c>
    </row>
    <row r="1887" spans="1:5">
      <c r="B1887" t="s">
        <v>1260</v>
      </c>
      <c r="C1887" t="str">
        <f>VLOOKUP([KODE BARANG],Table1[[KODE BARANG]:[NAMA BARANG]],2,FALSE)</f>
        <v>S/K UTICON 1 LB</v>
      </c>
      <c r="D1887">
        <v>1</v>
      </c>
      <c r="E1887">
        <v>4000</v>
      </c>
    </row>
    <row r="1888" spans="1:5">
      <c r="B1888" t="s">
        <v>1499</v>
      </c>
      <c r="C1888" t="e">
        <f>VLOOKUP([KODE BARANG],Table1[[KODE BARANG]:[NAMA BARANG]],2,FALSE)</f>
        <v>#N/A</v>
      </c>
      <c r="D1888">
        <v>1</v>
      </c>
      <c r="E1888">
        <v>15400</v>
      </c>
    </row>
    <row r="1889" spans="1:5">
      <c r="C1889" t="s">
        <v>1636</v>
      </c>
      <c r="E1889">
        <v>13500</v>
      </c>
    </row>
    <row r="1890" spans="1:5">
      <c r="B1890" t="s">
        <v>1637</v>
      </c>
      <c r="C1890" t="str">
        <f>VLOOKUP([KODE BARANG],Table1[[KODE BARANG]:[NAMA BARANG]],2,FALSE)</f>
        <v>ESSENSIAL 18 WATT</v>
      </c>
      <c r="D1890">
        <v>1</v>
      </c>
      <c r="E1890">
        <v>16500</v>
      </c>
    </row>
    <row r="1891" spans="1:5">
      <c r="A1891" s="2">
        <v>45225</v>
      </c>
      <c r="C1891" t="e">
        <f>VLOOKUP([KODE BARANG],Table1[[KODE BARANG]:[NAMA BARANG]],2,FALSE)</f>
        <v>#N/A</v>
      </c>
    </row>
    <row r="1892" spans="1:5">
      <c r="A1892" t="s">
        <v>1640</v>
      </c>
      <c r="B1892" t="s">
        <v>1358</v>
      </c>
      <c r="C1892" t="str">
        <f>VLOOKUP([KODE BARANG],Table1[[KODE BARANG]:[NAMA BARANG]],2,FALSE)</f>
        <v>PHILIP LED ESSENSIAL 11 WATT</v>
      </c>
      <c r="D1892">
        <v>1</v>
      </c>
      <c r="E1892">
        <v>23000</v>
      </c>
    </row>
    <row r="1893" spans="1:5">
      <c r="A1893" t="s">
        <v>1639</v>
      </c>
      <c r="B1893" t="s">
        <v>1499</v>
      </c>
      <c r="C1893" t="e">
        <f>VLOOKUP([KODE BARANG],Table1[[KODE BARANG]:[NAMA BARANG]],2,FALSE)</f>
        <v>#N/A</v>
      </c>
      <c r="D1893">
        <v>1</v>
      </c>
      <c r="E1893">
        <v>8000</v>
      </c>
    </row>
    <row r="1894" spans="1:5">
      <c r="B1894" t="s">
        <v>1145</v>
      </c>
      <c r="C1894" t="str">
        <f>VLOOKUP([KODE BARANG],Table1[[KODE BARANG]:[NAMA BARANG]],2,FALSE)</f>
        <v>VONIC GLORY 15W</v>
      </c>
      <c r="D1894">
        <v>1</v>
      </c>
      <c r="E1894">
        <v>12000</v>
      </c>
    </row>
    <row r="1895" spans="1:5">
      <c r="B1895" t="s">
        <v>1510</v>
      </c>
      <c r="C1895" t="str">
        <f>VLOOKUP([KODE BARANG],Table1[[KODE BARANG]:[NAMA BARANG]],2,FALSE)</f>
        <v>SET TOP BOX PIOLINE</v>
      </c>
      <c r="D1895">
        <v>1</v>
      </c>
      <c r="E1895">
        <v>25000</v>
      </c>
    </row>
    <row r="1896" spans="1:5">
      <c r="A1896" s="2">
        <v>45226</v>
      </c>
      <c r="C1896" t="e">
        <f>VLOOKUP([KODE BARANG],Table1[[KODE BARANG]:[NAMA BARANG]],2,FALSE)</f>
        <v>#N/A</v>
      </c>
    </row>
    <row r="1897" spans="1:5">
      <c r="A1897" t="s">
        <v>1641</v>
      </c>
      <c r="B1897" t="s">
        <v>1219</v>
      </c>
      <c r="C1897" t="str">
        <f>VLOOKUP([KODE BARANG],Table1[[KODE BARANG]:[NAMA BARANG]],2,FALSE)</f>
        <v>VONIC GLORY 20W</v>
      </c>
      <c r="D1897">
        <v>1</v>
      </c>
      <c r="E1897">
        <v>14000</v>
      </c>
    </row>
    <row r="1898" spans="1:5">
      <c r="B1898" t="s">
        <v>1498</v>
      </c>
      <c r="C1898" t="str">
        <f>VLOOKUP([KODE BARANG],Table1[[KODE BARANG]:[NAMA BARANG]],2,FALSE)</f>
        <v>PHILIP ESS 15W</v>
      </c>
      <c r="D1898">
        <v>1</v>
      </c>
      <c r="E1898">
        <v>22000</v>
      </c>
    </row>
    <row r="1899" spans="1:5">
      <c r="B1899" t="s">
        <v>1270</v>
      </c>
      <c r="C1899" t="str">
        <f>VLOOKUP([KODE BARANG],Table1[[KODE BARANG]:[NAMA BARANG]],2,FALSE)</f>
        <v>PHILIP LED ESSENSIAL 9WATT</v>
      </c>
      <c r="D1899">
        <v>1</v>
      </c>
      <c r="E1899">
        <v>19000</v>
      </c>
    </row>
    <row r="1900" spans="1:5">
      <c r="A1900" s="2">
        <v>45227</v>
      </c>
      <c r="C1900" t="e">
        <f>VLOOKUP([KODE BARANG],Table1[[KODE BARANG]:[NAMA BARANG]],2,FALSE)</f>
        <v>#N/A</v>
      </c>
    </row>
    <row r="1901" spans="1:5">
      <c r="A1901" t="s">
        <v>1647</v>
      </c>
      <c r="B1901" t="s">
        <v>1279</v>
      </c>
      <c r="C1901" t="str">
        <f>VLOOKUP([KODE BARANG],Table1[[KODE BARANG]:[NAMA BARANG]],2,FALSE)</f>
        <v>STEKER ARDE BROCO</v>
      </c>
      <c r="D1901">
        <v>2</v>
      </c>
      <c r="E1901">
        <v>10800</v>
      </c>
    </row>
    <row r="1902" spans="1:5">
      <c r="C1902" t="s">
        <v>1642</v>
      </c>
      <c r="E1902">
        <v>7800</v>
      </c>
    </row>
    <row r="1903" spans="1:5">
      <c r="B1903" t="s">
        <v>1276</v>
      </c>
      <c r="C1903" t="str">
        <f>VLOOKUP([KODE BARANG],Table1[[KODE BARANG]:[NAMA BARANG]],2,FALSE)</f>
        <v>SUPREME NYA 1X1,5 50 METER</v>
      </c>
      <c r="D1903">
        <v>1</v>
      </c>
      <c r="E1903">
        <v>25000</v>
      </c>
    </row>
    <row r="1904" spans="1:5">
      <c r="B1904" t="s">
        <v>1643</v>
      </c>
      <c r="C1904" t="str">
        <f>VLOOKUP([KODE BARANG],Table1[[KODE BARANG]:[NAMA BARANG]],2,FALSE)</f>
        <v>INLITE TAMAN</v>
      </c>
      <c r="D1904">
        <v>2</v>
      </c>
      <c r="E1904">
        <v>46000</v>
      </c>
    </row>
    <row r="1905" spans="1:5">
      <c r="B1905" t="s">
        <v>1258</v>
      </c>
      <c r="C1905" t="str">
        <f>VLOOKUP([KODE BARANG],Table1[[KODE BARANG]:[NAMA BARANG]],2,FALSE)</f>
        <v>S/K SLOVENS 4LB 1,5M</v>
      </c>
      <c r="D1905">
        <v>1</v>
      </c>
      <c r="E1905">
        <v>10000</v>
      </c>
    </row>
    <row r="1906" spans="1:5">
      <c r="B1906" t="s">
        <v>1644</v>
      </c>
      <c r="C1906" t="str">
        <f>VLOOKUP([KODE BARANG],Table1[[KODE BARANG]:[NAMA BARANG]],2,FALSE)</f>
        <v>KABEL STARLUX 2X50</v>
      </c>
      <c r="D1906">
        <v>1</v>
      </c>
      <c r="E1906">
        <v>13000</v>
      </c>
    </row>
    <row r="1907" spans="1:5">
      <c r="B1907" t="s">
        <v>1261</v>
      </c>
      <c r="C1907" t="str">
        <f>VLOOKUP([KODE BARANG],Table1[[KODE BARANG]:[NAMA BARANG]],2,FALSE)</f>
        <v>S/K UTICON 3 LB</v>
      </c>
      <c r="D1907">
        <v>1</v>
      </c>
      <c r="E1907">
        <v>5500</v>
      </c>
    </row>
    <row r="1908" spans="1:5">
      <c r="C1908" t="s">
        <v>1645</v>
      </c>
      <c r="E1908">
        <v>1950</v>
      </c>
    </row>
    <row r="1909" spans="1:5">
      <c r="B1909" t="s">
        <v>1279</v>
      </c>
      <c r="C1909" t="str">
        <f>VLOOKUP([KODE BARANG],Table1[[KODE BARANG]:[NAMA BARANG]],2,FALSE)</f>
        <v>STEKER ARDE BROCO</v>
      </c>
      <c r="D1909">
        <v>1</v>
      </c>
      <c r="E1909">
        <v>5400</v>
      </c>
    </row>
    <row r="1910" spans="1:5">
      <c r="B1910" t="s">
        <v>1646</v>
      </c>
      <c r="C1910" t="str">
        <f>VLOOKUP([KODE BARANG],Table1[[KODE BARANG]:[NAMA BARANG]],2,FALSE)</f>
        <v>ADVANCE 1512</v>
      </c>
      <c r="D1910">
        <v>1</v>
      </c>
      <c r="E1910">
        <v>375000</v>
      </c>
    </row>
    <row r="1911" spans="1:5">
      <c r="B1911" t="s">
        <v>1179</v>
      </c>
      <c r="C1911" t="str">
        <f>VLOOKUP([KODE BARANG],Table1[[KODE BARANG]:[NAMA BARANG]],2,FALSE)</f>
        <v>WALLFAN SANEX 18IN</v>
      </c>
      <c r="D1911">
        <v>1</v>
      </c>
      <c r="E1911">
        <v>35000</v>
      </c>
    </row>
    <row r="1912" spans="1:5">
      <c r="A1912" s="2">
        <v>45228</v>
      </c>
      <c r="C1912" t="e">
        <f>VLOOKUP([KODE BARANG],Table1[[KODE BARANG]:[NAMA BARANG]],2,FALSE)</f>
        <v>#N/A</v>
      </c>
    </row>
    <row r="1913" spans="1:5">
      <c r="A1913" t="s">
        <v>1652</v>
      </c>
      <c r="B1913" t="s">
        <v>1650</v>
      </c>
      <c r="C1913" t="str">
        <f>VLOOKUP([KODE BARANG],Table1[[KODE BARANG]:[NAMA BARANG]],2,FALSE)</f>
        <v>KABEL HDMI 5M</v>
      </c>
      <c r="D1913">
        <v>1</v>
      </c>
      <c r="E1913">
        <v>20000</v>
      </c>
    </row>
    <row r="1914" spans="1:5">
      <c r="B1914" t="s">
        <v>1230</v>
      </c>
      <c r="C1914" t="str">
        <f>VLOOKUP([KODE BARANG],Table1[[KODE BARANG]:[NAMA BARANG]],2,FALSE)</f>
        <v>PIJAR LED 45 4 WATT</v>
      </c>
      <c r="D1914">
        <v>1</v>
      </c>
      <c r="E1914">
        <v>5000</v>
      </c>
    </row>
    <row r="1915" spans="1:5">
      <c r="B1915" t="s">
        <v>1215</v>
      </c>
      <c r="C1915" t="str">
        <f>VLOOKUP([KODE BARANG],Table1[[KODE BARANG]:[NAMA BARANG]],2,FALSE)</f>
        <v>PIJAR PROCEON 5WATT</v>
      </c>
      <c r="D1915">
        <v>1</v>
      </c>
      <c r="E1915">
        <v>4700</v>
      </c>
    </row>
    <row r="1916" spans="1:5">
      <c r="B1916" t="s">
        <v>1567</v>
      </c>
      <c r="C1916" t="str">
        <f>VLOOKUP([KODE BARANG],Table1[[KODE BARANG]:[NAMA BARANG]],2,FALSE)</f>
        <v>LEM KOREA</v>
      </c>
      <c r="D1916">
        <v>1</v>
      </c>
      <c r="E1916">
        <v>2500</v>
      </c>
    </row>
    <row r="1917" spans="1:5">
      <c r="B1917" t="s">
        <v>1651</v>
      </c>
      <c r="C1917" t="str">
        <f>VLOOKUP([KODE BARANG],Table1[[KODE BARANG]:[NAMA BARANG]],2,FALSE)</f>
        <v>KIPAS GANTUNG BESTLIFE 25W</v>
      </c>
      <c r="D1917">
        <v>1</v>
      </c>
      <c r="E1917">
        <v>22000</v>
      </c>
    </row>
    <row r="1918" spans="1:5">
      <c r="B1918" t="s">
        <v>1220</v>
      </c>
      <c r="C1918" t="str">
        <f>VLOOKUP([KODE BARANG],Table1[[KODE BARANG]:[NAMA BARANG]],2,FALSE)</f>
        <v>STANDFAN COSMOS XDC</v>
      </c>
      <c r="D1918">
        <v>1</v>
      </c>
      <c r="E1918">
        <v>32500</v>
      </c>
    </row>
    <row r="1919" spans="1:5">
      <c r="B1919" t="s">
        <v>1508</v>
      </c>
      <c r="C1919" t="str">
        <f>VLOOKUP([KODE BARANG],Table1[[KODE BARANG]:[NAMA BARANG]],2,FALSE)</f>
        <v>S/K DUTRON 3LB 5MTR</v>
      </c>
      <c r="D1919">
        <v>1</v>
      </c>
      <c r="E1919">
        <v>12000</v>
      </c>
    </row>
    <row r="1920" spans="1:5">
      <c r="A1920" s="2">
        <v>45229</v>
      </c>
      <c r="C1920" t="e">
        <f>VLOOKUP([KODE BARANG],Table1[[KODE BARANG]:[NAMA BARANG]],2,FALSE)</f>
        <v>#N/A</v>
      </c>
    </row>
    <row r="1921" spans="1:5">
      <c r="A1921" t="s">
        <v>1655</v>
      </c>
      <c r="B1921" t="s">
        <v>1488</v>
      </c>
      <c r="C1921" t="str">
        <f>VLOOKUP([KODE BARANG],Table1[[KODE BARANG]:[NAMA BARANG]],2,FALSE)</f>
        <v>KALKULATOR 512</v>
      </c>
      <c r="D1921">
        <v>1</v>
      </c>
      <c r="E1921">
        <v>17000</v>
      </c>
    </row>
    <row r="1922" spans="1:5">
      <c r="B1922" t="s">
        <v>1629</v>
      </c>
      <c r="C1922" t="str">
        <f>VLOOKUP([KODE BARANG],Table1[[KODE BARANG]:[NAMA BARANG]],2,FALSE)</f>
        <v>S/K DUTRON 4LB 5MTR</v>
      </c>
      <c r="D1922">
        <v>1</v>
      </c>
      <c r="E1922">
        <v>16000</v>
      </c>
    </row>
    <row r="1923" spans="1:5">
      <c r="B1923" t="s">
        <v>1621</v>
      </c>
      <c r="C1923" t="str">
        <f>VLOOKUP([KODE BARANG],Table1[[KODE BARANG]:[NAMA BARANG]],2,FALSE)</f>
        <v>PRISMA KABEL 2X0,75 50 METER</v>
      </c>
      <c r="D1923">
        <v>1</v>
      </c>
      <c r="E1923">
        <v>40000</v>
      </c>
    </row>
    <row r="1924" spans="1:5">
      <c r="B1924" t="s">
        <v>1262</v>
      </c>
      <c r="C1924" t="str">
        <f>VLOOKUP([KODE BARANG],Table1[[KODE BARANG]:[NAMA BARANG]],2,FALSE)</f>
        <v>STEKER ARDE DUTRON</v>
      </c>
      <c r="D1924">
        <v>2</v>
      </c>
      <c r="E1924">
        <v>7000</v>
      </c>
    </row>
    <row r="1925" spans="1:5">
      <c r="B1925" t="s">
        <v>1356</v>
      </c>
      <c r="C1925" t="str">
        <f>VLOOKUP([KODE BARANG],Table1[[KODE BARANG]:[NAMA BARANG]],2,FALSE)</f>
        <v xml:space="preserve">ISOLASI UNIBEL KECIL </v>
      </c>
      <c r="D1925">
        <v>1</v>
      </c>
      <c r="E1925">
        <v>2500</v>
      </c>
    </row>
    <row r="1926" spans="1:5">
      <c r="B1926" t="s">
        <v>1219</v>
      </c>
      <c r="C1926" t="str">
        <f>VLOOKUP([KODE BARANG],Table1[[KODE BARANG]:[NAMA BARANG]],2,FALSE)</f>
        <v>VONIC GLORY 20W</v>
      </c>
      <c r="D1926">
        <v>1</v>
      </c>
      <c r="E1926">
        <v>14000</v>
      </c>
    </row>
    <row r="1927" spans="1:5">
      <c r="B1927" t="s">
        <v>1261</v>
      </c>
      <c r="C1927" t="str">
        <f>VLOOKUP([KODE BARANG],Table1[[KODE BARANG]:[NAMA BARANG]],2,FALSE)</f>
        <v>S/K UTICON 3 LB</v>
      </c>
      <c r="D1927">
        <v>1</v>
      </c>
      <c r="E1927">
        <v>6250</v>
      </c>
    </row>
    <row r="1928" spans="1:5">
      <c r="B1928" t="s">
        <v>1653</v>
      </c>
      <c r="C1928" t="str">
        <f>VLOOKUP([KODE BARANG],Table1[[KODE BARANG]:[NAMA BARANG]],2,FALSE)</f>
        <v>KABEL TIES 200X36</v>
      </c>
      <c r="D1928">
        <v>1</v>
      </c>
      <c r="E1928">
        <v>10000</v>
      </c>
    </row>
    <row r="1929" spans="1:5">
      <c r="B1929" t="s">
        <v>1230</v>
      </c>
      <c r="C1929" t="str">
        <f>VLOOKUP([KODE BARANG],Table1[[KODE BARANG]:[NAMA BARANG]],2,FALSE)</f>
        <v>PIJAR LED 45 4 WATT</v>
      </c>
      <c r="D1929">
        <v>2</v>
      </c>
      <c r="E1929">
        <v>5000</v>
      </c>
    </row>
    <row r="1930" spans="1:5">
      <c r="B1930" t="s">
        <v>1654</v>
      </c>
      <c r="C1930" t="str">
        <f>VLOOKUP([KODE BARANG],Table1[[KODE BARANG]:[NAMA BARANG]],2,FALSE)</f>
        <v>LAMPU CLORIS KOTAK</v>
      </c>
      <c r="D1930">
        <v>1</v>
      </c>
      <c r="E1930">
        <v>25000</v>
      </c>
    </row>
    <row r="1931" spans="1:5">
      <c r="B1931" t="s">
        <v>1463</v>
      </c>
      <c r="C1931" t="str">
        <f>VLOOKUP([KODE BARANG],Table1[[KODE BARANG]:[NAMA BARANG]],2,FALSE)</f>
        <v>SAKLAR LAMPU DUTRON</v>
      </c>
      <c r="D1931">
        <v>1</v>
      </c>
      <c r="E1931">
        <v>6000</v>
      </c>
    </row>
    <row r="1932" spans="1:5">
      <c r="B1932" t="s">
        <v>1191</v>
      </c>
      <c r="C1932" t="str">
        <f>VLOOKUP([KODE BARANG],Table1[[KODE BARANG]:[NAMA BARANG]],2,FALSE)</f>
        <v>ISOLASI NATIONAL KOTAK</v>
      </c>
      <c r="D1932">
        <v>1</v>
      </c>
      <c r="E1932">
        <v>3900</v>
      </c>
    </row>
    <row r="1933" spans="1:5">
      <c r="A1933" s="2">
        <v>45230</v>
      </c>
      <c r="C1933" t="e">
        <f>VLOOKUP([KODE BARANG],Table1[[KODE BARANG]:[NAMA BARANG]],2,FALSE)</f>
        <v>#N/A</v>
      </c>
    </row>
    <row r="1934" spans="1:5">
      <c r="A1934" t="s">
        <v>1658</v>
      </c>
      <c r="B1934" t="s">
        <v>1494</v>
      </c>
      <c r="C1934" t="str">
        <f>VLOOKUP([KODE BARANG],Table1[[KODE BARANG]:[NAMA BARANG]],2,FALSE)</f>
        <v>DINAMO KIPAS</v>
      </c>
      <c r="D1934">
        <v>2</v>
      </c>
      <c r="E1934">
        <v>36000</v>
      </c>
    </row>
    <row r="1935" spans="1:5">
      <c r="B1935" t="s">
        <v>1357</v>
      </c>
      <c r="C1935" t="str">
        <f>VLOOKUP([KODE BARANG],Table1[[KODE BARANG]:[NAMA BARANG]],2,FALSE)</f>
        <v>SWITH POWER</v>
      </c>
      <c r="D1935">
        <v>3</v>
      </c>
      <c r="E1935">
        <v>11100</v>
      </c>
    </row>
    <row r="1936" spans="1:5">
      <c r="B1936" t="s">
        <v>1263</v>
      </c>
      <c r="C1936" t="str">
        <f>VLOOKUP([KODE BARANG],Table1[[KODE BARANG]:[NAMA BARANG]],2,FALSE)</f>
        <v>VONIC GLORY 7W</v>
      </c>
      <c r="D1936">
        <v>1</v>
      </c>
      <c r="E1936">
        <v>4500</v>
      </c>
    </row>
    <row r="1937" spans="1:5">
      <c r="B1937" t="s">
        <v>1253</v>
      </c>
      <c r="C1937" t="str">
        <f>VLOOKUP([KODE BARANG],Table1[[KODE BARANG]:[NAMA BARANG]],2,FALSE)</f>
        <v>STEKER GEPENG DUTRON</v>
      </c>
      <c r="D1937">
        <v>1</v>
      </c>
      <c r="E1937">
        <v>3250</v>
      </c>
    </row>
    <row r="1938" spans="1:5">
      <c r="B1938" t="s">
        <v>1312</v>
      </c>
      <c r="C1938" t="str">
        <f>VLOOKUP([KODE BARANG],Table1[[KODE BARANG]:[NAMA BARANG]],2,FALSE)</f>
        <v>FITTING GANTUNG AMASCO</v>
      </c>
      <c r="D1938">
        <v>1</v>
      </c>
      <c r="E1938">
        <v>2700</v>
      </c>
    </row>
    <row r="1939" spans="1:5">
      <c r="B1939" t="s">
        <v>1656</v>
      </c>
      <c r="C1939" t="str">
        <f>VLOOKUP([KODE BARANG],Table1[[KODE BARANG]:[NAMA BARANG]],2,FALSE)</f>
        <v>STEKER SERBAGUNA</v>
      </c>
      <c r="D1939">
        <v>1</v>
      </c>
      <c r="E1939">
        <v>6000</v>
      </c>
    </row>
    <row r="1940" spans="1:5">
      <c r="B1940" t="s">
        <v>1317</v>
      </c>
      <c r="C1940" t="str">
        <f>VLOOKUP([KODE BARANG],Table1[[KODE BARANG]:[NAMA BARANG]],2,FALSE)</f>
        <v>ALKALINE AAA</v>
      </c>
      <c r="D1940">
        <v>1</v>
      </c>
      <c r="E1940">
        <v>3000</v>
      </c>
    </row>
    <row r="1941" spans="1:5">
      <c r="B1941" t="s">
        <v>1657</v>
      </c>
      <c r="C1941" t="str">
        <f>VLOOKUP([KODE BARANG],Table1[[KODE BARANG]:[NAMA BARANG]],2,FALSE)</f>
        <v>SPEAKER PROCEON 8899</v>
      </c>
      <c r="D1941">
        <v>1</v>
      </c>
      <c r="E1941">
        <v>300000</v>
      </c>
    </row>
    <row r="1942" spans="1:5">
      <c r="B1942" t="s">
        <v>1623</v>
      </c>
      <c r="C1942" t="str">
        <f>VLOOKUP([KODE BARANG],Table1[[KODE BARANG]:[NAMA BARANG]],2,FALSE)</f>
        <v>STANDFAN MASTAP</v>
      </c>
      <c r="D1942">
        <v>1</v>
      </c>
      <c r="E1942">
        <v>10000</v>
      </c>
    </row>
    <row r="1943" spans="1:5">
      <c r="B1943" t="s">
        <v>1261</v>
      </c>
      <c r="C1943" t="str">
        <f>VLOOKUP([KODE BARANG],Table1[[KODE BARANG]:[NAMA BARANG]],2,FALSE)</f>
        <v>S/K UTICON 3 LB</v>
      </c>
      <c r="D1943">
        <v>1</v>
      </c>
      <c r="E1943">
        <v>6250</v>
      </c>
    </row>
    <row r="1944" spans="1:5">
      <c r="B1944" t="s">
        <v>1262</v>
      </c>
      <c r="C1944" t="str">
        <f>VLOOKUP([KODE BARANG],Table1[[KODE BARANG]:[NAMA BARANG]],2,FALSE)</f>
        <v>STEKER ARDE DUTRON</v>
      </c>
      <c r="D1944">
        <v>1</v>
      </c>
      <c r="E1944">
        <v>3500</v>
      </c>
    </row>
    <row r="1945" spans="1:5">
      <c r="A1945" s="2">
        <v>45231</v>
      </c>
      <c r="C1945" t="e">
        <f>VLOOKUP([KODE BARANG],Table1[[KODE BARANG]:[NAMA BARANG]],2,FALSE)</f>
        <v>#N/A</v>
      </c>
    </row>
    <row r="1946" spans="1:5">
      <c r="A1946" t="s">
        <v>1660</v>
      </c>
      <c r="B1946" t="s">
        <v>1144</v>
      </c>
      <c r="C1946" t="str">
        <f>VLOOKUP([KODE BARANG],Table1[[KODE BARANG]:[NAMA BARANG]],2,FALSE)</f>
        <v xml:space="preserve">DUTRON 18W </v>
      </c>
      <c r="D1946">
        <v>5</v>
      </c>
      <c r="E1946">
        <v>55000</v>
      </c>
    </row>
    <row r="1947" spans="1:5">
      <c r="B1947" t="s">
        <v>1567</v>
      </c>
      <c r="C1947" t="str">
        <f>VLOOKUP([KODE BARANG],Table1[[KODE BARANG]:[NAMA BARANG]],2,FALSE)</f>
        <v>LEM KOREA</v>
      </c>
      <c r="D1947">
        <v>1</v>
      </c>
      <c r="E1947">
        <v>2500</v>
      </c>
    </row>
    <row r="1948" spans="1:5">
      <c r="B1948" t="s">
        <v>1440</v>
      </c>
      <c r="C1948" t="str">
        <f>VLOOKUP([KODE BARANG],Table1[[KODE BARANG]:[NAMA BARANG]],2,FALSE)</f>
        <v>MAGIC COM TRISONIC 1,2</v>
      </c>
      <c r="D1948">
        <v>1</v>
      </c>
      <c r="E1948">
        <v>44000</v>
      </c>
    </row>
    <row r="1949" spans="1:5">
      <c r="B1949" t="s">
        <v>1635</v>
      </c>
      <c r="C1949" t="str">
        <f>VLOOKUP([KODE BARANG],Table1[[KODE BARANG]:[NAMA BARANG]],2,FALSE)</f>
        <v>KIPAS PROFAN</v>
      </c>
      <c r="D1949">
        <v>1</v>
      </c>
      <c r="E1949">
        <v>13000</v>
      </c>
    </row>
    <row r="1950" spans="1:5">
      <c r="B1950" t="s">
        <v>1290</v>
      </c>
      <c r="C1950" t="str">
        <f>VLOOKUP([KODE BARANG],Table1[[KODE BARANG]:[NAMA BARANG]],2,FALSE)</f>
        <v>GEMBOK 30MM</v>
      </c>
      <c r="D1950">
        <v>1</v>
      </c>
      <c r="E1950">
        <v>10000</v>
      </c>
    </row>
    <row r="1951" spans="1:5">
      <c r="B1951" t="s">
        <v>1659</v>
      </c>
      <c r="C1951" t="str">
        <f>VLOOKUP([KODE BARANG],Table1[[KODE BARANG]:[NAMA BARANG]],2,FALSE)</f>
        <v>S/K SLOVENS 5LB 3M</v>
      </c>
      <c r="D1951">
        <v>1</v>
      </c>
      <c r="E1951">
        <v>10000</v>
      </c>
    </row>
    <row r="1952" spans="1:5">
      <c r="A1952" s="2">
        <v>45232</v>
      </c>
      <c r="C1952" t="e">
        <f>VLOOKUP([KODE BARANG],Table1[[KODE BARANG]:[NAMA BARANG]],2,FALSE)</f>
        <v>#N/A</v>
      </c>
    </row>
    <row r="1953" spans="1:5">
      <c r="A1953" t="s">
        <v>1665</v>
      </c>
      <c r="B1953" t="s">
        <v>1263</v>
      </c>
      <c r="C1953" t="str">
        <f>VLOOKUP([KODE BARANG],Table1[[KODE BARANG]:[NAMA BARANG]],2,FALSE)</f>
        <v>VONIC GLORY 7W</v>
      </c>
      <c r="D1953">
        <v>1</v>
      </c>
      <c r="E1953">
        <v>4500</v>
      </c>
    </row>
    <row r="1954" spans="1:5">
      <c r="B1954" t="s">
        <v>1661</v>
      </c>
      <c r="C1954" t="str">
        <f>VLOOKUP([KODE BARANG],Table1[[KODE BARANG]:[NAMA BARANG]],2,FALSE)</f>
        <v>GLUE STIK KECIL</v>
      </c>
      <c r="D1954">
        <v>5</v>
      </c>
      <c r="E1954">
        <v>6100</v>
      </c>
    </row>
    <row r="1955" spans="1:5">
      <c r="B1955" t="s">
        <v>1145</v>
      </c>
      <c r="C1955" t="str">
        <f>VLOOKUP([KODE BARANG],Table1[[KODE BARANG]:[NAMA BARANG]],2,FALSE)</f>
        <v>VONIC GLORY 15W</v>
      </c>
      <c r="D1955">
        <v>1</v>
      </c>
      <c r="E1955">
        <v>12000</v>
      </c>
    </row>
    <row r="1956" spans="1:5">
      <c r="B1956" t="s">
        <v>1662</v>
      </c>
      <c r="C1956" t="str">
        <f>VLOOKUP([KODE BARANG],Table1[[KODE BARANG]:[NAMA BARANG]],2,FALSE)</f>
        <v>STIK LAMPU AKITO</v>
      </c>
      <c r="D1956">
        <v>1</v>
      </c>
      <c r="E1956">
        <v>22000</v>
      </c>
    </row>
    <row r="1957" spans="1:5">
      <c r="B1957" t="s">
        <v>1312</v>
      </c>
      <c r="C1957" t="str">
        <f>VLOOKUP([KODE BARANG],Table1[[KODE BARANG]:[NAMA BARANG]],2,FALSE)</f>
        <v>FITTING GANTUNG AMASCO</v>
      </c>
      <c r="D1957">
        <v>1</v>
      </c>
      <c r="E1957">
        <v>2700</v>
      </c>
    </row>
    <row r="1958" spans="1:5">
      <c r="B1958" t="s">
        <v>1253</v>
      </c>
      <c r="C1958" t="str">
        <f>VLOOKUP([KODE BARANG],Table1[[KODE BARANG]:[NAMA BARANG]],2,FALSE)</f>
        <v>STEKER GEPENG DUTRON</v>
      </c>
      <c r="D1958">
        <v>1</v>
      </c>
      <c r="E1958">
        <v>3250</v>
      </c>
    </row>
    <row r="1959" spans="1:5">
      <c r="C1959" t="s">
        <v>1663</v>
      </c>
      <c r="E1959">
        <v>7200</v>
      </c>
    </row>
    <row r="1960" spans="1:5">
      <c r="B1960" t="s">
        <v>1664</v>
      </c>
      <c r="C1960" t="str">
        <f>VLOOKUP([KODE BARANG],Table1[[KODE BARANG]:[NAMA BARANG]],2,FALSE)</f>
        <v>ADAPTOR RECEIVER</v>
      </c>
      <c r="D1960">
        <v>1</v>
      </c>
      <c r="E1960">
        <v>16500</v>
      </c>
    </row>
    <row r="1961" spans="1:5">
      <c r="B1961" t="s">
        <v>1152</v>
      </c>
      <c r="C1961" t="str">
        <f>VLOOKUP([KODE BARANG],Table1[[KODE BARANG]:[NAMA BARANG]],2,FALSE)</f>
        <v>STANDFAN PROCEON</v>
      </c>
      <c r="D1961">
        <v>1</v>
      </c>
      <c r="E1961">
        <v>30000</v>
      </c>
    </row>
    <row r="1962" spans="1:5">
      <c r="A1962" s="2">
        <v>45233</v>
      </c>
      <c r="C1962" t="e">
        <f>VLOOKUP([KODE BARANG],Table1[[KODE BARANG]:[NAMA BARANG]],2,FALSE)</f>
        <v>#N/A</v>
      </c>
      <c r="E1962">
        <f>SUM(E1953:E1961)</f>
        <v>104250</v>
      </c>
    </row>
    <row r="1963" spans="1:5">
      <c r="A1963" t="s">
        <v>1672</v>
      </c>
      <c r="B1963" t="s">
        <v>1563</v>
      </c>
      <c r="C1963" t="str">
        <f>VLOOKUP([KODE BARANG],Table1[[KODE BARANG]:[NAMA BARANG]],2,FALSE)</f>
        <v>KAPASITOR 1,5UF</v>
      </c>
      <c r="D1963">
        <v>2</v>
      </c>
      <c r="E1963">
        <v>12000</v>
      </c>
    </row>
    <row r="1964" spans="1:5">
      <c r="C1964" t="s">
        <v>1666</v>
      </c>
      <c r="E1964">
        <v>52000</v>
      </c>
    </row>
    <row r="1965" spans="1:5">
      <c r="B1965" t="s">
        <v>1262</v>
      </c>
      <c r="C1965" t="str">
        <f>VLOOKUP([KODE BARANG],Table1[[KODE BARANG]:[NAMA BARANG]],2,FALSE)</f>
        <v>STEKER ARDE DUTRON</v>
      </c>
      <c r="D1965">
        <v>1</v>
      </c>
      <c r="E1965">
        <v>1500</v>
      </c>
    </row>
    <row r="1966" spans="1:5">
      <c r="B1966" t="s">
        <v>1463</v>
      </c>
      <c r="C1966" t="str">
        <f>VLOOKUP([KODE BARANG],Table1[[KODE BARANG]:[NAMA BARANG]],2,FALSE)</f>
        <v>SAKLAR LAMPU DUTRON</v>
      </c>
      <c r="D1966">
        <v>1</v>
      </c>
      <c r="E1966">
        <v>6000</v>
      </c>
    </row>
    <row r="1967" spans="1:5">
      <c r="B1967" t="s">
        <v>1271</v>
      </c>
      <c r="C1967" t="str">
        <f>VLOOKUP([KODE BARANG],Table1[[KODE BARANG]:[NAMA BARANG]],2,FALSE)</f>
        <v>FITTING KOMBINASI AMASCO</v>
      </c>
      <c r="D1967">
        <v>2</v>
      </c>
      <c r="E1967">
        <v>13000</v>
      </c>
    </row>
    <row r="1968" spans="1:5">
      <c r="B1968" t="s">
        <v>1151</v>
      </c>
      <c r="C1968" t="str">
        <f>VLOOKUP([KODE BARANG],Table1[[KODE BARANG]:[NAMA BARANG]],2,FALSE)</f>
        <v>WALLFAN PROCEON 16IN</v>
      </c>
      <c r="D1968">
        <v>1</v>
      </c>
      <c r="E1968">
        <v>20000</v>
      </c>
    </row>
    <row r="1969" spans="1:5">
      <c r="B1969" t="s">
        <v>1667</v>
      </c>
      <c r="C1969" t="str">
        <f>VLOOKUP([KODE BARANG],Table1[[KODE BARANG]:[NAMA BARANG]],2,FALSE)</f>
        <v>FREZER AQUA</v>
      </c>
      <c r="D1969">
        <v>1</v>
      </c>
      <c r="E1969">
        <v>100000</v>
      </c>
    </row>
    <row r="1970" spans="1:5">
      <c r="A1970" s="1"/>
      <c r="B1970" s="1" t="s">
        <v>1668</v>
      </c>
      <c r="C1970" s="1" t="str">
        <f>VLOOKUP([KODE BARANG],Table1[[KODE BARANG]:[NAMA BARANG]],2,FALSE)</f>
        <v>DOGLE WIFI</v>
      </c>
      <c r="D1970" s="1">
        <v>1</v>
      </c>
      <c r="E1970">
        <v>28000</v>
      </c>
    </row>
    <row r="1971" spans="1:5">
      <c r="B1971" t="s">
        <v>1324</v>
      </c>
      <c r="C1971" t="str">
        <f>VLOOKUP([KODE BARANG],Table1[[KODE BARANG]:[NAMA BARANG]],2,FALSE)</f>
        <v>FITTING COLOK SWITCH</v>
      </c>
      <c r="D1971">
        <v>1</v>
      </c>
      <c r="E1971">
        <v>4500</v>
      </c>
    </row>
    <row r="1972" spans="1:5">
      <c r="B1972" t="s">
        <v>1410</v>
      </c>
      <c r="C1972" t="str">
        <f>VLOOKUP([KODE BARANG],Table1[[KODE BARANG]:[NAMA BARANG]],2,FALSE)</f>
        <v>STOP OB VISALUX 8202</v>
      </c>
      <c r="D1972">
        <v>1</v>
      </c>
      <c r="E1972">
        <v>2500</v>
      </c>
    </row>
    <row r="1973" spans="1:5">
      <c r="B1973" t="s">
        <v>1367</v>
      </c>
      <c r="C1973" t="str">
        <f>VLOOKUP([KODE BARANG],Table1[[KODE BARANG]:[NAMA BARANG]],2,FALSE)</f>
        <v>KISEKI X2</v>
      </c>
      <c r="D1973">
        <v>1</v>
      </c>
      <c r="E1973">
        <v>17500</v>
      </c>
    </row>
    <row r="1974" spans="1:5">
      <c r="B1974" t="s">
        <v>1669</v>
      </c>
      <c r="C1974" t="str">
        <f>VLOOKUP([KODE BARANG],Table1[[KODE BARANG]:[NAMA BARANG]],2,FALSE)</f>
        <v>STANDFAN SEMAR</v>
      </c>
      <c r="D1974">
        <v>1</v>
      </c>
      <c r="E1974">
        <v>1000</v>
      </c>
    </row>
    <row r="1975" spans="1:5">
      <c r="B1975" t="s">
        <v>1670</v>
      </c>
      <c r="C1975" t="str">
        <f>VLOOKUP([KODE BARANG],Table1[[KODE BARANG]:[NAMA BARANG]],2,FALSE)</f>
        <v>LED AKI SHIMURA 15 WATT</v>
      </c>
      <c r="D1975">
        <v>1</v>
      </c>
      <c r="E1975">
        <v>8000</v>
      </c>
    </row>
    <row r="1976" spans="1:5">
      <c r="B1976" t="s">
        <v>1144</v>
      </c>
      <c r="C1976" t="str">
        <f>VLOOKUP([KODE BARANG],Table1[[KODE BARANG]:[NAMA BARANG]],2,FALSE)</f>
        <v xml:space="preserve">DUTRON 18W </v>
      </c>
      <c r="D1976">
        <v>1</v>
      </c>
      <c r="E1976">
        <v>11000</v>
      </c>
    </row>
    <row r="1977" spans="1:5">
      <c r="B1977" t="s">
        <v>1300</v>
      </c>
      <c r="C1977" t="str">
        <f>VLOOKUP([KODE BARANG],Table1[[KODE BARANG]:[NAMA BARANG]],2,FALSE)</f>
        <v>S/K SLOVENS 2LB 3M</v>
      </c>
      <c r="D1977">
        <v>1</v>
      </c>
      <c r="E1977">
        <v>13000</v>
      </c>
    </row>
    <row r="1978" spans="1:5">
      <c r="B1978" t="s">
        <v>1415</v>
      </c>
      <c r="C1978" t="str">
        <f>VLOOKUP([KODE BARANG],Table1[[KODE BARANG]:[NAMA BARANG]],2,FALSE)</f>
        <v>tang kombinasi 7"</v>
      </c>
      <c r="D1978">
        <v>1</v>
      </c>
      <c r="E1978">
        <v>17500</v>
      </c>
    </row>
    <row r="1979" spans="1:5">
      <c r="B1979" t="s">
        <v>1249</v>
      </c>
      <c r="C1979" t="str">
        <f>VLOOKUP([KODE BARANG],Table1[[KODE BARANG]:[NAMA BARANG]],2,FALSE)</f>
        <v>PHILIP LED ESSENSIAL 7WATT</v>
      </c>
      <c r="D1979">
        <v>1</v>
      </c>
      <c r="E1979">
        <v>16000</v>
      </c>
    </row>
    <row r="1980" spans="1:5">
      <c r="B1980" t="s">
        <v>1323</v>
      </c>
      <c r="C1980" t="str">
        <f>VLOOKUP([KODE BARANG],Table1[[KODE BARANG]:[NAMA BARANG]],2,FALSE)</f>
        <v>PHILIP 5W SIAWET</v>
      </c>
      <c r="D1980">
        <v>1</v>
      </c>
      <c r="E1980">
        <v>5000</v>
      </c>
    </row>
    <row r="1981" spans="1:5">
      <c r="B1981" t="s">
        <v>1671</v>
      </c>
      <c r="C1981" t="str">
        <f>VLOOKUP([KODE BARANG],Table1[[KODE BARANG]:[NAMA BARANG]],2,FALSE)</f>
        <v>MATABOR 8"</v>
      </c>
      <c r="D1981">
        <v>1</v>
      </c>
      <c r="E1981">
        <v>6500</v>
      </c>
    </row>
    <row r="1982" spans="1:5">
      <c r="A1982" s="2">
        <v>45234</v>
      </c>
      <c r="C1982" t="e">
        <f>VLOOKUP([KODE BARANG],Table1[[KODE BARANG]:[NAMA BARANG]],2,FALSE)</f>
        <v>#N/A</v>
      </c>
    </row>
    <row r="1983" spans="1:5">
      <c r="A1983" t="s">
        <v>1674</v>
      </c>
      <c r="B1983" t="s">
        <v>1293</v>
      </c>
      <c r="C1983" t="str">
        <f>VLOOKUP([KODE BARANG],Table1[[KODE BARANG]:[NAMA BARANG]],2,FALSE)</f>
        <v>S/K UTICON 2 LB</v>
      </c>
      <c r="D1983">
        <v>1</v>
      </c>
      <c r="E1983">
        <v>5000</v>
      </c>
    </row>
    <row r="1984" spans="1:5">
      <c r="B1984" t="s">
        <v>1248</v>
      </c>
      <c r="C1984" t="str">
        <f>VLOOKUP([KODE BARANG],Table1[[KODE BARANG]:[NAMA BARANG]],2,FALSE)</f>
        <v>PHILIP LED ESSENSIAL 5WATT</v>
      </c>
      <c r="D1984">
        <v>2</v>
      </c>
      <c r="E1984">
        <v>22000</v>
      </c>
    </row>
    <row r="1985" spans="1:5">
      <c r="B1985" t="s">
        <v>1673</v>
      </c>
      <c r="C1985" t="str">
        <f>VLOOKUP([KODE BARANG],Table1[[KODE BARANG]:[NAMA BARANG]],2,FALSE)</f>
        <v>BOX KABEL TRM TRM 10 METER</v>
      </c>
      <c r="D1985">
        <v>1</v>
      </c>
      <c r="E1985">
        <v>10000</v>
      </c>
    </row>
    <row r="1986" spans="1:5">
      <c r="B1986" t="s">
        <v>1255</v>
      </c>
      <c r="C1986" t="str">
        <f>VLOOKUP([KODE BARANG],Table1[[KODE BARANG]:[NAMA BARANG]],2,FALSE)</f>
        <v>KISEKI 100W 298CK</v>
      </c>
      <c r="D1986">
        <v>1</v>
      </c>
      <c r="E1986">
        <v>40000</v>
      </c>
    </row>
    <row r="1987" spans="1:5">
      <c r="B1987" t="s">
        <v>1503</v>
      </c>
      <c r="C1987" t="str">
        <f>VLOOKUP([KODE BARANG],Table1[[KODE BARANG]:[NAMA BARANG]],2,FALSE)</f>
        <v>H/L MIKACHI 30 WATT</v>
      </c>
      <c r="D1987">
        <v>1</v>
      </c>
      <c r="E1987">
        <v>35000</v>
      </c>
    </row>
    <row r="1988" spans="1:5">
      <c r="A1988" s="2">
        <v>45235</v>
      </c>
      <c r="C1988" t="e">
        <f>VLOOKUP([KODE BARANG],Table1[[KODE BARANG]:[NAMA BARANG]],2,FALSE)</f>
        <v>#N/A</v>
      </c>
    </row>
    <row r="1989" spans="1:5">
      <c r="A1989" t="s">
        <v>1676</v>
      </c>
      <c r="B1989" t="s">
        <v>1675</v>
      </c>
      <c r="C1989" t="str">
        <f>VLOOKUP([KODE BARANG],Table1[[KODE BARANG]:[NAMA BARANG]],2,FALSE)</f>
        <v>KIPAS GANTUNG BESTLIFE 30W</v>
      </c>
      <c r="D1989">
        <v>1</v>
      </c>
      <c r="E1989">
        <v>25000</v>
      </c>
    </row>
    <row r="1990" spans="1:5">
      <c r="B1990" t="s">
        <v>1466</v>
      </c>
      <c r="C1990" t="str">
        <f>VLOOKUP([KODE BARANG],Table1[[KODE BARANG]:[NAMA BARANG]],2,FALSE)</f>
        <v>REMOTE TV MULTI VOLTAN</v>
      </c>
      <c r="D1990">
        <v>1</v>
      </c>
      <c r="E1990">
        <v>6500</v>
      </c>
    </row>
    <row r="1991" spans="1:5">
      <c r="B1991" t="s">
        <v>1317</v>
      </c>
      <c r="C1991" t="str">
        <f>VLOOKUP([KODE BARANG],Table1[[KODE BARANG]:[NAMA BARANG]],2,FALSE)</f>
        <v>ALKALINE AAA</v>
      </c>
      <c r="D1991">
        <v>1</v>
      </c>
      <c r="E1991">
        <v>3000</v>
      </c>
    </row>
    <row r="1992" spans="1:5">
      <c r="B1992" t="s">
        <v>1491</v>
      </c>
      <c r="C1992" t="str">
        <f>VLOOKUP([KODE BARANG],Table1[[KODE BARANG]:[NAMA BARANG]],2,FALSE)</f>
        <v>ANTENA NAGOYA</v>
      </c>
      <c r="D1992">
        <v>1</v>
      </c>
      <c r="E1992">
        <v>27000</v>
      </c>
    </row>
    <row r="1993" spans="1:5">
      <c r="B1993" t="s">
        <v>1441</v>
      </c>
      <c r="C1993" t="str">
        <f>VLOOKUP([KODE BARANG],Table1[[KODE BARANG]:[NAMA BARANG]],2,FALSE)</f>
        <v>LED CITY LAMP 10W</v>
      </c>
      <c r="D1993">
        <v>1</v>
      </c>
      <c r="E1993">
        <v>5500</v>
      </c>
    </row>
    <row r="1994" spans="1:5">
      <c r="B1994" t="s">
        <v>1254</v>
      </c>
      <c r="C1994" t="str">
        <f>VLOOKUP([KODE BARANG],Table1[[KODE BARANG]:[NAMA BARANG]],2,FALSE)</f>
        <v>FITTING GANTUNG DUUTRON HITAM</v>
      </c>
      <c r="D1994">
        <v>1</v>
      </c>
      <c r="E1994">
        <v>3000</v>
      </c>
    </row>
    <row r="1995" spans="1:5">
      <c r="B1995" t="s">
        <v>1306</v>
      </c>
      <c r="C1995" t="str">
        <f>VLOOKUP([KODE BARANG],Table1[[KODE BARANG]:[NAMA BARANG]],2,FALSE)</f>
        <v>KAP WD SET</v>
      </c>
      <c r="D1995">
        <v>1</v>
      </c>
      <c r="E1995">
        <v>8000</v>
      </c>
    </row>
    <row r="1996" spans="1:5">
      <c r="B1996" t="s">
        <v>1219</v>
      </c>
      <c r="C1996" t="str">
        <f>VLOOKUP([KODE BARANG],Table1[[KODE BARANG]:[NAMA BARANG]],2,FALSE)</f>
        <v>VONIC GLORY 20W</v>
      </c>
      <c r="D1996">
        <v>1</v>
      </c>
      <c r="E1996">
        <v>14000</v>
      </c>
    </row>
    <row r="1997" spans="1:5">
      <c r="B1997" t="s">
        <v>1248</v>
      </c>
      <c r="C1997" t="str">
        <f>VLOOKUP([KODE BARANG],Table1[[KODE BARANG]:[NAMA BARANG]],2,FALSE)</f>
        <v>PHILIP LED ESSENSIAL 5WATT</v>
      </c>
      <c r="D1997">
        <v>1</v>
      </c>
      <c r="E1997">
        <v>11000</v>
      </c>
    </row>
    <row r="1998" spans="1:5">
      <c r="B1998" t="s">
        <v>1512</v>
      </c>
      <c r="C1998" t="str">
        <f>VLOOKUP([KODE BARANG],Table1[[KODE BARANG]:[NAMA BARANG]],2,FALSE)</f>
        <v>WALLFAN PROFAN</v>
      </c>
      <c r="D1998">
        <v>1</v>
      </c>
      <c r="E1998">
        <v>25500</v>
      </c>
    </row>
    <row r="1999" spans="1:5">
      <c r="B1999" t="s">
        <v>1445</v>
      </c>
      <c r="C1999" t="str">
        <f>VLOOKUP([KODE BARANG],Table1[[KODE BARANG]:[NAMA BARANG]],2,FALSE)</f>
        <v>INLITE 5W</v>
      </c>
      <c r="D1999">
        <v>1</v>
      </c>
      <c r="E1999">
        <v>8600</v>
      </c>
    </row>
    <row r="2000" spans="1:5">
      <c r="B2000" t="s">
        <v>1477</v>
      </c>
      <c r="C2000" t="str">
        <f>VLOOKUP([KODE BARANG],Table1[[KODE BARANG]:[NAMA BARANG]],2,FALSE)</f>
        <v>ENGKEL OB VISALUX 8200</v>
      </c>
      <c r="D2000">
        <v>1</v>
      </c>
      <c r="E2000">
        <v>9000</v>
      </c>
    </row>
    <row r="2001" spans="1:5">
      <c r="B2001" t="s">
        <v>1463</v>
      </c>
      <c r="C2001" t="str">
        <f>VLOOKUP([KODE BARANG],Table1[[KODE BARANG]:[NAMA BARANG]],2,FALSE)</f>
        <v>SAKLAR LAMPU DUTRON</v>
      </c>
      <c r="D2001">
        <v>1</v>
      </c>
      <c r="E2001">
        <v>6000</v>
      </c>
    </row>
    <row r="2002" spans="1:5">
      <c r="B2002" t="s">
        <v>1153</v>
      </c>
      <c r="C2002" t="str">
        <f>VLOOKUP([KODE BARANG],Table1[[KODE BARANG]:[NAMA BARANG]],2,FALSE)</f>
        <v>DESK FAN PROCEON12 IN</v>
      </c>
      <c r="D2002">
        <v>1</v>
      </c>
      <c r="E2002">
        <v>20000</v>
      </c>
    </row>
    <row r="2003" spans="1:5">
      <c r="B2003" t="s">
        <v>1432</v>
      </c>
      <c r="C2003" t="str">
        <f>VLOOKUP([KODE BARANG],Table1[[KODE BARANG]:[NAMA BARANG]],2,FALSE)</f>
        <v>KISEKI 100W</v>
      </c>
      <c r="D2003">
        <v>1</v>
      </c>
      <c r="E2003">
        <v>10000</v>
      </c>
    </row>
    <row r="2004" spans="1:5">
      <c r="B2004" t="s">
        <v>1152</v>
      </c>
      <c r="C2004" t="str">
        <f>VLOOKUP([KODE BARANG],Table1[[KODE BARANG]:[NAMA BARANG]],2,FALSE)</f>
        <v>STANDFAN PROCEON</v>
      </c>
      <c r="D2004">
        <v>1</v>
      </c>
      <c r="E2004">
        <v>25000</v>
      </c>
    </row>
    <row r="2005" spans="1:5">
      <c r="B2005" t="s">
        <v>1253</v>
      </c>
      <c r="C2005" t="str">
        <f>VLOOKUP([KODE BARANG],Table1[[KODE BARANG]:[NAMA BARANG]],2,FALSE)</f>
        <v>STEKER GEPENG DUTRON</v>
      </c>
      <c r="D2005">
        <v>1</v>
      </c>
      <c r="E2005">
        <v>3250</v>
      </c>
    </row>
    <row r="2006" spans="1:5">
      <c r="A2006" s="2">
        <v>45236</v>
      </c>
      <c r="C2006" t="e">
        <f>VLOOKUP([KODE BARANG],Table1[[KODE BARANG]:[NAMA BARANG]],2,FALSE)</f>
        <v>#N/A</v>
      </c>
      <c r="E2006">
        <f>SUM(E1989:E2005)</f>
        <v>210350</v>
      </c>
    </row>
    <row r="2007" spans="1:5">
      <c r="A2007" t="s">
        <v>1680</v>
      </c>
      <c r="B2007" t="s">
        <v>1271</v>
      </c>
      <c r="C2007" t="str">
        <f>VLOOKUP([KODE BARANG],Table1[[KODE BARANG]:[NAMA BARANG]],2,FALSE)</f>
        <v>FITTING KOMBINASI AMASCO</v>
      </c>
      <c r="D2007">
        <v>1</v>
      </c>
      <c r="E2007">
        <v>6500</v>
      </c>
    </row>
    <row r="2008" spans="1:5">
      <c r="B2008" t="s">
        <v>1253</v>
      </c>
      <c r="C2008" t="str">
        <f>VLOOKUP([KODE BARANG],Table1[[KODE BARANG]:[NAMA BARANG]],2,FALSE)</f>
        <v>STEKER GEPENG DUTRON</v>
      </c>
      <c r="D2008">
        <v>1</v>
      </c>
      <c r="E2008">
        <v>3250</v>
      </c>
    </row>
    <row r="2009" spans="1:5">
      <c r="B2009" t="s">
        <v>1677</v>
      </c>
      <c r="C2009" t="str">
        <f>VLOOKUP([KODE BARANG],Table1[[KODE BARANG]:[NAMA BARANG]],2,FALSE)</f>
        <v>EMERGENCY LUBY KIPAS</v>
      </c>
      <c r="D2009">
        <v>2</v>
      </c>
      <c r="E2009">
        <v>30000</v>
      </c>
    </row>
    <row r="2010" spans="1:5">
      <c r="B2010" t="s">
        <v>1151</v>
      </c>
      <c r="C2010" t="str">
        <f>VLOOKUP([KODE BARANG],Table1[[KODE BARANG]:[NAMA BARANG]],2,FALSE)</f>
        <v>WALLFAN PROCEON 16IN</v>
      </c>
      <c r="D2010">
        <v>1</v>
      </c>
      <c r="E2010">
        <v>30000</v>
      </c>
    </row>
    <row r="2011" spans="1:5">
      <c r="B2011" t="s">
        <v>1199</v>
      </c>
      <c r="C2011" t="str">
        <f>VLOOKUP([KODE BARANG],Table1[[KODE BARANG]:[NAMA BARANG]],2,FALSE)</f>
        <v>T MULTI DUTRON</v>
      </c>
      <c r="D2011">
        <v>5</v>
      </c>
      <c r="E2011">
        <v>17500</v>
      </c>
    </row>
    <row r="2012" spans="1:5">
      <c r="B2012" t="s">
        <v>1279</v>
      </c>
      <c r="C2012" t="str">
        <f>VLOOKUP([KODE BARANG],Table1[[KODE BARANG]:[NAMA BARANG]],2,FALSE)</f>
        <v>STEKER ARDE BROCO</v>
      </c>
      <c r="D2012">
        <v>6</v>
      </c>
      <c r="E2012">
        <v>32400</v>
      </c>
    </row>
    <row r="2013" spans="1:5">
      <c r="B2013" t="s">
        <v>1261</v>
      </c>
      <c r="C2013" t="str">
        <f>VLOOKUP([KODE BARANG],Table1[[KODE BARANG]:[NAMA BARANG]],2,FALSE)</f>
        <v>S/K UTICON 3 LB</v>
      </c>
      <c r="D2013">
        <v>6</v>
      </c>
      <c r="E2013">
        <v>25500</v>
      </c>
    </row>
    <row r="2014" spans="1:5">
      <c r="B2014" t="s">
        <v>1587</v>
      </c>
      <c r="C2014" t="str">
        <f>VLOOKUP([KODE BARANG],Table1[[KODE BARANG]:[NAMA BARANG]],2,FALSE)</f>
        <v>FITTING PLAFON 2102</v>
      </c>
      <c r="D2014">
        <v>6</v>
      </c>
      <c r="E2014">
        <v>4750</v>
      </c>
    </row>
    <row r="2015" spans="1:5">
      <c r="C2015" t="s">
        <v>1678</v>
      </c>
      <c r="E2015">
        <v>21000</v>
      </c>
    </row>
    <row r="2016" spans="1:5">
      <c r="B2016" t="s">
        <v>1679</v>
      </c>
      <c r="C2016" t="str">
        <f>VLOOKUP([KODE BARANG],Table1[[KODE BARANG]:[NAMA BARANG]],2,FALSE)</f>
        <v>ADAPTOR LAMPU</v>
      </c>
      <c r="D2016">
        <v>1</v>
      </c>
      <c r="E2016">
        <v>15000</v>
      </c>
    </row>
    <row r="2017" spans="1:5">
      <c r="B2017" t="s">
        <v>1152</v>
      </c>
      <c r="C2017" t="str">
        <f>VLOOKUP([KODE BARANG],Table1[[KODE BARANG]:[NAMA BARANG]],2,FALSE)</f>
        <v>STANDFAN PROCEON</v>
      </c>
      <c r="D2017">
        <v>1</v>
      </c>
      <c r="E2017">
        <v>20000</v>
      </c>
    </row>
    <row r="2018" spans="1:5">
      <c r="B2018" t="s">
        <v>1262</v>
      </c>
      <c r="C2018" t="str">
        <f>VLOOKUP([KODE BARANG],Table1[[KODE BARANG]:[NAMA BARANG]],2,FALSE)</f>
        <v>STEKER ARDE DUTRON</v>
      </c>
      <c r="D2018">
        <v>1</v>
      </c>
      <c r="E2018">
        <v>3500</v>
      </c>
    </row>
    <row r="2019" spans="1:5">
      <c r="A2019" s="2">
        <v>45237</v>
      </c>
      <c r="C2019" t="e">
        <f>VLOOKUP([KODE BARANG],Table1[[KODE BARANG]:[NAMA BARANG]],2,FALSE)</f>
        <v>#N/A</v>
      </c>
    </row>
    <row r="2020" spans="1:5">
      <c r="A2020" t="s">
        <v>1682</v>
      </c>
      <c r="B2020" t="s">
        <v>1249</v>
      </c>
      <c r="C2020" t="str">
        <f>VLOOKUP([KODE BARANG],Table1[[KODE BARANG]:[NAMA BARANG]],2,FALSE)</f>
        <v>PHILIP LED ESSENSIAL 7WATT</v>
      </c>
      <c r="D2020">
        <v>3</v>
      </c>
      <c r="E2020">
        <v>48000</v>
      </c>
    </row>
    <row r="2021" spans="1:5">
      <c r="B2021" t="s">
        <v>1270</v>
      </c>
      <c r="C2021" t="str">
        <f>VLOOKUP([KODE BARANG],Table1[[KODE BARANG]:[NAMA BARANG]],2,FALSE)</f>
        <v>PHILIP LED ESSENSIAL 9WATT</v>
      </c>
      <c r="D2021">
        <v>3</v>
      </c>
      <c r="E2021">
        <v>57000</v>
      </c>
    </row>
    <row r="2022" spans="1:5">
      <c r="B2022" t="s">
        <v>1428</v>
      </c>
      <c r="C2022" t="str">
        <f>VLOOKUP([KODE BARANG],Table1[[KODE BARANG]:[NAMA BARANG]],2,FALSE)</f>
        <v>INLITE 25W</v>
      </c>
      <c r="D2022">
        <v>2</v>
      </c>
      <c r="E2022">
        <v>59000</v>
      </c>
    </row>
    <row r="2023" spans="1:5">
      <c r="B2023" t="s">
        <v>1306</v>
      </c>
      <c r="C2023" t="str">
        <f>VLOOKUP([KODE BARANG],Table1[[KODE BARANG]:[NAMA BARANG]],2,FALSE)</f>
        <v>KAP WD SET</v>
      </c>
      <c r="D2023">
        <v>2</v>
      </c>
      <c r="E2023">
        <v>26000</v>
      </c>
    </row>
    <row r="2024" spans="1:5">
      <c r="B2024" t="s">
        <v>1292</v>
      </c>
      <c r="C2024" t="str">
        <f>VLOOKUP([KODE BARANG],Table1[[KODE BARANG]:[NAMA BARANG]],2,FALSE)</f>
        <v>LEM BESI DEXTONE</v>
      </c>
      <c r="D2024">
        <v>1</v>
      </c>
      <c r="E2024">
        <v>3500</v>
      </c>
    </row>
    <row r="2025" spans="1:5">
      <c r="B2025" t="s">
        <v>1510</v>
      </c>
      <c r="C2025" t="str">
        <f>VLOOKUP([KODE BARANG],Table1[[KODE BARANG]:[NAMA BARANG]],2,FALSE)</f>
        <v>SET TOP BOX PIOLINE</v>
      </c>
      <c r="D2025">
        <v>1</v>
      </c>
      <c r="E2025">
        <v>30000</v>
      </c>
    </row>
    <row r="2026" spans="1:5">
      <c r="B2026" t="s">
        <v>1681</v>
      </c>
      <c r="C2026" t="str">
        <f>VLOOKUP([KODE BARANG],Table1[[KODE BARANG]:[NAMA BARANG]],2,FALSE)</f>
        <v>INLITE 30W</v>
      </c>
      <c r="D2026">
        <v>1</v>
      </c>
      <c r="E2026">
        <v>20000</v>
      </c>
    </row>
    <row r="2027" spans="1:5">
      <c r="B2027" t="s">
        <v>1143</v>
      </c>
      <c r="C2027" t="str">
        <f>VLOOKUP([KODE BARANG],Table1[[KODE BARANG]:[NAMA BARANG]],2,FALSE)</f>
        <v xml:space="preserve">DUTRON 15W </v>
      </c>
      <c r="D2027">
        <v>1</v>
      </c>
      <c r="E2027">
        <v>8500</v>
      </c>
    </row>
    <row r="2028" spans="1:5">
      <c r="A2028" s="2">
        <v>45238</v>
      </c>
      <c r="C2028" t="e">
        <f>VLOOKUP([KODE BARANG],Table1[[KODE BARANG]:[NAMA BARANG]],2,FALSE)</f>
        <v>#N/A</v>
      </c>
    </row>
    <row r="2029" spans="1:5">
      <c r="A2029" t="s">
        <v>1687</v>
      </c>
      <c r="B2029" t="s">
        <v>1220</v>
      </c>
      <c r="C2029" t="str">
        <f>VLOOKUP([KODE BARANG],Table1[[KODE BARANG]:[NAMA BARANG]],2,FALSE)</f>
        <v>STANDFAN COSMOS XDC</v>
      </c>
      <c r="D2029">
        <v>1</v>
      </c>
      <c r="E2029">
        <v>32500</v>
      </c>
    </row>
    <row r="2030" spans="1:5">
      <c r="B2030" t="s">
        <v>1683</v>
      </c>
      <c r="C2030" t="str">
        <f>VLOOKUP([KODE BARANG],Table1[[KODE BARANG]:[NAMA BARANG]],2,FALSE)</f>
        <v>SPEAKER BOSTON 1205</v>
      </c>
      <c r="D2030">
        <v>1</v>
      </c>
      <c r="E2030" t="s">
        <v>1443</v>
      </c>
    </row>
    <row r="2031" spans="1:5">
      <c r="B2031" t="s">
        <v>1604</v>
      </c>
      <c r="C2031" t="str">
        <f>VLOOKUP([KODE BARANG],Table1[[KODE BARANG]:[NAMA BARANG]],2,FALSE)</f>
        <v>STOP KONTAK AC BRIGHT G</v>
      </c>
      <c r="D2031">
        <v>1</v>
      </c>
      <c r="E2031">
        <v>15000</v>
      </c>
    </row>
    <row r="2032" spans="1:5">
      <c r="B2032" t="s">
        <v>1635</v>
      </c>
      <c r="C2032" t="str">
        <f>VLOOKUP([KODE BARANG],Table1[[KODE BARANG]:[NAMA BARANG]],2,FALSE)</f>
        <v>KIPAS PROFAN</v>
      </c>
      <c r="D2032">
        <v>1</v>
      </c>
      <c r="E2032">
        <v>18000</v>
      </c>
    </row>
    <row r="2033" spans="1:5">
      <c r="B2033" t="s">
        <v>1144</v>
      </c>
      <c r="C2033" t="str">
        <f>VLOOKUP([KODE BARANG],Table1[[KODE BARANG]:[NAMA BARANG]],2,FALSE)</f>
        <v xml:space="preserve">DUTRON 18W </v>
      </c>
      <c r="D2033">
        <v>1</v>
      </c>
      <c r="E2033">
        <v>11000</v>
      </c>
    </row>
    <row r="2034" spans="1:5">
      <c r="B2034" t="s">
        <v>1479</v>
      </c>
      <c r="C2034" t="str">
        <f>VLOOKUP([KODE BARANG],Table1[[KODE BARANG]:[NAMA BARANG]],2,FALSE)</f>
        <v>LED CITY LAMP 15W</v>
      </c>
      <c r="D2034">
        <v>1</v>
      </c>
    </row>
    <row r="2035" spans="1:5">
      <c r="B2035" t="s">
        <v>1306</v>
      </c>
      <c r="C2035" t="str">
        <f>VLOOKUP([KODE BARANG],Table1[[KODE BARANG]:[NAMA BARANG]],2,FALSE)</f>
        <v>KAP WD SET</v>
      </c>
      <c r="D2035">
        <v>4</v>
      </c>
      <c r="E2035">
        <v>52000</v>
      </c>
    </row>
    <row r="2036" spans="1:5">
      <c r="B2036" t="s">
        <v>1530</v>
      </c>
      <c r="C2036" t="str">
        <f>VLOOKUP([KODE BARANG],Table1[[KODE BARANG]:[NAMA BARANG]],2,FALSE)</f>
        <v>STAND FAN MIYAKO 1606PL</v>
      </c>
      <c r="D2036">
        <v>1</v>
      </c>
      <c r="E2036">
        <v>31000</v>
      </c>
    </row>
    <row r="2037" spans="1:5">
      <c r="B2037" t="s">
        <v>1271</v>
      </c>
      <c r="C2037" t="str">
        <f>VLOOKUP([KODE BARANG],Table1[[KODE BARANG]:[NAMA BARANG]],2,FALSE)</f>
        <v>FITTING KOMBINASI AMASCO</v>
      </c>
      <c r="D2037">
        <v>6</v>
      </c>
      <c r="E2037">
        <v>39000</v>
      </c>
    </row>
    <row r="2038" spans="1:5">
      <c r="B2038" t="s">
        <v>1312</v>
      </c>
      <c r="C2038" t="str">
        <f>VLOOKUP([KODE BARANG],Table1[[KODE BARANG]:[NAMA BARANG]],2,FALSE)</f>
        <v>FITTING GANTUNG AMASCO</v>
      </c>
      <c r="D2038">
        <v>2</v>
      </c>
      <c r="E2038">
        <v>5400</v>
      </c>
    </row>
    <row r="2039" spans="1:5">
      <c r="A2039" s="2">
        <v>45239</v>
      </c>
      <c r="C2039" t="e">
        <f>VLOOKUP([KODE BARANG],Table1[[KODE BARANG]:[NAMA BARANG]],2,FALSE)</f>
        <v>#N/A</v>
      </c>
    </row>
    <row r="2040" spans="1:5">
      <c r="A2040" t="s">
        <v>1640</v>
      </c>
      <c r="B2040" t="s">
        <v>1281</v>
      </c>
      <c r="C2040" t="str">
        <f>VLOOKUP([KODE BARANG],Table1[[KODE BARANG]:[NAMA BARANG]],2,FALSE)</f>
        <v>S/K UTICON 4 LB</v>
      </c>
      <c r="D2040">
        <v>1</v>
      </c>
      <c r="E2040">
        <v>7500</v>
      </c>
    </row>
    <row r="2041" spans="1:5">
      <c r="C2041" t="s">
        <v>1684</v>
      </c>
      <c r="E2041">
        <v>4600</v>
      </c>
    </row>
    <row r="2042" spans="1:5">
      <c r="B2042" t="s">
        <v>1279</v>
      </c>
      <c r="C2042" t="str">
        <f>VLOOKUP([KODE BARANG],Table1[[KODE BARANG]:[NAMA BARANG]],2,FALSE)</f>
        <v>STEKER ARDE BROCO</v>
      </c>
      <c r="D2042">
        <v>1</v>
      </c>
      <c r="E2042">
        <v>5400</v>
      </c>
    </row>
    <row r="2043" spans="1:5">
      <c r="B2043" t="s">
        <v>1428</v>
      </c>
      <c r="C2043" t="str">
        <f>VLOOKUP([KODE BARANG],Table1[[KODE BARANG]:[NAMA BARANG]],2,FALSE)</f>
        <v>INLITE 25W</v>
      </c>
      <c r="D2043">
        <v>2</v>
      </c>
      <c r="E2043">
        <v>59000</v>
      </c>
    </row>
    <row r="2044" spans="1:5">
      <c r="B2044" t="s">
        <v>1499</v>
      </c>
      <c r="C2044" t="e">
        <f>VLOOKUP([KODE BARANG],Table1[[KODE BARANG]:[NAMA BARANG]],2,FALSE)</f>
        <v>#N/A</v>
      </c>
      <c r="D2044">
        <v>1</v>
      </c>
      <c r="E2044">
        <v>15400</v>
      </c>
    </row>
    <row r="2045" spans="1:5">
      <c r="B2045" t="s">
        <v>1252</v>
      </c>
      <c r="C2045" t="str">
        <f>VLOOKUP([KODE BARANG],Table1[[KODE BARANG]:[NAMA BARANG]],2,FALSE)</f>
        <v>ROVO LED 15WATT</v>
      </c>
      <c r="D2045">
        <v>1</v>
      </c>
      <c r="E2045">
        <v>6000</v>
      </c>
    </row>
    <row r="2046" spans="1:5">
      <c r="C2046" t="s">
        <v>1685</v>
      </c>
      <c r="E2046">
        <v>25000</v>
      </c>
    </row>
    <row r="2047" spans="1:5">
      <c r="B2047" t="s">
        <v>1271</v>
      </c>
      <c r="C2047" t="str">
        <f>VLOOKUP([KODE BARANG],Table1[[KODE BARANG]:[NAMA BARANG]],2,FALSE)</f>
        <v>FITTING KOMBINASI AMASCO</v>
      </c>
      <c r="D2047">
        <v>1</v>
      </c>
      <c r="E2047">
        <v>6500</v>
      </c>
    </row>
    <row r="2048" spans="1:5">
      <c r="B2048" t="s">
        <v>1312</v>
      </c>
      <c r="C2048" t="str">
        <f>VLOOKUP([KODE BARANG],Table1[[KODE BARANG]:[NAMA BARANG]],2,FALSE)</f>
        <v>FITTING GANTUNG AMASCO</v>
      </c>
      <c r="D2048">
        <v>1</v>
      </c>
      <c r="E2048">
        <v>2300</v>
      </c>
    </row>
    <row r="2049" spans="1:5">
      <c r="A2049" s="2">
        <v>45240</v>
      </c>
      <c r="C2049" t="e">
        <f>VLOOKUP([KODE BARANG],Table1[[KODE BARANG]:[NAMA BARANG]],2,FALSE)</f>
        <v>#N/A</v>
      </c>
    </row>
    <row r="2050" spans="1:5">
      <c r="A2050" t="s">
        <v>1691</v>
      </c>
      <c r="B2050" t="s">
        <v>1686</v>
      </c>
      <c r="C2050" t="str">
        <f>VLOOKUP([KODE BARANG],Table1[[KODE BARANG]:[NAMA BARANG]],2,FALSE)</f>
        <v>SPEAKER ADVANCE 1212</v>
      </c>
      <c r="D2050">
        <v>1</v>
      </c>
      <c r="E2050">
        <v>150000</v>
      </c>
    </row>
    <row r="2051" spans="1:5">
      <c r="B2051" t="s">
        <v>1673</v>
      </c>
      <c r="C2051" t="str">
        <f>VLOOKUP([KODE BARANG],Table1[[KODE BARANG]:[NAMA BARANG]],2,FALSE)</f>
        <v>BOX KABEL TRM TRM 10 METER</v>
      </c>
      <c r="D2051">
        <v>1</v>
      </c>
      <c r="E2051">
        <v>20000</v>
      </c>
    </row>
    <row r="2052" spans="1:5">
      <c r="B2052" t="s">
        <v>1669</v>
      </c>
      <c r="C2052" t="str">
        <f>VLOOKUP([KODE BARANG],Table1[[KODE BARANG]:[NAMA BARANG]],2,FALSE)</f>
        <v>STANDFAN SEMAR</v>
      </c>
      <c r="D2052">
        <v>1</v>
      </c>
      <c r="E2052">
        <v>11000</v>
      </c>
    </row>
    <row r="2053" spans="1:5">
      <c r="B2053" t="s">
        <v>1688</v>
      </c>
      <c r="C2053" t="str">
        <f>VLOOKUP([KODE BARANG],Table1[[KODE BARANG]:[NAMA BARANG]],2,FALSE)</f>
        <v>ENGKEL STOP OB VISALUX 8203</v>
      </c>
      <c r="D2053">
        <v>1</v>
      </c>
      <c r="E2053">
        <v>6500</v>
      </c>
    </row>
    <row r="2054" spans="1:5">
      <c r="B2054" t="s">
        <v>1499</v>
      </c>
      <c r="C2054" t="e">
        <f>VLOOKUP([KODE BARANG],Table1[[KODE BARANG]:[NAMA BARANG]],2,FALSE)</f>
        <v>#N/A</v>
      </c>
      <c r="D2054">
        <v>1</v>
      </c>
      <c r="E2054">
        <v>15400</v>
      </c>
    </row>
    <row r="2055" spans="1:5">
      <c r="B2055" t="s">
        <v>1248</v>
      </c>
      <c r="C2055" t="str">
        <f>VLOOKUP([KODE BARANG],Table1[[KODE BARANG]:[NAMA BARANG]],2,FALSE)</f>
        <v>PHILIP LED ESSENSIAL 5WATT</v>
      </c>
      <c r="D2055">
        <v>1</v>
      </c>
      <c r="E2055">
        <v>11000</v>
      </c>
    </row>
    <row r="2056" spans="1:5">
      <c r="B2056" t="s">
        <v>1152</v>
      </c>
      <c r="C2056" t="str">
        <f>VLOOKUP([KODE BARANG],Table1[[KODE BARANG]:[NAMA BARANG]],2,FALSE)</f>
        <v>STANDFAN PROCEON</v>
      </c>
      <c r="D2056">
        <v>1</v>
      </c>
      <c r="E2056">
        <v>30000</v>
      </c>
    </row>
    <row r="2057" spans="1:5">
      <c r="B2057" t="s">
        <v>1689</v>
      </c>
      <c r="C2057" t="str">
        <f>VLOOKUP([KODE BARANG],Table1[[KODE BARANG]:[NAMA BARANG]],2,FALSE)</f>
        <v>MIC SONY WIRELESS</v>
      </c>
      <c r="D2057">
        <v>1</v>
      </c>
      <c r="E2057">
        <v>35000</v>
      </c>
    </row>
    <row r="2058" spans="1:5">
      <c r="B2058" t="s">
        <v>1690</v>
      </c>
      <c r="C2058" t="str">
        <f>VLOOKUP([KODE BARANG],Table1[[KODE BARANG]:[NAMA BARANG]],2,FALSE)</f>
        <v>FLECO 6,5IN</v>
      </c>
      <c r="D2058">
        <v>1</v>
      </c>
      <c r="E2058">
        <v>105000</v>
      </c>
    </row>
    <row r="2059" spans="1:5">
      <c r="B2059" t="s">
        <v>1180</v>
      </c>
      <c r="C2059" t="str">
        <f>VLOOKUP([KODE BARANG],Table1[[KODE BARANG]:[NAMA BARANG]],2,FALSE)</f>
        <v>ROVO LED 30WATT</v>
      </c>
      <c r="D2059">
        <v>5</v>
      </c>
      <c r="E2059">
        <v>62500</v>
      </c>
    </row>
    <row r="2060" spans="1:5">
      <c r="A2060" s="2">
        <v>45241</v>
      </c>
      <c r="C2060" t="e">
        <f>VLOOKUP([KODE BARANG],Table1[[KODE BARANG]:[NAMA BARANG]],2,FALSE)</f>
        <v>#N/A</v>
      </c>
    </row>
    <row r="2061" spans="1:5">
      <c r="A2061" t="s">
        <v>1694</v>
      </c>
      <c r="B2061" t="s">
        <v>1252</v>
      </c>
      <c r="C2061" t="str">
        <f>VLOOKUP([KODE BARANG],Table1[[KODE BARANG]:[NAMA BARANG]],2,FALSE)</f>
        <v>ROVO LED 15WATT</v>
      </c>
      <c r="D2061">
        <v>1</v>
      </c>
      <c r="E2061">
        <v>35000</v>
      </c>
    </row>
    <row r="2062" spans="1:5">
      <c r="B2062" t="s">
        <v>1479</v>
      </c>
      <c r="C2062" t="str">
        <f>VLOOKUP([KODE BARANG],Table1[[KODE BARANG]:[NAMA BARANG]],2,FALSE)</f>
        <v>LED CITY LAMP 15W</v>
      </c>
      <c r="D2062">
        <v>1</v>
      </c>
      <c r="E2062">
        <v>5500</v>
      </c>
    </row>
    <row r="2063" spans="1:5">
      <c r="B2063" t="s">
        <v>1254</v>
      </c>
      <c r="C2063" t="str">
        <f>VLOOKUP([KODE BARANG],Table1[[KODE BARANG]:[NAMA BARANG]],2,FALSE)</f>
        <v>FITTING GANTUNG DUUTRON HITAM</v>
      </c>
      <c r="D2063">
        <v>12</v>
      </c>
      <c r="E2063">
        <v>24000</v>
      </c>
    </row>
    <row r="2064" spans="1:5">
      <c r="C2064" t="s">
        <v>1692</v>
      </c>
      <c r="E2064">
        <v>23000</v>
      </c>
    </row>
    <row r="2065" spans="1:5">
      <c r="B2065" t="s">
        <v>1254</v>
      </c>
      <c r="C2065" t="str">
        <f>VLOOKUP([KODE BARANG],Table1[[KODE BARANG]:[NAMA BARANG]],2,FALSE)</f>
        <v>FITTING GANTUNG DUUTRON HITAM</v>
      </c>
      <c r="D2065">
        <v>1</v>
      </c>
      <c r="E2065">
        <v>3000</v>
      </c>
    </row>
    <row r="2066" spans="1:5">
      <c r="B2066" t="s">
        <v>1262</v>
      </c>
      <c r="C2066" t="str">
        <f>VLOOKUP([KODE BARANG],Table1[[KODE BARANG]:[NAMA BARANG]],2,FALSE)</f>
        <v>STEKER ARDE DUTRON</v>
      </c>
      <c r="D2066">
        <v>1</v>
      </c>
      <c r="E2066">
        <v>1500</v>
      </c>
    </row>
    <row r="2067" spans="1:5">
      <c r="B2067" t="s">
        <v>1608</v>
      </c>
      <c r="C2067" t="str">
        <f>VLOOKUP([KODE BARANG],Table1[[KODE BARANG]:[NAMA BARANG]],2,FALSE)</f>
        <v>KLEM KABEL SHUKAKU 8MM</v>
      </c>
      <c r="D2067">
        <v>1</v>
      </c>
      <c r="E2067">
        <v>5200</v>
      </c>
    </row>
    <row r="2068" spans="1:5">
      <c r="B2068" t="s">
        <v>1262</v>
      </c>
      <c r="C2068" t="str">
        <f>VLOOKUP([KODE BARANG],Table1[[KODE BARANG]:[NAMA BARANG]],2,FALSE)</f>
        <v>STEKER ARDE DUTRON</v>
      </c>
      <c r="D2068">
        <v>1</v>
      </c>
      <c r="E2068">
        <v>3500</v>
      </c>
    </row>
    <row r="2069" spans="1:5">
      <c r="B2069" t="s">
        <v>1670</v>
      </c>
      <c r="C2069" t="str">
        <f>VLOOKUP([KODE BARANG],Table1[[KODE BARANG]:[NAMA BARANG]],2,FALSE)</f>
        <v>LED AKI SHIMURA 15 WATT</v>
      </c>
      <c r="D2069">
        <v>1</v>
      </c>
      <c r="E2069">
        <v>8000</v>
      </c>
    </row>
    <row r="2070" spans="1:5">
      <c r="B2070" t="s">
        <v>1199</v>
      </c>
      <c r="C2070" t="str">
        <f>VLOOKUP([KODE BARANG],Table1[[KODE BARANG]:[NAMA BARANG]],2,FALSE)</f>
        <v>T MULTI DUTRON</v>
      </c>
      <c r="D2070">
        <v>2</v>
      </c>
      <c r="E2070">
        <v>6500</v>
      </c>
    </row>
    <row r="2071" spans="1:5">
      <c r="B2071" t="s">
        <v>1499</v>
      </c>
      <c r="C2071" t="e">
        <f>VLOOKUP([KODE BARANG],Table1[[KODE BARANG]:[NAMA BARANG]],2,FALSE)</f>
        <v>#N/A</v>
      </c>
      <c r="D2071">
        <v>1</v>
      </c>
      <c r="E2071">
        <v>15400</v>
      </c>
    </row>
    <row r="2072" spans="1:5">
      <c r="B2072" t="s">
        <v>1614</v>
      </c>
      <c r="C2072" t="str">
        <f>VLOOKUP([KODE BARANG],Table1[[KODE BARANG]:[NAMA BARANG]],2,FALSE)</f>
        <v>T5 10W</v>
      </c>
      <c r="D2072">
        <v>1</v>
      </c>
      <c r="E2072">
        <v>17000</v>
      </c>
    </row>
    <row r="2073" spans="1:5">
      <c r="B2073" t="s">
        <v>1693</v>
      </c>
      <c r="C2073" t="str">
        <f>VLOOKUP([KODE BARANG],Table1[[KODE BARANG]:[NAMA BARANG]],2,FALSE)</f>
        <v>S/K SLOVENS 3LB 5M</v>
      </c>
      <c r="D2073">
        <v>1</v>
      </c>
      <c r="E2073">
        <v>24000</v>
      </c>
    </row>
    <row r="2074" spans="1:5">
      <c r="A2074" s="2">
        <v>45242</v>
      </c>
      <c r="C2074" t="e">
        <f>VLOOKUP([KODE BARANG],Table1[[KODE BARANG]:[NAMA BARANG]],2,FALSE)</f>
        <v>#N/A</v>
      </c>
    </row>
    <row r="2075" spans="1:5">
      <c r="A2075" t="s">
        <v>1703</v>
      </c>
      <c r="B2075" t="s">
        <v>589</v>
      </c>
      <c r="C2075" t="str">
        <f>VLOOKUP([KODE BARANG],Table1[[KODE BARANG]:[NAMA BARANG]],2,FALSE)</f>
        <v>LAMPU SOROT AKI 20W</v>
      </c>
      <c r="D2075">
        <v>1</v>
      </c>
      <c r="E2075">
        <v>23000</v>
      </c>
    </row>
    <row r="2076" spans="1:5">
      <c r="B2076" t="s">
        <v>1249</v>
      </c>
      <c r="C2076" t="str">
        <f>VLOOKUP([KODE BARANG],Table1[[KODE BARANG]:[NAMA BARANG]],2,FALSE)</f>
        <v>PHILIP LED ESSENSIAL 7WATT</v>
      </c>
      <c r="D2076">
        <v>1</v>
      </c>
      <c r="E2076">
        <v>14000</v>
      </c>
    </row>
    <row r="2077" spans="1:5">
      <c r="B2077" t="s">
        <v>1263</v>
      </c>
      <c r="C2077" t="str">
        <f>VLOOKUP([KODE BARANG],Table1[[KODE BARANG]:[NAMA BARANG]],2,FALSE)</f>
        <v>VONIC GLORY 7W</v>
      </c>
      <c r="D2077">
        <v>3</v>
      </c>
      <c r="E2077">
        <v>13500</v>
      </c>
    </row>
    <row r="2078" spans="1:5">
      <c r="B2078" t="s">
        <v>1253</v>
      </c>
      <c r="C2078" t="str">
        <f>VLOOKUP([KODE BARANG],Table1[[KODE BARANG]:[NAMA BARANG]],2,FALSE)</f>
        <v>STEKER GEPENG DUTRON</v>
      </c>
      <c r="D2078">
        <v>2</v>
      </c>
      <c r="E2078">
        <v>6500</v>
      </c>
    </row>
    <row r="2079" spans="1:5">
      <c r="B2079" t="s">
        <v>1695</v>
      </c>
      <c r="C2079" t="str">
        <f>VLOOKUP([KODE BARANG],Table1[[KODE BARANG]:[NAMA BARANG]],2,FALSE)</f>
        <v>KABEL STRIKA BRIGHT G</v>
      </c>
      <c r="D2079">
        <v>1</v>
      </c>
      <c r="E2079">
        <v>5000</v>
      </c>
    </row>
    <row r="2080" spans="1:5">
      <c r="B2080" t="s">
        <v>1696</v>
      </c>
      <c r="C2080" t="str">
        <f>VLOOKUP([KODE BARANG],Table1[[KODE BARANG]:[NAMA BARANG]],2,FALSE)</f>
        <v>SEALTAPE</v>
      </c>
      <c r="D2080">
        <v>2</v>
      </c>
      <c r="E2080">
        <v>6900</v>
      </c>
    </row>
    <row r="2081" spans="1:5">
      <c r="B2081" t="s">
        <v>1599</v>
      </c>
      <c r="C2081" t="str">
        <f>VLOOKUP([KODE BARANG],Table1[[KODE BARANG]:[NAMA BARANG]],2,FALSE)</f>
        <v>EMERGENCY ROLLINSON</v>
      </c>
      <c r="D2081">
        <v>1</v>
      </c>
      <c r="E2081">
        <v>10000</v>
      </c>
    </row>
    <row r="2082" spans="1:5">
      <c r="B2082" t="s">
        <v>1697</v>
      </c>
      <c r="C2082" t="str">
        <f>VLOOKUP([KODE BARANG],Table1[[KODE BARANG]:[NAMA BARANG]],2,FALSE)</f>
        <v>LAMPU TIDUR INLITE</v>
      </c>
      <c r="D2082">
        <v>1</v>
      </c>
      <c r="E2082">
        <v>49000</v>
      </c>
    </row>
    <row r="2083" spans="1:5">
      <c r="B2083" t="s">
        <v>1698</v>
      </c>
      <c r="C2083" t="str">
        <f>VLOOKUP([KODE BARANG],Table1[[KODE BARANG]:[NAMA BARANG]],2,FALSE)</f>
        <v>CAS AKI</v>
      </c>
      <c r="D2083">
        <v>1</v>
      </c>
      <c r="E2083">
        <v>65000</v>
      </c>
    </row>
    <row r="2084" spans="1:5">
      <c r="B2084" t="s">
        <v>1257</v>
      </c>
      <c r="C2084" t="str">
        <f>VLOOKUP([KODE BARANG],Table1[[KODE BARANG]:[NAMA BARANG]],2,FALSE)</f>
        <v>LED 3 MATE 6V</v>
      </c>
      <c r="D2084">
        <v>1</v>
      </c>
      <c r="E2084">
        <v>5000</v>
      </c>
    </row>
    <row r="2085" spans="1:5">
      <c r="B2085" t="s">
        <v>1408</v>
      </c>
      <c r="C2085" t="str">
        <f>VLOOKUP([KODE BARANG],Table1[[KODE BARANG]:[NAMA BARANG]],2,FALSE)</f>
        <v>EMERGENCY KAWACHI</v>
      </c>
      <c r="D2085">
        <v>1</v>
      </c>
      <c r="E2085">
        <v>20000</v>
      </c>
    </row>
    <row r="2086" spans="1:5">
      <c r="B2086" t="s">
        <v>1699</v>
      </c>
      <c r="C2086" t="str">
        <f>VLOOKUP([KODE BARANG],Table1[[KODE BARANG]:[NAMA BARANG]],2,FALSE)</f>
        <v>HEADLAMP ROLLINSON</v>
      </c>
      <c r="D2086">
        <v>1</v>
      </c>
      <c r="E2086">
        <v>36000</v>
      </c>
    </row>
    <row r="2087" spans="1:5">
      <c r="B2087" t="s">
        <v>1279</v>
      </c>
      <c r="C2087" t="str">
        <f>VLOOKUP([KODE BARANG],Table1[[KODE BARANG]:[NAMA BARANG]],2,FALSE)</f>
        <v>STEKER ARDE BROCO</v>
      </c>
      <c r="D2087">
        <v>1</v>
      </c>
      <c r="E2087">
        <v>5800</v>
      </c>
    </row>
    <row r="2088" spans="1:5">
      <c r="B2088" t="s">
        <v>1700</v>
      </c>
      <c r="C2088" t="str">
        <f>VLOOKUP([KODE BARANG],Table1[[KODE BARANG]:[NAMA BARANG]],2,FALSE)</f>
        <v>INVERTER KISEKI 500W</v>
      </c>
      <c r="D2088">
        <v>1</v>
      </c>
      <c r="E2088">
        <v>45000</v>
      </c>
    </row>
    <row r="2089" spans="1:5">
      <c r="B2089" t="s">
        <v>1701</v>
      </c>
      <c r="C2089" t="str">
        <f>VLOOKUP([KODE BARANG],Table1[[KODE BARANG]:[NAMA BARANG]],2,FALSE)</f>
        <v>H/L LUBY 2895C 20W</v>
      </c>
      <c r="D2089">
        <v>1</v>
      </c>
      <c r="E2089">
        <v>60000</v>
      </c>
    </row>
    <row r="2090" spans="1:5">
      <c r="C2090" t="s">
        <v>1702</v>
      </c>
      <c r="E2090">
        <v>3600</v>
      </c>
    </row>
    <row r="2091" spans="1:5">
      <c r="B2091" t="s">
        <v>1254</v>
      </c>
      <c r="C2091" t="str">
        <f>VLOOKUP([KODE BARANG],Table1[[KODE BARANG]:[NAMA BARANG]],2,FALSE)</f>
        <v>FITTING GANTUNG DUUTRON HITAM</v>
      </c>
      <c r="D2091">
        <v>1</v>
      </c>
      <c r="E2091">
        <v>3000</v>
      </c>
    </row>
    <row r="2092" spans="1:5">
      <c r="B2092" t="s">
        <v>1262</v>
      </c>
      <c r="C2092" t="str">
        <f>VLOOKUP([KODE BARANG],Table1[[KODE BARANG]:[NAMA BARANG]],2,FALSE)</f>
        <v>STEKER ARDE DUTRON</v>
      </c>
      <c r="D2092">
        <v>1</v>
      </c>
      <c r="E2092">
        <v>3250</v>
      </c>
    </row>
    <row r="2093" spans="1:5">
      <c r="B2093" t="s">
        <v>1300</v>
      </c>
      <c r="C2093" t="str">
        <f>VLOOKUP([KODE BARANG],Table1[[KODE BARANG]:[NAMA BARANG]],2,FALSE)</f>
        <v>S/K SLOVENS 2LB 3M</v>
      </c>
      <c r="D2093">
        <v>1</v>
      </c>
      <c r="E2093">
        <v>13000</v>
      </c>
    </row>
    <row r="2094" spans="1:5">
      <c r="B2094" t="s">
        <v>1527</v>
      </c>
      <c r="C2094" t="str">
        <f>VLOOKUP([KODE BARANG],Table1[[KODE BARANG]:[NAMA BARANG]],2,FALSE)</f>
        <v>MCB SCHINEDER 6A</v>
      </c>
      <c r="D2094">
        <v>1</v>
      </c>
      <c r="E2094">
        <v>30000</v>
      </c>
    </row>
    <row r="2095" spans="1:5">
      <c r="B2095" t="s">
        <v>1324</v>
      </c>
      <c r="C2095" t="str">
        <f>VLOOKUP([KODE BARANG],Table1[[KODE BARANG]:[NAMA BARANG]],2,FALSE)</f>
        <v>FITTING COLOK SWITCH</v>
      </c>
      <c r="D2095">
        <v>2</v>
      </c>
      <c r="E2095">
        <v>3000</v>
      </c>
    </row>
    <row r="2096" spans="1:5">
      <c r="A2096" s="2">
        <v>45243</v>
      </c>
      <c r="C2096" t="e">
        <f>VLOOKUP([KODE BARANG],Table1[[KODE BARANG]:[NAMA BARANG]],2,FALSE)</f>
        <v>#N/A</v>
      </c>
    </row>
    <row r="2097" spans="1:5">
      <c r="A2097" t="s">
        <v>1707</v>
      </c>
      <c r="B2097" t="s">
        <v>1151</v>
      </c>
      <c r="C2097" t="str">
        <f>VLOOKUP([KODE BARANG],Table1[[KODE BARANG]:[NAMA BARANG]],2,FALSE)</f>
        <v>WALLFAN PROCEON 16IN</v>
      </c>
      <c r="D2097">
        <v>1</v>
      </c>
      <c r="E2097">
        <v>30000</v>
      </c>
    </row>
    <row r="2098" spans="1:5">
      <c r="B2098" t="s">
        <v>1704</v>
      </c>
      <c r="C2098" t="str">
        <f>VLOOKUP([KODE BARANG],Table1[[KODE BARANG]:[NAMA BARANG]],2,FALSE)</f>
        <v>MULTITESTER VISERO</v>
      </c>
      <c r="D2098">
        <v>1</v>
      </c>
      <c r="E2098">
        <v>12500</v>
      </c>
    </row>
    <row r="2099" spans="1:5">
      <c r="B2099" t="s">
        <v>1705</v>
      </c>
      <c r="C2099" t="str">
        <f>VLOOKUP([KODE BARANG],Table1[[KODE BARANG]:[NAMA BARANG]],2,FALSE)</f>
        <v>KABEL TIES 150X36</v>
      </c>
      <c r="D2099">
        <v>2</v>
      </c>
      <c r="E2099">
        <v>12000</v>
      </c>
    </row>
    <row r="2100" spans="1:5">
      <c r="B2100" t="s">
        <v>1706</v>
      </c>
      <c r="C2100" t="str">
        <f>VLOOKUP([KODE BARANG],Table1[[KODE BARANG]:[NAMA BARANG]],2,FALSE)</f>
        <v>PHILIP LED MY CARE 4WATT</v>
      </c>
      <c r="D2100">
        <v>1</v>
      </c>
      <c r="E2100">
        <v>23000</v>
      </c>
    </row>
    <row r="2101" spans="1:5">
      <c r="B2101" t="s">
        <v>1153</v>
      </c>
      <c r="C2101" t="str">
        <f>VLOOKUP([KODE BARANG],Table1[[KODE BARANG]:[NAMA BARANG]],2,FALSE)</f>
        <v>DESK FAN PROCEON12 IN</v>
      </c>
      <c r="D2101">
        <v>1</v>
      </c>
      <c r="E2101">
        <v>20000</v>
      </c>
    </row>
    <row r="2102" spans="1:5">
      <c r="B2102" t="s">
        <v>1469</v>
      </c>
      <c r="C2102" t="str">
        <f>VLOOKUP([KODE BARANG],Table1[[KODE BARANG]:[NAMA BARANG]],2,FALSE)</f>
        <v>ROVO LED 10WATT</v>
      </c>
      <c r="D2102">
        <v>1</v>
      </c>
      <c r="E2102">
        <v>4000</v>
      </c>
    </row>
    <row r="2103" spans="1:5">
      <c r="B2103" t="s">
        <v>1324</v>
      </c>
      <c r="C2103" t="str">
        <f>VLOOKUP([KODE BARANG],Table1[[KODE BARANG]:[NAMA BARANG]],2,FALSE)</f>
        <v>FITTING COLOK SWITCH</v>
      </c>
      <c r="D2103">
        <v>1</v>
      </c>
      <c r="E2103">
        <v>1500</v>
      </c>
    </row>
    <row r="2104" spans="1:5">
      <c r="A2104" s="2">
        <v>45213</v>
      </c>
      <c r="C2104" t="e">
        <f>VLOOKUP([KODE BARANG],Table1[[KODE BARANG]:[NAMA BARANG]],2,FALSE)</f>
        <v>#N/A</v>
      </c>
    </row>
    <row r="2105" spans="1:5">
      <c r="A2105" t="s">
        <v>1713</v>
      </c>
      <c r="B2105" t="s">
        <v>1471</v>
      </c>
      <c r="C2105" t="str">
        <f>VLOOKUP([KODE BARANG],Table1[[KODE BARANG]:[NAMA BARANG]],2,FALSE)</f>
        <v>KABEL STARLUX 2X30</v>
      </c>
      <c r="D2105">
        <v>1</v>
      </c>
      <c r="E2105">
        <v>15000</v>
      </c>
    </row>
    <row r="2106" spans="1:5">
      <c r="B2106" t="s">
        <v>1262</v>
      </c>
      <c r="C2106" t="str">
        <f>VLOOKUP([KODE BARANG],Table1[[KODE BARANG]:[NAMA BARANG]],2,FALSE)</f>
        <v>STEKER ARDE DUTRON</v>
      </c>
      <c r="D2106">
        <v>1</v>
      </c>
      <c r="E2106">
        <v>1500</v>
      </c>
    </row>
    <row r="2107" spans="1:5">
      <c r="B2107" t="s">
        <v>1254</v>
      </c>
      <c r="C2107" t="str">
        <f>VLOOKUP([KODE BARANG],Table1[[KODE BARANG]:[NAMA BARANG]],2,FALSE)</f>
        <v>FITTING GANTUNG DUUTRON HITAM</v>
      </c>
      <c r="D2107">
        <v>1</v>
      </c>
      <c r="E2107">
        <v>3000</v>
      </c>
    </row>
    <row r="2108" spans="1:5">
      <c r="B2108" t="s">
        <v>1252</v>
      </c>
      <c r="C2108" t="str">
        <f>VLOOKUP([KODE BARANG],Table1[[KODE BARANG]:[NAMA BARANG]],2,FALSE)</f>
        <v>ROVO LED 15WATT</v>
      </c>
      <c r="D2108">
        <v>1</v>
      </c>
      <c r="E2108">
        <v>7000</v>
      </c>
    </row>
    <row r="2109" spans="1:5">
      <c r="B2109" t="s">
        <v>1396</v>
      </c>
      <c r="C2109" t="str">
        <f>VLOOKUP([KODE BARANG],Table1[[KODE BARANG]:[NAMA BARANG]],2,FALSE)</f>
        <v>PHILIP LED MY CARE 10WATT</v>
      </c>
      <c r="D2109">
        <v>1</v>
      </c>
      <c r="E2109">
        <v>19000</v>
      </c>
    </row>
    <row r="2110" spans="1:5">
      <c r="C2110" t="s">
        <v>1708</v>
      </c>
      <c r="E2110">
        <v>24000</v>
      </c>
    </row>
    <row r="2111" spans="1:5">
      <c r="B2111" t="s">
        <v>1709</v>
      </c>
      <c r="C2111" t="str">
        <f>VLOOKUP([KODE BARANG],Table1[[KODE BARANG]:[NAMA BARANG]],2,FALSE)</f>
        <v>PHILIP AC/DC 7,5W</v>
      </c>
      <c r="D2111">
        <v>2</v>
      </c>
      <c r="E2111">
        <v>74000</v>
      </c>
    </row>
    <row r="2112" spans="1:5">
      <c r="B2112" t="s">
        <v>1710</v>
      </c>
      <c r="C2112" t="str">
        <f>VLOOKUP([KODE BARANG],Table1[[KODE BARANG]:[NAMA BARANG]],2,FALSE)</f>
        <v>PROCEON LED EMERGENCY 16W</v>
      </c>
      <c r="D2112">
        <v>1</v>
      </c>
      <c r="E2112">
        <v>14000</v>
      </c>
    </row>
    <row r="2113" spans="1:5">
      <c r="B2113" t="s">
        <v>1711</v>
      </c>
      <c r="C2113" t="str">
        <f>VLOOKUP([KODE BARANG],Table1[[KODE BARANG]:[NAMA BARANG]],2,FALSE)</f>
        <v>SENTER CAS BEST LIFE 511</v>
      </c>
      <c r="D2113">
        <v>1</v>
      </c>
      <c r="E2113">
        <v>25000</v>
      </c>
    </row>
    <row r="2114" spans="1:5">
      <c r="B2114" t="s">
        <v>1501</v>
      </c>
      <c r="C2114" t="str">
        <f>VLOOKUP([KODE BARANG],Table1[[KODE BARANG]:[NAMA BARANG]],2,FALSE)</f>
        <v>GPOWER 8IN</v>
      </c>
      <c r="D2114">
        <v>1</v>
      </c>
      <c r="E2114">
        <v>210000</v>
      </c>
    </row>
    <row r="2115" spans="1:5">
      <c r="A2115" s="2"/>
      <c r="B2115" t="s">
        <v>1712</v>
      </c>
      <c r="C2115" t="str">
        <f>VLOOKUP([KODE BARANG],Table1[[KODE BARANG]:[NAMA BARANG]],2,FALSE)</f>
        <v>MCB SCHINEDER 10A</v>
      </c>
      <c r="D2115">
        <v>1</v>
      </c>
      <c r="E2115">
        <v>25000</v>
      </c>
    </row>
    <row r="2116" spans="1:5">
      <c r="A2116" s="2">
        <v>45245</v>
      </c>
      <c r="C2116" t="e">
        <f>VLOOKUP([KODE BARANG],Table1[[KODE BARANG]:[NAMA BARANG]],2,FALSE)</f>
        <v>#N/A</v>
      </c>
    </row>
    <row r="2117" spans="1:5">
      <c r="A2117" t="s">
        <v>1715</v>
      </c>
      <c r="B2117" t="s">
        <v>1699</v>
      </c>
      <c r="C2117" t="str">
        <f>VLOOKUP([KODE BARANG],Table1[[KODE BARANG]:[NAMA BARANG]],2,FALSE)</f>
        <v>HEADLAMP ROLLINSON</v>
      </c>
      <c r="D2117">
        <v>1</v>
      </c>
      <c r="E2117">
        <v>31000</v>
      </c>
    </row>
    <row r="2118" spans="1:5">
      <c r="B2118" t="s">
        <v>1252</v>
      </c>
      <c r="C2118" t="str">
        <f>VLOOKUP([KODE BARANG],Table1[[KODE BARANG]:[NAMA BARANG]],2,FALSE)</f>
        <v>ROVO LED 15WATT</v>
      </c>
      <c r="D2118">
        <v>1</v>
      </c>
      <c r="E2118">
        <v>7000</v>
      </c>
    </row>
    <row r="2119" spans="1:5">
      <c r="B2119" t="s">
        <v>1262</v>
      </c>
      <c r="C2119" t="str">
        <f>VLOOKUP([KODE BARANG],Table1[[KODE BARANG]:[NAMA BARANG]],2,FALSE)</f>
        <v>STEKER ARDE DUTRON</v>
      </c>
      <c r="D2119">
        <v>1</v>
      </c>
      <c r="E2119">
        <v>3500</v>
      </c>
    </row>
    <row r="2120" spans="1:5">
      <c r="B2120" t="s">
        <v>1254</v>
      </c>
      <c r="C2120" t="str">
        <f>VLOOKUP([KODE BARANG],Table1[[KODE BARANG]:[NAMA BARANG]],2,FALSE)</f>
        <v>FITTING GANTUNG DUUTRON HITAM</v>
      </c>
      <c r="D2120">
        <v>1</v>
      </c>
      <c r="E2120">
        <v>3000</v>
      </c>
    </row>
    <row r="2121" spans="1:5">
      <c r="C2121" t="s">
        <v>1714</v>
      </c>
      <c r="E2121">
        <v>30360</v>
      </c>
    </row>
    <row r="2122" spans="1:5">
      <c r="B2122" t="s">
        <v>1279</v>
      </c>
      <c r="C2122" t="str">
        <f>VLOOKUP([KODE BARANG],Table1[[KODE BARANG]:[NAMA BARANG]],2,FALSE)</f>
        <v>STEKER ARDE BROCO</v>
      </c>
      <c r="D2122">
        <v>2</v>
      </c>
      <c r="E2122">
        <v>10800</v>
      </c>
    </row>
    <row r="2123" spans="1:5">
      <c r="B2123" t="s">
        <v>1710</v>
      </c>
      <c r="C2123" t="str">
        <f>VLOOKUP([KODE BARANG],Table1[[KODE BARANG]:[NAMA BARANG]],2,FALSE)</f>
        <v>PROCEON LED EMERGENCY 16W</v>
      </c>
      <c r="D2123">
        <v>1</v>
      </c>
      <c r="E2123">
        <v>14000</v>
      </c>
    </row>
    <row r="2124" spans="1:5">
      <c r="B2124" t="s">
        <v>1288</v>
      </c>
      <c r="C2124" t="str">
        <f>VLOOKUP([KODE BARANG],Table1[[KODE BARANG]:[NAMA BARANG]],2,FALSE)</f>
        <v>TIMAH SOLDER</v>
      </c>
      <c r="D2124">
        <v>1</v>
      </c>
      <c r="E2124">
        <v>5000</v>
      </c>
    </row>
    <row r="2125" spans="1:5">
      <c r="B2125" t="s">
        <v>1199</v>
      </c>
      <c r="C2125" t="str">
        <f>VLOOKUP([KODE BARANG],Table1[[KODE BARANG]:[NAMA BARANG]],2,FALSE)</f>
        <v>T MULTI DUTRON</v>
      </c>
      <c r="D2125">
        <v>1</v>
      </c>
      <c r="E2125">
        <v>3500</v>
      </c>
    </row>
    <row r="2126" spans="1:5">
      <c r="B2126" t="s">
        <v>1281</v>
      </c>
      <c r="C2126" t="str">
        <f>VLOOKUP([KODE BARANG],Table1[[KODE BARANG]:[NAMA BARANG]],2,FALSE)</f>
        <v>S/K UTICON 4 LB</v>
      </c>
      <c r="D2126">
        <v>1</v>
      </c>
      <c r="E2126">
        <v>7200</v>
      </c>
    </row>
    <row r="2127" spans="1:5">
      <c r="B2127" t="s">
        <v>1253</v>
      </c>
      <c r="C2127" t="str">
        <f>VLOOKUP([KODE BARANG],Table1[[KODE BARANG]:[NAMA BARANG]],2,FALSE)</f>
        <v>STEKER GEPENG DUTRON</v>
      </c>
      <c r="D2127">
        <v>1</v>
      </c>
      <c r="E2127">
        <v>3250</v>
      </c>
    </row>
    <row r="2128" spans="1:5">
      <c r="B2128" t="s">
        <v>1291</v>
      </c>
      <c r="C2128" t="str">
        <f>VLOOKUP([KODE BARANG],Table1[[KODE BARANG]:[NAMA BARANG]],2,FALSE)</f>
        <v>GEMBOK 40MM</v>
      </c>
      <c r="D2128">
        <v>1</v>
      </c>
      <c r="E2128">
        <v>5000</v>
      </c>
    </row>
    <row r="2129" spans="1:5">
      <c r="B2129" t="s">
        <v>1256</v>
      </c>
      <c r="C2129" t="str">
        <f>VLOOKUP([KODE BARANG],Table1[[KODE BARANG]:[NAMA BARANG]],2,FALSE)</f>
        <v>SOROT AKI 50W</v>
      </c>
      <c r="D2129">
        <v>1</v>
      </c>
      <c r="E2129">
        <v>3000</v>
      </c>
    </row>
    <row r="2130" spans="1:5">
      <c r="B2130" t="s">
        <v>1248</v>
      </c>
      <c r="C2130" t="str">
        <f>VLOOKUP([KODE BARANG],Table1[[KODE BARANG]:[NAMA BARANG]],2,FALSE)</f>
        <v>PHILIP LED ESSENSIAL 5WATT</v>
      </c>
      <c r="D2130">
        <v>1</v>
      </c>
      <c r="E2130">
        <v>11000</v>
      </c>
    </row>
    <row r="2131" spans="1:5">
      <c r="A2131" s="2">
        <v>45246</v>
      </c>
      <c r="C2131" t="e">
        <f>VLOOKUP([KODE BARANG],Table1[[KODE BARANG]:[NAMA BARANG]],2,FALSE)</f>
        <v>#N/A</v>
      </c>
    </row>
    <row r="2132" spans="1:5">
      <c r="A2132" t="s">
        <v>1716</v>
      </c>
      <c r="B2132" t="s">
        <v>1290</v>
      </c>
      <c r="C2132" t="str">
        <f>VLOOKUP([KODE BARANG],Table1[[KODE BARANG]:[NAMA BARANG]],2,FALSE)</f>
        <v>GEMBOK 30MM</v>
      </c>
      <c r="D2132">
        <v>1</v>
      </c>
      <c r="E2132">
        <v>10000</v>
      </c>
    </row>
    <row r="2133" spans="1:5">
      <c r="B2133" t="s">
        <v>1151</v>
      </c>
      <c r="C2133" t="str">
        <f>VLOOKUP([KODE BARANG],Table1[[KODE BARANG]:[NAMA BARANG]],2,FALSE)</f>
        <v>WALLFAN PROCEON 16IN</v>
      </c>
      <c r="D2133">
        <v>1</v>
      </c>
      <c r="E2133">
        <v>30000</v>
      </c>
    </row>
    <row r="2134" spans="1:5">
      <c r="B2134" t="s">
        <v>1220</v>
      </c>
      <c r="C2134" t="str">
        <f>VLOOKUP([KODE BARANG],Table1[[KODE BARANG]:[NAMA BARANG]],2,FALSE)</f>
        <v>STANDFAN COSMOS XDC</v>
      </c>
      <c r="D2134">
        <v>1</v>
      </c>
      <c r="E2134">
        <v>27500</v>
      </c>
    </row>
    <row r="2135" spans="1:5">
      <c r="B2135" t="s">
        <v>1253</v>
      </c>
      <c r="C2135" t="str">
        <f>VLOOKUP([KODE BARANG],Table1[[KODE BARANG]:[NAMA BARANG]],2,FALSE)</f>
        <v>STEKER GEPENG DUTRON</v>
      </c>
      <c r="D2135">
        <v>1</v>
      </c>
      <c r="E2135">
        <v>3250</v>
      </c>
    </row>
    <row r="2136" spans="1:5">
      <c r="B2136" t="s">
        <v>1152</v>
      </c>
      <c r="C2136" t="str">
        <f>VLOOKUP([KODE BARANG],Table1[[KODE BARANG]:[NAMA BARANG]],2,FALSE)</f>
        <v>STANDFAN PROCEON</v>
      </c>
      <c r="D2136">
        <v>1</v>
      </c>
      <c r="E2136">
        <v>30000</v>
      </c>
    </row>
    <row r="2137" spans="1:5">
      <c r="B2137" t="s">
        <v>1191</v>
      </c>
      <c r="C2137" t="str">
        <f>VLOOKUP([KODE BARANG],Table1[[KODE BARANG]:[NAMA BARANG]],2,FALSE)</f>
        <v>ISOLASI NATIONAL KOTAK</v>
      </c>
      <c r="D2137">
        <v>1</v>
      </c>
      <c r="E2137">
        <v>3900</v>
      </c>
    </row>
    <row r="2138" spans="1:5">
      <c r="A2138" s="2">
        <v>45247</v>
      </c>
      <c r="C2138" t="e">
        <f>VLOOKUP([KODE BARANG],Table1[[KODE BARANG]:[NAMA BARANG]],2,FALSE)</f>
        <v>#N/A</v>
      </c>
    </row>
    <row r="2139" spans="1:5">
      <c r="A2139" t="s">
        <v>1718</v>
      </c>
      <c r="B2139" t="s">
        <v>1262</v>
      </c>
      <c r="C2139" t="str">
        <f>VLOOKUP([KODE BARANG],Table1[[KODE BARANG]:[NAMA BARANG]],2,FALSE)</f>
        <v>STEKER ARDE DUTRON</v>
      </c>
      <c r="D2139">
        <v>1</v>
      </c>
      <c r="E2139">
        <v>3500</v>
      </c>
    </row>
    <row r="2140" spans="1:5">
      <c r="B2140" t="s">
        <v>1254</v>
      </c>
      <c r="C2140" t="str">
        <f>VLOOKUP([KODE BARANG],Table1[[KODE BARANG]:[NAMA BARANG]],2,FALSE)</f>
        <v>FITTING GANTUNG DUUTRON HITAM</v>
      </c>
      <c r="E2140">
        <v>3000</v>
      </c>
    </row>
    <row r="2141" spans="1:5">
      <c r="B2141" t="s">
        <v>1252</v>
      </c>
      <c r="C2141" t="str">
        <f>VLOOKUP([KODE BARANG],Table1[[KODE BARANG]:[NAMA BARANG]],2,FALSE)</f>
        <v>ROVO LED 15WATT</v>
      </c>
      <c r="D2141">
        <v>1</v>
      </c>
      <c r="E2141">
        <v>7000</v>
      </c>
    </row>
    <row r="2142" spans="1:5">
      <c r="B2142" t="s">
        <v>1656</v>
      </c>
      <c r="C2142" t="str">
        <f>VLOOKUP([KODE BARANG],Table1[[KODE BARANG]:[NAMA BARANG]],2,FALSE)</f>
        <v>STEKER SERBAGUNA</v>
      </c>
      <c r="D2142">
        <v>4</v>
      </c>
      <c r="E2142">
        <v>24000</v>
      </c>
    </row>
    <row r="2143" spans="1:5">
      <c r="B2143" t="s">
        <v>1154</v>
      </c>
      <c r="C2143" t="str">
        <f>VLOOKUP([KODE BARANG],Table1[[KODE BARANG]:[NAMA BARANG]],2,FALSE)</f>
        <v>WALLFAN SANEX 16 IN</v>
      </c>
      <c r="D2143">
        <v>1</v>
      </c>
      <c r="E2143">
        <v>30000</v>
      </c>
    </row>
    <row r="2144" spans="1:5">
      <c r="B2144" t="s">
        <v>1635</v>
      </c>
      <c r="C2144" t="str">
        <f>VLOOKUP([KODE BARANG],Table1[[KODE BARANG]:[NAMA BARANG]],2,FALSE)</f>
        <v>KIPAS PROFAN</v>
      </c>
      <c r="D2144">
        <v>1</v>
      </c>
      <c r="E2144">
        <v>23000</v>
      </c>
    </row>
    <row r="2145" spans="1:5">
      <c r="B2145" t="s">
        <v>1403</v>
      </c>
      <c r="C2145" t="str">
        <f>VLOOKUP([KODE BARANG],Table1[[KODE BARANG]:[NAMA BARANG]],2,FALSE)</f>
        <v>PHILIP 25W LED</v>
      </c>
      <c r="D2145">
        <v>1</v>
      </c>
      <c r="E2145">
        <v>30000</v>
      </c>
    </row>
    <row r="2146" spans="1:5">
      <c r="B2146" t="s">
        <v>1248</v>
      </c>
      <c r="C2146" t="str">
        <f>VLOOKUP([KODE BARANG],Table1[[KODE BARANG]:[NAMA BARANG]],2,FALSE)</f>
        <v>PHILIP LED ESSENSIAL 5WATT</v>
      </c>
      <c r="D2146">
        <v>1</v>
      </c>
      <c r="E2146">
        <v>11000</v>
      </c>
    </row>
    <row r="2147" spans="1:5">
      <c r="B2147" t="s">
        <v>1291</v>
      </c>
      <c r="C2147" t="str">
        <f>VLOOKUP([KODE BARANG],Table1[[KODE BARANG]:[NAMA BARANG]],2,FALSE)</f>
        <v>GEMBOK 40MM</v>
      </c>
      <c r="D2147">
        <v>1</v>
      </c>
      <c r="E2147">
        <v>10000</v>
      </c>
    </row>
    <row r="2148" spans="1:5">
      <c r="B2148" t="s">
        <v>1320</v>
      </c>
      <c r="C2148" t="str">
        <f>VLOOKUP([KODE BARANG],Table1[[KODE BARANG]:[NAMA BARANG]],2,FALSE)</f>
        <v>OBENG</v>
      </c>
      <c r="D2148">
        <v>1</v>
      </c>
      <c r="E2148">
        <v>10000</v>
      </c>
    </row>
    <row r="2149" spans="1:5">
      <c r="B2149" t="s">
        <v>1261</v>
      </c>
      <c r="C2149" t="str">
        <f>VLOOKUP([KODE BARANG],Table1[[KODE BARANG]:[NAMA BARANG]],2,FALSE)</f>
        <v>S/K UTICON 3 LB</v>
      </c>
      <c r="D2149">
        <v>1</v>
      </c>
      <c r="E2149">
        <v>6250</v>
      </c>
    </row>
    <row r="2150" spans="1:5">
      <c r="B2150" t="s">
        <v>1717</v>
      </c>
      <c r="C2150" t="str">
        <f>VLOOKUP([KODE BARANG],Table1[[KODE BARANG]:[NAMA BARANG]],2,FALSE)</f>
        <v>MCB SCHINEDER 16A</v>
      </c>
      <c r="D2150">
        <v>1</v>
      </c>
      <c r="E2150">
        <v>45000</v>
      </c>
    </row>
    <row r="2151" spans="1:5">
      <c r="B2151" t="s">
        <v>1243</v>
      </c>
      <c r="C2151" t="str">
        <f>VLOOKUP([KODE BARANG],Table1[[KODE BARANG]:[NAMA BARANG]],2,FALSE)</f>
        <v>S/K SLOVENS 4LB 5M</v>
      </c>
      <c r="D2151">
        <v>1</v>
      </c>
      <c r="E2151">
        <v>8000</v>
      </c>
    </row>
    <row r="2152" spans="1:5">
      <c r="A2152" s="2">
        <v>45248</v>
      </c>
      <c r="C2152" t="e">
        <f>VLOOKUP([KODE BARANG],Table1[[KODE BARANG]:[NAMA BARANG]],2,FALSE)</f>
        <v>#N/A</v>
      </c>
    </row>
    <row r="2153" spans="1:5">
      <c r="A2153" t="s">
        <v>1720</v>
      </c>
      <c r="C2153" t="s">
        <v>1719</v>
      </c>
      <c r="E2153">
        <v>4200</v>
      </c>
    </row>
    <row r="2154" spans="1:5">
      <c r="B2154" t="s">
        <v>1367</v>
      </c>
      <c r="C2154" t="str">
        <f>VLOOKUP([KODE BARANG],Table1[[KODE BARANG]:[NAMA BARANG]],2,FALSE)</f>
        <v>KISEKI X2</v>
      </c>
      <c r="D2154">
        <v>1</v>
      </c>
      <c r="E2154">
        <v>27500</v>
      </c>
    </row>
    <row r="2155" spans="1:5">
      <c r="A2155" s="2">
        <v>45249</v>
      </c>
      <c r="C2155" t="e">
        <f>VLOOKUP([KODE BARANG],Table1[[KODE BARANG]:[NAMA BARANG]],2,FALSE)</f>
        <v>#N/A</v>
      </c>
      <c r="E2155">
        <f>SUM(E2153:E2154)</f>
        <v>31700</v>
      </c>
    </row>
    <row r="2156" spans="1:5">
      <c r="A2156" t="s">
        <v>1726</v>
      </c>
      <c r="B2156" t="s">
        <v>1288</v>
      </c>
      <c r="C2156" t="str">
        <f>VLOOKUP([KODE BARANG],Table1[[KODE BARANG]:[NAMA BARANG]],2,FALSE)</f>
        <v>TIMAH SOLDER</v>
      </c>
      <c r="D2156">
        <v>1</v>
      </c>
      <c r="E2156">
        <v>5000</v>
      </c>
    </row>
    <row r="2157" spans="1:5">
      <c r="B2157" t="s">
        <v>1721</v>
      </c>
      <c r="C2157" t="str">
        <f>VLOOKUP([KODE BARANG],Table1[[KODE BARANG]:[NAMA BARANG]],2,FALSE)</f>
        <v>GLUE STIK BESAR</v>
      </c>
      <c r="D2157">
        <v>1</v>
      </c>
      <c r="E2157">
        <v>1500</v>
      </c>
    </row>
    <row r="2158" spans="1:5">
      <c r="B2158" t="s">
        <v>1722</v>
      </c>
      <c r="C2158" t="str">
        <f>VLOOKUP([KODE BARANG],Table1[[KODE BARANG]:[NAMA BARANG]],2,FALSE)</f>
        <v>DOWNLIGHT BESTLIFE 6W 3INCH</v>
      </c>
      <c r="D2158">
        <v>12</v>
      </c>
      <c r="E2158">
        <v>204000</v>
      </c>
    </row>
    <row r="2159" spans="1:5">
      <c r="B2159" t="s">
        <v>1460</v>
      </c>
      <c r="C2159" t="str">
        <f>VLOOKUP([KODE BARANG],Table1[[KODE BARANG]:[NAMA BARANG]],2,FALSE)</f>
        <v>FRAME 2 LB PANASONIC</v>
      </c>
      <c r="D2159">
        <v>2</v>
      </c>
      <c r="E2159">
        <v>6000</v>
      </c>
    </row>
    <row r="2160" spans="1:5">
      <c r="B2160" t="s">
        <v>1401</v>
      </c>
      <c r="C2160" t="str">
        <f>VLOOKUP([KODE BARANG],Table1[[KODE BARANG]:[NAMA BARANG]],2,FALSE)</f>
        <v>SAKLAR PANASONIC WNJ</v>
      </c>
      <c r="D2160">
        <v>1</v>
      </c>
      <c r="E2160">
        <v>8600</v>
      </c>
    </row>
    <row r="2161" spans="1:5">
      <c r="B2161" t="s">
        <v>1520</v>
      </c>
      <c r="C2161" t="str">
        <f>VLOOKUP([KODE BARANG],Table1[[KODE BARANG]:[NAMA BARANG]],2,FALSE)</f>
        <v>INBOWDUS PANASONIC</v>
      </c>
      <c r="D2161">
        <v>1</v>
      </c>
      <c r="E2161">
        <v>1800</v>
      </c>
    </row>
    <row r="2162" spans="1:5">
      <c r="C2162" t="s">
        <v>1723</v>
      </c>
      <c r="E2162">
        <v>15600</v>
      </c>
    </row>
    <row r="2163" spans="1:5">
      <c r="B2163" t="s">
        <v>1254</v>
      </c>
      <c r="C2163" t="str">
        <f>VLOOKUP([KODE BARANG],Table1[[KODE BARANG]:[NAMA BARANG]],2,FALSE)</f>
        <v>FITTING GANTUNG DUUTRON HITAM</v>
      </c>
      <c r="D2163">
        <v>2</v>
      </c>
      <c r="E2163">
        <v>6000</v>
      </c>
    </row>
    <row r="2164" spans="1:5">
      <c r="B2164" t="s">
        <v>1463</v>
      </c>
      <c r="C2164" t="str">
        <f>VLOOKUP([KODE BARANG],Table1[[KODE BARANG]:[NAMA BARANG]],2,FALSE)</f>
        <v>SAKLAR LAMPU DUTRON</v>
      </c>
      <c r="D2164">
        <v>1</v>
      </c>
      <c r="E2164">
        <v>6000</v>
      </c>
    </row>
    <row r="2165" spans="1:5">
      <c r="B2165" t="s">
        <v>1724</v>
      </c>
      <c r="C2165" t="str">
        <f>VLOOKUP([KODE BARANG],Table1[[KODE BARANG]:[NAMA BARANG]],2,FALSE)</f>
        <v>KISEKI 188 100W</v>
      </c>
      <c r="D2165">
        <v>1</v>
      </c>
      <c r="E2165">
        <v>35000</v>
      </c>
    </row>
    <row r="2166" spans="1:5">
      <c r="B2166" t="s">
        <v>1725</v>
      </c>
      <c r="C2166" t="str">
        <f>VLOOKUP([KODE BARANG],Table1[[KODE BARANG]:[NAMA BARANG]],2,FALSE)</f>
        <v>SETRIKA COSMOS 126</v>
      </c>
      <c r="D2166">
        <v>1</v>
      </c>
      <c r="E2166">
        <v>45000</v>
      </c>
    </row>
    <row r="2167" spans="1:5">
      <c r="B2167" t="s">
        <v>1263</v>
      </c>
      <c r="C2167" t="str">
        <f>VLOOKUP([KODE BARANG],Table1[[KODE BARANG]:[NAMA BARANG]],2,FALSE)</f>
        <v>VONIC GLORY 7W</v>
      </c>
      <c r="D2167">
        <v>1</v>
      </c>
      <c r="E2167">
        <v>4500</v>
      </c>
    </row>
    <row r="2168" spans="1:5">
      <c r="A2168" s="2">
        <v>45250</v>
      </c>
      <c r="C2168" t="e">
        <f>VLOOKUP([KODE BARANG],Table1[[KODE BARANG]:[NAMA BARANG]],2,FALSE)</f>
        <v>#N/A</v>
      </c>
    </row>
    <row r="2169" spans="1:5">
      <c r="A2169" t="s">
        <v>1729</v>
      </c>
      <c r="B2169" t="s">
        <v>1276</v>
      </c>
      <c r="C2169" t="str">
        <f>VLOOKUP([KODE BARANG],Table1[[KODE BARANG]:[NAMA BARANG]],2,FALSE)</f>
        <v>SUPREME NYA 1X1,5 50 METER</v>
      </c>
      <c r="D2169">
        <v>1</v>
      </c>
      <c r="E2169">
        <v>25000</v>
      </c>
    </row>
    <row r="2170" spans="1:5">
      <c r="C2170" t="s">
        <v>1727</v>
      </c>
      <c r="E2170">
        <v>184000</v>
      </c>
    </row>
    <row r="2171" spans="1:5">
      <c r="B2171" t="s">
        <v>1679</v>
      </c>
      <c r="C2171" t="str">
        <f>VLOOKUP([KODE BARANG],Table1[[KODE BARANG]:[NAMA BARANG]],2,FALSE)</f>
        <v>ADAPTOR LAMPU</v>
      </c>
      <c r="D2171">
        <v>1</v>
      </c>
      <c r="E2171">
        <v>28000</v>
      </c>
    </row>
    <row r="2172" spans="1:5">
      <c r="B2172" t="s">
        <v>1260</v>
      </c>
      <c r="C2172" t="str">
        <f>VLOOKUP([KODE BARANG],Table1[[KODE BARANG]:[NAMA BARANG]],2,FALSE)</f>
        <v>S/K UTICON 1 LB</v>
      </c>
      <c r="D2172">
        <v>2</v>
      </c>
      <c r="E2172">
        <v>6000</v>
      </c>
    </row>
    <row r="2173" spans="1:5">
      <c r="B2173" t="s">
        <v>1571</v>
      </c>
      <c r="C2173" t="str">
        <f>VLOOKUP([KODE BARANG],Table1[[KODE BARANG]:[NAMA BARANG]],2,FALSE)</f>
        <v>PIPA LISTRIK</v>
      </c>
      <c r="D2173">
        <v>1</v>
      </c>
      <c r="E2173">
        <v>5000</v>
      </c>
    </row>
    <row r="2174" spans="1:5">
      <c r="B2174" t="s">
        <v>1275</v>
      </c>
      <c r="C2174" t="str">
        <f>VLOOKUP([KODE BARANG],Table1[[KODE BARANG]:[NAMA BARANG]],2,FALSE)</f>
        <v>T-DUS 5/8</v>
      </c>
      <c r="D2174">
        <v>10</v>
      </c>
      <c r="E2174">
        <v>6000</v>
      </c>
    </row>
    <row r="2175" spans="1:5">
      <c r="B2175" t="s">
        <v>1728</v>
      </c>
      <c r="C2175" t="str">
        <f>VLOOKUP([KODE BARANG],Table1[[KODE BARANG]:[NAMA BARANG]],2,FALSE)</f>
        <v>tang kombinasi 6"</v>
      </c>
      <c r="D2175">
        <v>1</v>
      </c>
      <c r="E2175">
        <v>10000</v>
      </c>
    </row>
    <row r="2176" spans="1:5">
      <c r="B2176" t="s">
        <v>1279</v>
      </c>
      <c r="C2176" t="str">
        <f>VLOOKUP([KODE BARANG],Table1[[KODE BARANG]:[NAMA BARANG]],2,FALSE)</f>
        <v>STEKER ARDE BROCO</v>
      </c>
      <c r="D2176">
        <v>1</v>
      </c>
      <c r="E2176">
        <v>5400</v>
      </c>
    </row>
    <row r="2177" spans="1:5">
      <c r="B2177" t="s">
        <v>1262</v>
      </c>
      <c r="C2177" t="str">
        <f>VLOOKUP([KODE BARANG],Table1[[KODE BARANG]:[NAMA BARANG]],2,FALSE)</f>
        <v>STEKER ARDE DUTRON</v>
      </c>
      <c r="D2177">
        <v>1</v>
      </c>
      <c r="E2177">
        <v>1500</v>
      </c>
    </row>
    <row r="2178" spans="1:5">
      <c r="A2178" s="2">
        <v>45251</v>
      </c>
      <c r="C2178" t="e">
        <f>VLOOKUP([KODE BARANG],Table1[[KODE BARANG]:[NAMA BARANG]],2,FALSE)</f>
        <v>#N/A</v>
      </c>
    </row>
    <row r="2179" spans="1:5">
      <c r="A2179" t="s">
        <v>1732</v>
      </c>
      <c r="B2179" t="s">
        <v>1730</v>
      </c>
      <c r="C2179" t="str">
        <f>VLOOKUP([KODE BARANG],Table1[[KODE BARANG]:[NAMA BARANG]],2,FALSE)</f>
        <v>KUAS 1"</v>
      </c>
      <c r="D2179">
        <v>1</v>
      </c>
      <c r="E2179">
        <v>2450</v>
      </c>
    </row>
    <row r="2180" spans="1:5">
      <c r="B2180" t="s">
        <v>1262</v>
      </c>
      <c r="C2180" t="str">
        <f>VLOOKUP([KODE BARANG],Table1[[KODE BARANG]:[NAMA BARANG]],2,FALSE)</f>
        <v>STEKER ARDE DUTRON</v>
      </c>
      <c r="D2180">
        <v>2</v>
      </c>
      <c r="E2180">
        <v>7000</v>
      </c>
    </row>
    <row r="2181" spans="1:5">
      <c r="B2181" t="s">
        <v>1731</v>
      </c>
      <c r="C2181" t="str">
        <f>VLOOKUP([KODE BARANG],Table1[[KODE BARANG]:[NAMA BARANG]],2,FALSE)</f>
        <v>JEPIT AKI BESAR</v>
      </c>
      <c r="D2181">
        <v>1</v>
      </c>
      <c r="E2181">
        <v>6000</v>
      </c>
    </row>
    <row r="2182" spans="1:5">
      <c r="B2182" t="s">
        <v>1343</v>
      </c>
      <c r="C2182" t="str">
        <f>VLOOKUP([KODE BARANG],Table1[[KODE BARANG]:[NAMA BARANG]],2,FALSE)</f>
        <v>BATRE DYMAX A2</v>
      </c>
      <c r="D2182">
        <v>4</v>
      </c>
      <c r="E2182">
        <v>2500</v>
      </c>
    </row>
    <row r="2183" spans="1:5">
      <c r="B2183" t="s">
        <v>1276</v>
      </c>
      <c r="C2183" t="str">
        <f>VLOOKUP([KODE BARANG],Table1[[KODE BARANG]:[NAMA BARANG]],2,FALSE)</f>
        <v>SUPREME NYA 1X1,5 50 METER</v>
      </c>
      <c r="D2183">
        <v>1</v>
      </c>
      <c r="E2183">
        <v>25000</v>
      </c>
    </row>
    <row r="2184" spans="1:5">
      <c r="B2184" t="s">
        <v>1571</v>
      </c>
      <c r="C2184" t="str">
        <f>VLOOKUP([KODE BARANG],Table1[[KODE BARANG]:[NAMA BARANG]],2,FALSE)</f>
        <v>PIPA LISTRIK</v>
      </c>
      <c r="D2184">
        <v>2</v>
      </c>
      <c r="E2184">
        <v>2000</v>
      </c>
    </row>
    <row r="2185" spans="1:5">
      <c r="B2185" t="s">
        <v>1491</v>
      </c>
      <c r="C2185" t="str">
        <f>VLOOKUP([KODE BARANG],Table1[[KODE BARANG]:[NAMA BARANG]],2,FALSE)</f>
        <v>ANTENA NAGOYA</v>
      </c>
      <c r="D2185">
        <v>1</v>
      </c>
      <c r="E2185">
        <v>15000</v>
      </c>
    </row>
    <row r="2186" spans="1:5">
      <c r="B2186" t="s">
        <v>1510</v>
      </c>
      <c r="C2186" t="str">
        <f>VLOOKUP([KODE BARANG],Table1[[KODE BARANG]:[NAMA BARANG]],2,FALSE)</f>
        <v>SET TOP BOX PIOLINE</v>
      </c>
      <c r="D2186">
        <v>1</v>
      </c>
      <c r="E2186">
        <v>30000</v>
      </c>
    </row>
    <row r="2187" spans="1:5">
      <c r="B2187" t="s">
        <v>1144</v>
      </c>
      <c r="C2187" t="str">
        <f>VLOOKUP([KODE BARANG],Table1[[KODE BARANG]:[NAMA BARANG]],2,FALSE)</f>
        <v xml:space="preserve">DUTRON 18W </v>
      </c>
      <c r="D2187">
        <v>1</v>
      </c>
      <c r="E2187">
        <v>11000</v>
      </c>
    </row>
    <row r="2188" spans="1:5">
      <c r="B2188" t="s">
        <v>1254</v>
      </c>
      <c r="C2188" t="str">
        <f>VLOOKUP([KODE BARANG],Table1[[KODE BARANG]:[NAMA BARANG]],2,FALSE)</f>
        <v>FITTING GANTUNG DUUTRON HITAM</v>
      </c>
      <c r="D2188">
        <v>1</v>
      </c>
      <c r="E2188">
        <v>3000</v>
      </c>
    </row>
    <row r="2189" spans="1:5">
      <c r="A2189" s="2">
        <v>45252</v>
      </c>
      <c r="C2189" t="e">
        <f>VLOOKUP([KODE BARANG],Table1[[KODE BARANG]:[NAMA BARANG]],2,FALSE)</f>
        <v>#N/A</v>
      </c>
    </row>
    <row r="2190" spans="1:5">
      <c r="A2190" t="s">
        <v>1738</v>
      </c>
      <c r="B2190" t="s">
        <v>1143</v>
      </c>
      <c r="C2190" t="str">
        <f>VLOOKUP([KODE BARANG],Table1[[KODE BARANG]:[NAMA BARANG]],2,FALSE)</f>
        <v xml:space="preserve">DUTRON 15W </v>
      </c>
      <c r="D2190">
        <v>1</v>
      </c>
      <c r="E2190">
        <v>8500</v>
      </c>
    </row>
    <row r="2191" spans="1:5">
      <c r="B2191" t="s">
        <v>1653</v>
      </c>
      <c r="C2191" t="str">
        <f>VLOOKUP([KODE BARANG],Table1[[KODE BARANG]:[NAMA BARANG]],2,FALSE)</f>
        <v>KABEL TIES 200X36</v>
      </c>
      <c r="D2191">
        <v>1</v>
      </c>
      <c r="E2191">
        <v>10000</v>
      </c>
    </row>
    <row r="2192" spans="1:5">
      <c r="B2192" t="s">
        <v>1629</v>
      </c>
      <c r="C2192" t="str">
        <f>VLOOKUP([KODE BARANG],Table1[[KODE BARANG]:[NAMA BARANG]],2,FALSE)</f>
        <v>S/K DUTRON 4LB 5MTR</v>
      </c>
      <c r="D2192">
        <v>1</v>
      </c>
      <c r="E2192">
        <v>16000</v>
      </c>
    </row>
    <row r="2193" spans="1:5">
      <c r="C2193" t="s">
        <v>1733</v>
      </c>
      <c r="E2193">
        <v>115000</v>
      </c>
    </row>
    <row r="2194" spans="1:5">
      <c r="B2194" t="s">
        <v>1734</v>
      </c>
      <c r="C2194" t="str">
        <f>VLOOKUP([KODE BARANG],Table1[[KODE BARANG]:[NAMA BARANG]],2,FALSE)</f>
        <v>DOWNLIGHT 9W BESTLIFE</v>
      </c>
      <c r="D2194">
        <v>1</v>
      </c>
      <c r="E2194">
        <v>21000</v>
      </c>
    </row>
    <row r="2195" spans="1:5">
      <c r="B2195" t="s">
        <v>1735</v>
      </c>
      <c r="C2195" t="str">
        <f>VLOOKUP([KODE BARANG],Table1[[KODE BARANG]:[NAMA BARANG]],2,FALSE)</f>
        <v>DOWNLIGHT 12W BESTLIFE</v>
      </c>
      <c r="D2195">
        <v>1</v>
      </c>
      <c r="E2195">
        <v>32000</v>
      </c>
    </row>
    <row r="2196" spans="1:5">
      <c r="B2196" t="s">
        <v>1293</v>
      </c>
      <c r="C2196" t="str">
        <f>VLOOKUP([KODE BARANG],Table1[[KODE BARANG]:[NAMA BARANG]],2,FALSE)</f>
        <v>S/K UTICON 2 LB</v>
      </c>
      <c r="E2196">
        <v>3000</v>
      </c>
    </row>
    <row r="2197" spans="1:5">
      <c r="B2197" t="s">
        <v>1261</v>
      </c>
      <c r="C2197" t="str">
        <f>VLOOKUP([KODE BARANG],Table1[[KODE BARANG]:[NAMA BARANG]],2,FALSE)</f>
        <v>S/K UTICON 3 LB</v>
      </c>
      <c r="E2197">
        <v>6250</v>
      </c>
    </row>
    <row r="2198" spans="1:5">
      <c r="C2198" t="s">
        <v>1736</v>
      </c>
      <c r="E2198">
        <v>10400</v>
      </c>
    </row>
    <row r="2199" spans="1:5">
      <c r="B2199" t="s">
        <v>1447</v>
      </c>
      <c r="C2199" t="str">
        <f>VLOOKUP([KODE BARANG],Table1[[KODE BARANG]:[NAMA BARANG]],2,FALSE)</f>
        <v>REGULATOR WIN 118 M</v>
      </c>
      <c r="D2199">
        <v>1</v>
      </c>
      <c r="E2199">
        <v>12000</v>
      </c>
    </row>
    <row r="2200" spans="1:5">
      <c r="B2200" t="s">
        <v>1737</v>
      </c>
      <c r="C2200" t="str">
        <f>VLOOKUP([KODE BARANG],Table1[[KODE BARANG]:[NAMA BARANG]],2,FALSE)</f>
        <v>STEKER ARDE PROCEON</v>
      </c>
      <c r="D2200">
        <v>1</v>
      </c>
      <c r="E2200">
        <v>2500</v>
      </c>
    </row>
    <row r="2201" spans="1:5">
      <c r="A2201" s="2">
        <v>45253</v>
      </c>
      <c r="C2201" t="e">
        <f>VLOOKUP([KODE BARANG],Table1[[KODE BARANG]:[NAMA BARANG]],2,FALSE)</f>
        <v>#N/A</v>
      </c>
    </row>
    <row r="2202" spans="1:5">
      <c r="A2202" t="s">
        <v>1812</v>
      </c>
      <c r="B2202" t="s">
        <v>311</v>
      </c>
      <c r="C2202" t="str">
        <f>VLOOKUP([KODE BARANG],Table1[[KODE BARANG]:[NAMA BARANG]],2,FALSE)</f>
        <v>VONIC GLORY 18W</v>
      </c>
      <c r="D2202">
        <v>1</v>
      </c>
      <c r="E2202">
        <v>13500</v>
      </c>
    </row>
    <row r="2203" spans="1:5">
      <c r="B2203" t="s">
        <v>97</v>
      </c>
      <c r="C2203" t="str">
        <f>VLOOKUP([KODE BARANG],Table1[[KODE BARANG]:[NAMA BARANG]],2,FALSE)</f>
        <v>PHILIP LED ESSENSIAL 5WATT</v>
      </c>
      <c r="D2203">
        <v>3</v>
      </c>
      <c r="E2203">
        <v>33000</v>
      </c>
    </row>
    <row r="2204" spans="1:5">
      <c r="B2204" t="s">
        <v>827</v>
      </c>
      <c r="C2204" t="str">
        <f>VLOOKUP([KODE BARANG],Table1[[KODE BARANG]:[NAMA BARANG]],2,FALSE)</f>
        <v>GPOWER 8IN</v>
      </c>
      <c r="D2204">
        <v>1</v>
      </c>
      <c r="E2204">
        <v>140000</v>
      </c>
    </row>
    <row r="2205" spans="1:5">
      <c r="B2205" t="s">
        <v>307</v>
      </c>
      <c r="C2205" t="str">
        <f>VLOOKUP([KODE BARANG],Table1[[KODE BARANG]:[NAMA BARANG]],2,FALSE)</f>
        <v>VONIC GLORY 7W</v>
      </c>
      <c r="D2205">
        <v>1</v>
      </c>
      <c r="E2205">
        <v>4500</v>
      </c>
    </row>
    <row r="2206" spans="1:5">
      <c r="A2206" s="2">
        <v>45254</v>
      </c>
      <c r="C2206" t="e">
        <f>VLOOKUP([KODE BARANG],Table1[[KODE BARANG]:[NAMA BARANG]],2,FALSE)</f>
        <v>#N/A</v>
      </c>
    </row>
    <row r="2207" spans="1:5">
      <c r="A2207" t="s">
        <v>1818</v>
      </c>
      <c r="B2207" t="s">
        <v>1293</v>
      </c>
      <c r="C2207" t="str">
        <f>VLOOKUP([KODE BARANG],Table1[[KODE BARANG]:[NAMA BARANG]],2,FALSE)</f>
        <v>S/K UTICON 2 LB</v>
      </c>
      <c r="E2207">
        <v>5000</v>
      </c>
    </row>
    <row r="2208" spans="1:5">
      <c r="C2208" t="s">
        <v>1817</v>
      </c>
      <c r="E2208">
        <v>4400</v>
      </c>
    </row>
    <row r="2209" spans="1:5">
      <c r="B2209" t="s">
        <v>1463</v>
      </c>
      <c r="C2209" t="str">
        <f>VLOOKUP([KODE BARANG],Table1[[KODE BARANG]:[NAMA BARANG]],2,FALSE)</f>
        <v>SAKLAR LAMPU DUTRON</v>
      </c>
      <c r="D2209">
        <v>1</v>
      </c>
      <c r="E2209">
        <v>6000</v>
      </c>
    </row>
    <row r="2210" spans="1:5">
      <c r="B2210" t="s">
        <v>1358</v>
      </c>
      <c r="C2210" t="str">
        <f>VLOOKUP([KODE BARANG],Table1[[KODE BARANG]:[NAMA BARANG]],2,FALSE)</f>
        <v>PHILIP LED ESSENSIAL 11 WATT</v>
      </c>
      <c r="D2210">
        <v>2</v>
      </c>
      <c r="E2210">
        <v>10500</v>
      </c>
    </row>
    <row r="2211" spans="1:5">
      <c r="B2211" t="s">
        <v>1498</v>
      </c>
      <c r="C2211" t="str">
        <f>VLOOKUP([KODE BARANG],Table1[[KODE BARANG]:[NAMA BARANG]],2,FALSE)</f>
        <v>PHILIP ESS 15W</v>
      </c>
      <c r="D2211">
        <v>2</v>
      </c>
      <c r="E2211">
        <v>10500</v>
      </c>
    </row>
    <row r="2212" spans="1:5">
      <c r="A2212" s="2">
        <v>45255</v>
      </c>
      <c r="C2212" t="e">
        <f>VLOOKUP([KODE BARANG],Table1[[KODE BARANG]:[NAMA BARANG]],2,FALSE)</f>
        <v>#N/A</v>
      </c>
    </row>
    <row r="2213" spans="1:5">
      <c r="A2213" t="s">
        <v>1838</v>
      </c>
      <c r="B2213" t="s">
        <v>307</v>
      </c>
      <c r="C2213" t="str">
        <f>VLOOKUP([KODE BARANG],Table1[[KODE BARANG]:[NAMA BARANG]],2,FALSE)</f>
        <v>VONIC GLORY 7W</v>
      </c>
      <c r="D2213">
        <v>1</v>
      </c>
      <c r="E2213">
        <v>4500</v>
      </c>
    </row>
    <row r="2214" spans="1:5">
      <c r="B2214" t="s">
        <v>1257</v>
      </c>
      <c r="C2214" t="str">
        <f>VLOOKUP([KODE BARANG],Table1[[KODE BARANG]:[NAMA BARANG]],2,FALSE)</f>
        <v>LED 3 MATE 6V</v>
      </c>
      <c r="D2214">
        <v>3</v>
      </c>
      <c r="E2214">
        <v>13000</v>
      </c>
    </row>
    <row r="2215" spans="1:5">
      <c r="B2215" t="s">
        <v>1619</v>
      </c>
      <c r="C2215" t="str">
        <f>VLOOKUP([KODE BARANG],Table1[[KODE BARANG]:[NAMA BARANG]],2,FALSE)</f>
        <v>ESSENSIAL 8WATT</v>
      </c>
      <c r="D2215">
        <v>1</v>
      </c>
      <c r="E2215">
        <v>14000</v>
      </c>
    </row>
    <row r="2216" spans="1:5">
      <c r="B2216" t="s">
        <v>1839</v>
      </c>
      <c r="C2216" t="str">
        <f>VLOOKUP([KODE BARANG],Table1[[KODE BARANG]:[NAMA BARANG]],2,FALSE)</f>
        <v>ESSENSIAL 14WATT</v>
      </c>
      <c r="D2216">
        <v>1</v>
      </c>
      <c r="E2216">
        <v>16000</v>
      </c>
    </row>
    <row r="2217" spans="1:5">
      <c r="A2217" s="2">
        <v>45256</v>
      </c>
      <c r="C2217" t="e">
        <f>VLOOKUP([KODE BARANG],Table1[[KODE BARANG]:[NAMA BARANG]],2,FALSE)</f>
        <v>#N/A</v>
      </c>
    </row>
    <row r="2218" spans="1:5">
      <c r="A2218" t="s">
        <v>1840</v>
      </c>
      <c r="B2218" t="s">
        <v>93</v>
      </c>
      <c r="C2218" t="str">
        <f>VLOOKUP([KODE BARANG],Table1[[KODE BARANG]:[NAMA BARANG]],2,FALSE)</f>
        <v>FITTING PLAFON 2102</v>
      </c>
      <c r="D2218">
        <v>1</v>
      </c>
      <c r="E2218">
        <v>4750</v>
      </c>
    </row>
    <row r="2219" spans="1:5">
      <c r="B2219" t="s">
        <v>1499</v>
      </c>
      <c r="C2219" t="e">
        <f>VLOOKUP([KODE BARANG],Table1[[KODE BARANG]:[NAMA BARANG]],2,FALSE)</f>
        <v>#N/A</v>
      </c>
      <c r="D2219">
        <v>1</v>
      </c>
      <c r="E2219">
        <v>15400</v>
      </c>
    </row>
    <row r="2220" spans="1:5">
      <c r="B2220" t="s">
        <v>1248</v>
      </c>
      <c r="C2220" t="str">
        <f>VLOOKUP([KODE BARANG],Table1[[KODE BARANG]:[NAMA BARANG]],2,FALSE)</f>
        <v>PHILIP LED ESSENSIAL 5WATT</v>
      </c>
      <c r="D2220">
        <v>3</v>
      </c>
      <c r="E2220">
        <v>33000</v>
      </c>
    </row>
    <row r="2221" spans="1:5">
      <c r="B2221" t="s">
        <v>1403</v>
      </c>
      <c r="C2221" t="str">
        <f>VLOOKUP([KODE BARANG],Table1[[KODE BARANG]:[NAMA BARANG]],2,FALSE)</f>
        <v>PHILIP 25W LED</v>
      </c>
      <c r="D2221">
        <v>1</v>
      </c>
      <c r="E2221">
        <v>31000</v>
      </c>
    </row>
    <row r="2222" spans="1:5">
      <c r="B2222" t="s">
        <v>1428</v>
      </c>
      <c r="C2222" t="str">
        <f>VLOOKUP([KODE BARANG],Table1[[KODE BARANG]:[NAMA BARANG]],2,FALSE)</f>
        <v>INLITE 25W</v>
      </c>
      <c r="D2222">
        <v>1</v>
      </c>
      <c r="E2222">
        <v>19500</v>
      </c>
    </row>
    <row r="2223" spans="1:5">
      <c r="B2223" t="s">
        <v>1216</v>
      </c>
      <c r="C2223" t="str">
        <f>VLOOKUP([KODE BARANG],Table1[[KODE BARANG]:[NAMA BARANG]],2,FALSE)</f>
        <v>VONIC GLORY 18W</v>
      </c>
      <c r="D2223">
        <v>1</v>
      </c>
      <c r="E2223">
        <v>13500</v>
      </c>
    </row>
    <row r="2224" spans="1:5">
      <c r="B2224" t="s">
        <v>1219</v>
      </c>
      <c r="C2224" t="str">
        <f>VLOOKUP([KODE BARANG],Table1[[KODE BARANG]:[NAMA BARANG]],2,FALSE)</f>
        <v>VONIC GLORY 20W</v>
      </c>
      <c r="D2224">
        <v>1</v>
      </c>
      <c r="E2224">
        <v>13000</v>
      </c>
    </row>
    <row r="2225" spans="1:5">
      <c r="A2225" s="2">
        <v>45257</v>
      </c>
      <c r="C2225" t="e">
        <f>VLOOKUP([KODE BARANG],Table1[[KODE BARANG]:[NAMA BARANG]],2,FALSE)</f>
        <v>#N/A</v>
      </c>
    </row>
    <row r="2226" spans="1:5">
      <c r="A2226" t="s">
        <v>1842</v>
      </c>
      <c r="B2226" t="s">
        <v>904</v>
      </c>
      <c r="C2226" t="str">
        <f>VLOOKUP([KODE BARANG],Table1[[KODE BARANG]:[NAMA BARANG]],2,FALSE)</f>
        <v>MIXENOX 25W PLUS LAMPU</v>
      </c>
      <c r="D2226">
        <v>1</v>
      </c>
      <c r="E2226">
        <v>41000</v>
      </c>
    </row>
    <row r="2227" spans="1:5">
      <c r="B2227" t="s">
        <v>409</v>
      </c>
      <c r="C2227" t="str">
        <f>VLOOKUP([KODE BARANG],Table1[[KODE BARANG]:[NAMA BARANG]],2,FALSE)</f>
        <v>REGULATOR WIN 900</v>
      </c>
      <c r="D2227">
        <v>1</v>
      </c>
      <c r="E2227">
        <v>32000</v>
      </c>
    </row>
    <row r="2228" spans="1:5">
      <c r="B2228" t="s">
        <v>106</v>
      </c>
      <c r="C2228" t="str">
        <f>VLOOKUP([KODE BARANG],Table1[[KODE BARANG]:[NAMA BARANG]],2,FALSE)</f>
        <v>PHILIP LED MY CARE 12WATT</v>
      </c>
      <c r="D2228">
        <v>1</v>
      </c>
      <c r="E2228">
        <v>21000</v>
      </c>
    </row>
    <row r="2229" spans="1:5">
      <c r="B2229" t="s">
        <v>214</v>
      </c>
      <c r="C2229" t="str">
        <f>VLOOKUP([KODE BARANG],Table1[[KODE BARANG]:[NAMA BARANG]],2,FALSE)</f>
        <v>STEKER DATAR DUTRON 4lb</v>
      </c>
      <c r="D2229">
        <v>1</v>
      </c>
      <c r="E2229">
        <v>11500</v>
      </c>
    </row>
    <row r="2230" spans="1:5">
      <c r="B2230" t="s">
        <v>204</v>
      </c>
      <c r="C2230" t="str">
        <f>VLOOKUP([KODE BARANG],Table1[[KODE BARANG]:[NAMA BARANG]],2,FALSE)</f>
        <v xml:space="preserve">DUTRON 18W </v>
      </c>
      <c r="D2230">
        <v>1</v>
      </c>
      <c r="E2230">
        <v>11000</v>
      </c>
    </row>
    <row r="2231" spans="1:5">
      <c r="B2231" t="s">
        <v>78</v>
      </c>
      <c r="C2231" t="str">
        <f>VLOOKUP([KODE BARANG],Table1[[KODE BARANG]:[NAMA BARANG]],2,FALSE)</f>
        <v>S/K MYVO 5LB 10M</v>
      </c>
      <c r="D2231">
        <v>2</v>
      </c>
      <c r="E2231">
        <v>20000</v>
      </c>
    </row>
    <row r="2232" spans="1:5">
      <c r="B2232" t="s">
        <v>219</v>
      </c>
      <c r="C2232" t="str">
        <f>VLOOKUP([KODE BARANG],Table1[[KODE BARANG]:[NAMA BARANG]],2,FALSE)</f>
        <v>FITTING GANTUNG DUUTRON HITAM</v>
      </c>
      <c r="D2232">
        <v>1</v>
      </c>
      <c r="E2232">
        <v>3000</v>
      </c>
    </row>
    <row r="2233" spans="1:5">
      <c r="A2233" s="2">
        <v>45258</v>
      </c>
      <c r="C2233" t="e">
        <f>VLOOKUP([KODE BARANG],Table1[[KODE BARANG]:[NAMA BARANG]],2,FALSE)</f>
        <v>#N/A</v>
      </c>
    </row>
    <row r="2234" spans="1:5">
      <c r="A2234" t="s">
        <v>1844</v>
      </c>
      <c r="B2234" t="s">
        <v>1295</v>
      </c>
      <c r="C2234" t="str">
        <f>VLOOKUP([KODE BARANG],Table1[[KODE BARANG]:[NAMA BARANG]],2,FALSE)</f>
        <v>PHILIP LED 45W</v>
      </c>
      <c r="D2234">
        <v>1</v>
      </c>
      <c r="E2234">
        <v>36000</v>
      </c>
    </row>
    <row r="2235" spans="1:5">
      <c r="B2235" t="s">
        <v>1320</v>
      </c>
      <c r="C2235" t="str">
        <f>VLOOKUP([KODE BARANG],Table1[[KODE BARANG]:[NAMA BARANG]],2,FALSE)</f>
        <v>OBENG</v>
      </c>
      <c r="D2235">
        <v>1</v>
      </c>
      <c r="E2235">
        <v>5000</v>
      </c>
    </row>
    <row r="2236" spans="1:5">
      <c r="B2236" t="s">
        <v>1271</v>
      </c>
      <c r="C2236" t="str">
        <f>VLOOKUP([KODE BARANG],Table1[[KODE BARANG]:[NAMA BARANG]],2,FALSE)</f>
        <v>FITTING KOMBINASI AMASCO</v>
      </c>
      <c r="D2236">
        <v>2</v>
      </c>
      <c r="E2236">
        <v>13000</v>
      </c>
    </row>
    <row r="2237" spans="1:5">
      <c r="B2237" t="s">
        <v>1333</v>
      </c>
      <c r="C2237" t="str">
        <f>VLOOKUP([KODE BARANG],Table1[[KODE BARANG]:[NAMA BARANG]],2,FALSE)</f>
        <v>S/K SLOVENS 3LB 3M</v>
      </c>
      <c r="D2237">
        <v>1</v>
      </c>
      <c r="E2237">
        <v>18500</v>
      </c>
    </row>
    <row r="2238" spans="1:5">
      <c r="B2238" t="s">
        <v>1143</v>
      </c>
      <c r="C2238" t="str">
        <f>VLOOKUP([KODE BARANG],Table1[[KODE BARANG]:[NAMA BARANG]],2,FALSE)</f>
        <v xml:space="preserve">DUTRON 15W </v>
      </c>
      <c r="D2238">
        <v>1</v>
      </c>
      <c r="E2238">
        <v>8500</v>
      </c>
    </row>
    <row r="2239" spans="1:5">
      <c r="B2239" t="s">
        <v>905</v>
      </c>
      <c r="C2239" t="str">
        <f>VLOOKUP([KODE BARANG],Table1[[KODE BARANG]:[NAMA BARANG]],2,FALSE)</f>
        <v>ANTENA DIGITAL OPTUS</v>
      </c>
      <c r="D2239">
        <v>1</v>
      </c>
      <c r="E2239">
        <v>50000</v>
      </c>
    </row>
    <row r="2240" spans="1:5">
      <c r="B2240" t="s">
        <v>312</v>
      </c>
      <c r="C2240" t="str">
        <f>VLOOKUP([KODE BARANG],Table1[[KODE BARANG]:[NAMA BARANG]],2,FALSE)</f>
        <v>VONIC GLORY 20W</v>
      </c>
      <c r="D2240">
        <v>1</v>
      </c>
      <c r="E2240">
        <v>14000</v>
      </c>
    </row>
    <row r="2241" spans="1:5">
      <c r="B2241" t="s">
        <v>209</v>
      </c>
      <c r="C2241" t="str">
        <f>VLOOKUP([KODE BARANG],Table1[[KODE BARANG]:[NAMA BARANG]],2,FALSE)</f>
        <v>KALKULATOR 512</v>
      </c>
      <c r="D2241">
        <v>1</v>
      </c>
      <c r="E2241">
        <v>12000</v>
      </c>
    </row>
    <row r="2242" spans="1:5">
      <c r="A2242" s="2">
        <v>45259</v>
      </c>
      <c r="C2242" t="e">
        <f>VLOOKUP([KODE BARANG],Table1[[KODE BARANG]:[NAMA BARANG]],2,FALSE)</f>
        <v>#N/A</v>
      </c>
      <c r="E2242">
        <f>SUM(E2234:E2241)</f>
        <v>157000</v>
      </c>
    </row>
    <row r="2243" spans="1:5">
      <c r="A2243" t="s">
        <v>1846</v>
      </c>
      <c r="B2243" t="s">
        <v>1152</v>
      </c>
      <c r="C2243" t="str">
        <f>VLOOKUP([KODE BARANG],Table1[[KODE BARANG]:[NAMA BARANG]],2,FALSE)</f>
        <v>STANDFAN PROCEON</v>
      </c>
      <c r="D2243">
        <v>1</v>
      </c>
      <c r="E2243">
        <v>20000</v>
      </c>
    </row>
    <row r="2244" spans="1:5">
      <c r="C2244" t="s">
        <v>1845</v>
      </c>
      <c r="E2244">
        <v>3300</v>
      </c>
    </row>
    <row r="2245" spans="1:5">
      <c r="B2245" t="s">
        <v>1254</v>
      </c>
      <c r="C2245" t="str">
        <f>VLOOKUP([KODE BARANG],Table1[[KODE BARANG]:[NAMA BARANG]],2,FALSE)</f>
        <v>FITTING GANTUNG DUUTRON HITAM</v>
      </c>
      <c r="D2245">
        <v>1</v>
      </c>
      <c r="E2245">
        <v>3000</v>
      </c>
    </row>
    <row r="2246" spans="1:5">
      <c r="B2246" t="s">
        <v>1411</v>
      </c>
      <c r="C2246" t="str">
        <f>VLOOKUP([KODE BARANG],Table1[[KODE BARANG]:[NAMA BARANG]],2,FALSE)</f>
        <v>INLITE 12W</v>
      </c>
      <c r="D2246">
        <v>1</v>
      </c>
      <c r="E2246">
        <v>8600</v>
      </c>
    </row>
    <row r="2247" spans="1:5">
      <c r="B2247" t="s">
        <v>1320</v>
      </c>
      <c r="C2247" t="str">
        <f>VLOOKUP([KODE BARANG],Table1[[KODE BARANG]:[NAMA BARANG]],2,FALSE)</f>
        <v>OBENG</v>
      </c>
      <c r="D2247">
        <v>1</v>
      </c>
      <c r="E2247">
        <v>6000</v>
      </c>
    </row>
    <row r="2248" spans="1:5">
      <c r="B2248" t="s">
        <v>1262</v>
      </c>
      <c r="C2248" t="str">
        <f>VLOOKUP([KODE BARANG],Table1[[KODE BARANG]:[NAMA BARANG]],2,FALSE)</f>
        <v>STEKER ARDE DUTRON</v>
      </c>
      <c r="D2248">
        <v>1</v>
      </c>
      <c r="E2248">
        <v>3500</v>
      </c>
    </row>
    <row r="2249" spans="1:5">
      <c r="B2249" t="s">
        <v>1219</v>
      </c>
      <c r="C2249" t="str">
        <f>VLOOKUP([KODE BARANG],Table1[[KODE BARANG]:[NAMA BARANG]],2,FALSE)</f>
        <v>VONIC GLORY 20W</v>
      </c>
      <c r="D2249">
        <v>1</v>
      </c>
      <c r="E2249">
        <v>14000</v>
      </c>
    </row>
    <row r="2250" spans="1:5">
      <c r="B2250" t="s">
        <v>1236</v>
      </c>
      <c r="C2250" t="str">
        <f>VLOOKUP([KODE BARANG],Table1[[KODE BARANG]:[NAMA BARANG]],2,FALSE)</f>
        <v>VONIC GLORY 9W</v>
      </c>
      <c r="D2250">
        <v>1</v>
      </c>
      <c r="E2250">
        <v>4000</v>
      </c>
    </row>
    <row r="2251" spans="1:5">
      <c r="B2251" t="s">
        <v>1281</v>
      </c>
      <c r="C2251" t="str">
        <f>VLOOKUP([KODE BARANG],Table1[[KODE BARANG]:[NAMA BARANG]],2,FALSE)</f>
        <v>S/K UTICON 4 LB</v>
      </c>
      <c r="D2251">
        <v>1</v>
      </c>
      <c r="E2251">
        <v>7200</v>
      </c>
    </row>
    <row r="2252" spans="1:5">
      <c r="B2252" t="s">
        <v>1499</v>
      </c>
      <c r="C2252" t="e">
        <f>VLOOKUP([KODE BARANG],Table1[[KODE BARANG]:[NAMA BARANG]],2,FALSE)</f>
        <v>#N/A</v>
      </c>
      <c r="D2252">
        <v>1</v>
      </c>
      <c r="E2252">
        <v>15400</v>
      </c>
    </row>
    <row r="2253" spans="1:5">
      <c r="A2253" s="2">
        <v>45260</v>
      </c>
      <c r="C2253" t="e">
        <f>VLOOKUP([KODE BARANG],Table1[[KODE BARANG]:[NAMA BARANG]],2,FALSE)</f>
        <v>#N/A</v>
      </c>
    </row>
    <row r="2254" spans="1:5">
      <c r="A2254" t="s">
        <v>1848</v>
      </c>
      <c r="B2254" t="s">
        <v>1513</v>
      </c>
      <c r="C2254" t="str">
        <f>VLOOKUP([KODE BARANG],Table1[[KODE BARANG]:[NAMA BARANG]],2,FALSE)</f>
        <v>LED CITY LAMP 30W</v>
      </c>
      <c r="D2254">
        <v>1</v>
      </c>
      <c r="E2254">
        <v>16500</v>
      </c>
    </row>
    <row r="2255" spans="1:5">
      <c r="B2255" t="s">
        <v>1737</v>
      </c>
      <c r="C2255" t="str">
        <f>VLOOKUP([KODE BARANG],Table1[[KODE BARANG]:[NAMA BARANG]],2,FALSE)</f>
        <v>STEKER ARDE PROCEON</v>
      </c>
      <c r="D2255">
        <v>24</v>
      </c>
      <c r="E2255">
        <v>12000</v>
      </c>
    </row>
    <row r="2256" spans="1:5">
      <c r="C2256" t="s">
        <v>1708</v>
      </c>
      <c r="E2256">
        <v>33000</v>
      </c>
    </row>
    <row r="2257" spans="1:5">
      <c r="B2257" t="s">
        <v>1260</v>
      </c>
      <c r="C2257" t="str">
        <f>VLOOKUP([KODE BARANG],Table1[[KODE BARANG]:[NAMA BARANG]],2,FALSE)</f>
        <v>S/K UTICON 1 LB</v>
      </c>
      <c r="D2257">
        <v>1</v>
      </c>
      <c r="E2257">
        <v>4000</v>
      </c>
    </row>
    <row r="2258" spans="1:5">
      <c r="B2258" t="s">
        <v>1737</v>
      </c>
      <c r="C2258" t="str">
        <f>VLOOKUP([KODE BARANG],Table1[[KODE BARANG]:[NAMA BARANG]],2,FALSE)</f>
        <v>STEKER ARDE PROCEON</v>
      </c>
      <c r="D2258">
        <v>1</v>
      </c>
      <c r="E2258">
        <v>2500</v>
      </c>
    </row>
    <row r="2259" spans="1:5">
      <c r="B2259" t="s">
        <v>1397</v>
      </c>
      <c r="C2259" t="str">
        <f>VLOOKUP([KODE BARANG],Table1[[KODE BARANG]:[NAMA BARANG]],2,FALSE)</f>
        <v xml:space="preserve">DUTRON 25W </v>
      </c>
      <c r="D2259">
        <v>1</v>
      </c>
      <c r="E2259">
        <v>20000</v>
      </c>
    </row>
    <row r="2260" spans="1:5">
      <c r="B2260" t="s">
        <v>1145</v>
      </c>
      <c r="C2260" t="str">
        <f>VLOOKUP([KODE BARANG],Table1[[KODE BARANG]:[NAMA BARANG]],2,FALSE)</f>
        <v>VONIC GLORY 15W</v>
      </c>
      <c r="D2260">
        <v>3</v>
      </c>
      <c r="E2260">
        <v>36000</v>
      </c>
    </row>
    <row r="2261" spans="1:5">
      <c r="B2261" t="s">
        <v>1254</v>
      </c>
      <c r="C2261" t="str">
        <f>VLOOKUP([KODE BARANG],Table1[[KODE BARANG]:[NAMA BARANG]],2,FALSE)</f>
        <v>FITTING GANTUNG DUUTRON HITAM</v>
      </c>
      <c r="D2261">
        <v>1</v>
      </c>
      <c r="E2261">
        <v>3000</v>
      </c>
    </row>
    <row r="2262" spans="1:5">
      <c r="B2262" t="s">
        <v>1216</v>
      </c>
      <c r="C2262" t="str">
        <f>VLOOKUP([KODE BARANG],Table1[[KODE BARANG]:[NAMA BARANG]],2,FALSE)</f>
        <v>VONIC GLORY 18W</v>
      </c>
      <c r="D2262">
        <v>1</v>
      </c>
      <c r="E2262">
        <v>13500</v>
      </c>
    </row>
    <row r="2263" spans="1:5">
      <c r="C2263" t="s">
        <v>1847</v>
      </c>
      <c r="E2263">
        <v>3300</v>
      </c>
    </row>
    <row r="2264" spans="1:5">
      <c r="B2264" t="s">
        <v>1253</v>
      </c>
      <c r="C2264" t="str">
        <f>VLOOKUP([KODE BARANG],Table1[[KODE BARANG]:[NAMA BARANG]],2,FALSE)</f>
        <v>STEKER GEPENG DUTRON</v>
      </c>
      <c r="D2264">
        <v>1</v>
      </c>
      <c r="E2264">
        <v>3250</v>
      </c>
    </row>
    <row r="2265" spans="1:5">
      <c r="B2265" t="s">
        <v>1289</v>
      </c>
      <c r="C2265" t="str">
        <f>VLOOKUP([KODE BARANG],Table1[[KODE BARANG]:[NAMA BARANG]],2,FALSE)</f>
        <v>GEMBOK 60MM</v>
      </c>
      <c r="D2265">
        <v>1</v>
      </c>
      <c r="E2265">
        <v>11000</v>
      </c>
    </row>
    <row r="2266" spans="1:5">
      <c r="B2266" t="s">
        <v>1236</v>
      </c>
      <c r="C2266" t="str">
        <f>VLOOKUP([KODE BARANG],Table1[[KODE BARANG]:[NAMA BARANG]],2,FALSE)</f>
        <v>VONIC GLORY 9W</v>
      </c>
      <c r="D2266">
        <v>1</v>
      </c>
      <c r="E2266">
        <v>9000</v>
      </c>
    </row>
    <row r="2267" spans="1:5">
      <c r="A2267" s="2">
        <v>45261</v>
      </c>
      <c r="C2267" t="e">
        <f>VLOOKUP([KODE BARANG],Table1[[KODE BARANG]:[NAMA BARANG]],2,FALSE)</f>
        <v>#N/A</v>
      </c>
    </row>
    <row r="2268" spans="1:5">
      <c r="A2268" t="s">
        <v>1851</v>
      </c>
      <c r="B2268" t="s">
        <v>1261</v>
      </c>
      <c r="C2268" t="str">
        <f>VLOOKUP([KODE BARANG],Table1[[KODE BARANG]:[NAMA BARANG]],2,FALSE)</f>
        <v>S/K UTICON 3 LB</v>
      </c>
      <c r="D2268">
        <v>1</v>
      </c>
      <c r="E2268">
        <v>6250</v>
      </c>
    </row>
    <row r="2269" spans="1:5">
      <c r="B2269" t="s">
        <v>1411</v>
      </c>
      <c r="C2269" t="str">
        <f>VLOOKUP([KODE BARANG],Table1[[KODE BARANG]:[NAMA BARANG]],2,FALSE)</f>
        <v>INLITE 12W</v>
      </c>
      <c r="D2269">
        <v>1</v>
      </c>
      <c r="E2269">
        <v>13100</v>
      </c>
    </row>
    <row r="2270" spans="1:5">
      <c r="B2270" t="s">
        <v>1499</v>
      </c>
      <c r="C2270" t="e">
        <f>VLOOKUP([KODE BARANG],Table1[[KODE BARANG]:[NAMA BARANG]],2,FALSE)</f>
        <v>#N/A</v>
      </c>
      <c r="D2270">
        <v>1</v>
      </c>
      <c r="E2270">
        <v>15400</v>
      </c>
    </row>
    <row r="2271" spans="1:5">
      <c r="B2271" t="s">
        <v>1849</v>
      </c>
      <c r="C2271" t="str">
        <f>VLOOKUP([KODE BARANG],Table1[[KODE BARANG]:[NAMA BARANG]],2,FALSE)</f>
        <v>BRACKET TV 32"</v>
      </c>
      <c r="D2271">
        <v>1</v>
      </c>
      <c r="E2271">
        <v>27500</v>
      </c>
    </row>
    <row r="2272" spans="1:5">
      <c r="B2272" t="s">
        <v>1592</v>
      </c>
      <c r="C2272" t="str">
        <f>VLOOKUP([KODE BARANG],Table1[[KODE BARANG]:[NAMA BARANG]],2,FALSE)</f>
        <v>LAMPU SOROT 150W</v>
      </c>
      <c r="D2272">
        <v>1</v>
      </c>
      <c r="E2272">
        <v>60000</v>
      </c>
    </row>
    <row r="2273" spans="1:5">
      <c r="B2273" t="s">
        <v>1850</v>
      </c>
      <c r="C2273" t="str">
        <f>VLOOKUP([KODE BARANG],Table1[[KODE BARANG]:[NAMA BARANG]],2,FALSE)</f>
        <v>SOROT LED 20WATT</v>
      </c>
      <c r="D2273">
        <v>2</v>
      </c>
      <c r="E2273">
        <v>10000</v>
      </c>
    </row>
    <row r="2274" spans="1:5">
      <c r="B2274" t="s">
        <v>1307</v>
      </c>
      <c r="C2274" t="str">
        <f>VLOOKUP([KODE BARANG],Table1[[KODE BARANG]:[NAMA BARANG]],2,FALSE)</f>
        <v>LUBY 2879</v>
      </c>
      <c r="D2274">
        <v>1</v>
      </c>
      <c r="E2274">
        <v>60000</v>
      </c>
    </row>
    <row r="2275" spans="1:5">
      <c r="B2275" t="s">
        <v>1145</v>
      </c>
      <c r="C2275" t="str">
        <f>VLOOKUP([KODE BARANG],Table1[[KODE BARANG]:[NAMA BARANG]],2,FALSE)</f>
        <v>VONIC GLORY 15W</v>
      </c>
      <c r="D2275">
        <v>1</v>
      </c>
      <c r="E2275">
        <v>12000</v>
      </c>
    </row>
    <row r="2276" spans="1:5">
      <c r="B2276" t="s">
        <v>1298</v>
      </c>
      <c r="C2276" t="str">
        <f>VLOOKUP([KODE BARANG],Table1[[KODE BARANG]:[NAMA BARANG]],2,FALSE)</f>
        <v>S/K SLOVENS 4LB 3M</v>
      </c>
      <c r="D2276">
        <v>1</v>
      </c>
      <c r="E2276">
        <v>22500</v>
      </c>
    </row>
    <row r="2277" spans="1:5">
      <c r="A2277" s="2">
        <v>45262</v>
      </c>
      <c r="C2277" t="e">
        <f>VLOOKUP([KODE BARANG],Table1[[KODE BARANG]:[NAMA BARANG]],2,FALSE)</f>
        <v>#N/A</v>
      </c>
    </row>
    <row r="2278" spans="1:5">
      <c r="A2278" t="s">
        <v>1856</v>
      </c>
      <c r="B2278" t="s">
        <v>1505</v>
      </c>
      <c r="C2278" t="str">
        <f>VLOOKUP([KODE BARANG],Table1[[KODE BARANG]:[NAMA BARANG]],2,FALSE)</f>
        <v>PROGAS 2 TUNGKU</v>
      </c>
      <c r="D2278">
        <v>1</v>
      </c>
      <c r="E2278">
        <v>15000</v>
      </c>
    </row>
    <row r="2279" spans="1:5">
      <c r="B2279" t="s">
        <v>906</v>
      </c>
      <c r="C2279" t="str">
        <f>VLOOKUP([KODE BARANG],Table1[[KODE BARANG]:[NAMA BARANG]],2,FALSE)</f>
        <v>MAGIC COM MIYAKO 508 BLACK</v>
      </c>
      <c r="D2279">
        <v>1</v>
      </c>
      <c r="E2279">
        <v>50000</v>
      </c>
    </row>
    <row r="2280" spans="1:5">
      <c r="B2280" t="s">
        <v>21</v>
      </c>
      <c r="C2280" t="str">
        <f>VLOOKUP([KODE BARANG],Table1[[KODE BARANG]:[NAMA BARANG]],2,FALSE)</f>
        <v>ISOLASI NATIONAL KOTAK</v>
      </c>
      <c r="D2280">
        <v>1</v>
      </c>
      <c r="E2280">
        <v>3500</v>
      </c>
    </row>
    <row r="2281" spans="1:5">
      <c r="C2281" t="s">
        <v>1853</v>
      </c>
      <c r="E2281">
        <v>7800</v>
      </c>
    </row>
    <row r="2282" spans="1:5">
      <c r="B2282" t="s">
        <v>96</v>
      </c>
      <c r="C2282" t="str">
        <f>VLOOKUP([KODE BARANG],Table1[[KODE BARANG]:[NAMA BARANG]],2,FALSE)</f>
        <v>PHILIP LED ESSENSIAL 3WATT</v>
      </c>
      <c r="D2282">
        <v>1</v>
      </c>
      <c r="E2282">
        <v>6000</v>
      </c>
    </row>
    <row r="2283" spans="1:5">
      <c r="B2283" t="s">
        <v>305</v>
      </c>
      <c r="C2283" t="str">
        <f>VLOOKUP([KODE BARANG],Table1[[KODE BARANG]:[NAMA BARANG]],2,FALSE)</f>
        <v>SAKLAR LAMPU DUTRON</v>
      </c>
      <c r="D2283">
        <v>1</v>
      </c>
      <c r="E2283">
        <v>6000</v>
      </c>
    </row>
    <row r="2284" spans="1:5">
      <c r="B2284" t="s">
        <v>345</v>
      </c>
      <c r="C2284" t="str">
        <f>VLOOKUP([KODE BARANG],Table1[[KODE BARANG]:[NAMA BARANG]],2,FALSE)</f>
        <v>FITING PLAFON VISALUX 2604</v>
      </c>
      <c r="D2284">
        <v>1</v>
      </c>
      <c r="E2284">
        <v>4300</v>
      </c>
    </row>
    <row r="2285" spans="1:5">
      <c r="B2285" t="s">
        <v>720</v>
      </c>
      <c r="C2285" t="str">
        <f>VLOOKUP([KODE BARANG],Table1[[KODE BARANG]:[NAMA BARANG]],2,FALSE)</f>
        <v>ADAPTOR RECEIVER</v>
      </c>
      <c r="D2285">
        <v>1</v>
      </c>
      <c r="E2285">
        <v>6500</v>
      </c>
    </row>
    <row r="2286" spans="1:5">
      <c r="B2286" t="s">
        <v>821</v>
      </c>
      <c r="C2286" t="str">
        <f>VLOOKUP([KODE BARANG],Table1[[KODE BARANG]:[NAMA BARANG]],2,FALSE)</f>
        <v>INLITE 30W</v>
      </c>
      <c r="D2286">
        <v>1</v>
      </c>
      <c r="E2286">
        <v>30000</v>
      </c>
    </row>
    <row r="2287" spans="1:5">
      <c r="A2287" s="2">
        <v>45263</v>
      </c>
      <c r="C2287" t="e">
        <f>VLOOKUP([KODE BARANG],Table1[[KODE BARANG]:[NAMA BARANG]],2,FALSE)</f>
        <v>#N/A</v>
      </c>
      <c r="E2287">
        <f>SUM(E2278:E2286)</f>
        <v>129100</v>
      </c>
    </row>
    <row r="2288" spans="1:5">
      <c r="A2288" t="s">
        <v>1859</v>
      </c>
      <c r="B2288" t="s">
        <v>1365</v>
      </c>
      <c r="C2288" t="str">
        <f>VLOOKUP([KODE BARANG],Table1[[KODE BARANG]:[NAMA BARANG]],2,FALSE)</f>
        <v>SUPREME KABEL 2X0,75 50METER</v>
      </c>
      <c r="D2288">
        <v>1</v>
      </c>
      <c r="E2288">
        <v>15000</v>
      </c>
    </row>
    <row r="2289" spans="2:5">
      <c r="B2289" t="s">
        <v>1191</v>
      </c>
      <c r="C2289" t="str">
        <f>VLOOKUP([KODE BARANG],Table1[[KODE BARANG]:[NAMA BARANG]],2,FALSE)</f>
        <v>ISOLASI NATIONAL KOTAK</v>
      </c>
      <c r="D2289">
        <v>1</v>
      </c>
    </row>
    <row r="2290" spans="2:5">
      <c r="B2290" t="s">
        <v>1428</v>
      </c>
      <c r="C2290" t="str">
        <f>VLOOKUP([KODE BARANG],Table1[[KODE BARANG]:[NAMA BARANG]],2,FALSE)</f>
        <v>INLITE 25W</v>
      </c>
      <c r="D2290">
        <v>1</v>
      </c>
      <c r="E2290">
        <v>29500</v>
      </c>
    </row>
    <row r="2291" spans="2:5">
      <c r="B2291" t="s">
        <v>1499</v>
      </c>
      <c r="C2291" t="e">
        <f>VLOOKUP([KODE BARANG],Table1[[KODE BARANG]:[NAMA BARANG]],2,FALSE)</f>
        <v>#N/A</v>
      </c>
      <c r="D2291">
        <v>3</v>
      </c>
      <c r="E2291">
        <v>46200</v>
      </c>
    </row>
    <row r="2292" spans="2:5">
      <c r="B2292" t="s">
        <v>1254</v>
      </c>
      <c r="C2292" t="str">
        <f>VLOOKUP([KODE BARANG],Table1[[KODE BARANG]:[NAMA BARANG]],2,FALSE)</f>
        <v>FITTING GANTUNG DUUTRON HITAM</v>
      </c>
      <c r="D2292">
        <v>3</v>
      </c>
      <c r="E2292">
        <v>9000</v>
      </c>
    </row>
    <row r="2293" spans="2:5">
      <c r="B2293" t="s">
        <v>1463</v>
      </c>
      <c r="C2293" t="str">
        <f>VLOOKUP([KODE BARANG],Table1[[KODE BARANG]:[NAMA BARANG]],2,FALSE)</f>
        <v>SAKLAR LAMPU DUTRON</v>
      </c>
      <c r="D2293">
        <v>3</v>
      </c>
      <c r="E2293">
        <v>18000</v>
      </c>
    </row>
    <row r="2294" spans="2:5">
      <c r="B2294" t="s">
        <v>1220</v>
      </c>
      <c r="C2294" t="str">
        <f>VLOOKUP([KODE BARANG],Table1[[KODE BARANG]:[NAMA BARANG]],2,FALSE)</f>
        <v>STANDFAN COSMOS XDC</v>
      </c>
      <c r="D2294">
        <v>1</v>
      </c>
      <c r="E2294">
        <v>22500</v>
      </c>
    </row>
    <row r="2295" spans="2:5">
      <c r="B2295" t="s">
        <v>1498</v>
      </c>
      <c r="C2295" t="str">
        <f>VLOOKUP([KODE BARANG],Table1[[KODE BARANG]:[NAMA BARANG]],2,FALSE)</f>
        <v>PHILIP ESS 15W</v>
      </c>
      <c r="D2295">
        <v>1</v>
      </c>
      <c r="E2295">
        <v>14000</v>
      </c>
    </row>
    <row r="2296" spans="2:5">
      <c r="B2296" t="s">
        <v>1545</v>
      </c>
      <c r="C2296" t="str">
        <f>VLOOKUP([KODE BARANG],Table1[[KODE BARANG]:[NAMA BARANG]],2,FALSE)</f>
        <v>LED CITY LAMP 5W</v>
      </c>
      <c r="D2296">
        <v>2</v>
      </c>
      <c r="E2296">
        <v>11000</v>
      </c>
    </row>
    <row r="2297" spans="2:5">
      <c r="B2297" t="s">
        <v>1236</v>
      </c>
      <c r="C2297" t="str">
        <f>VLOOKUP([KODE BARANG],Table1[[KODE BARANG]:[NAMA BARANG]],2,FALSE)</f>
        <v>VONIC GLORY 9W</v>
      </c>
      <c r="D2297">
        <v>1</v>
      </c>
      <c r="E2297">
        <v>9000</v>
      </c>
    </row>
    <row r="2298" spans="2:5">
      <c r="B2298" t="s">
        <v>1145</v>
      </c>
      <c r="C2298" t="str">
        <f>VLOOKUP([KODE BARANG],Table1[[KODE BARANG]:[NAMA BARANG]],2,FALSE)</f>
        <v>VONIC GLORY 15W</v>
      </c>
      <c r="D2298">
        <v>1</v>
      </c>
      <c r="E2298">
        <v>12000</v>
      </c>
    </row>
    <row r="2299" spans="2:5">
      <c r="B2299" t="s">
        <v>1248</v>
      </c>
      <c r="C2299" t="str">
        <f>VLOOKUP([KODE BARANG],Table1[[KODE BARANG]:[NAMA BARANG]],2,FALSE)</f>
        <v>PHILIP LED ESSENSIAL 5WATT</v>
      </c>
      <c r="D2299">
        <v>1</v>
      </c>
      <c r="E2299">
        <v>11000</v>
      </c>
    </row>
    <row r="2300" spans="2:5">
      <c r="B2300" t="s">
        <v>1270</v>
      </c>
      <c r="C2300" t="str">
        <f>VLOOKUP([KODE BARANG],Table1[[KODE BARANG]:[NAMA BARANG]],2,FALSE)</f>
        <v>PHILIP LED ESSENSIAL 9WATT</v>
      </c>
      <c r="D2300">
        <v>1</v>
      </c>
      <c r="E2300">
        <v>19000</v>
      </c>
    </row>
    <row r="2301" spans="2:5">
      <c r="B2301" t="s">
        <v>1219</v>
      </c>
      <c r="C2301" t="str">
        <f>VLOOKUP([KODE BARANG],Table1[[KODE BARANG]:[NAMA BARANG]],2,FALSE)</f>
        <v>VONIC GLORY 20W</v>
      </c>
      <c r="D2301">
        <v>1</v>
      </c>
      <c r="E2301">
        <v>9000</v>
      </c>
    </row>
    <row r="2302" spans="2:5">
      <c r="B2302" t="s">
        <v>1568</v>
      </c>
      <c r="C2302" t="str">
        <f>VLOOKUP([KODE BARANG],Table1[[KODE BARANG]:[NAMA BARANG]],2,FALSE)</f>
        <v>JACK LAKI</v>
      </c>
      <c r="D2302">
        <v>3</v>
      </c>
      <c r="E2302">
        <v>9600</v>
      </c>
    </row>
    <row r="2303" spans="2:5">
      <c r="B2303" t="s">
        <v>1857</v>
      </c>
      <c r="C2303" t="str">
        <f>VLOOKUP([KODE BARANG],Table1[[KODE BARANG]:[NAMA BARANG]],2,FALSE)</f>
        <v>SOLDER PLASTIK</v>
      </c>
      <c r="D2303">
        <v>1</v>
      </c>
      <c r="E2303">
        <v>9000</v>
      </c>
    </row>
    <row r="2304" spans="2:5">
      <c r="B2304" t="s">
        <v>1281</v>
      </c>
      <c r="C2304" t="str">
        <f>VLOOKUP([KODE BARANG],Table1[[KODE BARANG]:[NAMA BARANG]],2,FALSE)</f>
        <v>S/K UTICON 4 LB</v>
      </c>
      <c r="D2304">
        <v>2</v>
      </c>
      <c r="E2304">
        <v>14400</v>
      </c>
    </row>
    <row r="2305" spans="1:5">
      <c r="B2305" t="s">
        <v>1737</v>
      </c>
      <c r="C2305" t="str">
        <f>VLOOKUP([KODE BARANG],Table1[[KODE BARANG]:[NAMA BARANG]],2,FALSE)</f>
        <v>STEKER ARDE PROCEON</v>
      </c>
      <c r="D2305">
        <v>2</v>
      </c>
      <c r="E2305">
        <v>7000</v>
      </c>
    </row>
    <row r="2306" spans="1:5">
      <c r="C2306" t="s">
        <v>1858</v>
      </c>
      <c r="E2306">
        <v>8800</v>
      </c>
    </row>
    <row r="2307" spans="1:5">
      <c r="A2307" s="2">
        <v>45203</v>
      </c>
      <c r="C2307" t="e">
        <f>VLOOKUP([KODE BARANG],Table1[[KODE BARANG]:[NAMA BARANG]],2,FALSE)</f>
        <v>#N/A</v>
      </c>
    </row>
    <row r="2308" spans="1:5">
      <c r="A2308" t="s">
        <v>1860</v>
      </c>
      <c r="B2308" t="s">
        <v>1281</v>
      </c>
      <c r="C2308" t="str">
        <f>VLOOKUP([KODE BARANG],Table1[[KODE BARANG]:[NAMA BARANG]],2,FALSE)</f>
        <v>S/K UTICON 4 LB</v>
      </c>
      <c r="D2308">
        <v>1</v>
      </c>
      <c r="E2308">
        <v>12200</v>
      </c>
    </row>
    <row r="2309" spans="1:5">
      <c r="B2309" t="s">
        <v>1619</v>
      </c>
      <c r="C2309" t="str">
        <f>VLOOKUP([KODE BARANG],Table1[[KODE BARANG]:[NAMA BARANG]],2,FALSE)</f>
        <v>ESSENSIAL 8WATT</v>
      </c>
      <c r="D2309">
        <v>1</v>
      </c>
      <c r="E2309">
        <v>14000</v>
      </c>
    </row>
    <row r="2310" spans="1:5">
      <c r="A2310" s="2">
        <v>45265</v>
      </c>
      <c r="C2310" t="e">
        <f>VLOOKUP([KODE BARANG],Table1[[KODE BARANG]:[NAMA BARANG]],2,FALSE)</f>
        <v>#N/A</v>
      </c>
    </row>
    <row r="2311" spans="1:5">
      <c r="A2311" t="s">
        <v>1872</v>
      </c>
      <c r="B2311" t="s">
        <v>1293</v>
      </c>
      <c r="C2311" t="str">
        <f>VLOOKUP([KODE BARANG],Table1[[KODE BARANG]:[NAMA BARANG]],2,FALSE)</f>
        <v>S/K UTICON 2 LB</v>
      </c>
      <c r="D2311">
        <v>1</v>
      </c>
      <c r="E2311">
        <v>5000</v>
      </c>
    </row>
    <row r="2312" spans="1:5">
      <c r="B2312" t="s">
        <v>1253</v>
      </c>
      <c r="C2312" t="str">
        <f>VLOOKUP([KODE BARANG],Table1[[KODE BARANG]:[NAMA BARANG]],2,FALSE)</f>
        <v>STEKER GEPENG DUTRON</v>
      </c>
      <c r="D2312">
        <v>2</v>
      </c>
      <c r="E2312">
        <v>6500</v>
      </c>
    </row>
    <row r="2313" spans="1:5">
      <c r="B2313" t="s">
        <v>162</v>
      </c>
      <c r="C2313" t="str">
        <f>VLOOKUP([KODE BARANG],Table1[[KODE BARANG]:[NAMA BARANG]],2,FALSE)</f>
        <v>RAKET NYAMUK BEST LIFE 01</v>
      </c>
      <c r="D2313">
        <v>1</v>
      </c>
      <c r="E2313">
        <v>7500</v>
      </c>
    </row>
    <row r="2314" spans="1:5">
      <c r="B2314" t="s">
        <v>860</v>
      </c>
      <c r="C2314" t="str">
        <f>VLOOKUP([KODE BARANG],Table1[[KODE BARANG]:[NAMA BARANG]],2,FALSE)</f>
        <v>STANDFAN MASTAP</v>
      </c>
      <c r="D2314">
        <v>1</v>
      </c>
      <c r="E2314">
        <v>10000</v>
      </c>
    </row>
    <row r="2315" spans="1:5">
      <c r="B2315" t="s">
        <v>13</v>
      </c>
      <c r="C2315" t="str">
        <f>VLOOKUP([KODE BARANG],Table1[[KODE BARANG]:[NAMA BARANG]],2,FALSE)</f>
        <v>S/K UTICON 3 LB</v>
      </c>
      <c r="D2315">
        <v>1</v>
      </c>
      <c r="E2315">
        <v>6250</v>
      </c>
    </row>
    <row r="2316" spans="1:5">
      <c r="A2316" s="2">
        <v>45266</v>
      </c>
      <c r="C2316" t="e">
        <f>VLOOKUP([KODE BARANG],Table1[[KODE BARANG]:[NAMA BARANG]],2,FALSE)</f>
        <v>#N/A</v>
      </c>
    </row>
    <row r="2317" spans="1:5">
      <c r="A2317" t="s">
        <v>1873</v>
      </c>
      <c r="B2317" t="s">
        <v>1293</v>
      </c>
      <c r="C2317" t="str">
        <f>VLOOKUP([KODE BARANG],Table1[[KODE BARANG]:[NAMA BARANG]],2,FALSE)</f>
        <v>S/K UTICON 2 LB</v>
      </c>
      <c r="D2317">
        <v>1</v>
      </c>
      <c r="E2317">
        <v>5000</v>
      </c>
    </row>
    <row r="2318" spans="1:5">
      <c r="B2318" t="s">
        <v>1519</v>
      </c>
      <c r="C2318" t="str">
        <f>VLOOKUP([KODE BARANG],Table1[[KODE BARANG]:[NAMA BARANG]],2,FALSE)</f>
        <v>KLEM KABEL 10 IN</v>
      </c>
      <c r="D2318">
        <v>1</v>
      </c>
      <c r="E2318">
        <v>4500</v>
      </c>
    </row>
    <row r="2319" spans="1:5">
      <c r="B2319" t="s">
        <v>1664</v>
      </c>
      <c r="C2319" t="str">
        <f>VLOOKUP([KODE BARANG],Table1[[KODE BARANG]:[NAMA BARANG]],2,FALSE)</f>
        <v>ADAPTOR RECEIVER</v>
      </c>
      <c r="D2319">
        <v>1</v>
      </c>
      <c r="E2319">
        <v>11500</v>
      </c>
    </row>
    <row r="2320" spans="1:5">
      <c r="A2320" s="2">
        <v>45267</v>
      </c>
      <c r="C2320" t="e">
        <f>VLOOKUP([KODE BARANG],Table1[[KODE BARANG]:[NAMA BARANG]],2,FALSE)</f>
        <v>#N/A</v>
      </c>
    </row>
    <row r="2321" spans="1:5">
      <c r="A2321" t="s">
        <v>1876</v>
      </c>
      <c r="B2321" t="s">
        <v>1568</v>
      </c>
      <c r="C2321" t="str">
        <f>VLOOKUP([KODE BARANG],Table1[[KODE BARANG]:[NAMA BARANG]],2,FALSE)</f>
        <v>JACK LAKI</v>
      </c>
      <c r="D2321">
        <v>1</v>
      </c>
      <c r="E2321">
        <v>8200</v>
      </c>
    </row>
    <row r="2322" spans="1:5">
      <c r="B2322" t="s">
        <v>920</v>
      </c>
      <c r="C2322" t="str">
        <f>VLOOKUP([KODE BARANG],Table1[[KODE BARANG]:[NAMA BARANG]],2,FALSE)</f>
        <v>NEX PARABOLA</v>
      </c>
      <c r="D2322">
        <v>1</v>
      </c>
      <c r="E2322">
        <v>90000</v>
      </c>
    </row>
    <row r="2323" spans="1:5">
      <c r="B2323" t="s">
        <v>921</v>
      </c>
      <c r="C2323" t="str">
        <f>VLOOKUP([KODE BARANG],Table1[[KODE BARANG]:[NAMA BARANG]],2,FALSE)</f>
        <v>RECEIVER NEX PARABOLA</v>
      </c>
      <c r="D2323">
        <v>1</v>
      </c>
      <c r="E2323">
        <v>50000</v>
      </c>
    </row>
    <row r="2324" spans="1:5">
      <c r="A2324" s="2">
        <v>45268</v>
      </c>
      <c r="C2324" t="e">
        <f>VLOOKUP([KODE BARANG],Table1[[KODE BARANG]:[NAMA BARANG]],2,FALSE)</f>
        <v>#N/A</v>
      </c>
    </row>
    <row r="2325" spans="1:5">
      <c r="A2325" t="s">
        <v>1878</v>
      </c>
      <c r="B2325" t="s">
        <v>922</v>
      </c>
      <c r="C2325" t="str">
        <f>VLOOKUP([KODE BARANG],Table1[[KODE BARANG]:[NAMA BARANG]],2,FALSE)</f>
        <v>SUPREME NYY 2X1,5 50MTR</v>
      </c>
      <c r="D2325">
        <v>1</v>
      </c>
      <c r="E2325">
        <v>50000</v>
      </c>
    </row>
    <row r="2326" spans="1:5">
      <c r="B2326" t="s">
        <v>21</v>
      </c>
      <c r="C2326" t="str">
        <f>VLOOKUP([KODE BARANG],Table1[[KODE BARANG]:[NAMA BARANG]],2,FALSE)</f>
        <v>ISOLASI NATIONAL KOTAK</v>
      </c>
      <c r="D2326">
        <v>2</v>
      </c>
      <c r="E2326">
        <v>7800</v>
      </c>
    </row>
    <row r="2327" spans="1:5">
      <c r="B2327" t="s">
        <v>304</v>
      </c>
      <c r="C2327" t="str">
        <f>VLOOKUP([KODE BARANG],Table1[[KODE BARANG]:[NAMA BARANG]],2,FALSE)</f>
        <v>FITTING COLOK SWITCH</v>
      </c>
      <c r="D2327">
        <v>1</v>
      </c>
      <c r="E2327">
        <v>1500</v>
      </c>
    </row>
    <row r="2328" spans="1:5">
      <c r="A2328" s="2">
        <v>45269</v>
      </c>
      <c r="C2328" t="e">
        <f>VLOOKUP([KODE BARANG],Table1[[KODE BARANG]:[NAMA BARANG]],2,FALSE)</f>
        <v>#N/A</v>
      </c>
      <c r="E2328">
        <f>SUM(E2325:E2327)</f>
        <v>59300</v>
      </c>
    </row>
    <row r="2329" spans="1:5">
      <c r="A2329" t="s">
        <v>1881</v>
      </c>
      <c r="B2329" t="s">
        <v>1281</v>
      </c>
      <c r="C2329" t="str">
        <f>VLOOKUP([KODE BARANG],Table1[[KODE BARANG]:[NAMA BARANG]],2,FALSE)</f>
        <v>S/K UTICON 4 LB</v>
      </c>
      <c r="D2329">
        <v>1</v>
      </c>
      <c r="E2329">
        <v>7200</v>
      </c>
    </row>
    <row r="2330" spans="1:5">
      <c r="C2330" t="s">
        <v>1879</v>
      </c>
      <c r="E2330">
        <v>2300</v>
      </c>
    </row>
    <row r="2331" spans="1:5">
      <c r="B2331" t="s">
        <v>1253</v>
      </c>
      <c r="C2331" t="str">
        <f>VLOOKUP([KODE BARANG],Table1[[KODE BARANG]:[NAMA BARANG]],2,FALSE)</f>
        <v>STEKER GEPENG DUTRON</v>
      </c>
      <c r="E2331">
        <v>3250</v>
      </c>
    </row>
    <row r="2332" spans="1:5">
      <c r="B2332" t="s">
        <v>1279</v>
      </c>
      <c r="C2332" t="str">
        <f>VLOOKUP([KODE BARANG],Table1[[KODE BARANG]:[NAMA BARANG]],2,FALSE)</f>
        <v>STEKER ARDE BROCO</v>
      </c>
      <c r="D2332">
        <v>1</v>
      </c>
      <c r="E2332">
        <v>5400</v>
      </c>
    </row>
    <row r="2333" spans="1:5">
      <c r="B2333" t="s">
        <v>1880</v>
      </c>
      <c r="C2333" t="str">
        <f>VLOOKUP([KODE BARANG],Table1[[KODE BARANG]:[NAMA BARANG]],2,FALSE)</f>
        <v>COLOKAN BROCO</v>
      </c>
      <c r="D2333">
        <v>1</v>
      </c>
      <c r="E2333">
        <v>8500</v>
      </c>
    </row>
    <row r="2334" spans="1:5">
      <c r="B2334" t="s">
        <v>1463</v>
      </c>
      <c r="C2334" t="str">
        <f>VLOOKUP([KODE BARANG],Table1[[KODE BARANG]:[NAMA BARANG]],2,FALSE)</f>
        <v>SAKLAR LAMPU DUTRON</v>
      </c>
      <c r="D2334">
        <v>1</v>
      </c>
      <c r="E2334">
        <v>6000</v>
      </c>
    </row>
    <row r="2335" spans="1:5">
      <c r="B2335" t="s">
        <v>1403</v>
      </c>
      <c r="C2335" t="str">
        <f>VLOOKUP([KODE BARANG],Table1[[KODE BARANG]:[NAMA BARANG]],2,FALSE)</f>
        <v>PHILIP 25W LED</v>
      </c>
      <c r="D2335">
        <v>1</v>
      </c>
      <c r="E2335">
        <v>31000</v>
      </c>
    </row>
    <row r="2336" spans="1:5">
      <c r="B2336" t="s">
        <v>1451</v>
      </c>
      <c r="C2336" t="str">
        <f>VLOOKUP([KODE BARANG],Table1[[KODE BARANG]:[NAMA BARANG]],2,FALSE)</f>
        <v>SET TOP BOX PIOLINE ORION</v>
      </c>
      <c r="D2336">
        <v>1</v>
      </c>
      <c r="E2336">
        <v>17500</v>
      </c>
    </row>
    <row r="2337" spans="1:5">
      <c r="B2337" t="s">
        <v>1215</v>
      </c>
      <c r="C2337" t="str">
        <f>VLOOKUP([KODE BARANG],Table1[[KODE BARANG]:[NAMA BARANG]],2,FALSE)</f>
        <v>PIJAR PROCEON 5WATT</v>
      </c>
      <c r="D2337">
        <v>1</v>
      </c>
      <c r="E2337">
        <v>4700</v>
      </c>
    </row>
    <row r="2338" spans="1:5">
      <c r="B2338" t="s">
        <v>1737</v>
      </c>
      <c r="C2338" t="str">
        <f>VLOOKUP([KODE BARANG],Table1[[KODE BARANG]:[NAMA BARANG]],2,FALSE)</f>
        <v>STEKER ARDE PROCEON</v>
      </c>
      <c r="D2338">
        <v>1</v>
      </c>
      <c r="E2338">
        <v>3500</v>
      </c>
    </row>
    <row r="2339" spans="1:5">
      <c r="C2339" t="s">
        <v>1736</v>
      </c>
      <c r="E2339">
        <v>10400</v>
      </c>
    </row>
    <row r="2340" spans="1:5">
      <c r="A2340" s="2">
        <v>45270</v>
      </c>
      <c r="C2340" t="e">
        <f>VLOOKUP([KODE BARANG],Table1[[KODE BARANG]:[NAMA BARANG]],2,FALSE)</f>
        <v>#N/A</v>
      </c>
      <c r="E2340">
        <f>SUM(E2329:E2339)</f>
        <v>99750</v>
      </c>
    </row>
    <row r="2341" spans="1:5">
      <c r="A2341" t="s">
        <v>1883</v>
      </c>
      <c r="C2341" t="s">
        <v>1882</v>
      </c>
      <c r="E2341">
        <v>9200</v>
      </c>
    </row>
    <row r="2342" spans="1:5">
      <c r="B2342" t="s">
        <v>1261</v>
      </c>
      <c r="C2342" t="str">
        <f>VLOOKUP([KODE BARANG],Table1[[KODE BARANG]:[NAMA BARANG]],2,FALSE)</f>
        <v>S/K UTICON 3 LB</v>
      </c>
      <c r="D2342">
        <v>1</v>
      </c>
      <c r="E2342">
        <v>6250</v>
      </c>
    </row>
    <row r="2343" spans="1:5">
      <c r="B2343" t="s">
        <v>1737</v>
      </c>
      <c r="C2343" t="str">
        <f>VLOOKUP([KODE BARANG],Table1[[KODE BARANG]:[NAMA BARANG]],2,FALSE)</f>
        <v>STEKER ARDE PROCEON</v>
      </c>
      <c r="D2343">
        <v>1</v>
      </c>
      <c r="E2343">
        <v>2500</v>
      </c>
    </row>
    <row r="2344" spans="1:5">
      <c r="B2344" t="s">
        <v>1279</v>
      </c>
      <c r="C2344" t="str">
        <f>VLOOKUP([KODE BARANG],Table1[[KODE BARANG]:[NAMA BARANG]],2,FALSE)</f>
        <v>STEKER ARDE BROCO</v>
      </c>
      <c r="D2344">
        <v>1</v>
      </c>
      <c r="E2344">
        <v>5400</v>
      </c>
    </row>
    <row r="2345" spans="1:5">
      <c r="B2345" t="s">
        <v>1219</v>
      </c>
      <c r="C2345" t="str">
        <f>VLOOKUP([KODE BARANG],Table1[[KODE BARANG]:[NAMA BARANG]],2,FALSE)</f>
        <v>VONIC GLORY 20W</v>
      </c>
      <c r="D2345">
        <v>1</v>
      </c>
      <c r="E2345">
        <v>14000</v>
      </c>
    </row>
    <row r="2346" spans="1:5">
      <c r="B2346" t="s">
        <v>1515</v>
      </c>
      <c r="C2346" t="str">
        <f>VLOOKUP([KODE BARANG],Table1[[KODE BARANG]:[NAMA BARANG]],2,FALSE)</f>
        <v>MIYAKO MAGIC COM 509</v>
      </c>
      <c r="D2346">
        <v>1</v>
      </c>
      <c r="E2346">
        <v>50000</v>
      </c>
    </row>
    <row r="2347" spans="1:5">
      <c r="B2347" t="s">
        <v>1466</v>
      </c>
      <c r="C2347" t="str">
        <f>VLOOKUP([KODE BARANG],Table1[[KODE BARANG]:[NAMA BARANG]],2,FALSE)</f>
        <v>REMOTE TV MULTI VOLTAN</v>
      </c>
      <c r="D2347">
        <v>1</v>
      </c>
      <c r="E2347">
        <v>7500</v>
      </c>
    </row>
    <row r="2348" spans="1:5">
      <c r="B2348" t="s">
        <v>1411</v>
      </c>
      <c r="C2348" t="str">
        <f>VLOOKUP([KODE BARANG],Table1[[KODE BARANG]:[NAMA BARANG]],2,FALSE)</f>
        <v>INLITE 12W</v>
      </c>
      <c r="D2348">
        <v>1</v>
      </c>
      <c r="E2348">
        <v>13100</v>
      </c>
    </row>
    <row r="2349" spans="1:5">
      <c r="B2349" t="s">
        <v>1144</v>
      </c>
      <c r="C2349" t="str">
        <f>VLOOKUP([KODE BARANG],Table1[[KODE BARANG]:[NAMA BARANG]],2,FALSE)</f>
        <v xml:space="preserve">DUTRON 18W </v>
      </c>
      <c r="D2349">
        <v>1</v>
      </c>
      <c r="E2349" t="s">
        <v>1443</v>
      </c>
    </row>
    <row r="2350" spans="1:5">
      <c r="B2350" t="s">
        <v>1143</v>
      </c>
      <c r="C2350" t="str">
        <f>VLOOKUP([KODE BARANG],Table1[[KODE BARANG]:[NAMA BARANG]],2,FALSE)</f>
        <v xml:space="preserve">DUTRON 15W </v>
      </c>
      <c r="D2350">
        <v>1</v>
      </c>
      <c r="E2350" t="s">
        <v>1443</v>
      </c>
    </row>
    <row r="2351" spans="1:5">
      <c r="B2351" t="s">
        <v>1263</v>
      </c>
      <c r="C2351" t="str">
        <f>VLOOKUP([KODE BARANG],Table1[[KODE BARANG]:[NAMA BARANG]],2,FALSE)</f>
        <v>VONIC GLORY 7W</v>
      </c>
      <c r="D2351">
        <v>1</v>
      </c>
      <c r="E2351" t="s">
        <v>1443</v>
      </c>
    </row>
    <row r="2352" spans="1:5">
      <c r="B2352" t="s">
        <v>1219</v>
      </c>
      <c r="C2352" t="str">
        <f>VLOOKUP([KODE BARANG],Table1[[KODE BARANG]:[NAMA BARANG]],2,FALSE)</f>
        <v>VONIC GLORY 20W</v>
      </c>
      <c r="D2352">
        <v>1</v>
      </c>
      <c r="E2352" t="s">
        <v>1443</v>
      </c>
    </row>
    <row r="2353" spans="1:5">
      <c r="C2353" t="e">
        <f>VLOOKUP([KODE BARANG],Table1[[KODE BARANG]:[NAMA BARANG]],2,FALSE)</f>
        <v>#N/A</v>
      </c>
      <c r="E2353">
        <f>SUM(E2341:E2348)</f>
        <v>107950</v>
      </c>
    </row>
    <row r="2354" spans="1:5">
      <c r="A2354" s="2">
        <v>45271</v>
      </c>
      <c r="C2354" t="e">
        <f>VLOOKUP([KODE BARANG],Table1[[KODE BARANG]:[NAMA BARANG]],2,FALSE)</f>
        <v>#N/A</v>
      </c>
    </row>
    <row r="2355" spans="1:5">
      <c r="A2355" t="s">
        <v>1887</v>
      </c>
      <c r="B2355" t="s">
        <v>1884</v>
      </c>
      <c r="C2355" t="str">
        <f>VLOOKUP([KODE BARANG],Table1[[KODE BARANG]:[NAMA BARANG]],2,FALSE)</f>
        <v>STEKER AC</v>
      </c>
      <c r="D2355">
        <v>1</v>
      </c>
      <c r="E2355">
        <v>13500</v>
      </c>
    </row>
    <row r="2356" spans="1:5">
      <c r="B2356" t="s">
        <v>1885</v>
      </c>
      <c r="C2356" t="str">
        <f>VLOOKUP([KODE BARANG],Table1[[KODE BARANG]:[NAMA BARANG]],2,FALSE)</f>
        <v>S/K AC VISALUX</v>
      </c>
      <c r="D2356">
        <v>1</v>
      </c>
      <c r="E2356">
        <v>6000</v>
      </c>
    </row>
    <row r="2357" spans="1:5">
      <c r="C2357" t="s">
        <v>1886</v>
      </c>
      <c r="E2357">
        <v>8400</v>
      </c>
    </row>
    <row r="2358" spans="1:5">
      <c r="B2358" t="s">
        <v>1491</v>
      </c>
      <c r="C2358" t="str">
        <f>VLOOKUP([KODE BARANG],Table1[[KODE BARANG]:[NAMA BARANG]],2,FALSE)</f>
        <v>ANTENA NAGOYA</v>
      </c>
      <c r="D2358">
        <v>1</v>
      </c>
      <c r="E2358">
        <v>35000</v>
      </c>
    </row>
    <row r="2359" spans="1:5">
      <c r="A2359" s="2">
        <v>45272</v>
      </c>
      <c r="C2359" t="e">
        <f>VLOOKUP([KODE BARANG],Table1[[KODE BARANG]:[NAMA BARANG]],2,FALSE)</f>
        <v>#N/A</v>
      </c>
      <c r="E2359">
        <f>SUM(E2355:E2358)</f>
        <v>62900</v>
      </c>
    </row>
    <row r="2360" spans="1:5">
      <c r="A2360" t="s">
        <v>1890</v>
      </c>
      <c r="B2360" t="s">
        <v>1373</v>
      </c>
      <c r="C2360" t="str">
        <f>VLOOKUP([KODE BARANG],Table1[[KODE BARANG]:[NAMA BARANG]],2,FALSE)</f>
        <v>FITING PLAFON VISALUX 2604</v>
      </c>
      <c r="D2360">
        <v>1</v>
      </c>
      <c r="E2360">
        <v>4300</v>
      </c>
    </row>
    <row r="2361" spans="1:5">
      <c r="B2361" t="s">
        <v>431</v>
      </c>
      <c r="C2361" t="str">
        <f>VLOOKUP([KODE BARANG],Table1[[KODE BARANG]:[NAMA BARANG]],2,FALSE)</f>
        <v>REGULATOR STARCAM AMPER</v>
      </c>
      <c r="D2361">
        <v>1</v>
      </c>
      <c r="E2361">
        <v>30000</v>
      </c>
    </row>
    <row r="2362" spans="1:5">
      <c r="B2362" t="s">
        <v>210</v>
      </c>
      <c r="C2362" t="str">
        <f>VLOOKUP([KODE BARANG],Table1[[KODE BARANG]:[NAMA BARANG]],2,FALSE)</f>
        <v>SELANG GAS ALLISON</v>
      </c>
      <c r="D2362">
        <v>1</v>
      </c>
      <c r="E2362">
        <v>8000</v>
      </c>
    </row>
    <row r="2363" spans="1:5">
      <c r="A2363" s="2">
        <v>45273</v>
      </c>
      <c r="C2363" t="e">
        <f>VLOOKUP([KODE BARANG],Table1[[KODE BARANG]:[NAMA BARANG]],2,FALSE)</f>
        <v>#N/A</v>
      </c>
    </row>
    <row r="2364" spans="1:5">
      <c r="A2364" t="s">
        <v>1892</v>
      </c>
      <c r="B2364" t="s">
        <v>1143</v>
      </c>
      <c r="C2364" t="str">
        <f>VLOOKUP([KODE BARANG],Table1[[KODE BARANG]:[NAMA BARANG]],2,FALSE)</f>
        <v xml:space="preserve">DUTRON 15W </v>
      </c>
      <c r="D2364">
        <v>1</v>
      </c>
      <c r="E2364">
        <v>8500</v>
      </c>
    </row>
    <row r="2365" spans="1:5">
      <c r="B2365" t="s">
        <v>1293</v>
      </c>
      <c r="C2365" t="str">
        <f>VLOOKUP([KODE BARANG],Table1[[KODE BARANG]:[NAMA BARANG]],2,FALSE)</f>
        <v>S/K UTICON 2 LB</v>
      </c>
      <c r="D2365">
        <v>1</v>
      </c>
      <c r="E2365">
        <v>5000</v>
      </c>
    </row>
    <row r="2366" spans="1:5">
      <c r="B2366" t="s">
        <v>1737</v>
      </c>
      <c r="C2366" t="str">
        <f>VLOOKUP([KODE BARANG],Table1[[KODE BARANG]:[NAMA BARANG]],2,FALSE)</f>
        <v>STEKER ARDE PROCEON</v>
      </c>
      <c r="D2366">
        <v>2</v>
      </c>
      <c r="E2366">
        <v>7000</v>
      </c>
    </row>
    <row r="2367" spans="1:5">
      <c r="B2367" t="s">
        <v>1254</v>
      </c>
      <c r="C2367" t="str">
        <f>VLOOKUP([KODE BARANG],Table1[[KODE BARANG]:[NAMA BARANG]],2,FALSE)</f>
        <v>FITTING GANTUNG DUUTRON HITAM</v>
      </c>
      <c r="D2367">
        <v>2</v>
      </c>
      <c r="E2367">
        <v>6000</v>
      </c>
    </row>
    <row r="2368" spans="1:5">
      <c r="B2368" t="s">
        <v>1236</v>
      </c>
      <c r="C2368" t="str">
        <f>VLOOKUP([KODE BARANG],Table1[[KODE BARANG]:[NAMA BARANG]],2,FALSE)</f>
        <v>VONIC GLORY 9W</v>
      </c>
      <c r="D2368">
        <v>1</v>
      </c>
      <c r="E2368">
        <v>9000</v>
      </c>
    </row>
    <row r="2369" spans="1:5">
      <c r="B2369" t="s">
        <v>1298</v>
      </c>
      <c r="C2369" t="str">
        <f>VLOOKUP([KODE BARANG],Table1[[KODE BARANG]:[NAMA BARANG]],2,FALSE)</f>
        <v>S/K SLOVENS 4LB 3M</v>
      </c>
      <c r="D2369">
        <v>1</v>
      </c>
      <c r="E2369">
        <v>17500</v>
      </c>
    </row>
    <row r="2370" spans="1:5">
      <c r="B2370" t="s">
        <v>1219</v>
      </c>
      <c r="C2370" t="str">
        <f>VLOOKUP([KODE BARANG],Table1[[KODE BARANG]:[NAMA BARANG]],2,FALSE)</f>
        <v>VONIC GLORY 20W</v>
      </c>
      <c r="D2370">
        <v>1</v>
      </c>
      <c r="E2370">
        <v>14000</v>
      </c>
    </row>
    <row r="2371" spans="1:5">
      <c r="B2371" t="s">
        <v>1891</v>
      </c>
      <c r="C2371" t="str">
        <f>VLOOKUP([KODE BARANG],Table1[[KODE BARANG]:[NAMA BARANG]],2,FALSE)</f>
        <v>PHILIP SPIRAL 15WATT</v>
      </c>
      <c r="D2371">
        <v>1</v>
      </c>
      <c r="E2371">
        <v>20000</v>
      </c>
    </row>
    <row r="2372" spans="1:5">
      <c r="B2372" t="s">
        <v>1498</v>
      </c>
      <c r="C2372" t="str">
        <f>VLOOKUP([KODE BARANG],Table1[[KODE BARANG]:[NAMA BARANG]],2,FALSE)</f>
        <v>PHILIP ESS 15W</v>
      </c>
      <c r="D2372">
        <v>1</v>
      </c>
      <c r="E2372">
        <v>24000</v>
      </c>
    </row>
    <row r="2373" spans="1:5">
      <c r="B2373" t="s">
        <v>1403</v>
      </c>
      <c r="C2373" t="str">
        <f>VLOOKUP([KODE BARANG],Table1[[KODE BARANG]:[NAMA BARANG]],2,FALSE)</f>
        <v>PHILIP 25W LED</v>
      </c>
      <c r="D2373">
        <v>1</v>
      </c>
      <c r="E2373">
        <v>31000</v>
      </c>
    </row>
    <row r="2374" spans="1:5">
      <c r="A2374" s="2">
        <v>45274</v>
      </c>
      <c r="C2374" t="e">
        <f>VLOOKUP([KODE BARANG],Table1[[KODE BARANG]:[NAMA BARANG]],2,FALSE)</f>
        <v>#N/A</v>
      </c>
      <c r="E2374">
        <f>SUM(E2364:E2373)</f>
        <v>142000</v>
      </c>
    </row>
    <row r="2375" spans="1:5">
      <c r="A2375" t="s">
        <v>1896</v>
      </c>
      <c r="B2375" t="s">
        <v>1375</v>
      </c>
      <c r="C2375" t="str">
        <f>VLOOKUP([KODE BARANG],Table1[[KODE BARANG]:[NAMA BARANG]],2,FALSE)</f>
        <v>PHILIP LED MY CARE 14,5WATT</v>
      </c>
      <c r="D2375">
        <v>4</v>
      </c>
      <c r="E2375">
        <v>140000</v>
      </c>
    </row>
    <row r="2376" spans="1:5">
      <c r="B2376" t="s">
        <v>1191</v>
      </c>
      <c r="C2376" t="str">
        <f>VLOOKUP([KODE BARANG],Table1[[KODE BARANG]:[NAMA BARANG]],2,FALSE)</f>
        <v>ISOLASI NATIONAL KOTAK</v>
      </c>
      <c r="D2376">
        <v>1</v>
      </c>
      <c r="E2376">
        <v>3900</v>
      </c>
    </row>
    <row r="2377" spans="1:5">
      <c r="B2377" t="s">
        <v>1662</v>
      </c>
      <c r="C2377" t="str">
        <f>VLOOKUP([KODE BARANG],Table1[[KODE BARANG]:[NAMA BARANG]],2,FALSE)</f>
        <v>STIK LAMPU AKITO</v>
      </c>
      <c r="D2377">
        <v>2</v>
      </c>
      <c r="E2377">
        <v>34000</v>
      </c>
    </row>
    <row r="2378" spans="1:5">
      <c r="B2378" t="s">
        <v>1249</v>
      </c>
      <c r="C2378" t="str">
        <f>VLOOKUP([KODE BARANG],Table1[[KODE BARANG]:[NAMA BARANG]],2,FALSE)</f>
        <v>PHILIP LED ESSENSIAL 7WATT</v>
      </c>
      <c r="D2378">
        <v>1</v>
      </c>
      <c r="E2378">
        <v>14000</v>
      </c>
    </row>
    <row r="2379" spans="1:5">
      <c r="B2379" t="s">
        <v>1308</v>
      </c>
      <c r="C2379" t="str">
        <f>VLOOKUP([KODE BARANG],Table1[[KODE BARANG]:[NAMA BARANG]],2,FALSE)</f>
        <v>REGULATOR STARCAM AMPER</v>
      </c>
      <c r="D2379">
        <v>1</v>
      </c>
      <c r="E2379">
        <v>35000</v>
      </c>
    </row>
    <row r="2380" spans="1:5">
      <c r="B2380" t="s">
        <v>1375</v>
      </c>
      <c r="C2380" t="str">
        <f>VLOOKUP([KODE BARANG],Table1[[KODE BARANG]:[NAMA BARANG]],2,FALSE)</f>
        <v>PHILIP LED MY CARE 14,5WATT</v>
      </c>
      <c r="D2380">
        <v>1</v>
      </c>
      <c r="E2380">
        <v>25000</v>
      </c>
    </row>
    <row r="2381" spans="1:5">
      <c r="B2381" t="s">
        <v>1216</v>
      </c>
      <c r="C2381" t="str">
        <f>VLOOKUP([KODE BARANG],Table1[[KODE BARANG]:[NAMA BARANG]],2,FALSE)</f>
        <v>VONIC GLORY 18W</v>
      </c>
      <c r="D2381">
        <v>1</v>
      </c>
      <c r="E2381">
        <v>13500</v>
      </c>
    </row>
    <row r="2382" spans="1:5">
      <c r="B2382" t="s">
        <v>1411</v>
      </c>
      <c r="C2382" t="str">
        <f>VLOOKUP([KODE BARANG],Table1[[KODE BARANG]:[NAMA BARANG]],2,FALSE)</f>
        <v>INLITE 12W</v>
      </c>
      <c r="D2382">
        <v>2</v>
      </c>
      <c r="E2382">
        <v>16200</v>
      </c>
    </row>
    <row r="2383" spans="1:5">
      <c r="B2383" t="s">
        <v>1445</v>
      </c>
      <c r="C2383" t="str">
        <f>VLOOKUP([KODE BARANG],Table1[[KODE BARANG]:[NAMA BARANG]],2,FALSE)</f>
        <v>INLITE 5W</v>
      </c>
      <c r="D2383">
        <v>1</v>
      </c>
      <c r="E2383">
        <v>8600</v>
      </c>
    </row>
    <row r="2384" spans="1:5">
      <c r="B2384" t="s">
        <v>1499</v>
      </c>
      <c r="C2384" t="e">
        <f>VLOOKUP([KODE BARANG],Table1[[KODE BARANG]:[NAMA BARANG]],2,FALSE)</f>
        <v>#N/A</v>
      </c>
      <c r="D2384">
        <v>1</v>
      </c>
      <c r="E2384">
        <v>5400</v>
      </c>
    </row>
    <row r="2385" spans="1:5">
      <c r="B2385" t="s">
        <v>1499</v>
      </c>
      <c r="C2385" t="e">
        <f>VLOOKUP([KODE BARANG],Table1[[KODE BARANG]:[NAMA BARANG]],2,FALSE)</f>
        <v>#N/A</v>
      </c>
      <c r="D2385">
        <v>1</v>
      </c>
      <c r="E2385">
        <v>15400</v>
      </c>
    </row>
    <row r="2386" spans="1:5">
      <c r="B2386" t="s">
        <v>1236</v>
      </c>
      <c r="C2386" t="str">
        <f>VLOOKUP([KODE BARANG],Table1[[KODE BARANG]:[NAMA BARANG]],2,FALSE)</f>
        <v>VONIC GLORY 9W</v>
      </c>
      <c r="D2386">
        <v>1</v>
      </c>
      <c r="E2386">
        <v>9000</v>
      </c>
    </row>
    <row r="2387" spans="1:5">
      <c r="B2387" t="s">
        <v>1145</v>
      </c>
      <c r="C2387" t="str">
        <f>VLOOKUP([KODE BARANG],Table1[[KODE BARANG]:[NAMA BARANG]],2,FALSE)</f>
        <v>VONIC GLORY 15W</v>
      </c>
      <c r="D2387">
        <v>1</v>
      </c>
      <c r="E2387">
        <v>12000</v>
      </c>
    </row>
    <row r="2388" spans="1:5">
      <c r="C2388" t="s">
        <v>1894</v>
      </c>
      <c r="E2388">
        <v>8800</v>
      </c>
    </row>
    <row r="2389" spans="1:5">
      <c r="B2389" t="s">
        <v>1895</v>
      </c>
      <c r="C2389" t="str">
        <f>VLOOKUP([KODE BARANG],Table1[[KODE BARANG]:[NAMA BARANG]],2,FALSE)</f>
        <v>KANEBO</v>
      </c>
      <c r="D2389">
        <v>1</v>
      </c>
      <c r="E2389">
        <v>5000</v>
      </c>
    </row>
    <row r="2390" spans="1:5">
      <c r="A2390" s="2">
        <v>45275</v>
      </c>
      <c r="C2390" t="e">
        <f>VLOOKUP([KODE BARANG],Table1[[KODE BARANG]:[NAMA BARANG]],2,FALSE)</f>
        <v>#N/A</v>
      </c>
    </row>
    <row r="2391" spans="1:5">
      <c r="A2391" t="s">
        <v>1899</v>
      </c>
      <c r="C2391" t="s">
        <v>1897</v>
      </c>
      <c r="E2391">
        <v>9600</v>
      </c>
    </row>
    <row r="2392" spans="1:5">
      <c r="B2392" t="s">
        <v>1279</v>
      </c>
      <c r="C2392" t="str">
        <f>VLOOKUP([KODE BARANG],Table1[[KODE BARANG]:[NAMA BARANG]],2,FALSE)</f>
        <v>STEKER ARDE BROCO</v>
      </c>
      <c r="D2392">
        <v>1</v>
      </c>
      <c r="E2392">
        <v>5400</v>
      </c>
    </row>
    <row r="2393" spans="1:5">
      <c r="B2393" t="s">
        <v>1721</v>
      </c>
      <c r="C2393" t="str">
        <f>VLOOKUP([KODE BARANG],Table1[[KODE BARANG]:[NAMA BARANG]],2,FALSE)</f>
        <v>GLUE STIK BESAR</v>
      </c>
      <c r="D2393">
        <v>2</v>
      </c>
      <c r="E2393">
        <v>2100</v>
      </c>
    </row>
    <row r="2394" spans="1:5">
      <c r="B2394" t="s">
        <v>1587</v>
      </c>
      <c r="C2394" t="str">
        <f>VLOOKUP([KODE BARANG],Table1[[KODE BARANG]:[NAMA BARANG]],2,FALSE)</f>
        <v>FITTING PLAFON 2102</v>
      </c>
      <c r="D2394">
        <v>1</v>
      </c>
      <c r="E2394">
        <v>4750</v>
      </c>
    </row>
    <row r="2395" spans="1:5">
      <c r="B2395" t="s">
        <v>1898</v>
      </c>
      <c r="C2395" t="str">
        <f>VLOOKUP([KODE BARANG],Table1[[KODE BARANG]:[NAMA BARANG]],2,FALSE)</f>
        <v>DOWNLIGHT BESTLIFE 18W 6INCH</v>
      </c>
      <c r="D2395">
        <v>1</v>
      </c>
      <c r="E2395">
        <v>58000</v>
      </c>
    </row>
    <row r="2396" spans="1:5">
      <c r="B2396" t="s">
        <v>1252</v>
      </c>
      <c r="C2396" t="str">
        <f>VLOOKUP([KODE BARANG],Table1[[KODE BARANG]:[NAMA BARANG]],2,FALSE)</f>
        <v>ROVO LED 15WATT</v>
      </c>
      <c r="D2396">
        <v>1</v>
      </c>
      <c r="E2396">
        <v>7000</v>
      </c>
    </row>
    <row r="2397" spans="1:5">
      <c r="B2397" t="s">
        <v>1290</v>
      </c>
      <c r="C2397" t="str">
        <f>VLOOKUP([KODE BARANG],Table1[[KODE BARANG]:[NAMA BARANG]],2,FALSE)</f>
        <v>GEMBOK 30MM</v>
      </c>
      <c r="D2397">
        <v>1</v>
      </c>
      <c r="E2397">
        <v>10000</v>
      </c>
    </row>
    <row r="2398" spans="1:5">
      <c r="B2398" t="s">
        <v>1257</v>
      </c>
      <c r="C2398" t="str">
        <f>VLOOKUP([KODE BARANG],Table1[[KODE BARANG]:[NAMA BARANG]],2,FALSE)</f>
        <v>LED 3 MATE 6V</v>
      </c>
      <c r="D2398">
        <v>1</v>
      </c>
      <c r="E2398">
        <v>3000</v>
      </c>
    </row>
    <row r="2399" spans="1:5">
      <c r="B2399" t="s">
        <v>1356</v>
      </c>
      <c r="C2399" t="str">
        <f>VLOOKUP([KODE BARANG],Table1[[KODE BARANG]:[NAMA BARANG]],2,FALSE)</f>
        <v xml:space="preserve">ISOLASI UNIBEL KECIL </v>
      </c>
      <c r="D2399">
        <v>2</v>
      </c>
      <c r="E2399">
        <v>5000</v>
      </c>
    </row>
    <row r="2400" spans="1:5">
      <c r="A2400" s="2">
        <v>45276</v>
      </c>
      <c r="C2400" t="e">
        <f>VLOOKUP([KODE BARANG],Table1[[KODE BARANG]:[NAMA BARANG]],2,FALSE)</f>
        <v>#N/A</v>
      </c>
      <c r="E2400">
        <f>SUM(E2391:E2399)</f>
        <v>104850</v>
      </c>
    </row>
    <row r="2401" spans="1:5">
      <c r="A2401" t="s">
        <v>1902</v>
      </c>
      <c r="B2401" t="s">
        <v>1463</v>
      </c>
      <c r="C2401" t="str">
        <f>VLOOKUP([KODE BARANG],Table1[[KODE BARANG]:[NAMA BARANG]],2,FALSE)</f>
        <v>SAKLAR LAMPU DUTRON</v>
      </c>
      <c r="D2401">
        <v>1</v>
      </c>
      <c r="E2401">
        <v>6000</v>
      </c>
    </row>
    <row r="2402" spans="1:5">
      <c r="B2402" t="s">
        <v>1900</v>
      </c>
      <c r="C2402" t="str">
        <f>VLOOKUP([KODE BARANG],Table1[[KODE BARANG]:[NAMA BARANG]],2,FALSE)</f>
        <v>KISEKI 118</v>
      </c>
      <c r="D2402">
        <v>1</v>
      </c>
      <c r="E2402">
        <v>68000</v>
      </c>
    </row>
    <row r="2403" spans="1:5">
      <c r="B2403" t="s">
        <v>924</v>
      </c>
      <c r="C2403" t="str">
        <f>VLOOKUP([KODE BARANG],Table1[[KODE BARANG]:[NAMA BARANG]],2,FALSE)</f>
        <v>TOKAI</v>
      </c>
      <c r="D2403">
        <v>1</v>
      </c>
      <c r="E2403">
        <v>2000</v>
      </c>
    </row>
    <row r="2404" spans="1:5">
      <c r="B2404" t="s">
        <v>416</v>
      </c>
      <c r="C2404" t="str">
        <f>VLOOKUP([KODE BARANG],Table1[[KODE BARANG]:[NAMA BARANG]],2,FALSE)</f>
        <v>PROCEON LED EMERGENCY 16W</v>
      </c>
      <c r="D2404">
        <v>1</v>
      </c>
      <c r="E2404">
        <v>24000</v>
      </c>
    </row>
    <row r="2405" spans="1:5">
      <c r="B2405" t="s">
        <v>717</v>
      </c>
      <c r="C2405" t="str">
        <f>VLOOKUP([KODE BARANG],Table1[[KODE BARANG]:[NAMA BARANG]],2,FALSE)</f>
        <v>JACK ANGKA 8</v>
      </c>
      <c r="D2405">
        <v>1</v>
      </c>
      <c r="E2405">
        <v>4000</v>
      </c>
    </row>
    <row r="2406" spans="1:5">
      <c r="B2406" t="s">
        <v>782</v>
      </c>
      <c r="C2406" t="str">
        <f>VLOOKUP([KODE BARANG],Table1[[KODE BARANG]:[NAMA BARANG]],2,FALSE)</f>
        <v>RAKET NYAMUK DUTRON</v>
      </c>
      <c r="D2406">
        <v>1</v>
      </c>
      <c r="E2406">
        <v>20000</v>
      </c>
    </row>
    <row r="2407" spans="1:5">
      <c r="B2407" t="s">
        <v>1358</v>
      </c>
      <c r="C2407" t="str">
        <f>VLOOKUP([KODE BARANG],Table1[[KODE BARANG]:[NAMA BARANG]],2,FALSE)</f>
        <v>PHILIP LED ESSENSIAL 11 WATT</v>
      </c>
      <c r="D2407">
        <v>1</v>
      </c>
      <c r="E2407">
        <v>24000</v>
      </c>
    </row>
    <row r="2408" spans="1:5">
      <c r="A2408" s="2">
        <v>45277</v>
      </c>
      <c r="C2408" t="e">
        <f>VLOOKUP([KODE BARANG],Table1[[KODE BARANG]:[NAMA BARANG]],2,FALSE)</f>
        <v>#N/A</v>
      </c>
      <c r="E2408">
        <f>SUM(E2401:E2407)</f>
        <v>148000</v>
      </c>
    </row>
    <row r="2409" spans="1:5">
      <c r="A2409" t="s">
        <v>1906</v>
      </c>
      <c r="B2409" t="s">
        <v>925</v>
      </c>
      <c r="C2409" t="str">
        <f>VLOOKUP([KODE BARANG],Table1[[KODE BARANG]:[NAMA BARANG]],2,FALSE)</f>
        <v>INLITE 18W PUTIH/KUNING</v>
      </c>
      <c r="D2409">
        <v>1</v>
      </c>
      <c r="E2409">
        <v>13950</v>
      </c>
    </row>
    <row r="2410" spans="1:5">
      <c r="B2410" t="s">
        <v>695</v>
      </c>
      <c r="C2410" t="str">
        <f>VLOOKUP([KODE BARANG],Table1[[KODE BARANG]:[NAMA BARANG]],2,FALSE)</f>
        <v>IN LITE 12W BUY 3 GET 1</v>
      </c>
      <c r="D2410">
        <v>1</v>
      </c>
      <c r="E2410">
        <v>33500</v>
      </c>
    </row>
    <row r="2411" spans="1:5">
      <c r="B2411" t="s">
        <v>864</v>
      </c>
      <c r="C2411" t="str">
        <f>VLOOKUP([KODE BARANG],Table1[[KODE BARANG]:[NAMA BARANG]],2,FALSE)</f>
        <v>STIK LAMPU AKITO</v>
      </c>
      <c r="D2411">
        <v>1</v>
      </c>
      <c r="E2411">
        <v>17000</v>
      </c>
    </row>
    <row r="2412" spans="1:5">
      <c r="B2412" t="s">
        <v>1734</v>
      </c>
      <c r="C2412" t="str">
        <f>VLOOKUP([KODE BARANG],Table1[[KODE BARANG]:[NAMA BARANG]],2,FALSE)</f>
        <v>DOWNLIGHT 9W BESTLIFE</v>
      </c>
      <c r="D2412">
        <v>1</v>
      </c>
      <c r="E2412">
        <v>16000</v>
      </c>
    </row>
    <row r="2413" spans="1:5">
      <c r="B2413" t="s">
        <v>1196</v>
      </c>
      <c r="C2413" t="str">
        <f>VLOOKUP([KODE BARANG],Table1[[KODE BARANG]:[NAMA BARANG]],2,FALSE)</f>
        <v xml:space="preserve">DUTRON 9W </v>
      </c>
      <c r="D2413">
        <v>1</v>
      </c>
      <c r="E2413" t="s">
        <v>516</v>
      </c>
    </row>
    <row r="2414" spans="1:5">
      <c r="B2414" t="s">
        <v>1411</v>
      </c>
      <c r="C2414" t="str">
        <f>VLOOKUP([KODE BARANG],Table1[[KODE BARANG]:[NAMA BARANG]],2,FALSE)</f>
        <v>INLITE 12W</v>
      </c>
      <c r="D2414">
        <v>1</v>
      </c>
      <c r="E2414">
        <v>9100</v>
      </c>
    </row>
    <row r="2415" spans="1:5">
      <c r="B2415" t="s">
        <v>1903</v>
      </c>
      <c r="C2415" t="str">
        <f>VLOOKUP([KODE BARANG],Table1[[KODE BARANG]:[NAMA BARANG]],2,FALSE)</f>
        <v>ANTENA PROCEON 850</v>
      </c>
      <c r="D2415">
        <v>1</v>
      </c>
      <c r="E2415">
        <v>25000</v>
      </c>
    </row>
    <row r="2416" spans="1:5">
      <c r="B2416" t="s">
        <v>1441</v>
      </c>
      <c r="C2416" t="str">
        <f>VLOOKUP([KODE BARANG],Table1[[KODE BARANG]:[NAMA BARANG]],2,FALSE)</f>
        <v>LED CITY LAMP 10W</v>
      </c>
      <c r="D2416">
        <v>1</v>
      </c>
      <c r="E2416">
        <v>5500</v>
      </c>
    </row>
    <row r="2417" spans="1:5">
      <c r="B2417" t="s">
        <v>1144</v>
      </c>
      <c r="C2417" t="str">
        <f>VLOOKUP([KODE BARANG],Table1[[KODE BARANG]:[NAMA BARANG]],2,FALSE)</f>
        <v xml:space="preserve">DUTRON 18W </v>
      </c>
      <c r="D2417">
        <v>1</v>
      </c>
      <c r="E2417">
        <v>11000</v>
      </c>
    </row>
    <row r="2418" spans="1:5">
      <c r="B2418" t="s">
        <v>1457</v>
      </c>
      <c r="C2418" t="str">
        <f>VLOOKUP([KODE BARANG],Table1[[KODE BARANG]:[NAMA BARANG]],2,FALSE)</f>
        <v>S/K UTICON 5 LB</v>
      </c>
      <c r="D2418">
        <v>1</v>
      </c>
      <c r="E2418">
        <v>8500</v>
      </c>
    </row>
    <row r="2419" spans="1:5">
      <c r="B2419" t="s">
        <v>1904</v>
      </c>
      <c r="C2419" t="str">
        <f>VLOOKUP([KODE BARANG],Table1[[KODE BARANG]:[NAMA BARANG]],2,FALSE)</f>
        <v>MIXENOX 25W PLUS LAMPU</v>
      </c>
      <c r="D2419">
        <v>1</v>
      </c>
      <c r="E2419">
        <v>36000</v>
      </c>
    </row>
    <row r="2420" spans="1:5">
      <c r="B2420" t="s">
        <v>1891</v>
      </c>
      <c r="C2420" t="str">
        <f>VLOOKUP([KODE BARANG],Table1[[KODE BARANG]:[NAMA BARANG]],2,FALSE)</f>
        <v>PHILIP SPIRAL 15WATT</v>
      </c>
      <c r="D2420">
        <v>1</v>
      </c>
      <c r="E2420">
        <v>20000</v>
      </c>
    </row>
    <row r="2421" spans="1:5">
      <c r="B2421" t="s">
        <v>1403</v>
      </c>
      <c r="C2421" t="str">
        <f>VLOOKUP([KODE BARANG],Table1[[KODE BARANG]:[NAMA BARANG]],2,FALSE)</f>
        <v>PHILIP 25W LED</v>
      </c>
      <c r="D2421">
        <v>1</v>
      </c>
      <c r="E2421">
        <v>31000</v>
      </c>
    </row>
    <row r="2422" spans="1:5">
      <c r="B2422" t="s">
        <v>1261</v>
      </c>
      <c r="C2422" t="str">
        <f>VLOOKUP([KODE BARANG],Table1[[KODE BARANG]:[NAMA BARANG]],2,FALSE)</f>
        <v>S/K UTICON 3 LB</v>
      </c>
      <c r="D2422">
        <v>1</v>
      </c>
      <c r="E2422">
        <v>6250</v>
      </c>
    </row>
    <row r="2423" spans="1:5">
      <c r="B2423" t="s">
        <v>1253</v>
      </c>
      <c r="C2423" t="str">
        <f>VLOOKUP([KODE BARANG],Table1[[KODE BARANG]:[NAMA BARANG]],2,FALSE)</f>
        <v>STEKER GEPENG DUTRON</v>
      </c>
      <c r="D2423">
        <v>1</v>
      </c>
      <c r="E2423">
        <v>3250</v>
      </c>
    </row>
    <row r="2424" spans="1:5">
      <c r="C2424" t="s">
        <v>1905</v>
      </c>
      <c r="E2424">
        <v>2800</v>
      </c>
    </row>
    <row r="2425" spans="1:5">
      <c r="B2425" t="s">
        <v>1199</v>
      </c>
      <c r="C2425" t="str">
        <f>VLOOKUP([KODE BARANG],Table1[[KODE BARANG]:[NAMA BARANG]],2,FALSE)</f>
        <v>T MULTI DUTRON</v>
      </c>
      <c r="D2425">
        <v>1</v>
      </c>
      <c r="E2425">
        <v>3500</v>
      </c>
    </row>
    <row r="2426" spans="1:5">
      <c r="B2426" t="s">
        <v>1320</v>
      </c>
      <c r="C2426" t="str">
        <f>VLOOKUP([KODE BARANG],Table1[[KODE BARANG]:[NAMA BARANG]],2,FALSE)</f>
        <v>OBENG</v>
      </c>
      <c r="D2426">
        <v>1</v>
      </c>
      <c r="E2426">
        <v>10000</v>
      </c>
    </row>
    <row r="2427" spans="1:5">
      <c r="B2427" t="s">
        <v>1213</v>
      </c>
      <c r="C2427" t="str">
        <f>VLOOKUP([KODE BARANG],Table1[[KODE BARANG]:[NAMA BARANG]],2,FALSE)</f>
        <v>KIPAS JEPIT BESTLIFE 25W</v>
      </c>
      <c r="D2427">
        <v>1</v>
      </c>
      <c r="E2427">
        <v>15000</v>
      </c>
    </row>
    <row r="2428" spans="1:5">
      <c r="B2428" t="s">
        <v>1623</v>
      </c>
      <c r="C2428" t="str">
        <f>VLOOKUP([KODE BARANG],Table1[[KODE BARANG]:[NAMA BARANG]],2,FALSE)</f>
        <v>STANDFAN MASTAP</v>
      </c>
      <c r="D2428">
        <v>1</v>
      </c>
      <c r="E2428">
        <v>10000</v>
      </c>
    </row>
    <row r="2429" spans="1:5">
      <c r="A2429" s="2">
        <v>45278</v>
      </c>
      <c r="C2429" t="e">
        <f>VLOOKUP([KODE BARANG],Table1[[KODE BARANG]:[NAMA BARANG]],2,FALSE)</f>
        <v>#N/A</v>
      </c>
      <c r="E2429">
        <f>SUM(E2409:E2428)</f>
        <v>277350</v>
      </c>
    </row>
    <row r="2430" spans="1:5">
      <c r="A2430" t="s">
        <v>1287</v>
      </c>
      <c r="B2430" t="s">
        <v>1216</v>
      </c>
      <c r="C2430" t="str">
        <f>VLOOKUP([KODE BARANG],Table1[[KODE BARANG]:[NAMA BARANG]],2,FALSE)</f>
        <v>VONIC GLORY 18W</v>
      </c>
      <c r="D2430">
        <v>2</v>
      </c>
      <c r="E2430">
        <v>13500</v>
      </c>
    </row>
    <row r="2431" spans="1:5">
      <c r="B2431" t="s">
        <v>1623</v>
      </c>
      <c r="C2431" t="str">
        <f>VLOOKUP([KODE BARANG],Table1[[KODE BARANG]:[NAMA BARANG]],2,FALSE)</f>
        <v>STANDFAN MASTAP</v>
      </c>
      <c r="D2431">
        <v>1</v>
      </c>
      <c r="E2431">
        <v>10000</v>
      </c>
    </row>
    <row r="2432" spans="1:5">
      <c r="B2432" t="s">
        <v>1466</v>
      </c>
      <c r="C2432" t="str">
        <f>VLOOKUP([KODE BARANG],Table1[[KODE BARANG]:[NAMA BARANG]],2,FALSE)</f>
        <v>REMOTE TV MULTI VOLTAN</v>
      </c>
      <c r="D2432">
        <v>1</v>
      </c>
      <c r="E2432">
        <v>17500</v>
      </c>
    </row>
    <row r="2433" spans="1:5">
      <c r="A2433" s="2">
        <v>45279</v>
      </c>
      <c r="C2433" t="e">
        <f>VLOOKUP([KODE BARANG],Table1[[KODE BARANG]:[NAMA BARANG]],2,FALSE)</f>
        <v>#N/A</v>
      </c>
    </row>
    <row r="2434" spans="1:5">
      <c r="A2434" t="s">
        <v>1909</v>
      </c>
      <c r="B2434" t="s">
        <v>1609</v>
      </c>
      <c r="C2434" t="str">
        <f>VLOOKUP([KODE BARANG],Table1[[KODE BARANG]:[NAMA BARANG]],2,FALSE)</f>
        <v>SPEAKER FLECO 294</v>
      </c>
      <c r="D2434">
        <v>1</v>
      </c>
      <c r="E2434">
        <v>22000</v>
      </c>
    </row>
    <row r="2435" spans="1:5">
      <c r="C2435" t="s">
        <v>1907</v>
      </c>
      <c r="E2435">
        <v>32200</v>
      </c>
    </row>
    <row r="2436" spans="1:5">
      <c r="B2436" t="s">
        <v>1281</v>
      </c>
      <c r="C2436" t="str">
        <f>VLOOKUP([KODE BARANG],Table1[[KODE BARANG]:[NAMA BARANG]],2,FALSE)</f>
        <v>S/K UTICON 4 LB</v>
      </c>
      <c r="D2436">
        <v>1</v>
      </c>
      <c r="E2436">
        <v>7200</v>
      </c>
    </row>
    <row r="2437" spans="1:5">
      <c r="B2437" t="s">
        <v>1737</v>
      </c>
      <c r="C2437" t="str">
        <f>VLOOKUP([KODE BARANG],Table1[[KODE BARANG]:[NAMA BARANG]],2,FALSE)</f>
        <v>STEKER ARDE PROCEON</v>
      </c>
      <c r="D2437">
        <v>1</v>
      </c>
      <c r="E2437">
        <v>3500</v>
      </c>
    </row>
    <row r="2438" spans="1:5">
      <c r="B2438" t="s">
        <v>1908</v>
      </c>
      <c r="C2438" t="str">
        <f>VLOOKUP([KODE BARANG],Table1[[KODE BARANG]:[NAMA BARANG]],2,FALSE)</f>
        <v>ADAPTOR VISERO</v>
      </c>
      <c r="D2438">
        <v>1</v>
      </c>
      <c r="E2438">
        <v>27500</v>
      </c>
    </row>
    <row r="2439" spans="1:5">
      <c r="A2439" s="2">
        <v>45280</v>
      </c>
      <c r="C2439" t="e">
        <f>VLOOKUP([KODE BARANG],Table1[[KODE BARANG]:[NAMA BARANG]],2,FALSE)</f>
        <v>#N/A</v>
      </c>
      <c r="E2439">
        <f>SUM(E2434:E2438)</f>
        <v>92400</v>
      </c>
    </row>
    <row r="2440" spans="1:5">
      <c r="A2440" t="s">
        <v>1914</v>
      </c>
      <c r="B2440" t="s">
        <v>1737</v>
      </c>
      <c r="C2440" t="str">
        <f>VLOOKUP([KODE BARANG],Table1[[KODE BARANG]:[NAMA BARANG]],2,FALSE)</f>
        <v>STEKER ARDE PROCEON</v>
      </c>
      <c r="D2440">
        <v>1</v>
      </c>
      <c r="E2440">
        <v>3500</v>
      </c>
    </row>
    <row r="2441" spans="1:5">
      <c r="C2441" t="s">
        <v>1910</v>
      </c>
      <c r="E2441">
        <v>3450</v>
      </c>
    </row>
    <row r="2442" spans="1:5">
      <c r="C2442" t="s">
        <v>1911</v>
      </c>
      <c r="E2442">
        <v>5500</v>
      </c>
    </row>
    <row r="2443" spans="1:5">
      <c r="B2443" t="s">
        <v>1571</v>
      </c>
      <c r="C2443" t="str">
        <f>VLOOKUP([KODE BARANG],Table1[[KODE BARANG]:[NAMA BARANG]],2,FALSE)</f>
        <v>PIPA LISTRIK</v>
      </c>
      <c r="D2443">
        <v>1</v>
      </c>
      <c r="E2443">
        <v>0</v>
      </c>
    </row>
    <row r="2444" spans="1:5">
      <c r="C2444" t="s">
        <v>1912</v>
      </c>
      <c r="E2444">
        <v>26000</v>
      </c>
    </row>
    <row r="2445" spans="1:5">
      <c r="B2445" t="s">
        <v>1913</v>
      </c>
      <c r="C2445" t="str">
        <f>VLOOKUP([KODE BARANG],Table1[[KODE BARANG]:[NAMA BARANG]],2,FALSE)</f>
        <v>INLITE SOROT 30W</v>
      </c>
      <c r="D2445">
        <v>2</v>
      </c>
      <c r="E2445">
        <v>328000</v>
      </c>
    </row>
    <row r="2446" spans="1:5">
      <c r="B2446" t="s">
        <v>1191</v>
      </c>
      <c r="C2446" t="str">
        <f>VLOOKUP([KODE BARANG],Table1[[KODE BARANG]:[NAMA BARANG]],2,FALSE)</f>
        <v>ISOLASI NATIONAL KOTAK</v>
      </c>
      <c r="D2446">
        <v>1</v>
      </c>
      <c r="E2446">
        <v>3900</v>
      </c>
    </row>
    <row r="2447" spans="1:5">
      <c r="B2447" t="s">
        <v>1635</v>
      </c>
      <c r="C2447" t="str">
        <f>VLOOKUP([KODE BARANG],Table1[[KODE BARANG]:[NAMA BARANG]],2,FALSE)</f>
        <v>KIPAS PROFAN</v>
      </c>
      <c r="D2447">
        <v>1</v>
      </c>
      <c r="E2447">
        <v>23000</v>
      </c>
    </row>
    <row r="2448" spans="1:5">
      <c r="B2448" t="s">
        <v>1261</v>
      </c>
      <c r="C2448" t="str">
        <f>VLOOKUP([KODE BARANG],Table1[[KODE BARANG]:[NAMA BARANG]],2,FALSE)</f>
        <v>S/K UTICON 3 LB</v>
      </c>
      <c r="D2448">
        <v>1</v>
      </c>
      <c r="E2448">
        <v>6250</v>
      </c>
    </row>
    <row r="2449" spans="1:5">
      <c r="B2449" t="s">
        <v>1215</v>
      </c>
      <c r="C2449" t="str">
        <f>VLOOKUP([KODE BARANG],Table1[[KODE BARANG]:[NAMA BARANG]],2,FALSE)</f>
        <v>PIJAR PROCEON 5WATT</v>
      </c>
      <c r="D2449">
        <v>1</v>
      </c>
      <c r="E2449">
        <v>4700</v>
      </c>
    </row>
    <row r="2450" spans="1:5">
      <c r="B2450" t="s">
        <v>1651</v>
      </c>
      <c r="C2450" t="str">
        <f>VLOOKUP([KODE BARANG],Table1[[KODE BARANG]:[NAMA BARANG]],2,FALSE)</f>
        <v>KIPAS GANTUNG BESTLIFE 25W</v>
      </c>
      <c r="D2450">
        <v>1</v>
      </c>
      <c r="E2450">
        <v>27000</v>
      </c>
    </row>
    <row r="2451" spans="1:5">
      <c r="B2451" t="s">
        <v>1145</v>
      </c>
      <c r="C2451" t="str">
        <f>VLOOKUP([KODE BARANG],Table1[[KODE BARANG]:[NAMA BARANG]],2,FALSE)</f>
        <v>VONIC GLORY 15W</v>
      </c>
      <c r="D2451">
        <v>1</v>
      </c>
      <c r="E2451">
        <v>12000</v>
      </c>
    </row>
    <row r="2452" spans="1:5">
      <c r="A2452" s="2">
        <v>45281</v>
      </c>
      <c r="C2452" t="e">
        <f>VLOOKUP([KODE BARANG],Table1[[KODE BARANG]:[NAMA BARANG]],2,FALSE)</f>
        <v>#N/A</v>
      </c>
      <c r="E2452">
        <f>SUM(E2440:E2451)</f>
        <v>443300</v>
      </c>
    </row>
    <row r="2453" spans="1:5">
      <c r="A2453" t="s">
        <v>1915</v>
      </c>
      <c r="B2453" t="s">
        <v>1260</v>
      </c>
      <c r="C2453" t="str">
        <f>VLOOKUP([KODE BARANG],Table1[[KODE BARANG]:[NAMA BARANG]],2,FALSE)</f>
        <v>S/K UTICON 1 LB</v>
      </c>
      <c r="D2453">
        <v>1</v>
      </c>
      <c r="E2453">
        <v>4000</v>
      </c>
    </row>
    <row r="2454" spans="1:5">
      <c r="B2454" t="s">
        <v>1143</v>
      </c>
      <c r="C2454" t="str">
        <f>VLOOKUP([KODE BARANG],Table1[[KODE BARANG]:[NAMA BARANG]],2,FALSE)</f>
        <v xml:space="preserve">DUTRON 15W </v>
      </c>
      <c r="D2454">
        <v>1</v>
      </c>
      <c r="E2454">
        <v>8500</v>
      </c>
    </row>
    <row r="2455" spans="1:5">
      <c r="B2455" t="s">
        <v>1254</v>
      </c>
      <c r="C2455" t="str">
        <f>VLOOKUP([KODE BARANG],Table1[[KODE BARANG]:[NAMA BARANG]],2,FALSE)</f>
        <v>FITTING GANTUNG DUUTRON HITAM</v>
      </c>
      <c r="D2455">
        <v>1</v>
      </c>
      <c r="E2455">
        <v>3000</v>
      </c>
    </row>
    <row r="2456" spans="1:5">
      <c r="A2456" s="2">
        <v>45282</v>
      </c>
      <c r="C2456" t="e">
        <f>VLOOKUP([KODE BARANG],Table1[[KODE BARANG]:[NAMA BARANG]],2,FALSE)</f>
        <v>#N/A</v>
      </c>
    </row>
    <row r="2457" spans="1:5">
      <c r="A2457" t="s">
        <v>1917</v>
      </c>
      <c r="B2457" t="s">
        <v>1360</v>
      </c>
      <c r="C2457" t="str">
        <f>VLOOKUP([KODE BARANG],Table1[[KODE BARANG]:[NAMA BARANG]],2,FALSE)</f>
        <v>W/F MIYAKO 1662</v>
      </c>
      <c r="D2457">
        <v>1</v>
      </c>
      <c r="E2457">
        <v>15000</v>
      </c>
    </row>
    <row r="2458" spans="1:5">
      <c r="B2458" t="s">
        <v>1266</v>
      </c>
      <c r="C2458" t="str">
        <f>VLOOKUP([KODE BARANG],Table1[[KODE BARANG]:[NAMA BARANG]],2,FALSE)</f>
        <v>CHARGER H/L  JACK KECIL</v>
      </c>
      <c r="D2458">
        <v>1</v>
      </c>
      <c r="E2458">
        <v>5000</v>
      </c>
    </row>
    <row r="2459" spans="1:5">
      <c r="B2459" t="s">
        <v>420</v>
      </c>
      <c r="C2459" t="str">
        <f>VLOOKUP([KODE BARANG],Table1[[KODE BARANG]:[NAMA BARANG]],2,FALSE)</f>
        <v>MCB SCHINEDER 16A</v>
      </c>
      <c r="D2459">
        <v>1</v>
      </c>
      <c r="E2459">
        <v>15000</v>
      </c>
    </row>
    <row r="2460" spans="1:5">
      <c r="B2460" t="s">
        <v>927</v>
      </c>
      <c r="C2460" t="str">
        <f>VLOOKUP([KODE BARANG],Table1[[KODE BARANG]:[NAMA BARANG]],2,FALSE)</f>
        <v>MCB SCHNEDER 20A</v>
      </c>
      <c r="D2460">
        <v>1</v>
      </c>
      <c r="E2460">
        <v>15000</v>
      </c>
    </row>
    <row r="2461" spans="1:5">
      <c r="B2461" t="s">
        <v>809</v>
      </c>
      <c r="C2461" t="str">
        <f>VLOOKUP([KODE BARANG],Table1[[KODE BARANG]:[NAMA BARANG]],2,FALSE)</f>
        <v>tang potong 6'</v>
      </c>
      <c r="D2461">
        <v>1</v>
      </c>
      <c r="E2461">
        <v>9500</v>
      </c>
    </row>
    <row r="2462" spans="1:5">
      <c r="B2462" t="s">
        <v>310</v>
      </c>
      <c r="C2462" t="str">
        <f>VLOOKUP([KODE BARANG],Table1[[KODE BARANG]:[NAMA BARANG]],2,FALSE)</f>
        <v>VONIC GLORY 15W</v>
      </c>
      <c r="D2462">
        <v>2</v>
      </c>
      <c r="E2462">
        <v>24000</v>
      </c>
    </row>
    <row r="2463" spans="1:5">
      <c r="B2463" t="s">
        <v>310</v>
      </c>
      <c r="C2463" t="str">
        <f>VLOOKUP([KODE BARANG],Table1[[KODE BARANG]:[NAMA BARANG]],2,FALSE)</f>
        <v>VONIC GLORY 15W</v>
      </c>
      <c r="D2463">
        <v>1</v>
      </c>
      <c r="E2463">
        <v>12000</v>
      </c>
    </row>
    <row r="2464" spans="1:5">
      <c r="B2464" t="s">
        <v>219</v>
      </c>
      <c r="C2464" t="str">
        <f>VLOOKUP([KODE BARANG],Table1[[KODE BARANG]:[NAMA BARANG]],2,FALSE)</f>
        <v>FITTING GANTUNG DUUTRON HITAM</v>
      </c>
      <c r="D2464">
        <v>1</v>
      </c>
      <c r="E2464">
        <v>3000</v>
      </c>
    </row>
    <row r="2465" spans="1:5">
      <c r="B2465" t="s">
        <v>213</v>
      </c>
      <c r="C2465" t="str">
        <f>VLOOKUP([KODE BARANG],Table1[[KODE BARANG]:[NAMA BARANG]],2,FALSE)</f>
        <v>STEKER GEPENG DUTRON</v>
      </c>
      <c r="D2465">
        <v>2</v>
      </c>
      <c r="E2465">
        <v>6500</v>
      </c>
    </row>
    <row r="2466" spans="1:5">
      <c r="B2466" t="s">
        <v>727</v>
      </c>
      <c r="C2466" t="str">
        <f>VLOOKUP([KODE BARANG],Table1[[KODE BARANG]:[NAMA BARANG]],2,FALSE)</f>
        <v>FITTING KOMBINASI AMASCO</v>
      </c>
      <c r="D2466">
        <v>1</v>
      </c>
      <c r="E2466">
        <v>11500</v>
      </c>
    </row>
    <row r="2467" spans="1:5">
      <c r="B2467" t="s">
        <v>168</v>
      </c>
      <c r="C2467" t="str">
        <f>VLOOKUP([KODE BARANG],Table1[[KODE BARANG]:[NAMA BARANG]],2,FALSE)</f>
        <v>ALKALINE A2</v>
      </c>
      <c r="D2467">
        <v>2</v>
      </c>
      <c r="E2467">
        <v>2250</v>
      </c>
    </row>
    <row r="2468" spans="1:5">
      <c r="B2468" t="s">
        <v>822</v>
      </c>
      <c r="C2468" t="str">
        <f>VLOOKUP([KODE BARANG],Table1[[KODE BARANG]:[NAMA BARANG]],2,FALSE)</f>
        <v>INLITE 50W</v>
      </c>
      <c r="D2468">
        <v>1</v>
      </c>
      <c r="E2468">
        <v>74000</v>
      </c>
    </row>
    <row r="2469" spans="1:5">
      <c r="B2469" t="s">
        <v>907</v>
      </c>
      <c r="C2469" t="str">
        <f>VLOOKUP([KODE BARANG],Table1[[KODE BARANG]:[NAMA BARANG]],2,FALSE)</f>
        <v>ANTENA PROCEON 850</v>
      </c>
      <c r="D2469">
        <v>1</v>
      </c>
      <c r="E2469">
        <v>25000</v>
      </c>
    </row>
    <row r="2470" spans="1:5">
      <c r="A2470" s="2">
        <v>45283</v>
      </c>
      <c r="C2470" t="e">
        <f>VLOOKUP([KODE BARANG],Table1[[KODE BARANG]:[NAMA BARANG]],2,FALSE)</f>
        <v>#N/A</v>
      </c>
      <c r="E2470">
        <f>SUM(E2457:E2469)</f>
        <v>217750</v>
      </c>
    </row>
    <row r="2471" spans="1:5">
      <c r="A2471" t="s">
        <v>1920</v>
      </c>
      <c r="B2471" t="s">
        <v>1145</v>
      </c>
      <c r="C2471" t="str">
        <f>VLOOKUP([KODE BARANG],Table1[[KODE BARANG]:[NAMA BARANG]],2,FALSE)</f>
        <v>VONIC GLORY 15W</v>
      </c>
      <c r="D2471">
        <v>1</v>
      </c>
      <c r="E2471">
        <v>12000</v>
      </c>
    </row>
    <row r="2472" spans="1:5">
      <c r="B2472" t="s">
        <v>1144</v>
      </c>
      <c r="C2472" t="str">
        <f>VLOOKUP([KODE BARANG],Table1[[KODE BARANG]:[NAMA BARANG]],2,FALSE)</f>
        <v xml:space="preserve">DUTRON 18W </v>
      </c>
      <c r="D2472">
        <v>1</v>
      </c>
      <c r="E2472">
        <v>11000</v>
      </c>
    </row>
    <row r="2473" spans="1:5">
      <c r="B2473" t="s">
        <v>1918</v>
      </c>
      <c r="C2473" t="str">
        <f>VLOOKUP([KODE BARANG],Table1[[KODE BARANG]:[NAMA BARANG]],2,FALSE)</f>
        <v>SELANG GAS ALLISON</v>
      </c>
      <c r="D2473">
        <v>1</v>
      </c>
      <c r="E2473">
        <v>8000</v>
      </c>
    </row>
    <row r="2474" spans="1:5">
      <c r="B2474" t="s">
        <v>1254</v>
      </c>
      <c r="C2474" t="str">
        <f>VLOOKUP([KODE BARANG],Table1[[KODE BARANG]:[NAMA BARANG]],2,FALSE)</f>
        <v>FITTING GANTUNG DUUTRON HITAM</v>
      </c>
      <c r="D2474">
        <v>1</v>
      </c>
      <c r="E2474">
        <v>3000</v>
      </c>
    </row>
    <row r="2475" spans="1:5">
      <c r="B2475" t="s">
        <v>1567</v>
      </c>
      <c r="C2475" t="str">
        <f>VLOOKUP([KODE BARANG],Table1[[KODE BARANG]:[NAMA BARANG]],2,FALSE)</f>
        <v>LEM KOREA</v>
      </c>
      <c r="D2475">
        <v>1</v>
      </c>
      <c r="E2475">
        <v>3500</v>
      </c>
    </row>
    <row r="2476" spans="1:5">
      <c r="B2476" t="s">
        <v>1919</v>
      </c>
      <c r="C2476" t="str">
        <f>VLOOKUP([KODE BARANG],Table1[[KODE BARANG]:[NAMA BARANG]],2,FALSE)</f>
        <v>JACK NEWSAT 3 KE 3</v>
      </c>
      <c r="D2476">
        <v>1</v>
      </c>
      <c r="E2476">
        <v>9000</v>
      </c>
    </row>
    <row r="2477" spans="1:5">
      <c r="A2477" s="2">
        <v>45284</v>
      </c>
      <c r="C2477" t="e">
        <f>VLOOKUP([KODE BARANG],Table1[[KODE BARANG]:[NAMA BARANG]],2,FALSE)</f>
        <v>#N/A</v>
      </c>
      <c r="E2477">
        <f>SUM(E2471:E2476)</f>
        <v>46500</v>
      </c>
    </row>
    <row r="2478" spans="1:5">
      <c r="A2478" t="s">
        <v>1922</v>
      </c>
      <c r="B2478" t="s">
        <v>929</v>
      </c>
      <c r="C2478" t="str">
        <f>VLOOKUP([KODE BARANG],Table1[[KODE BARANG]:[NAMA BARANG]],2,FALSE)</f>
        <v>KLEM AMASCO 8MM</v>
      </c>
      <c r="D2478">
        <v>1</v>
      </c>
      <c r="E2478">
        <v>3500</v>
      </c>
    </row>
    <row r="2479" spans="1:5">
      <c r="B2479" t="s">
        <v>21</v>
      </c>
      <c r="C2479" t="str">
        <f>VLOOKUP([KODE BARANG],Table1[[KODE BARANG]:[NAMA BARANG]],2,FALSE)</f>
        <v>ISOLASI NATIONAL KOTAK</v>
      </c>
      <c r="D2479">
        <v>1</v>
      </c>
      <c r="E2479">
        <v>3700</v>
      </c>
    </row>
    <row r="2480" spans="1:5">
      <c r="B2480" t="s">
        <v>400</v>
      </c>
      <c r="C2480" t="str">
        <f>VLOOKUP([KODE BARANG],Table1[[KODE BARANG]:[NAMA BARANG]],2,FALSE)</f>
        <v>KABEL JACK 2 KE 1</v>
      </c>
      <c r="D2480">
        <v>1</v>
      </c>
      <c r="E2480">
        <v>8000</v>
      </c>
    </row>
    <row r="2481" spans="2:5">
      <c r="B2481" t="s">
        <v>340</v>
      </c>
      <c r="C2481" t="str">
        <f>VLOOKUP([KODE BARANG],Table1[[KODE BARANG]:[NAMA BARANG]],2,FALSE)</f>
        <v>ENGKEL OB VISALUX 8200</v>
      </c>
      <c r="D2481">
        <v>1</v>
      </c>
      <c r="E2481">
        <v>9000</v>
      </c>
    </row>
    <row r="2482" spans="2:5">
      <c r="B2482" t="s">
        <v>87</v>
      </c>
      <c r="C2482" t="str">
        <f>VLOOKUP([KODE BARANG],Table1[[KODE BARANG]:[NAMA BARANG]],2,FALSE)</f>
        <v>PHILIP SPIRAL 15WATT</v>
      </c>
      <c r="D2482">
        <v>1</v>
      </c>
      <c r="E2482">
        <v>20000</v>
      </c>
    </row>
    <row r="2483" spans="2:5">
      <c r="B2483" t="s">
        <v>217</v>
      </c>
      <c r="C2483" t="str">
        <f>VLOOKUP([KODE BARANG],Table1[[KODE BARANG]:[NAMA BARANG]],2,FALSE)</f>
        <v>T ARDE WARNA DUTRON</v>
      </c>
      <c r="D2483">
        <v>1</v>
      </c>
      <c r="E2483">
        <v>8000</v>
      </c>
    </row>
    <row r="2484" spans="2:5">
      <c r="B2484" t="s">
        <v>308</v>
      </c>
      <c r="C2484" t="str">
        <f>VLOOKUP([KODE BARANG],Table1[[KODE BARANG]:[NAMA BARANG]],2,FALSE)</f>
        <v>VONIC GLORY 9W</v>
      </c>
      <c r="D2484">
        <v>1</v>
      </c>
      <c r="E2484">
        <v>9000</v>
      </c>
    </row>
    <row r="2485" spans="2:5">
      <c r="B2485" t="s">
        <v>203</v>
      </c>
      <c r="C2485" t="str">
        <f>VLOOKUP([KODE BARANG],Table1[[KODE BARANG]:[NAMA BARANG]],2,FALSE)</f>
        <v xml:space="preserve">DUTRON 15W </v>
      </c>
      <c r="D2485">
        <v>1</v>
      </c>
      <c r="E2485">
        <v>3500</v>
      </c>
    </row>
    <row r="2486" spans="2:5">
      <c r="B2486" t="s">
        <v>212</v>
      </c>
      <c r="C2486" t="str">
        <f>VLOOKUP([KODE BARANG],Table1[[KODE BARANG]:[NAMA BARANG]],2,FALSE)</f>
        <v>T MULTI DUTRON</v>
      </c>
      <c r="D2486">
        <v>1</v>
      </c>
      <c r="E2486">
        <v>3500</v>
      </c>
    </row>
    <row r="2487" spans="2:5">
      <c r="B2487" t="s">
        <v>13</v>
      </c>
      <c r="C2487" t="str">
        <f>VLOOKUP([KODE BARANG],Table1[[KODE BARANG]:[NAMA BARANG]],2,FALSE)</f>
        <v>S/K UTICON 3 LB</v>
      </c>
      <c r="D2487">
        <v>1</v>
      </c>
      <c r="E2487">
        <v>6500</v>
      </c>
    </row>
    <row r="2488" spans="2:5">
      <c r="B2488" t="s">
        <v>820</v>
      </c>
      <c r="C2488" t="str">
        <f>VLOOKUP([KODE BARANG],Table1[[KODE BARANG]:[NAMA BARANG]],2,FALSE)</f>
        <v>INLITE 25W</v>
      </c>
      <c r="D2488">
        <v>1</v>
      </c>
      <c r="E2488">
        <v>25000</v>
      </c>
    </row>
    <row r="2489" spans="2:5">
      <c r="B2489" t="s">
        <v>312</v>
      </c>
      <c r="C2489" t="str">
        <f>VLOOKUP([KODE BARANG],Table1[[KODE BARANG]:[NAMA BARANG]],2,FALSE)</f>
        <v>VONIC GLORY 20W</v>
      </c>
      <c r="D2489">
        <v>1</v>
      </c>
      <c r="E2489">
        <v>14000</v>
      </c>
    </row>
    <row r="2490" spans="2:5">
      <c r="B2490" t="s">
        <v>317</v>
      </c>
      <c r="C2490" t="str">
        <f>VLOOKUP([KODE BARANG],Table1[[KODE BARANG]:[NAMA BARANG]],2,FALSE)</f>
        <v>SUPREME NYA 1X1,5 50 METER</v>
      </c>
      <c r="D2490">
        <v>2</v>
      </c>
      <c r="E2490">
        <v>40000</v>
      </c>
    </row>
    <row r="2491" spans="2:5">
      <c r="B2491" t="s">
        <v>345</v>
      </c>
      <c r="C2491" t="str">
        <f>VLOOKUP([KODE BARANG],Table1[[KODE BARANG]:[NAMA BARANG]],2,FALSE)</f>
        <v>FITING PLAFON VISALUX 2604</v>
      </c>
      <c r="D2491">
        <v>3</v>
      </c>
      <c r="E2491">
        <v>12900</v>
      </c>
    </row>
    <row r="2492" spans="2:5">
      <c r="B2492" t="s">
        <v>21</v>
      </c>
      <c r="C2492" t="str">
        <f>VLOOKUP([KODE BARANG],Table1[[KODE BARANG]:[NAMA BARANG]],2,FALSE)</f>
        <v>ISOLASI NATIONAL KOTAK</v>
      </c>
      <c r="D2492">
        <v>1</v>
      </c>
      <c r="E2492">
        <v>3700</v>
      </c>
    </row>
    <row r="2493" spans="2:5">
      <c r="B2493" t="s">
        <v>753</v>
      </c>
      <c r="C2493" t="str">
        <f>VLOOKUP([KODE BARANG],Table1[[KODE BARANG]:[NAMA BARANG]],2,FALSE)</f>
        <v>PIPA LISTRIK</v>
      </c>
      <c r="D2493">
        <v>3</v>
      </c>
      <c r="E2493">
        <v>3000</v>
      </c>
    </row>
    <row r="2494" spans="2:5">
      <c r="B2494" t="s">
        <v>29</v>
      </c>
      <c r="C2494" t="str">
        <f>VLOOKUP([KODE BARANG],Table1[[KODE BARANG]:[NAMA BARANG]],2,FALSE)</f>
        <v>T-DUS 5/8</v>
      </c>
      <c r="D2494">
        <v>3</v>
      </c>
      <c r="E2494">
        <v>1500</v>
      </c>
    </row>
    <row r="2495" spans="2:5">
      <c r="B2495" t="s">
        <v>28</v>
      </c>
      <c r="C2495" t="str">
        <f>VLOOKUP([KODE BARANG],Table1[[KODE BARANG]:[NAMA BARANG]],2,FALSE)</f>
        <v>L BOW 5/8</v>
      </c>
      <c r="D2495">
        <v>5</v>
      </c>
      <c r="E2495">
        <v>3750</v>
      </c>
    </row>
    <row r="2496" spans="2:5">
      <c r="B2496" t="s">
        <v>754</v>
      </c>
      <c r="C2496" t="str">
        <f>VLOOKUP([KODE BARANG],Table1[[KODE BARANG]:[NAMA BARANG]],2,FALSE)</f>
        <v>SWC</v>
      </c>
      <c r="D2496">
        <v>2</v>
      </c>
      <c r="E2496">
        <v>8000</v>
      </c>
    </row>
    <row r="2497" spans="1:5">
      <c r="B2497" t="s">
        <v>822</v>
      </c>
      <c r="C2497" t="str">
        <f>VLOOKUP([KODE BARANG],Table1[[KODE BARANG]:[NAMA BARANG]],2,FALSE)</f>
        <v>INLITE 50W</v>
      </c>
      <c r="D2497">
        <v>1</v>
      </c>
      <c r="E2497">
        <v>59000</v>
      </c>
    </row>
    <row r="2498" spans="1:5">
      <c r="B2498" t="s">
        <v>925</v>
      </c>
      <c r="C2498" t="str">
        <f>VLOOKUP([KODE BARANG],Table1[[KODE BARANG]:[NAMA BARANG]],2,FALSE)</f>
        <v>INLITE 18W PUTIH/KUNING</v>
      </c>
      <c r="D2498">
        <v>1</v>
      </c>
      <c r="E2498">
        <v>14000</v>
      </c>
    </row>
    <row r="2499" spans="1:5">
      <c r="B2499" t="s">
        <v>819</v>
      </c>
      <c r="C2499" t="str">
        <f>VLOOKUP([KODE BARANG],Table1[[KODE BARANG]:[NAMA BARANG]],2,FALSE)</f>
        <v>INLITE 12W</v>
      </c>
      <c r="D2499">
        <v>1</v>
      </c>
      <c r="E2499">
        <v>8100</v>
      </c>
    </row>
    <row r="2500" spans="1:5">
      <c r="B2500" t="s">
        <v>13</v>
      </c>
      <c r="C2500" t="str">
        <f>VLOOKUP([KODE BARANG],Table1[[KODE BARANG]:[NAMA BARANG]],2,FALSE)</f>
        <v>S/K UTICON 3 LB</v>
      </c>
      <c r="D2500">
        <v>2</v>
      </c>
      <c r="E2500">
        <v>13000</v>
      </c>
    </row>
    <row r="2501" spans="1:5">
      <c r="B2501" t="s">
        <v>587</v>
      </c>
      <c r="C2501" t="str">
        <f>VLOOKUP([KODE BARANG],Table1[[KODE BARANG]:[NAMA BARANG]],2,FALSE)</f>
        <v>KABEL TIES 380X36</v>
      </c>
      <c r="D2501">
        <v>1</v>
      </c>
      <c r="E2501">
        <v>5000</v>
      </c>
    </row>
    <row r="2502" spans="1:5">
      <c r="B2502" t="s">
        <v>203</v>
      </c>
      <c r="C2502" t="str">
        <f>VLOOKUP([KODE BARANG],Table1[[KODE BARANG]:[NAMA BARANG]],2,FALSE)</f>
        <v xml:space="preserve">DUTRON 15W </v>
      </c>
      <c r="D2502">
        <v>1</v>
      </c>
      <c r="E2502">
        <v>8500</v>
      </c>
    </row>
    <row r="2503" spans="1:5">
      <c r="A2503" s="2">
        <v>45285</v>
      </c>
      <c r="C2503" t="e">
        <f>VLOOKUP([KODE BARANG],Table1[[KODE BARANG]:[NAMA BARANG]],2,FALSE)</f>
        <v>#N/A</v>
      </c>
      <c r="E2503">
        <f>SUM(E2478:E2502)</f>
        <v>294150</v>
      </c>
    </row>
    <row r="2504" spans="1:5">
      <c r="A2504" t="s">
        <v>1926</v>
      </c>
      <c r="B2504" t="s">
        <v>1923</v>
      </c>
      <c r="C2504" t="str">
        <f>VLOOKUP([KODE BARANG],Table1[[KODE BARANG]:[NAMA BARANG]],2,FALSE)</f>
        <v>JACK BINI</v>
      </c>
      <c r="D2504">
        <v>1</v>
      </c>
      <c r="E2504">
        <v>8000</v>
      </c>
    </row>
    <row r="2505" spans="1:5">
      <c r="B2505" t="s">
        <v>1924</v>
      </c>
      <c r="C2505" t="str">
        <f>VLOOKUP([KODE BARANG],Table1[[KODE BARANG]:[NAMA BARANG]],2,FALSE)</f>
        <v>KLEM AMASCO 8MM</v>
      </c>
      <c r="D2505">
        <v>1</v>
      </c>
      <c r="E2505">
        <v>3500</v>
      </c>
    </row>
    <row r="2506" spans="1:5">
      <c r="B2506" t="s">
        <v>1925</v>
      </c>
      <c r="C2506" t="str">
        <f>VLOOKUP([KODE BARANG],Table1[[KODE BARANG]:[NAMA BARANG]],2,FALSE)</f>
        <v>INLITE 18W PUTIH/KUNING</v>
      </c>
      <c r="D2506">
        <v>2</v>
      </c>
      <c r="E2506">
        <v>23000</v>
      </c>
    </row>
    <row r="2507" spans="1:5">
      <c r="B2507" t="s">
        <v>1373</v>
      </c>
      <c r="C2507" t="str">
        <f>VLOOKUP([KODE BARANG],Table1[[KODE BARANG]:[NAMA BARANG]],2,FALSE)</f>
        <v>FITING PLAFON VISALUX 2604</v>
      </c>
      <c r="D2507">
        <v>3</v>
      </c>
      <c r="E2507">
        <v>6900</v>
      </c>
    </row>
    <row r="2508" spans="1:5">
      <c r="B2508" t="s">
        <v>1219</v>
      </c>
      <c r="C2508" t="str">
        <f>VLOOKUP([KODE BARANG],Table1[[KODE BARANG]:[NAMA BARANG]],2,FALSE)</f>
        <v>VONIC GLORY 20W</v>
      </c>
      <c r="D2508">
        <v>1</v>
      </c>
      <c r="E2508">
        <v>14000</v>
      </c>
    </row>
    <row r="2509" spans="1:5">
      <c r="A2509" s="2">
        <v>45286</v>
      </c>
      <c r="C2509" t="e">
        <f>VLOOKUP([KODE BARANG],Table1[[KODE BARANG]:[NAMA BARANG]],2,FALSE)</f>
        <v>#N/A</v>
      </c>
      <c r="E2509">
        <f>SUM(E2504:E2508)</f>
        <v>55400</v>
      </c>
    </row>
    <row r="2510" spans="1:5">
      <c r="A2510" t="s">
        <v>1928</v>
      </c>
      <c r="B2510" t="s">
        <v>1903</v>
      </c>
      <c r="C2510" t="str">
        <f>VLOOKUP([KODE BARANG],Table1[[KODE BARANG]:[NAMA BARANG]],2,FALSE)</f>
        <v>ANTENA PROCEON 850</v>
      </c>
      <c r="D2510">
        <v>1</v>
      </c>
      <c r="E2510">
        <v>30000</v>
      </c>
    </row>
    <row r="2511" spans="1:5">
      <c r="B2511" t="s">
        <v>1254</v>
      </c>
      <c r="C2511" t="str">
        <f>VLOOKUP([KODE BARANG],Table1[[KODE BARANG]:[NAMA BARANG]],2,FALSE)</f>
        <v>FITTING GANTUNG DUUTRON HITAM</v>
      </c>
      <c r="D2511">
        <v>1</v>
      </c>
      <c r="E2511">
        <v>3000</v>
      </c>
    </row>
    <row r="2512" spans="1:5">
      <c r="B2512" t="s">
        <v>1927</v>
      </c>
      <c r="C2512" t="str">
        <f>VLOOKUP([KODE BARANG],Table1[[KODE BARANG]:[NAMA BARANG]],2,FALSE)</f>
        <v>LAKBAN 24X90</v>
      </c>
      <c r="D2512">
        <v>1</v>
      </c>
      <c r="E2512">
        <v>3500</v>
      </c>
    </row>
    <row r="2513" spans="1:5">
      <c r="A2513" s="2">
        <v>45287</v>
      </c>
      <c r="C2513" t="e">
        <f>VLOOKUP([KODE BARANG],Table1[[KODE BARANG]:[NAMA BARANG]],2,FALSE)</f>
        <v>#N/A</v>
      </c>
    </row>
    <row r="2514" spans="1:5">
      <c r="A2514" t="s">
        <v>1929</v>
      </c>
      <c r="B2514" t="s">
        <v>1403</v>
      </c>
      <c r="C2514" t="str">
        <f>VLOOKUP([KODE BARANG],Table1[[KODE BARANG]:[NAMA BARANG]],2,FALSE)</f>
        <v>PHILIP 25W LED</v>
      </c>
      <c r="D2514">
        <v>5</v>
      </c>
      <c r="E2514">
        <v>130000</v>
      </c>
    </row>
    <row r="2515" spans="1:5">
      <c r="B2515" t="s">
        <v>1295</v>
      </c>
      <c r="C2515" t="str">
        <f>VLOOKUP([KODE BARANG],Table1[[KODE BARANG]:[NAMA BARANG]],2,FALSE)</f>
        <v>PHILIP LED 45W</v>
      </c>
      <c r="D2515">
        <v>5</v>
      </c>
      <c r="E2515">
        <v>185000</v>
      </c>
    </row>
    <row r="2516" spans="1:5">
      <c r="B2516" t="s">
        <v>1375</v>
      </c>
      <c r="C2516" t="str">
        <f>VLOOKUP([KODE BARANG],Table1[[KODE BARANG]:[NAMA BARANG]],2,FALSE)</f>
        <v>PHILIP LED MY CARE 14,5WATT</v>
      </c>
      <c r="D2516">
        <v>5</v>
      </c>
      <c r="E2516">
        <v>127000</v>
      </c>
    </row>
    <row r="2517" spans="1:5">
      <c r="B2517" t="s">
        <v>1374</v>
      </c>
      <c r="C2517" t="str">
        <f>VLOOKUP([KODE BARANG],Table1[[KODE BARANG]:[NAMA BARANG]],2,FALSE)</f>
        <v>PHILIP LED MY CARE 12WATT</v>
      </c>
      <c r="D2517">
        <v>5</v>
      </c>
      <c r="E2517">
        <v>145000</v>
      </c>
    </row>
    <row r="2518" spans="1:5">
      <c r="B2518" t="s">
        <v>1699</v>
      </c>
      <c r="C2518" t="str">
        <f>VLOOKUP([KODE BARANG],Table1[[KODE BARANG]:[NAMA BARANG]],2,FALSE)</f>
        <v>HEADLAMP ROLLINSON</v>
      </c>
      <c r="D2518">
        <v>4</v>
      </c>
      <c r="E2518">
        <v>104000</v>
      </c>
    </row>
    <row r="2519" spans="1:5">
      <c r="B2519" t="s">
        <v>1254</v>
      </c>
      <c r="C2519" t="str">
        <f>VLOOKUP([KODE BARANG],Table1[[KODE BARANG]:[NAMA BARANG]],2,FALSE)</f>
        <v>FITTING GANTUNG DUUTRON HITAM</v>
      </c>
      <c r="D2519">
        <v>1</v>
      </c>
      <c r="E2519">
        <v>3000</v>
      </c>
    </row>
    <row r="2520" spans="1:5">
      <c r="B2520" t="s">
        <v>1253</v>
      </c>
      <c r="C2520" t="str">
        <f>VLOOKUP([KODE BARANG],Table1[[KODE BARANG]:[NAMA BARANG]],2,FALSE)</f>
        <v>STEKER GEPENG DUTRON</v>
      </c>
      <c r="D2520">
        <v>1</v>
      </c>
      <c r="E2520">
        <v>3250</v>
      </c>
    </row>
    <row r="2521" spans="1:5">
      <c r="B2521" t="s">
        <v>1499</v>
      </c>
      <c r="C2521" t="e">
        <f>VLOOKUP([KODE BARANG],Table1[[KODE BARANG]:[NAMA BARANG]],2,FALSE)</f>
        <v>#N/A</v>
      </c>
      <c r="D2521">
        <v>1</v>
      </c>
      <c r="E2521">
        <v>15400</v>
      </c>
    </row>
    <row r="2522" spans="1:5">
      <c r="A2522" s="2">
        <v>45288</v>
      </c>
      <c r="C2522" t="e">
        <f>VLOOKUP([KODE BARANG],Table1[[KODE BARANG]:[NAMA BARANG]],2,FALSE)</f>
        <v>#N/A</v>
      </c>
      <c r="E2522">
        <f>SUM(E2514:E2521)</f>
        <v>712650</v>
      </c>
    </row>
    <row r="2523" spans="1:5">
      <c r="A2523" t="s">
        <v>1930</v>
      </c>
      <c r="B2523" t="s">
        <v>1260</v>
      </c>
      <c r="C2523" t="str">
        <f>VLOOKUP([KODE BARANG],Table1[[KODE BARANG]:[NAMA BARANG]],2,FALSE)</f>
        <v>S/K UTICON 1 LB</v>
      </c>
      <c r="D2523">
        <v>1</v>
      </c>
      <c r="E2523">
        <v>4000</v>
      </c>
    </row>
    <row r="2524" spans="1:5">
      <c r="B2524" t="s">
        <v>1253</v>
      </c>
      <c r="C2524" t="str">
        <f>VLOOKUP([KODE BARANG],Table1[[KODE BARANG]:[NAMA BARANG]],2,FALSE)</f>
        <v>STEKER GEPENG DUTRON</v>
      </c>
      <c r="D2524">
        <v>1</v>
      </c>
      <c r="E2524">
        <v>3250</v>
      </c>
    </row>
    <row r="2525" spans="1:5">
      <c r="C2525" t="s">
        <v>1736</v>
      </c>
      <c r="E2525">
        <v>10400</v>
      </c>
    </row>
    <row r="2526" spans="1:5">
      <c r="B2526" t="s">
        <v>1196</v>
      </c>
      <c r="C2526" t="str">
        <f>VLOOKUP([KODE BARANG],Table1[[KODE BARANG]:[NAMA BARANG]],2,FALSE)</f>
        <v xml:space="preserve">DUTRON 9W </v>
      </c>
      <c r="D2526">
        <v>1</v>
      </c>
      <c r="E2526">
        <v>11000</v>
      </c>
    </row>
    <row r="2527" spans="1:5">
      <c r="A2527" s="2">
        <v>45289</v>
      </c>
      <c r="B2527" t="s">
        <v>1236</v>
      </c>
      <c r="C2527" t="str">
        <f>VLOOKUP([KODE BARANG],Table1[[KODE BARANG]:[NAMA BARANG]],2,FALSE)</f>
        <v>VONIC GLORY 9W</v>
      </c>
      <c r="D2527">
        <v>1</v>
      </c>
    </row>
    <row r="2528" spans="1:5">
      <c r="A2528" t="s">
        <v>1931</v>
      </c>
      <c r="B2528" t="s">
        <v>1219</v>
      </c>
      <c r="C2528" t="str">
        <f>VLOOKUP([KODE BARANG],Table1[[KODE BARANG]:[NAMA BARANG]],2,FALSE)</f>
        <v>VONIC GLORY 20W</v>
      </c>
      <c r="D2528">
        <v>2</v>
      </c>
      <c r="E2528">
        <v>28000</v>
      </c>
    </row>
    <row r="2529" spans="1:5">
      <c r="B2529" t="s">
        <v>1459</v>
      </c>
      <c r="C2529" t="str">
        <f>VLOOKUP([KODE BARANG],Table1[[KODE BARANG]:[NAMA BARANG]],2,FALSE)</f>
        <v>FITTING PLAFON 2101</v>
      </c>
      <c r="D2529">
        <v>2</v>
      </c>
      <c r="E2529">
        <v>9500</v>
      </c>
    </row>
    <row r="2530" spans="1:5">
      <c r="B2530" t="s">
        <v>1701</v>
      </c>
      <c r="C2530" t="str">
        <f>VLOOKUP([KODE BARANG],Table1[[KODE BARANG]:[NAMA BARANG]],2,FALSE)</f>
        <v>H/L LUBY 2895C 20W</v>
      </c>
      <c r="D2530">
        <v>1</v>
      </c>
      <c r="E2530">
        <v>30000</v>
      </c>
    </row>
    <row r="2531" spans="1:5">
      <c r="B2531" t="s">
        <v>1144</v>
      </c>
      <c r="C2531" t="str">
        <f>VLOOKUP([KODE BARANG],Table1[[KODE BARANG]:[NAMA BARANG]],2,FALSE)</f>
        <v xml:space="preserve">DUTRON 18W </v>
      </c>
      <c r="D2531">
        <v>1</v>
      </c>
      <c r="E2531">
        <v>11000</v>
      </c>
    </row>
    <row r="2532" spans="1:5">
      <c r="B2532" t="s">
        <v>1263</v>
      </c>
      <c r="C2532" t="str">
        <f>VLOOKUP([KODE BARANG],Table1[[KODE BARANG]:[NAMA BARANG]],2,FALSE)</f>
        <v>VONIC GLORY 7W</v>
      </c>
      <c r="D2532">
        <v>1</v>
      </c>
      <c r="E2532">
        <v>4500</v>
      </c>
    </row>
    <row r="2533" spans="1:5">
      <c r="B2533" t="s">
        <v>1199</v>
      </c>
      <c r="C2533" t="str">
        <f>VLOOKUP([KODE BARANG],Table1[[KODE BARANG]:[NAMA BARANG]],2,FALSE)</f>
        <v>T MULTI DUTRON</v>
      </c>
      <c r="D2533">
        <v>1</v>
      </c>
      <c r="E2533">
        <v>3500</v>
      </c>
    </row>
    <row r="2534" spans="1:5">
      <c r="B2534" t="s">
        <v>1248</v>
      </c>
      <c r="C2534" t="str">
        <f>VLOOKUP([KODE BARANG],Table1[[KODE BARANG]:[NAMA BARANG]],2,FALSE)</f>
        <v>PHILIP LED ESSENSIAL 5WATT</v>
      </c>
      <c r="D2534">
        <v>2</v>
      </c>
      <c r="E2534">
        <v>22000</v>
      </c>
    </row>
    <row r="2535" spans="1:5">
      <c r="A2535" s="2">
        <v>45290</v>
      </c>
      <c r="C2535" t="e">
        <f>VLOOKUP([KODE BARANG],Table1[[KODE BARANG]:[NAMA BARANG]],2,FALSE)</f>
        <v>#N/A</v>
      </c>
      <c r="E2535">
        <f>SUM(E2528:E2534)</f>
        <v>108500</v>
      </c>
    </row>
    <row r="2536" spans="1:5">
      <c r="A2536" t="s">
        <v>1933</v>
      </c>
      <c r="B2536" t="s">
        <v>897</v>
      </c>
      <c r="C2536" t="str">
        <f>VLOOKUP([KODE BARANG],Table1[[KODE BARANG]:[NAMA BARANG]],2,FALSE)</f>
        <v>STEKER SERBAGUNA SWITCH</v>
      </c>
      <c r="D2536">
        <v>1</v>
      </c>
      <c r="E2536">
        <v>10250</v>
      </c>
    </row>
    <row r="2537" spans="1:5">
      <c r="B2537" t="s">
        <v>819</v>
      </c>
      <c r="C2537" t="str">
        <f>VLOOKUP([KODE BARANG],Table1[[KODE BARANG]:[NAMA BARANG]],2,FALSE)</f>
        <v>INLITE 12W</v>
      </c>
      <c r="D2537">
        <v>1</v>
      </c>
      <c r="E2537">
        <v>8100</v>
      </c>
    </row>
    <row r="2538" spans="1:5">
      <c r="B2538" t="s">
        <v>310</v>
      </c>
      <c r="C2538" t="str">
        <f>VLOOKUP([KODE BARANG],Table1[[KODE BARANG]:[NAMA BARANG]],2,FALSE)</f>
        <v>VONIC GLORY 15W</v>
      </c>
      <c r="D2538">
        <v>1</v>
      </c>
      <c r="E2538">
        <v>7000</v>
      </c>
    </row>
    <row r="2539" spans="1:5">
      <c r="B2539" t="s">
        <v>160</v>
      </c>
      <c r="C2539" t="str">
        <f>VLOOKUP([KODE BARANG],Table1[[KODE BARANG]:[NAMA BARANG]],2,FALSE)</f>
        <v>TEKO LYO 1,8 LITER</v>
      </c>
      <c r="D2539">
        <v>1</v>
      </c>
      <c r="E2539">
        <v>15000</v>
      </c>
    </row>
    <row r="2540" spans="1:5">
      <c r="B2540" t="s">
        <v>1293</v>
      </c>
      <c r="C2540" t="str">
        <f>VLOOKUP([KODE BARANG],Table1[[KODE BARANG]:[NAMA BARANG]],2,FALSE)</f>
        <v>S/K UTICON 2 LB</v>
      </c>
      <c r="D2540">
        <v>1</v>
      </c>
      <c r="E2540">
        <v>5000</v>
      </c>
    </row>
    <row r="2541" spans="1:5">
      <c r="B2541" t="s">
        <v>1279</v>
      </c>
      <c r="C2541" t="str">
        <f>VLOOKUP([KODE BARANG],Table1[[KODE BARANG]:[NAMA BARANG]],2,FALSE)</f>
        <v>STEKER ARDE BROCO</v>
      </c>
      <c r="D2541">
        <v>1</v>
      </c>
      <c r="E2541">
        <v>5400</v>
      </c>
    </row>
    <row r="2542" spans="1:5">
      <c r="C2542" t="s">
        <v>1932</v>
      </c>
      <c r="E2542">
        <v>4800</v>
      </c>
    </row>
    <row r="2543" spans="1:5">
      <c r="A2543" s="2">
        <v>45291</v>
      </c>
      <c r="C2543" t="e">
        <f>VLOOKUP([KODE BARANG],Table1[[KODE BARANG]:[NAMA BARANG]],2,FALSE)</f>
        <v>#N/A</v>
      </c>
      <c r="E2543">
        <f>SUM(E2536:E2542)</f>
        <v>55550</v>
      </c>
    </row>
    <row r="2544" spans="1:5">
      <c r="A2544" t="s">
        <v>1938</v>
      </c>
      <c r="B2544" t="s">
        <v>678</v>
      </c>
      <c r="C2544" t="str">
        <f>VLOOKUP([KODE BARANG],Table1[[KODE BARANG]:[NAMA BARANG]],2,FALSE)</f>
        <v>PIJAR LED 45 4 WATT</v>
      </c>
      <c r="D2544">
        <v>3</v>
      </c>
      <c r="E2544">
        <v>15000</v>
      </c>
    </row>
    <row r="2545" spans="2:5">
      <c r="B2545" t="s">
        <v>882</v>
      </c>
      <c r="C2545" t="str">
        <f>VLOOKUP([KODE BARANG],Table1[[KODE BARANG]:[NAMA BARANG]],2,FALSE)</f>
        <v>GMC SPEAKER 10IN</v>
      </c>
      <c r="D2545">
        <v>1</v>
      </c>
      <c r="E2545">
        <v>142000</v>
      </c>
    </row>
    <row r="2546" spans="2:5">
      <c r="B2546" t="s">
        <v>920</v>
      </c>
      <c r="C2546" t="str">
        <f>VLOOKUP([KODE BARANG],Table1[[KODE BARANG]:[NAMA BARANG]],2,FALSE)</f>
        <v>NEX PARABOLA</v>
      </c>
      <c r="D2546">
        <v>1</v>
      </c>
      <c r="E2546">
        <v>65000</v>
      </c>
    </row>
    <row r="2547" spans="2:5">
      <c r="B2547" t="s">
        <v>921</v>
      </c>
      <c r="C2547" t="str">
        <f>VLOOKUP([KODE BARANG],Table1[[KODE BARANG]:[NAMA BARANG]],2,FALSE)</f>
        <v>RECEIVER NEX PARABOLA</v>
      </c>
      <c r="D2547">
        <v>1</v>
      </c>
      <c r="E2547">
        <v>65000</v>
      </c>
    </row>
    <row r="2548" spans="2:5">
      <c r="B2548" t="s">
        <v>930</v>
      </c>
      <c r="C2548" t="str">
        <f>VLOOKUP([KODE BARANG],Table1[[KODE BARANG]:[NAMA BARANG]],2,FALSE)</f>
        <v>OBENG BOLAK BALIK</v>
      </c>
      <c r="D2548">
        <v>1</v>
      </c>
      <c r="E2548">
        <v>12500</v>
      </c>
    </row>
    <row r="2549" spans="2:5">
      <c r="B2549" t="s">
        <v>924</v>
      </c>
      <c r="C2549" t="str">
        <f>VLOOKUP([KODE BARANG],Table1[[KODE BARANG]:[NAMA BARANG]],2,FALSE)</f>
        <v>TOKAI</v>
      </c>
      <c r="D2549">
        <v>1</v>
      </c>
      <c r="E2549">
        <v>4000</v>
      </c>
    </row>
    <row r="2550" spans="2:5">
      <c r="B2550" t="s">
        <v>310</v>
      </c>
      <c r="C2550" t="str">
        <f>VLOOKUP([KODE BARANG],Table1[[KODE BARANG]:[NAMA BARANG]],2,FALSE)</f>
        <v>VONIC GLORY 15W</v>
      </c>
      <c r="D2550">
        <v>1</v>
      </c>
      <c r="E2550">
        <v>12000</v>
      </c>
    </row>
    <row r="2551" spans="2:5">
      <c r="B2551" t="s">
        <v>311</v>
      </c>
      <c r="C2551" t="str">
        <f>VLOOKUP([KODE BARANG],Table1[[KODE BARANG]:[NAMA BARANG]],2,FALSE)</f>
        <v>VONIC GLORY 18W</v>
      </c>
      <c r="D2551">
        <v>3</v>
      </c>
      <c r="E2551">
        <v>40500</v>
      </c>
    </row>
    <row r="2552" spans="2:5">
      <c r="C2552" t="s">
        <v>1935</v>
      </c>
      <c r="E2552">
        <v>28800</v>
      </c>
    </row>
    <row r="2553" spans="2:5">
      <c r="B2553" t="s">
        <v>21</v>
      </c>
      <c r="C2553" t="str">
        <f>VLOOKUP([KODE BARANG],Table1[[KODE BARANG]:[NAMA BARANG]],2,FALSE)</f>
        <v>ISOLASI NATIONAL KOTAK</v>
      </c>
      <c r="D2553">
        <v>2</v>
      </c>
      <c r="E2553">
        <v>7400</v>
      </c>
    </row>
    <row r="2554" spans="2:5">
      <c r="B2554" t="s">
        <v>191</v>
      </c>
      <c r="C2554" t="str">
        <f>VLOOKUP([KODE BARANG],Table1[[KODE BARANG]:[NAMA BARANG]],2,FALSE)</f>
        <v>ROVO LED 15WATT</v>
      </c>
      <c r="D2554">
        <v>1</v>
      </c>
      <c r="E2554">
        <v>7000</v>
      </c>
    </row>
    <row r="2555" spans="2:5">
      <c r="B2555" t="s">
        <v>77</v>
      </c>
      <c r="C2555" t="str">
        <f>VLOOKUP([KODE BARANG],Table1[[KODE BARANG]:[NAMA BARANG]],2,FALSE)</f>
        <v>S/K MYVO 4LB 10M</v>
      </c>
      <c r="D2555">
        <v>1</v>
      </c>
      <c r="E2555">
        <v>8000</v>
      </c>
    </row>
    <row r="2556" spans="2:5">
      <c r="B2556" t="s">
        <v>168</v>
      </c>
      <c r="C2556" t="str">
        <f>VLOOKUP([KODE BARANG],Table1[[KODE BARANG]:[NAMA BARANG]],2,FALSE)</f>
        <v>ALKALINE A2</v>
      </c>
      <c r="D2556">
        <v>1</v>
      </c>
      <c r="E2556">
        <v>2250</v>
      </c>
    </row>
    <row r="2557" spans="2:5">
      <c r="B2557" t="s">
        <v>684</v>
      </c>
      <c r="C2557" t="str">
        <f>VLOOKUP([KODE BARANG],Table1[[KODE BARANG]:[NAMA BARANG]],2,FALSE)</f>
        <v>STEKER ARDE BROCO</v>
      </c>
      <c r="D2557">
        <v>2</v>
      </c>
      <c r="E2557">
        <v>4000</v>
      </c>
    </row>
    <row r="2558" spans="2:5">
      <c r="C2558" t="s">
        <v>1936</v>
      </c>
      <c r="E2558">
        <v>11000</v>
      </c>
    </row>
    <row r="2559" spans="2:5">
      <c r="B2559" t="s">
        <v>75</v>
      </c>
      <c r="C2559" t="str">
        <f>VLOOKUP([KODE BARANG],Table1[[KODE BARANG]:[NAMA BARANG]],2,FALSE)</f>
        <v>S/K SLOVENS 5LB 5M</v>
      </c>
      <c r="D2559">
        <v>1</v>
      </c>
      <c r="E2559">
        <v>7000</v>
      </c>
    </row>
    <row r="2560" spans="2:5">
      <c r="B2560" t="s">
        <v>741</v>
      </c>
      <c r="C2560" t="str">
        <f>VLOOKUP([KODE BARANG],Table1[[KODE BARANG]:[NAMA BARANG]],2,FALSE)</f>
        <v>STANDFAN COSMOS XDC</v>
      </c>
      <c r="D2560">
        <v>1</v>
      </c>
      <c r="E2560">
        <v>22500</v>
      </c>
    </row>
    <row r="2561" spans="1:5">
      <c r="B2561" t="s">
        <v>1263</v>
      </c>
      <c r="C2561" t="str">
        <f>VLOOKUP([KODE BARANG],Table1[[KODE BARANG]:[NAMA BARANG]],2,FALSE)</f>
        <v>VONIC GLORY 7W</v>
      </c>
      <c r="D2561">
        <v>1</v>
      </c>
      <c r="E2561">
        <v>4500</v>
      </c>
    </row>
    <row r="2562" spans="1:5">
      <c r="B2562" t="s">
        <v>931</v>
      </c>
      <c r="C2562" t="str">
        <f>VLOOKUP([KODE BARANG],Table1[[KODE BARANG]:[NAMA BARANG]],2,FALSE)</f>
        <v>INLITE 15W</v>
      </c>
      <c r="D2562">
        <v>1</v>
      </c>
      <c r="E2562">
        <v>15400</v>
      </c>
    </row>
    <row r="2563" spans="1:5">
      <c r="B2563" t="s">
        <v>757</v>
      </c>
      <c r="C2563" t="str">
        <f>VLOOKUP([KODE BARANG],Table1[[KODE BARANG]:[NAMA BARANG]],2,FALSE)</f>
        <v>BESTLIFE KUNING 10W</v>
      </c>
      <c r="D2563">
        <v>1</v>
      </c>
      <c r="E2563">
        <v>14000</v>
      </c>
    </row>
    <row r="2564" spans="1:5">
      <c r="B2564" t="s">
        <v>107</v>
      </c>
      <c r="C2564" t="str">
        <f>VLOOKUP([KODE BARANG],Table1[[KODE BARANG]:[NAMA BARANG]],2,FALSE)</f>
        <v>PHILIP LED MY CARE 14,5WATT</v>
      </c>
      <c r="D2564">
        <v>1</v>
      </c>
      <c r="E2564">
        <v>32000</v>
      </c>
    </row>
    <row r="2565" spans="1:5">
      <c r="A2565" s="2">
        <v>45293</v>
      </c>
      <c r="C2565" t="e">
        <f>VLOOKUP([KODE BARANG],Table1[[KODE BARANG]:[NAMA BARANG]],2,FALSE)</f>
        <v>#N/A</v>
      </c>
    </row>
    <row r="2566" spans="1:5">
      <c r="A2566" t="s">
        <v>1940</v>
      </c>
      <c r="B2566" t="s">
        <v>1653</v>
      </c>
      <c r="C2566" t="str">
        <f>VLOOKUP([KODE BARANG],Table1[[KODE BARANG]:[NAMA BARANG]],2,FALSE)</f>
        <v>KABEL TIES 200X36</v>
      </c>
      <c r="D2566">
        <v>1</v>
      </c>
      <c r="E2566">
        <v>10000</v>
      </c>
    </row>
    <row r="2567" spans="1:5">
      <c r="B2567" t="s">
        <v>1428</v>
      </c>
      <c r="C2567" t="str">
        <f>VLOOKUP([KODE BARANG],Table1[[KODE BARANG]:[NAMA BARANG]],2,FALSE)</f>
        <v>INLITE 25W</v>
      </c>
      <c r="D2567">
        <v>1</v>
      </c>
      <c r="E2567">
        <v>29500</v>
      </c>
    </row>
    <row r="2568" spans="1:5">
      <c r="B2568" t="s">
        <v>1939</v>
      </c>
      <c r="C2568" t="str">
        <f>VLOOKUP([KODE BARANG],Table1[[KODE BARANG]:[NAMA BARANG]],2,FALSE)</f>
        <v>FITTING COLOK DURTON</v>
      </c>
      <c r="D2568">
        <v>1</v>
      </c>
      <c r="E2568">
        <v>2000</v>
      </c>
    </row>
    <row r="2569" spans="1:5">
      <c r="A2569" s="2">
        <v>45294</v>
      </c>
      <c r="C2569" t="e">
        <f>VLOOKUP([KODE BARANG],Table1[[KODE BARANG]:[NAMA BARANG]],2,FALSE)</f>
        <v>#N/A</v>
      </c>
    </row>
    <row r="2570" spans="1:5">
      <c r="A2570" t="s">
        <v>1942</v>
      </c>
      <c r="B2570" t="s">
        <v>1342</v>
      </c>
      <c r="C2570" t="str">
        <f>VLOOKUP([KODE BARANG],Table1[[KODE BARANG]:[NAMA BARANG]],2,FALSE)</f>
        <v xml:space="preserve">DUTRON 7W </v>
      </c>
      <c r="D2570">
        <v>1</v>
      </c>
      <c r="E2570">
        <v>4250</v>
      </c>
    </row>
    <row r="2571" spans="1:5">
      <c r="B2571" t="s">
        <v>1143</v>
      </c>
      <c r="C2571" t="str">
        <f>VLOOKUP([KODE BARANG],Table1[[KODE BARANG]:[NAMA BARANG]],2,FALSE)</f>
        <v xml:space="preserve">DUTRON 15W </v>
      </c>
      <c r="D2571">
        <v>1</v>
      </c>
      <c r="E2571">
        <v>3500</v>
      </c>
    </row>
    <row r="2572" spans="1:5">
      <c r="B2572" t="s">
        <v>1375</v>
      </c>
      <c r="C2572" t="str">
        <f>VLOOKUP([KODE BARANG],Table1[[KODE BARANG]:[NAMA BARANG]],2,FALSE)</f>
        <v>PHILIP LED MY CARE 14,5WATT</v>
      </c>
      <c r="D2572">
        <v>2</v>
      </c>
      <c r="E2572">
        <v>64790</v>
      </c>
    </row>
    <row r="2573" spans="1:5">
      <c r="B2573" t="s">
        <v>1145</v>
      </c>
      <c r="C2573" t="str">
        <f>VLOOKUP([KODE BARANG],Table1[[KODE BARANG]:[NAMA BARANG]],2,FALSE)</f>
        <v>VONIC GLORY 15W</v>
      </c>
      <c r="D2573">
        <v>1</v>
      </c>
      <c r="E2573">
        <v>12000</v>
      </c>
    </row>
    <row r="2574" spans="1:5">
      <c r="B2574" t="s">
        <v>932</v>
      </c>
      <c r="C2574" t="str">
        <f>VLOOKUP([KODE BARANG],Table1[[KODE BARANG]:[NAMA BARANG]],2,FALSE)</f>
        <v>KAPASITOR 2.5 UF</v>
      </c>
      <c r="D2574">
        <v>1</v>
      </c>
      <c r="E2574">
        <v>21600</v>
      </c>
    </row>
    <row r="2575" spans="1:5">
      <c r="B2575" t="s">
        <v>204</v>
      </c>
      <c r="C2575" t="str">
        <f>VLOOKUP([KODE BARANG],Table1[[KODE BARANG]:[NAMA BARANG]],2,FALSE)</f>
        <v xml:space="preserve">DUTRON 18W </v>
      </c>
      <c r="D2575">
        <v>1</v>
      </c>
      <c r="E2575">
        <v>11000</v>
      </c>
    </row>
    <row r="2576" spans="1:5">
      <c r="B2576" t="s">
        <v>722</v>
      </c>
      <c r="C2576" t="str">
        <f>VLOOKUP([KODE BARANG],Table1[[KODE BARANG]:[NAMA BARANG]],2,FALSE)</f>
        <v>SWITH POWER</v>
      </c>
      <c r="D2576">
        <v>1</v>
      </c>
      <c r="E2576">
        <v>8000</v>
      </c>
    </row>
    <row r="2577" spans="1:5">
      <c r="A2577" s="2">
        <v>45295</v>
      </c>
      <c r="C2577" t="e">
        <f>VLOOKUP([KODE BARANG],Table1[[KODE BARANG]:[NAMA BARANG]],2,FALSE)</f>
        <v>#N/A</v>
      </c>
    </row>
    <row r="2578" spans="1:5">
      <c r="A2578" t="s">
        <v>1945</v>
      </c>
      <c r="B2578" t="s">
        <v>933</v>
      </c>
      <c r="C2578" t="str">
        <f>VLOOKUP([KODE BARANG],Table1[[KODE BARANG]:[NAMA BARANG]],2,FALSE)</f>
        <v>REMOTE K VISION</v>
      </c>
      <c r="D2578">
        <v>1</v>
      </c>
      <c r="E2578">
        <v>28750</v>
      </c>
    </row>
    <row r="2579" spans="1:5">
      <c r="B2579" t="s">
        <v>695</v>
      </c>
      <c r="C2579" t="str">
        <f>VLOOKUP([KODE BARANG],Table1[[KODE BARANG]:[NAMA BARANG]],2,FALSE)</f>
        <v>IN LITE 12W BUY 3 GET 1</v>
      </c>
      <c r="D2579">
        <v>1</v>
      </c>
      <c r="E2579">
        <v>44300</v>
      </c>
    </row>
    <row r="2580" spans="1:5">
      <c r="B2580" t="s">
        <v>1263</v>
      </c>
      <c r="C2580" t="str">
        <f>VLOOKUP([KODE BARANG],Table1[[KODE BARANG]:[NAMA BARANG]],2,FALSE)</f>
        <v>VONIC GLORY 7W</v>
      </c>
      <c r="D2580">
        <v>2</v>
      </c>
      <c r="E2580">
        <v>9000</v>
      </c>
    </row>
    <row r="2581" spans="1:5">
      <c r="B2581" t="s">
        <v>1215</v>
      </c>
      <c r="C2581" t="str">
        <f>VLOOKUP([KODE BARANG],Table1[[KODE BARANG]:[NAMA BARANG]],2,FALSE)</f>
        <v>PIJAR PROCEON 5WATT</v>
      </c>
      <c r="D2581">
        <v>1</v>
      </c>
      <c r="E2581">
        <v>4700</v>
      </c>
    </row>
    <row r="2582" spans="1:5">
      <c r="B2582" t="s">
        <v>1254</v>
      </c>
      <c r="C2582" t="str">
        <f>VLOOKUP([KODE BARANG],Table1[[KODE BARANG]:[NAMA BARANG]],2,FALSE)</f>
        <v>FITTING GANTUNG DUUTRON HITAM</v>
      </c>
      <c r="D2582">
        <v>1</v>
      </c>
      <c r="E2582">
        <v>3000</v>
      </c>
    </row>
    <row r="2583" spans="1:5">
      <c r="B2583" t="s">
        <v>1211</v>
      </c>
      <c r="C2583" t="str">
        <f>VLOOKUP([KODE BARANG],Table1[[KODE BARANG]:[NAMA BARANG]],2,FALSE)</f>
        <v>IN LITE 12W BUY 3 GET 1</v>
      </c>
      <c r="D2583">
        <v>1</v>
      </c>
      <c r="E2583">
        <v>44300</v>
      </c>
    </row>
    <row r="2584" spans="1:5">
      <c r="B2584" t="s">
        <v>1253</v>
      </c>
      <c r="C2584" t="str">
        <f>VLOOKUP([KODE BARANG],Table1[[KODE BARANG]:[NAMA BARANG]],2,FALSE)</f>
        <v>STEKER GEPENG DUTRON</v>
      </c>
      <c r="D2584">
        <v>2</v>
      </c>
      <c r="E2584">
        <v>6500</v>
      </c>
    </row>
    <row r="2585" spans="1:5">
      <c r="C2585" t="s">
        <v>1944</v>
      </c>
      <c r="E2585">
        <v>14300</v>
      </c>
    </row>
    <row r="2586" spans="1:5">
      <c r="B2586" t="s">
        <v>1356</v>
      </c>
      <c r="C2586" t="str">
        <f>VLOOKUP([KODE BARANG],Table1[[KODE BARANG]:[NAMA BARANG]],2,FALSE)</f>
        <v xml:space="preserve">ISOLASI UNIBEL KECIL </v>
      </c>
      <c r="D2586">
        <v>1</v>
      </c>
      <c r="E2586">
        <v>2500</v>
      </c>
    </row>
    <row r="2587" spans="1:5">
      <c r="B2587" t="s">
        <v>1737</v>
      </c>
      <c r="C2587" t="str">
        <f>VLOOKUP([KODE BARANG],Table1[[KODE BARANG]:[NAMA BARANG]],2,FALSE)</f>
        <v>STEKER ARDE PROCEON</v>
      </c>
      <c r="D2587">
        <v>1</v>
      </c>
      <c r="E2587">
        <v>3500</v>
      </c>
    </row>
    <row r="2588" spans="1:5">
      <c r="B2588" t="s">
        <v>1362</v>
      </c>
      <c r="C2588" t="str">
        <f>VLOOKUP([KODE BARANG],Table1[[KODE BARANG]:[NAMA BARANG]],2,FALSE)</f>
        <v>PHILIP LED MY CARE 8WATT</v>
      </c>
      <c r="D2588">
        <v>1</v>
      </c>
      <c r="E2588">
        <v>14000</v>
      </c>
    </row>
    <row r="2589" spans="1:5">
      <c r="A2589" s="2">
        <v>45296</v>
      </c>
      <c r="C2589" t="e">
        <f>VLOOKUP([KODE BARANG],Table1[[KODE BARANG]:[NAMA BARANG]],2,FALSE)</f>
        <v>#N/A</v>
      </c>
      <c r="E2589">
        <f>SUM(E2578:E2588)</f>
        <v>174850</v>
      </c>
    </row>
    <row r="2590" spans="1:5">
      <c r="A2590" t="s">
        <v>1946</v>
      </c>
      <c r="B2590" t="s">
        <v>1467</v>
      </c>
      <c r="C2590" t="str">
        <f>VLOOKUP([KODE BARANG],Table1[[KODE BARANG]:[NAMA BARANG]],2,FALSE)</f>
        <v>TESPEN AMASCO</v>
      </c>
      <c r="D2590">
        <v>1</v>
      </c>
      <c r="E2590">
        <v>10250</v>
      </c>
    </row>
    <row r="2591" spans="1:5">
      <c r="B2591" t="s">
        <v>1143</v>
      </c>
      <c r="C2591" t="str">
        <f>VLOOKUP([KODE BARANG],Table1[[KODE BARANG]:[NAMA BARANG]],2,FALSE)</f>
        <v xml:space="preserve">DUTRON 15W </v>
      </c>
      <c r="D2591">
        <v>1</v>
      </c>
      <c r="E2591">
        <v>3500</v>
      </c>
    </row>
    <row r="2592" spans="1:5">
      <c r="B2592" t="s">
        <v>1145</v>
      </c>
      <c r="C2592" t="str">
        <f>VLOOKUP([KODE BARANG],Table1[[KODE BARANG]:[NAMA BARANG]],2,FALSE)</f>
        <v>VONIC GLORY 15W</v>
      </c>
      <c r="D2592">
        <v>1</v>
      </c>
      <c r="E2592">
        <v>7000</v>
      </c>
    </row>
    <row r="2594" spans="1:5">
      <c r="A2594" s="2">
        <v>45297</v>
      </c>
      <c r="B2594" t="s">
        <v>1948</v>
      </c>
      <c r="C2594" t="str">
        <f>VLOOKUP([KODE BARANG],Table1[[KODE BARANG]:[NAMA BARANG]],2,FALSE)</f>
        <v>TEKO LYO 1,8 LITER</v>
      </c>
      <c r="D2594">
        <v>1</v>
      </c>
      <c r="E2594">
        <v>15000</v>
      </c>
    </row>
    <row r="2595" spans="1:5">
      <c r="A2595" t="s">
        <v>1950</v>
      </c>
      <c r="B2595" t="s">
        <v>1278</v>
      </c>
      <c r="C2595" t="str">
        <f>VLOOKUP([KODE BARANG],Table1[[KODE BARANG]:[NAMA BARANG]],2,FALSE)</f>
        <v>STEKER DATAR DUTRON 4lb</v>
      </c>
      <c r="D2595">
        <v>1</v>
      </c>
      <c r="E2595">
        <v>11500</v>
      </c>
    </row>
    <row r="2596" spans="1:5">
      <c r="B2596" t="s">
        <v>1339</v>
      </c>
      <c r="C2596" t="str">
        <f>VLOOKUP([KODE BARANG],Table1[[KODE BARANG]:[NAMA BARANG]],2,FALSE)</f>
        <v>MIC SHURE KOPER</v>
      </c>
      <c r="D2596">
        <v>1</v>
      </c>
      <c r="E2596">
        <v>55000</v>
      </c>
    </row>
    <row r="2597" spans="1:5">
      <c r="B2597" t="s">
        <v>1737</v>
      </c>
      <c r="C2597" t="str">
        <f>VLOOKUP([KODE BARANG],Table1[[KODE BARANG]:[NAMA BARANG]],2,FALSE)</f>
        <v>STEKER ARDE PROCEON</v>
      </c>
      <c r="D2597">
        <v>1</v>
      </c>
      <c r="E2597">
        <v>3500</v>
      </c>
    </row>
    <row r="2598" spans="1:5">
      <c r="B2598" t="s">
        <v>1281</v>
      </c>
      <c r="C2598" t="str">
        <f>VLOOKUP([KODE BARANG],Table1[[KODE BARANG]:[NAMA BARANG]],2,FALSE)</f>
        <v>S/K UTICON 4 LB</v>
      </c>
      <c r="D2598">
        <v>1</v>
      </c>
      <c r="E2598">
        <v>7200</v>
      </c>
    </row>
    <row r="2599" spans="1:5">
      <c r="B2599" t="s">
        <v>1510</v>
      </c>
      <c r="C2599" t="str">
        <f>VLOOKUP([KODE BARANG],Table1[[KODE BARANG]:[NAMA BARANG]],2,FALSE)</f>
        <v>SET TOP BOX PIOLINE</v>
      </c>
      <c r="D2599">
        <v>1</v>
      </c>
      <c r="E2599">
        <v>5400</v>
      </c>
    </row>
    <row r="2600" spans="1:5">
      <c r="B2600" t="s">
        <v>935</v>
      </c>
      <c r="C2600" t="str">
        <f>VLOOKUP([KODE BARANG],Table1[[KODE BARANG]:[NAMA BARANG]],2,FALSE)</f>
        <v>KNOP RINNAI</v>
      </c>
      <c r="D2600">
        <v>1</v>
      </c>
      <c r="E2600">
        <v>9100</v>
      </c>
    </row>
    <row r="2601" spans="1:5">
      <c r="B2601" t="s">
        <v>340</v>
      </c>
      <c r="C2601" t="str">
        <f>VLOOKUP([KODE BARANG],Table1[[KODE BARANG]:[NAMA BARANG]],2,FALSE)</f>
        <v>ENGKEL OB VISALUX 8200</v>
      </c>
      <c r="D2601">
        <v>1</v>
      </c>
      <c r="E2601">
        <v>9000</v>
      </c>
    </row>
    <row r="2602" spans="1:5">
      <c r="B2602" t="s">
        <v>307</v>
      </c>
      <c r="C2602" t="str">
        <f>VLOOKUP([KODE BARANG],Table1[[KODE BARANG]:[NAMA BARANG]],2,FALSE)</f>
        <v>VONIC GLORY 7W</v>
      </c>
      <c r="D2602">
        <v>1</v>
      </c>
      <c r="E2602">
        <v>9000</v>
      </c>
    </row>
    <row r="2603" spans="1:5">
      <c r="B2603" t="s">
        <v>904</v>
      </c>
      <c r="C2603" t="str">
        <f>VLOOKUP([KODE BARANG],Table1[[KODE BARANG]:[NAMA BARANG]],2,FALSE)</f>
        <v>MIXENOX 25W PLUS LAMPU</v>
      </c>
      <c r="D2603">
        <v>1</v>
      </c>
      <c r="E2603">
        <v>36000</v>
      </c>
    </row>
    <row r="2604" spans="1:5">
      <c r="A2604" s="2">
        <v>45298</v>
      </c>
      <c r="C2604" t="e">
        <f>VLOOKUP([KODE BARANG],Table1[[KODE BARANG]:[NAMA BARANG]],2,FALSE)</f>
        <v>#N/A</v>
      </c>
    </row>
    <row r="2605" spans="1:5">
      <c r="A2605" t="s">
        <v>1951</v>
      </c>
      <c r="B2605" t="s">
        <v>1623</v>
      </c>
      <c r="C2605" t="str">
        <f>VLOOKUP([KODE BARANG],Table1[[KODE BARANG]:[NAMA BARANG]],2,FALSE)</f>
        <v>STANDFAN MASTAP</v>
      </c>
      <c r="D2605">
        <v>1</v>
      </c>
      <c r="E2605">
        <v>15000</v>
      </c>
    </row>
    <row r="2606" spans="1:5">
      <c r="B2606" t="s">
        <v>307</v>
      </c>
      <c r="C2606" t="str">
        <f>VLOOKUP([KODE BARANG],Table1[[KODE BARANG]:[NAMA BARANG]],2,FALSE)</f>
        <v>VONIC GLORY 7W</v>
      </c>
      <c r="D2606">
        <v>1</v>
      </c>
      <c r="E2606">
        <v>4500</v>
      </c>
    </row>
    <row r="2607" spans="1:5">
      <c r="B2607" t="s">
        <v>308</v>
      </c>
      <c r="C2607" t="str">
        <f>VLOOKUP([KODE BARANG],Table1[[KODE BARANG]:[NAMA BARANG]],2,FALSE)</f>
        <v>VONIC GLORY 9W</v>
      </c>
      <c r="D2607">
        <v>1</v>
      </c>
      <c r="E2607">
        <v>4000</v>
      </c>
    </row>
    <row r="2608" spans="1:5">
      <c r="A2608" s="2">
        <v>45299</v>
      </c>
      <c r="C2608" t="e">
        <f>VLOOKUP([KODE BARANG],Table1[[KODE BARANG]:[NAMA BARANG]],2,FALSE)</f>
        <v>#N/A</v>
      </c>
      <c r="E2608">
        <f>SUM(E2605:E2607)</f>
        <v>23500</v>
      </c>
    </row>
    <row r="2609" spans="1:5">
      <c r="A2609" t="s">
        <v>1952</v>
      </c>
      <c r="B2609" t="s">
        <v>1498</v>
      </c>
      <c r="C2609" t="str">
        <f>VLOOKUP([KODE BARANG],Table1[[KODE BARANG]:[NAMA BARANG]],2,FALSE)</f>
        <v>PHILIP ESS 15W</v>
      </c>
      <c r="D2609">
        <v>1</v>
      </c>
      <c r="E2609">
        <v>24000</v>
      </c>
    </row>
    <row r="2610" spans="1:5">
      <c r="B2610" t="s">
        <v>1699</v>
      </c>
      <c r="C2610" t="str">
        <f>VLOOKUP([KODE BARANG],Table1[[KODE BARANG]:[NAMA BARANG]],2,FALSE)</f>
        <v>HEADLAMP ROLLINSON</v>
      </c>
      <c r="D2610">
        <v>1</v>
      </c>
      <c r="E2610">
        <v>36000</v>
      </c>
    </row>
    <row r="2611" spans="1:5">
      <c r="B2611" t="s">
        <v>1924</v>
      </c>
      <c r="C2611" t="str">
        <f>VLOOKUP([KODE BARANG],Table1[[KODE BARANG]:[NAMA BARANG]],2,FALSE)</f>
        <v>KLEM AMASCO 8MM</v>
      </c>
      <c r="D2611">
        <v>1</v>
      </c>
      <c r="E2611">
        <v>3500</v>
      </c>
    </row>
    <row r="2612" spans="1:5">
      <c r="B2612" t="s">
        <v>1358</v>
      </c>
      <c r="C2612" t="str">
        <f>VLOOKUP([KODE BARANG],Table1[[KODE BARANG]:[NAMA BARANG]],2,FALSE)</f>
        <v>PHILIP LED ESSENSIAL 11 WATT</v>
      </c>
      <c r="D2612">
        <v>1</v>
      </c>
      <c r="E2612">
        <v>24000</v>
      </c>
    </row>
    <row r="2613" spans="1:5">
      <c r="A2613" s="2">
        <v>45300</v>
      </c>
      <c r="C2613" t="e">
        <f>VLOOKUP([KODE BARANG],Table1[[KODE BARANG]:[NAMA BARANG]],2,FALSE)</f>
        <v>#N/A</v>
      </c>
    </row>
    <row r="2614" spans="1:5">
      <c r="A2614" t="s">
        <v>1955</v>
      </c>
      <c r="B2614" t="s">
        <v>1293</v>
      </c>
      <c r="C2614" t="str">
        <f>VLOOKUP([KODE BARANG],Table1[[KODE BARANG]:[NAMA BARANG]],2,FALSE)</f>
        <v>S/K UTICON 2 LB</v>
      </c>
      <c r="D2614">
        <v>1</v>
      </c>
      <c r="E2614">
        <v>5000</v>
      </c>
    </row>
    <row r="2615" spans="1:5">
      <c r="B2615" t="s">
        <v>1737</v>
      </c>
      <c r="C2615" t="str">
        <f>VLOOKUP([KODE BARANG],Table1[[KODE BARANG]:[NAMA BARANG]],2,FALSE)</f>
        <v>STEKER ARDE PROCEON</v>
      </c>
      <c r="D2615">
        <v>1</v>
      </c>
      <c r="E2615">
        <v>3500</v>
      </c>
    </row>
    <row r="2616" spans="1:5">
      <c r="C2616" t="s">
        <v>1953</v>
      </c>
      <c r="E2616">
        <v>7800</v>
      </c>
    </row>
    <row r="2617" spans="1:5">
      <c r="B2617" t="s">
        <v>1954</v>
      </c>
      <c r="C2617" t="str">
        <f>VLOOKUP([KODE BARANG],Table1[[KODE BARANG]:[NAMA BARANG]],2,FALSE)</f>
        <v>REGULATOR WIN 121 M</v>
      </c>
      <c r="D2617">
        <v>1</v>
      </c>
      <c r="E2617">
        <v>10000</v>
      </c>
    </row>
    <row r="2618" spans="1:5">
      <c r="A2618" s="2">
        <v>45301</v>
      </c>
      <c r="C2618" t="e">
        <f>VLOOKUP([KODE BARANG],Table1[[KODE BARANG]:[NAMA BARANG]],2,FALSE)</f>
        <v>#N/A</v>
      </c>
      <c r="E2618">
        <f>SUM(E2614:E2617)</f>
        <v>26300</v>
      </c>
    </row>
    <row r="2619" spans="1:5">
      <c r="A2619" t="s">
        <v>1956</v>
      </c>
      <c r="B2619" t="s">
        <v>1236</v>
      </c>
      <c r="C2619" t="str">
        <f>VLOOKUP([KODE BARANG],Table1[[KODE BARANG]:[NAMA BARANG]],2,FALSE)</f>
        <v>VONIC GLORY 9W</v>
      </c>
      <c r="D2619">
        <v>1</v>
      </c>
      <c r="E2619">
        <v>9000</v>
      </c>
    </row>
    <row r="2620" spans="1:5">
      <c r="B2620" t="s">
        <v>1571</v>
      </c>
      <c r="C2620" t="str">
        <f>VLOOKUP([KODE BARANG],Table1[[KODE BARANG]:[NAMA BARANG]],2,FALSE)</f>
        <v>PIPA LISTRIK</v>
      </c>
      <c r="D2620">
        <v>5</v>
      </c>
      <c r="E2620">
        <v>5000</v>
      </c>
    </row>
    <row r="2621" spans="1:5">
      <c r="B2621" t="s">
        <v>1275</v>
      </c>
      <c r="C2621" t="str">
        <f>VLOOKUP([KODE BARANG],Table1[[KODE BARANG]:[NAMA BARANG]],2,FALSE)</f>
        <v>T-DUS 5/8</v>
      </c>
      <c r="D2621">
        <v>5</v>
      </c>
      <c r="E2621">
        <v>3000</v>
      </c>
    </row>
    <row r="2622" spans="1:5">
      <c r="B2622" t="s">
        <v>1908</v>
      </c>
      <c r="C2622" t="str">
        <f>VLOOKUP([KODE BARANG],Table1[[KODE BARANG]:[NAMA BARANG]],2,FALSE)</f>
        <v>ADAPTOR VISERO</v>
      </c>
      <c r="D2622">
        <v>1</v>
      </c>
      <c r="E2622">
        <v>12500</v>
      </c>
    </row>
    <row r="2623" spans="1:5">
      <c r="B2623" t="s">
        <v>1434</v>
      </c>
      <c r="C2623" t="str">
        <f>VLOOKUP([KODE BARANG],Table1[[KODE BARANG]:[NAMA BARANG]],2,FALSE)</f>
        <v>PHILIP LED MY CARE 19 WATT</v>
      </c>
      <c r="D2623">
        <v>1</v>
      </c>
      <c r="E2623">
        <v>18000</v>
      </c>
    </row>
    <row r="2624" spans="1:5">
      <c r="A2624" s="2">
        <v>45302</v>
      </c>
      <c r="C2624" t="e">
        <f>VLOOKUP([KODE BARANG],Table1[[KODE BARANG]:[NAMA BARANG]],2,FALSE)</f>
        <v>#N/A</v>
      </c>
      <c r="E2624">
        <f>SUM(E2619:E2623)</f>
        <v>47500</v>
      </c>
    </row>
    <row r="2625" spans="1:5">
      <c r="A2625" t="s">
        <v>1957</v>
      </c>
      <c r="B2625" t="s">
        <v>1571</v>
      </c>
      <c r="C2625" t="str">
        <f>VLOOKUP([KODE BARANG],Table1[[KODE BARANG]:[NAMA BARANG]],2,FALSE)</f>
        <v>PIPA LISTRIK</v>
      </c>
      <c r="D2625">
        <v>4</v>
      </c>
      <c r="E2625" t="s">
        <v>1976</v>
      </c>
    </row>
    <row r="2626" spans="1:5">
      <c r="B2626" t="s">
        <v>1275</v>
      </c>
      <c r="C2626" t="str">
        <f>VLOOKUP([KODE BARANG],Table1[[KODE BARANG]:[NAMA BARANG]],2,FALSE)</f>
        <v>T-DUS 5/8</v>
      </c>
      <c r="D2626">
        <v>6</v>
      </c>
      <c r="E2626">
        <v>3000</v>
      </c>
    </row>
    <row r="2627" spans="1:5">
      <c r="B2627" t="s">
        <v>1275</v>
      </c>
      <c r="C2627" t="str">
        <f>VLOOKUP([KODE BARANG],Table1[[KODE BARANG]:[NAMA BARANG]],2,FALSE)</f>
        <v>T-DUS 5/8</v>
      </c>
      <c r="D2627">
        <v>4</v>
      </c>
      <c r="E2627">
        <v>6000</v>
      </c>
    </row>
    <row r="2628" spans="1:5">
      <c r="B2628" t="s">
        <v>1274</v>
      </c>
      <c r="C2628" t="str">
        <f>VLOOKUP([KODE BARANG],Table1[[KODE BARANG]:[NAMA BARANG]],2,FALSE)</f>
        <v>L BOW 5/8</v>
      </c>
      <c r="D2628">
        <v>5</v>
      </c>
      <c r="E2628">
        <v>2500</v>
      </c>
    </row>
    <row r="2629" spans="1:5">
      <c r="A2629" s="2">
        <v>45303</v>
      </c>
      <c r="C2629" t="e">
        <f>VLOOKUP([KODE BARANG],Table1[[KODE BARANG]:[NAMA BARANG]],2,FALSE)</f>
        <v>#N/A</v>
      </c>
      <c r="E2629">
        <f>SUM(E2625:E2628)</f>
        <v>11500</v>
      </c>
    </row>
    <row r="2630" spans="1:5">
      <c r="A2630" t="s">
        <v>1962</v>
      </c>
      <c r="B2630" t="s">
        <v>1477</v>
      </c>
      <c r="C2630" t="str">
        <f>VLOOKUP([KODE BARANG],Table1[[KODE BARANG]:[NAMA BARANG]],2,FALSE)</f>
        <v>ENGKEL OB VISALUX 8200</v>
      </c>
      <c r="D2630">
        <v>1</v>
      </c>
      <c r="E2630">
        <v>9000</v>
      </c>
    </row>
    <row r="2631" spans="1:5">
      <c r="B2631" t="s">
        <v>1236</v>
      </c>
      <c r="C2631" t="str">
        <f>VLOOKUP([KODE BARANG],Table1[[KODE BARANG]:[NAMA BARANG]],2,FALSE)</f>
        <v>VONIC GLORY 9W</v>
      </c>
      <c r="D2631">
        <v>1</v>
      </c>
      <c r="E2631">
        <v>9000</v>
      </c>
    </row>
    <row r="2632" spans="1:5">
      <c r="B2632" t="s">
        <v>1237</v>
      </c>
      <c r="C2632" t="str">
        <f>VLOOKUP([KODE BARANG],Table1[[KODE BARANG]:[NAMA BARANG]],2,FALSE)</f>
        <v>LAKBAN COKLAT4,8X100</v>
      </c>
      <c r="D2632">
        <v>1</v>
      </c>
      <c r="E2632">
        <v>2000</v>
      </c>
    </row>
    <row r="2633" spans="1:5">
      <c r="B2633" t="s">
        <v>1958</v>
      </c>
      <c r="C2633" t="str">
        <f>VLOOKUP([KODE BARANG],Table1[[KODE BARANG]:[NAMA BARANG]],2,FALSE)</f>
        <v>LAKBAN BENING 4,8X100</v>
      </c>
      <c r="D2633">
        <v>1</v>
      </c>
      <c r="E2633">
        <v>2000</v>
      </c>
    </row>
    <row r="2634" spans="1:5">
      <c r="B2634" t="s">
        <v>1571</v>
      </c>
      <c r="C2634" t="str">
        <f>VLOOKUP([KODE BARANG],Table1[[KODE BARANG]:[NAMA BARANG]],2,FALSE)</f>
        <v>PIPA LISTRIK</v>
      </c>
      <c r="D2634">
        <v>2</v>
      </c>
      <c r="E2634">
        <v>2000</v>
      </c>
    </row>
    <row r="2635" spans="1:5">
      <c r="B2635" t="s">
        <v>1459</v>
      </c>
      <c r="C2635" t="str">
        <f>VLOOKUP([KODE BARANG],Table1[[KODE BARANG]:[NAMA BARANG]],2,FALSE)</f>
        <v>FITTING PLAFON 2101</v>
      </c>
      <c r="D2635">
        <v>2</v>
      </c>
      <c r="E2635">
        <v>5500</v>
      </c>
    </row>
    <row r="2636" spans="1:5">
      <c r="B2636" t="s">
        <v>1275</v>
      </c>
      <c r="C2636" t="str">
        <f>VLOOKUP([KODE BARANG],Table1[[KODE BARANG]:[NAMA BARANG]],2,FALSE)</f>
        <v>T-DUS 5/8</v>
      </c>
      <c r="D2636">
        <v>2</v>
      </c>
      <c r="E2636">
        <v>1000</v>
      </c>
    </row>
    <row r="2637" spans="1:5">
      <c r="B2637" t="s">
        <v>1263</v>
      </c>
      <c r="C2637" t="str">
        <f>VLOOKUP([KODE BARANG],Table1[[KODE BARANG]:[NAMA BARANG]],2,FALSE)</f>
        <v>VONIC GLORY 7W</v>
      </c>
      <c r="D2637">
        <v>1</v>
      </c>
      <c r="E2637">
        <v>4500</v>
      </c>
    </row>
    <row r="2638" spans="1:5">
      <c r="B2638" t="s">
        <v>1290</v>
      </c>
      <c r="C2638" t="str">
        <f>VLOOKUP([KODE BARANG],Table1[[KODE BARANG]:[NAMA BARANG]],2,FALSE)</f>
        <v>GEMBOK 30MM</v>
      </c>
      <c r="D2638">
        <v>1</v>
      </c>
      <c r="E2638">
        <v>10000</v>
      </c>
    </row>
    <row r="2639" spans="1:5">
      <c r="B2639" t="s">
        <v>1959</v>
      </c>
      <c r="C2639" t="str">
        <f>VLOOKUP([KODE BARANG],Table1[[KODE BARANG]:[NAMA BARANG]],2,FALSE)</f>
        <v>LED 3 MATA HIJAU</v>
      </c>
      <c r="D2639">
        <v>2</v>
      </c>
      <c r="E2639">
        <v>10000</v>
      </c>
    </row>
    <row r="2640" spans="1:5">
      <c r="B2640" t="s">
        <v>1270</v>
      </c>
      <c r="C2640" t="str">
        <f>VLOOKUP([KODE BARANG],Table1[[KODE BARANG]:[NAMA BARANG]],2,FALSE)</f>
        <v>PHILIP LED ESSENSIAL 9WATT</v>
      </c>
      <c r="D2640">
        <v>2</v>
      </c>
      <c r="E2640">
        <v>38000</v>
      </c>
    </row>
    <row r="2641" spans="1:5">
      <c r="B2641" t="s">
        <v>1960</v>
      </c>
      <c r="C2641" t="str">
        <f>VLOOKUP([KODE BARANG],Table1[[KODE BARANG]:[NAMA BARANG]],2,FALSE)</f>
        <v>S/K MYVO 5LB 10M</v>
      </c>
      <c r="D2641">
        <v>1</v>
      </c>
      <c r="E2641">
        <v>10000</v>
      </c>
    </row>
    <row r="2642" spans="1:5">
      <c r="B2642" t="s">
        <v>1145</v>
      </c>
      <c r="C2642" t="str">
        <f>VLOOKUP([KODE BARANG],Table1[[KODE BARANG]:[NAMA BARANG]],2,FALSE)</f>
        <v>VONIC GLORY 15W</v>
      </c>
      <c r="D2642">
        <v>1</v>
      </c>
      <c r="E2642">
        <v>12000</v>
      </c>
    </row>
    <row r="2643" spans="1:5">
      <c r="B2643" t="s">
        <v>1961</v>
      </c>
      <c r="C2643" t="str">
        <f>VLOOKUP([KODE BARANG],Table1[[KODE BARANG]:[NAMA BARANG]],2,FALSE)</f>
        <v>INLITE 15W</v>
      </c>
      <c r="D2643">
        <v>1</v>
      </c>
      <c r="E2643">
        <v>13500</v>
      </c>
    </row>
    <row r="2644" spans="1:5">
      <c r="A2644" s="2">
        <v>45304</v>
      </c>
      <c r="C2644" t="e">
        <f>VLOOKUP([KODE BARANG],Table1[[KODE BARANG]:[NAMA BARANG]],2,FALSE)</f>
        <v>#N/A</v>
      </c>
      <c r="E2644">
        <f>SUM(E2630:E2643)</f>
        <v>128500</v>
      </c>
    </row>
    <row r="2645" spans="1:5">
      <c r="A2645" t="s">
        <v>1964</v>
      </c>
      <c r="B2645" t="s">
        <v>1445</v>
      </c>
      <c r="C2645" t="str">
        <f>VLOOKUP([KODE BARANG],Table1[[KODE BARANG]:[NAMA BARANG]],2,FALSE)</f>
        <v>INLITE 5W</v>
      </c>
      <c r="D2645">
        <v>7</v>
      </c>
      <c r="E2645">
        <v>60200</v>
      </c>
    </row>
    <row r="2646" spans="1:5">
      <c r="B2646" t="s">
        <v>1401</v>
      </c>
      <c r="C2646" t="str">
        <f>VLOOKUP([KODE BARANG],Table1[[KODE BARANG]:[NAMA BARANG]],2,FALSE)</f>
        <v>SAKLAR PANASONIC WNJ</v>
      </c>
      <c r="D2646">
        <v>1</v>
      </c>
      <c r="E2646">
        <v>5500</v>
      </c>
    </row>
    <row r="2647" spans="1:5">
      <c r="B2647" t="s">
        <v>1460</v>
      </c>
      <c r="C2647" t="str">
        <f>VLOOKUP([KODE BARANG],Table1[[KODE BARANG]:[NAMA BARANG]],2,FALSE)</f>
        <v>FRAME 2 LB PANASONIC</v>
      </c>
      <c r="D2647">
        <v>1</v>
      </c>
      <c r="E2647">
        <v>1000</v>
      </c>
    </row>
    <row r="2648" spans="1:5">
      <c r="B2648" t="s">
        <v>1143</v>
      </c>
      <c r="C2648" t="str">
        <f>VLOOKUP([KODE BARANG],Table1[[KODE BARANG]:[NAMA BARANG]],2,FALSE)</f>
        <v xml:space="preserve">DUTRON 15W </v>
      </c>
      <c r="D2648">
        <v>1</v>
      </c>
      <c r="E2648">
        <v>13500</v>
      </c>
    </row>
    <row r="2649" spans="1:5">
      <c r="B2649" t="s">
        <v>1219</v>
      </c>
      <c r="C2649" t="str">
        <f>VLOOKUP([KODE BARANG],Table1[[KODE BARANG]:[NAMA BARANG]],2,FALSE)</f>
        <v>VONIC GLORY 20W</v>
      </c>
      <c r="D2649">
        <v>3</v>
      </c>
      <c r="E2649">
        <v>42000</v>
      </c>
    </row>
    <row r="2650" spans="1:5">
      <c r="B2650" t="s">
        <v>1216</v>
      </c>
      <c r="C2650" t="str">
        <f>VLOOKUP([KODE BARANG],Table1[[KODE BARANG]:[NAMA BARANG]],2,FALSE)</f>
        <v>VONIC GLORY 18W</v>
      </c>
      <c r="D2650">
        <v>1</v>
      </c>
      <c r="E2650">
        <v>13500</v>
      </c>
    </row>
    <row r="2651" spans="1:5">
      <c r="C2651" t="s">
        <v>1963</v>
      </c>
      <c r="E2651">
        <v>11500</v>
      </c>
    </row>
    <row r="2652" spans="1:5">
      <c r="B2652" t="s">
        <v>1144</v>
      </c>
      <c r="C2652" t="str">
        <f>VLOOKUP([KODE BARANG],Table1[[KODE BARANG]:[NAMA BARANG]],2,FALSE)</f>
        <v xml:space="preserve">DUTRON 18W </v>
      </c>
      <c r="D2652">
        <v>1</v>
      </c>
      <c r="E2652">
        <v>11000</v>
      </c>
    </row>
    <row r="2653" spans="1:5">
      <c r="B2653" t="s">
        <v>1270</v>
      </c>
      <c r="C2653" t="str">
        <f>VLOOKUP([KODE BARANG],Table1[[KODE BARANG]:[NAMA BARANG]],2,FALSE)</f>
        <v>PHILIP LED ESSENSIAL 9WATT</v>
      </c>
      <c r="D2653">
        <v>1</v>
      </c>
      <c r="E2653">
        <v>18000</v>
      </c>
    </row>
    <row r="2654" spans="1:5">
      <c r="B2654" t="s">
        <v>1403</v>
      </c>
      <c r="C2654" t="str">
        <f>VLOOKUP([KODE BARANG],Table1[[KODE BARANG]:[NAMA BARANG]],2,FALSE)</f>
        <v>PHILIP 25W LED</v>
      </c>
      <c r="D2654">
        <v>1</v>
      </c>
      <c r="E2654">
        <v>30000</v>
      </c>
    </row>
    <row r="2655" spans="1:5">
      <c r="B2655" t="s">
        <v>1279</v>
      </c>
      <c r="C2655" t="str">
        <f>VLOOKUP([KODE BARANG],Table1[[KODE BARANG]:[NAMA BARANG]],2,FALSE)</f>
        <v>STEKER ARDE BROCO</v>
      </c>
      <c r="D2655">
        <v>1</v>
      </c>
      <c r="E2655">
        <v>5400</v>
      </c>
    </row>
    <row r="2656" spans="1:5">
      <c r="B2656" t="s">
        <v>1179</v>
      </c>
      <c r="C2656" t="str">
        <f>VLOOKUP([KODE BARANG],Table1[[KODE BARANG]:[NAMA BARANG]],2,FALSE)</f>
        <v>WALLFAN SANEX 18IN</v>
      </c>
      <c r="D2656">
        <v>1</v>
      </c>
      <c r="E2656">
        <v>45000</v>
      </c>
    </row>
    <row r="2657" spans="1:5">
      <c r="A2657" s="2">
        <v>45305</v>
      </c>
      <c r="C2657" t="e">
        <f>VLOOKUP([KODE BARANG],Table1[[KODE BARANG]:[NAMA BARANG]],2,FALSE)</f>
        <v>#N/A</v>
      </c>
      <c r="E2657">
        <f>SUM(E2645:E2656)</f>
        <v>256600</v>
      </c>
    </row>
    <row r="2658" spans="1:5">
      <c r="A2658" t="s">
        <v>1967</v>
      </c>
      <c r="B2658" t="s">
        <v>1261</v>
      </c>
      <c r="C2658" t="str">
        <f>VLOOKUP([KODE BARANG],Table1[[KODE BARANG]:[NAMA BARANG]],2,FALSE)</f>
        <v>S/K UTICON 3 LB</v>
      </c>
      <c r="D2658">
        <v>1</v>
      </c>
      <c r="E2658">
        <v>6250</v>
      </c>
    </row>
    <row r="2659" spans="1:5">
      <c r="B2659" t="s">
        <v>1471</v>
      </c>
      <c r="C2659" t="str">
        <f>VLOOKUP([KODE BARANG],Table1[[KODE BARANG]:[NAMA BARANG]],2,FALSE)</f>
        <v>KABEL STARLUX 2X30</v>
      </c>
      <c r="D2659">
        <v>1</v>
      </c>
      <c r="E2659">
        <v>17500</v>
      </c>
    </row>
    <row r="2660" spans="1:5">
      <c r="B2660" t="s">
        <v>1965</v>
      </c>
      <c r="C2660" t="str">
        <f>VLOOKUP([KODE BARANG],Table1[[KODE BARANG]:[NAMA BARANG]],2,FALSE)</f>
        <v>OBENG BOLAK BALIK</v>
      </c>
      <c r="D2660">
        <v>1</v>
      </c>
      <c r="E2660">
        <v>12500</v>
      </c>
    </row>
    <row r="2661" spans="1:5">
      <c r="B2661" t="s">
        <v>1737</v>
      </c>
      <c r="C2661" t="str">
        <f>VLOOKUP([KODE BARANG],Table1[[KODE BARANG]:[NAMA BARANG]],2,FALSE)</f>
        <v>STEKER ARDE PROCEON</v>
      </c>
      <c r="D2661">
        <v>1</v>
      </c>
      <c r="E2661">
        <v>2500</v>
      </c>
    </row>
    <row r="2662" spans="1:5">
      <c r="C2662" t="s">
        <v>1966</v>
      </c>
      <c r="E2662">
        <v>85750</v>
      </c>
    </row>
    <row r="2663" spans="1:5">
      <c r="B2663" t="s">
        <v>1274</v>
      </c>
      <c r="C2663" t="str">
        <f>VLOOKUP([KODE BARANG],Table1[[KODE BARANG]:[NAMA BARANG]],2,FALSE)</f>
        <v>L BOW 5/8</v>
      </c>
      <c r="D2663">
        <v>10</v>
      </c>
      <c r="E2663">
        <v>37500</v>
      </c>
    </row>
    <row r="2664" spans="1:5">
      <c r="B2664" t="s">
        <v>1275</v>
      </c>
      <c r="C2664" t="str">
        <f>VLOOKUP([KODE BARANG],Table1[[KODE BARANG]:[NAMA BARANG]],2,FALSE)</f>
        <v>T-DUS 5/8</v>
      </c>
      <c r="D2664">
        <v>10</v>
      </c>
      <c r="E2664">
        <v>5500</v>
      </c>
    </row>
    <row r="2665" spans="1:5">
      <c r="B2665" t="s">
        <v>1461</v>
      </c>
      <c r="C2665" t="str">
        <f>VLOOKUP([KODE BARANG],Table1[[KODE BARANG]:[NAMA BARANG]],2,FALSE)</f>
        <v>FRAME 3 LB PANASONIC</v>
      </c>
      <c r="D2665">
        <v>1</v>
      </c>
      <c r="E2665">
        <v>1000</v>
      </c>
    </row>
    <row r="2666" spans="1:5">
      <c r="B2666" t="s">
        <v>1401</v>
      </c>
      <c r="C2666" t="str">
        <f>VLOOKUP([KODE BARANG],Table1[[KODE BARANG]:[NAMA BARANG]],2,FALSE)</f>
        <v>SAKLAR PANASONIC WNJ</v>
      </c>
      <c r="D2666">
        <v>1</v>
      </c>
      <c r="E2666">
        <v>5500</v>
      </c>
    </row>
    <row r="2667" spans="1:5">
      <c r="B2667" t="s">
        <v>1236</v>
      </c>
      <c r="C2667" t="str">
        <f>VLOOKUP([KODE BARANG],Table1[[KODE BARANG]:[NAMA BARANG]],2,FALSE)</f>
        <v>VONIC GLORY 9W</v>
      </c>
      <c r="D2667">
        <v>1</v>
      </c>
      <c r="E2667">
        <v>8000</v>
      </c>
    </row>
    <row r="2668" spans="1:5">
      <c r="A2668" s="2">
        <v>45306</v>
      </c>
      <c r="C2668" t="e">
        <f>VLOOKUP([KODE BARANG],Table1[[KODE BARANG]:[NAMA BARANG]],2,FALSE)</f>
        <v>#N/A</v>
      </c>
    </row>
    <row r="2669" spans="1:5">
      <c r="A2669" t="s">
        <v>1968</v>
      </c>
      <c r="B2669" t="s">
        <v>1571</v>
      </c>
      <c r="C2669" t="str">
        <f>VLOOKUP([KODE BARANG],Table1[[KODE BARANG]:[NAMA BARANG]],2,FALSE)</f>
        <v>PIPA LISTRIK</v>
      </c>
      <c r="D2669">
        <v>4</v>
      </c>
      <c r="E2669">
        <v>8000</v>
      </c>
    </row>
    <row r="2670" spans="1:5">
      <c r="B2670" t="s">
        <v>1145</v>
      </c>
      <c r="C2670" t="str">
        <f>VLOOKUP([KODE BARANG],Table1[[KODE BARANG]:[NAMA BARANG]],2,FALSE)</f>
        <v>VONIC GLORY 15W</v>
      </c>
      <c r="D2670">
        <v>2</v>
      </c>
      <c r="E2670">
        <v>24000</v>
      </c>
    </row>
    <row r="2671" spans="1:5">
      <c r="B2671" t="s">
        <v>1459</v>
      </c>
      <c r="C2671" t="str">
        <f>VLOOKUP([KODE BARANG],Table1[[KODE BARANG]:[NAMA BARANG]],2,FALSE)</f>
        <v>FITTING PLAFON 2101</v>
      </c>
      <c r="D2671">
        <v>2</v>
      </c>
      <c r="E2671">
        <v>5500</v>
      </c>
    </row>
    <row r="2672" spans="1:5">
      <c r="B2672" t="s">
        <v>1191</v>
      </c>
      <c r="C2672" t="str">
        <f>VLOOKUP([KODE BARANG],Table1[[KODE BARANG]:[NAMA BARANG]],2,FALSE)</f>
        <v>ISOLASI NATIONAL KOTAK</v>
      </c>
      <c r="D2672">
        <v>1</v>
      </c>
      <c r="E2672">
        <v>3700</v>
      </c>
    </row>
    <row r="2673" spans="1:5">
      <c r="A2673" s="2">
        <v>45307</v>
      </c>
      <c r="C2673" t="e">
        <f>VLOOKUP([KODE BARANG],Table1[[KODE BARANG]:[NAMA BARANG]],2,FALSE)</f>
        <v>#N/A</v>
      </c>
    </row>
    <row r="2674" spans="1:5">
      <c r="A2674" t="s">
        <v>1969</v>
      </c>
      <c r="B2674" t="s">
        <v>1292</v>
      </c>
      <c r="C2674" t="str">
        <f>VLOOKUP([KODE BARANG],Table1[[KODE BARANG]:[NAMA BARANG]],2,FALSE)</f>
        <v>LEM BESI DEXTONE</v>
      </c>
      <c r="D2674">
        <v>1</v>
      </c>
      <c r="E2674" t="s">
        <v>1976</v>
      </c>
    </row>
    <row r="2675" spans="1:5">
      <c r="B2675" t="s">
        <v>1215</v>
      </c>
      <c r="C2675" t="str">
        <f>VLOOKUP([KODE BARANG],Table1[[KODE BARANG]:[NAMA BARANG]],2,FALSE)</f>
        <v>PIJAR PROCEON 5WATT</v>
      </c>
      <c r="E2675">
        <v>4700</v>
      </c>
    </row>
    <row r="2676" spans="1:5">
      <c r="B2676" t="s">
        <v>1248</v>
      </c>
      <c r="C2676" t="str">
        <f>VLOOKUP([KODE BARANG],Table1[[KODE BARANG]:[NAMA BARANG]],2,FALSE)</f>
        <v>PHILIP LED ESSENSIAL 5WATT</v>
      </c>
      <c r="D2676">
        <v>1</v>
      </c>
      <c r="E2676">
        <v>11000</v>
      </c>
    </row>
    <row r="2677" spans="1:5">
      <c r="A2677" s="2">
        <v>45308</v>
      </c>
      <c r="C2677" t="e">
        <f>VLOOKUP([KODE BARANG],Table1[[KODE BARANG]:[NAMA BARANG]],2,FALSE)</f>
        <v>#N/A</v>
      </c>
      <c r="E2677">
        <f>SUM(E2674:E2676)</f>
        <v>15700</v>
      </c>
    </row>
    <row r="2678" spans="1:5">
      <c r="A2678" t="s">
        <v>1973</v>
      </c>
      <c r="B2678" t="s">
        <v>1230</v>
      </c>
      <c r="C2678" t="str">
        <f>VLOOKUP([KODE BARANG],Table1[[KODE BARANG]:[NAMA BARANG]],2,FALSE)</f>
        <v>PIJAR LED 45 4 WATT</v>
      </c>
      <c r="D2678">
        <v>2</v>
      </c>
      <c r="E2678">
        <v>10000</v>
      </c>
    </row>
    <row r="2679" spans="1:5">
      <c r="B2679" t="s">
        <v>1705</v>
      </c>
      <c r="C2679" t="str">
        <f>VLOOKUP([KODE BARANG],Table1[[KODE BARANG]:[NAMA BARANG]],2,FALSE)</f>
        <v>KABEL TIES 150X36</v>
      </c>
      <c r="D2679">
        <v>1</v>
      </c>
      <c r="E2679">
        <v>5000</v>
      </c>
    </row>
    <row r="2680" spans="1:5">
      <c r="B2680" t="s">
        <v>1445</v>
      </c>
      <c r="C2680" t="str">
        <f>VLOOKUP([KODE BARANG],Table1[[KODE BARANG]:[NAMA BARANG]],2,FALSE)</f>
        <v>INLITE 5W</v>
      </c>
      <c r="D2680">
        <v>1</v>
      </c>
      <c r="E2680">
        <v>8600</v>
      </c>
    </row>
    <row r="2681" spans="1:5">
      <c r="C2681" t="s">
        <v>1970</v>
      </c>
      <c r="E2681">
        <v>48000</v>
      </c>
    </row>
    <row r="2682" spans="1:5">
      <c r="B2682" t="s">
        <v>1971</v>
      </c>
      <c r="C2682" t="str">
        <f>VLOOKUP([KODE BARANG],Table1[[KODE BARANG]:[NAMA BARANG]],2,FALSE)</f>
        <v>REGULATOR WIN 181M</v>
      </c>
      <c r="D2682">
        <v>1</v>
      </c>
      <c r="E2682">
        <v>15000</v>
      </c>
    </row>
    <row r="2683" spans="1:5">
      <c r="C2683" t="s">
        <v>1972</v>
      </c>
      <c r="E2683">
        <v>2600</v>
      </c>
    </row>
    <row r="2684" spans="1:5">
      <c r="A2684" s="2">
        <v>45309</v>
      </c>
      <c r="B2684" t="s">
        <v>1662</v>
      </c>
      <c r="C2684" t="str">
        <f>VLOOKUP([KODE BARANG],Table1[[KODE BARANG]:[NAMA BARANG]],2,FALSE)</f>
        <v>STIK LAMPU AKITO</v>
      </c>
      <c r="D2684">
        <v>1</v>
      </c>
      <c r="E2684">
        <v>22000</v>
      </c>
    </row>
    <row r="2685" spans="1:5">
      <c r="A2685" t="s">
        <v>1975</v>
      </c>
      <c r="B2685" t="s">
        <v>1925</v>
      </c>
      <c r="C2685" t="str">
        <f>VLOOKUP([KODE BARANG],Table1[[KODE BARANG]:[NAMA BARANG]],2,FALSE)</f>
        <v>INLITE 18W PUTIH/KUNING</v>
      </c>
      <c r="D2685">
        <v>1</v>
      </c>
      <c r="E2685">
        <v>19000</v>
      </c>
    </row>
    <row r="2686" spans="1:5">
      <c r="B2686" t="s">
        <v>1403</v>
      </c>
      <c r="C2686" t="str">
        <f>VLOOKUP([KODE BARANG],Table1[[KODE BARANG]:[NAMA BARANG]],2,FALSE)</f>
        <v>PHILIP 25W LED</v>
      </c>
      <c r="D2686">
        <v>1</v>
      </c>
      <c r="E2686">
        <v>31000</v>
      </c>
    </row>
    <row r="2687" spans="1:5">
      <c r="B2687" t="s">
        <v>1457</v>
      </c>
      <c r="C2687" t="str">
        <f>VLOOKUP([KODE BARANG],Table1[[KODE BARANG]:[NAMA BARANG]],2,FALSE)</f>
        <v>S/K UTICON 5 LB</v>
      </c>
      <c r="D2687">
        <v>1</v>
      </c>
      <c r="E2687">
        <v>8500</v>
      </c>
    </row>
    <row r="2688" spans="1:5">
      <c r="C2688" t="s">
        <v>1974</v>
      </c>
      <c r="E2688">
        <v>5200</v>
      </c>
    </row>
    <row r="2689" spans="1:5">
      <c r="A2689" s="2">
        <v>45310</v>
      </c>
      <c r="C2689" t="e">
        <f>VLOOKUP([KODE BARANG],Table1[[KODE BARANG]:[NAMA BARANG]],2,FALSE)</f>
        <v>#N/A</v>
      </c>
    </row>
    <row r="2690" spans="1:5">
      <c r="A2690" t="s">
        <v>1978</v>
      </c>
      <c r="B2690" t="s">
        <v>1688</v>
      </c>
      <c r="C2690" t="str">
        <f>VLOOKUP([KODE BARANG],Table1[[KODE BARANG]:[NAMA BARANG]],2,FALSE)</f>
        <v>ENGKEL STOP OB VISALUX 8203</v>
      </c>
      <c r="D2690">
        <v>2</v>
      </c>
      <c r="E2690">
        <v>13000</v>
      </c>
    </row>
    <row r="2691" spans="1:5">
      <c r="B2691" t="s">
        <v>1245</v>
      </c>
      <c r="C2691" t="str">
        <f>VLOOKUP([KODE BARANG],Table1[[KODE BARANG]:[NAMA BARANG]],2,FALSE)</f>
        <v>ENGKEL STOP IB VISALUX8010</v>
      </c>
      <c r="D2691">
        <v>1</v>
      </c>
      <c r="E2691">
        <v>7500</v>
      </c>
    </row>
    <row r="2692" spans="1:5">
      <c r="B2692" t="s">
        <v>1253</v>
      </c>
      <c r="C2692" t="str">
        <f>VLOOKUP([KODE BARANG],Table1[[KODE BARANG]:[NAMA BARANG]],2,FALSE)</f>
        <v>STEKER GEPENG DUTRON</v>
      </c>
      <c r="D2692">
        <v>1</v>
      </c>
      <c r="E2692">
        <v>3250</v>
      </c>
    </row>
    <row r="2693" spans="1:5">
      <c r="B2693" t="s">
        <v>1219</v>
      </c>
      <c r="C2693" t="str">
        <f>VLOOKUP([KODE BARANG],Table1[[KODE BARANG]:[NAMA BARANG]],2,FALSE)</f>
        <v>VONIC GLORY 20W</v>
      </c>
      <c r="D2693">
        <v>1</v>
      </c>
      <c r="E2693">
        <v>14000</v>
      </c>
    </row>
    <row r="2694" spans="1:5">
      <c r="B2694" t="s">
        <v>1356</v>
      </c>
      <c r="C2694" t="str">
        <f>VLOOKUP([KODE BARANG],Table1[[KODE BARANG]:[NAMA BARANG]],2,FALSE)</f>
        <v xml:space="preserve">ISOLASI UNIBEL KECIL </v>
      </c>
      <c r="D2694">
        <v>1</v>
      </c>
      <c r="E2694">
        <v>2500</v>
      </c>
    </row>
    <row r="2695" spans="1:5">
      <c r="B2695" t="s">
        <v>1288</v>
      </c>
      <c r="C2695" t="str">
        <f>VLOOKUP([KODE BARANG],Table1[[KODE BARANG]:[NAMA BARANG]],2,FALSE)</f>
        <v>TIMAH SOLDER</v>
      </c>
      <c r="D2695">
        <v>1</v>
      </c>
      <c r="E2695">
        <v>5000</v>
      </c>
    </row>
    <row r="2696" spans="1:5">
      <c r="B2696" t="s">
        <v>1270</v>
      </c>
      <c r="C2696" t="str">
        <f>VLOOKUP([KODE BARANG],Table1[[KODE BARANG]:[NAMA BARANG]],2,FALSE)</f>
        <v>PHILIP LED ESSENSIAL 9WATT</v>
      </c>
      <c r="D2696">
        <v>1</v>
      </c>
      <c r="E2696">
        <v>19000</v>
      </c>
    </row>
    <row r="2697" spans="1:5">
      <c r="B2697" t="s">
        <v>1543</v>
      </c>
      <c r="C2697" t="str">
        <f>VLOOKUP([KODE BARANG],Table1[[KODE BARANG]:[NAMA BARANG]],2,FALSE)</f>
        <v>SAKLAR GANTUNG DUTRON</v>
      </c>
      <c r="D2697">
        <v>1</v>
      </c>
      <c r="E2697">
        <v>3100</v>
      </c>
    </row>
    <row r="2698" spans="1:5">
      <c r="B2698" t="s">
        <v>1199</v>
      </c>
      <c r="C2698" t="str">
        <f>VLOOKUP([KODE BARANG],Table1[[KODE BARANG]:[NAMA BARANG]],2,FALSE)</f>
        <v>T MULTI DUTRON</v>
      </c>
      <c r="D2698">
        <v>1</v>
      </c>
      <c r="E2698">
        <v>1500</v>
      </c>
    </row>
    <row r="2699" spans="1:5">
      <c r="B2699" t="s">
        <v>1958</v>
      </c>
      <c r="C2699" t="str">
        <f>VLOOKUP([KODE BARANG],Table1[[KODE BARANG]:[NAMA BARANG]],2,FALSE)</f>
        <v>LAKBAN BENING 4,8X100</v>
      </c>
      <c r="D2699">
        <v>2</v>
      </c>
      <c r="E2699">
        <v>8000</v>
      </c>
    </row>
    <row r="2700" spans="1:5">
      <c r="B2700" t="s">
        <v>1236</v>
      </c>
      <c r="C2700" t="str">
        <f>VLOOKUP([KODE BARANG],Table1[[KODE BARANG]:[NAMA BARANG]],2,FALSE)</f>
        <v>VONIC GLORY 9W</v>
      </c>
      <c r="D2700">
        <v>2</v>
      </c>
      <c r="E2700">
        <v>18000</v>
      </c>
    </row>
    <row r="2701" spans="1:5">
      <c r="B2701" t="s">
        <v>1145</v>
      </c>
      <c r="C2701" t="str">
        <f>VLOOKUP([KODE BARANG],Table1[[KODE BARANG]:[NAMA BARANG]],2,FALSE)</f>
        <v>VONIC GLORY 15W</v>
      </c>
      <c r="D2701">
        <v>2</v>
      </c>
      <c r="E2701">
        <v>24000</v>
      </c>
    </row>
    <row r="2702" spans="1:5">
      <c r="B2702" t="s">
        <v>1977</v>
      </c>
      <c r="C2702" t="str">
        <f>VLOOKUP([KODE BARANG],Table1[[KODE BARANG]:[NAMA BARANG]],2,FALSE)</f>
        <v>KALKULATOR KAWACHI 8514</v>
      </c>
      <c r="D2702">
        <v>1</v>
      </c>
      <c r="E2702">
        <v>65000</v>
      </c>
    </row>
    <row r="2703" spans="1:5">
      <c r="B2703" t="s">
        <v>1276</v>
      </c>
      <c r="C2703" t="str">
        <f>VLOOKUP([KODE BARANG],Table1[[KODE BARANG]:[NAMA BARANG]],2,FALSE)</f>
        <v>SUPREME NYA 1X1,5 50 METER</v>
      </c>
      <c r="D2703">
        <v>1</v>
      </c>
      <c r="E2703">
        <v>5000</v>
      </c>
    </row>
    <row r="2704" spans="1:5">
      <c r="A2704" s="2">
        <v>45311</v>
      </c>
      <c r="C2704" t="e">
        <f>VLOOKUP([KODE BARANG],Table1[[KODE BARANG]:[NAMA BARANG]],2,FALSE)</f>
        <v>#N/A</v>
      </c>
      <c r="E2704">
        <f>SUM(E2690:E2703)</f>
        <v>188850</v>
      </c>
    </row>
    <row r="2705" spans="1:5">
      <c r="A2705" t="s">
        <v>1979</v>
      </c>
      <c r="B2705" t="s">
        <v>1710</v>
      </c>
      <c r="C2705" t="str">
        <f>VLOOKUP([KODE BARANG],Table1[[KODE BARANG]:[NAMA BARANG]],2,FALSE)</f>
        <v>PROCEON LED EMERGENCY 16W</v>
      </c>
      <c r="D2705">
        <v>5</v>
      </c>
      <c r="E2705">
        <v>120000</v>
      </c>
    </row>
    <row r="2706" spans="1:5">
      <c r="B2706" t="s">
        <v>1297</v>
      </c>
      <c r="C2706" t="str">
        <f>VLOOKUP([KODE BARANG],Table1[[KODE BARANG]:[NAMA BARANG]],2,FALSE)</f>
        <v>IN LITE 15W BUY 3 GET 1</v>
      </c>
      <c r="D2706">
        <v>1</v>
      </c>
      <c r="E2706">
        <v>31000</v>
      </c>
    </row>
    <row r="2707" spans="1:5">
      <c r="B2707" t="s">
        <v>1196</v>
      </c>
      <c r="C2707" t="str">
        <f>VLOOKUP([KODE BARANG],Table1[[KODE BARANG]:[NAMA BARANG]],2,FALSE)</f>
        <v xml:space="preserve">DUTRON 9W </v>
      </c>
      <c r="D2707">
        <v>1</v>
      </c>
      <c r="E2707">
        <v>11000</v>
      </c>
    </row>
    <row r="2708" spans="1:5">
      <c r="B2708" t="s">
        <v>1358</v>
      </c>
      <c r="C2708" t="str">
        <f>VLOOKUP([KODE BARANG],Table1[[KODE BARANG]:[NAMA BARANG]],2,FALSE)</f>
        <v>PHILIP LED ESSENSIAL 11 WATT</v>
      </c>
      <c r="D2708">
        <v>1</v>
      </c>
      <c r="E2708">
        <v>24000</v>
      </c>
    </row>
    <row r="2709" spans="1:5">
      <c r="B2709" t="s">
        <v>1288</v>
      </c>
      <c r="C2709" t="str">
        <f>VLOOKUP([KODE BARANG],Table1[[KODE BARANG]:[NAMA BARANG]],2,FALSE)</f>
        <v>TIMAH SOLDER</v>
      </c>
      <c r="D2709">
        <v>1</v>
      </c>
      <c r="E2709">
        <v>5000</v>
      </c>
    </row>
    <row r="2710" spans="1:5">
      <c r="A2710" s="2">
        <v>45312</v>
      </c>
      <c r="C2710" t="e">
        <f>VLOOKUP([KODE BARANG],Table1[[KODE BARANG]:[NAMA BARANG]],2,FALSE)</f>
        <v>#N/A</v>
      </c>
      <c r="E2710">
        <f>SUM(E2705:E2709)</f>
        <v>191000</v>
      </c>
    </row>
    <row r="2711" spans="1:5">
      <c r="A2711" t="s">
        <v>1982</v>
      </c>
      <c r="B2711" t="s">
        <v>1545</v>
      </c>
      <c r="C2711" t="str">
        <f>VLOOKUP([KODE BARANG],Table1[[KODE BARANG]:[NAMA BARANG]],2,FALSE)</f>
        <v>LED CITY LAMP 5W</v>
      </c>
      <c r="D2711">
        <v>1</v>
      </c>
      <c r="E2711">
        <v>5500</v>
      </c>
    </row>
    <row r="2712" spans="1:5">
      <c r="B2712" t="s">
        <v>1253</v>
      </c>
      <c r="C2712" t="str">
        <f>VLOOKUP([KODE BARANG],Table1[[KODE BARANG]:[NAMA BARANG]],2,FALSE)</f>
        <v>STEKER GEPENG DUTRON</v>
      </c>
      <c r="D2712">
        <v>1</v>
      </c>
      <c r="E2712">
        <v>3250</v>
      </c>
    </row>
    <row r="2713" spans="1:5">
      <c r="C2713" t="s">
        <v>1405</v>
      </c>
      <c r="E2713">
        <v>8400</v>
      </c>
    </row>
    <row r="2714" spans="1:5">
      <c r="B2714" t="s">
        <v>1980</v>
      </c>
      <c r="C2714" t="str">
        <f>VLOOKUP([KODE BARANG],Table1[[KODE BARANG]:[NAMA BARANG]],2,FALSE)</f>
        <v>JACK ANGKA 8</v>
      </c>
      <c r="D2714">
        <v>1</v>
      </c>
      <c r="E2714">
        <v>7000</v>
      </c>
    </row>
    <row r="2715" spans="1:5">
      <c r="C2715" t="s">
        <v>1981</v>
      </c>
      <c r="E2715">
        <v>10500</v>
      </c>
    </row>
    <row r="2716" spans="1:5">
      <c r="B2716" t="s">
        <v>1254</v>
      </c>
      <c r="C2716" t="str">
        <f>VLOOKUP([KODE BARANG],Table1[[KODE BARANG]:[NAMA BARANG]],2,FALSE)</f>
        <v>FITTING GANTUNG DUUTRON HITAM</v>
      </c>
      <c r="D2716">
        <v>1</v>
      </c>
      <c r="E2716">
        <v>3000</v>
      </c>
    </row>
    <row r="2717" spans="1:5">
      <c r="B2717" t="s">
        <v>1253</v>
      </c>
      <c r="C2717" t="str">
        <f>VLOOKUP([KODE BARANG],Table1[[KODE BARANG]:[NAMA BARANG]],2,FALSE)</f>
        <v>STEKER GEPENG DUTRON</v>
      </c>
      <c r="D2717">
        <v>1</v>
      </c>
      <c r="E2717">
        <v>3250</v>
      </c>
    </row>
    <row r="2718" spans="1:5">
      <c r="B2718" t="s">
        <v>1924</v>
      </c>
      <c r="C2718" t="str">
        <f>VLOOKUP([KODE BARANG],Table1[[KODE BARANG]:[NAMA BARANG]],2,FALSE)</f>
        <v>KLEM AMASCO 8MM</v>
      </c>
      <c r="D2718">
        <v>1</v>
      </c>
      <c r="E2718">
        <v>3500</v>
      </c>
    </row>
    <row r="2719" spans="1:5">
      <c r="B2719" t="s">
        <v>1513</v>
      </c>
      <c r="C2719" t="str">
        <f>VLOOKUP([KODE BARANG],Table1[[KODE BARANG]:[NAMA BARANG]],2,FALSE)</f>
        <v>LED CITY LAMP 30W</v>
      </c>
      <c r="D2719">
        <v>1</v>
      </c>
      <c r="E2719">
        <v>16500</v>
      </c>
    </row>
    <row r="2720" spans="1:5">
      <c r="B2720" t="s">
        <v>1143</v>
      </c>
      <c r="C2720" t="str">
        <f>VLOOKUP([KODE BARANG],Table1[[KODE BARANG]:[NAMA BARANG]],2,FALSE)</f>
        <v xml:space="preserve">DUTRON 15W </v>
      </c>
      <c r="D2720">
        <v>1</v>
      </c>
      <c r="E2720">
        <v>13500</v>
      </c>
    </row>
    <row r="2721" spans="1:5">
      <c r="A2721" s="2">
        <v>45313</v>
      </c>
      <c r="C2721" t="e">
        <f>VLOOKUP([KODE BARANG],Table1[[KODE BARANG]:[NAMA BARANG]],2,FALSE)</f>
        <v>#N/A</v>
      </c>
      <c r="E2721">
        <f>SUM(E2711:E2720)</f>
        <v>74400</v>
      </c>
    </row>
    <row r="2722" spans="1:5">
      <c r="A2722" t="s">
        <v>1988</v>
      </c>
      <c r="B2722" t="s">
        <v>1199</v>
      </c>
      <c r="C2722" t="str">
        <f>VLOOKUP([KODE BARANG],Table1[[KODE BARANG]:[NAMA BARANG]],2,FALSE)</f>
        <v>T MULTI DUTRON</v>
      </c>
      <c r="D2722">
        <v>1</v>
      </c>
      <c r="E2722">
        <v>3500</v>
      </c>
    </row>
    <row r="2723" spans="1:5">
      <c r="B2723" t="s">
        <v>1271</v>
      </c>
      <c r="C2723" t="str">
        <f>VLOOKUP([KODE BARANG],Table1[[KODE BARANG]:[NAMA BARANG]],2,FALSE)</f>
        <v>FITTING KOMBINASI AMASCO</v>
      </c>
      <c r="D2723">
        <v>1</v>
      </c>
      <c r="E2723">
        <v>11500</v>
      </c>
    </row>
    <row r="2724" spans="1:5">
      <c r="B2724" t="s">
        <v>1180</v>
      </c>
      <c r="C2724" t="str">
        <f>VLOOKUP([KODE BARANG],Table1[[KODE BARANG]:[NAMA BARANG]],2,FALSE)</f>
        <v>ROVO LED 30WATT</v>
      </c>
      <c r="D2724">
        <v>1</v>
      </c>
      <c r="E2724">
        <v>12500</v>
      </c>
    </row>
    <row r="2725" spans="1:5">
      <c r="B2725" t="s">
        <v>1293</v>
      </c>
      <c r="C2725" t="str">
        <f>VLOOKUP([KODE BARANG],Table1[[KODE BARANG]:[NAMA BARANG]],2,FALSE)</f>
        <v>S/K UTICON 2 LB</v>
      </c>
      <c r="D2725">
        <v>1</v>
      </c>
      <c r="E2725">
        <v>3000</v>
      </c>
    </row>
    <row r="2726" spans="1:5">
      <c r="B2726" t="s">
        <v>1737</v>
      </c>
      <c r="C2726" t="str">
        <f>VLOOKUP([KODE BARANG],Table1[[KODE BARANG]:[NAMA BARANG]],2,FALSE)</f>
        <v>STEKER ARDE PROCEON</v>
      </c>
      <c r="D2726">
        <v>1</v>
      </c>
      <c r="E2726">
        <v>3500</v>
      </c>
    </row>
    <row r="2727" spans="1:5">
      <c r="C2727" t="s">
        <v>1987</v>
      </c>
      <c r="E2727">
        <v>2300</v>
      </c>
    </row>
    <row r="2728" spans="1:5">
      <c r="A2728" s="2">
        <v>45314</v>
      </c>
      <c r="C2728" t="e">
        <f>VLOOKUP([KODE BARANG],Table1[[KODE BARANG]:[NAMA BARANG]],2,FALSE)</f>
        <v>#N/A</v>
      </c>
    </row>
    <row r="2729" spans="1:5">
      <c r="A2729" t="s">
        <v>1994</v>
      </c>
      <c r="B2729" t="s">
        <v>1991</v>
      </c>
      <c r="C2729" t="str">
        <f>VLOOKUP([KODE BARANG],Table1[[KODE BARANG]:[NAMA BARANG]],2,FALSE)</f>
        <v>MCB SCHNEDER 25A</v>
      </c>
      <c r="D2729">
        <v>1</v>
      </c>
      <c r="E2729">
        <v>15000</v>
      </c>
    </row>
    <row r="2730" spans="1:5">
      <c r="B2730" t="s">
        <v>1992</v>
      </c>
      <c r="C2730" t="str">
        <f>VLOOKUP([KODE BARANG],Table1[[KODE BARANG]:[NAMA BARANG]],2,FALSE)</f>
        <v>JAM HIMAWARI 22</v>
      </c>
      <c r="D2730">
        <v>1</v>
      </c>
      <c r="E2730">
        <v>25000</v>
      </c>
    </row>
    <row r="2731" spans="1:5">
      <c r="B2731" t="s">
        <v>1993</v>
      </c>
      <c r="C2731" t="str">
        <f>VLOOKUP([KODE BARANG],Table1[[KODE BARANG]:[NAMA BARANG]],2,FALSE)</f>
        <v>TATAKAN KOMPOR</v>
      </c>
      <c r="D2731">
        <v>2</v>
      </c>
      <c r="E2731">
        <v>12000</v>
      </c>
    </row>
    <row r="2732" spans="1:5">
      <c r="B2732" t="s">
        <v>1689</v>
      </c>
      <c r="C2732" t="str">
        <f>VLOOKUP([KODE BARANG],Table1[[KODE BARANG]:[NAMA BARANG]],2,FALSE)</f>
        <v>MIC SONY WIRELESS</v>
      </c>
      <c r="D2732">
        <v>1</v>
      </c>
      <c r="E2732">
        <v>65000</v>
      </c>
    </row>
    <row r="2733" spans="1:5">
      <c r="B2733" t="s">
        <v>1904</v>
      </c>
      <c r="C2733" t="str">
        <f>VLOOKUP([KODE BARANG],Table1[[KODE BARANG]:[NAMA BARANG]],2,FALSE)</f>
        <v>MIXENOX 25W PLUS LAMPU</v>
      </c>
      <c r="D2733">
        <v>1</v>
      </c>
      <c r="E2733">
        <v>41000</v>
      </c>
    </row>
    <row r="2734" spans="1:5">
      <c r="B2734" t="s">
        <v>1279</v>
      </c>
      <c r="C2734" t="str">
        <f>VLOOKUP([KODE BARANG],Table1[[KODE BARANG]:[NAMA BARANG]],2,FALSE)</f>
        <v>STEKER ARDE BROCO</v>
      </c>
      <c r="D2734">
        <v>1</v>
      </c>
      <c r="E2734">
        <v>5400</v>
      </c>
    </row>
    <row r="2735" spans="1:5">
      <c r="B2735" t="s">
        <v>1664</v>
      </c>
      <c r="C2735" t="str">
        <f>VLOOKUP([KODE BARANG],Table1[[KODE BARANG]:[NAMA BARANG]],2,FALSE)</f>
        <v>ADAPTOR RECEIVER</v>
      </c>
      <c r="D2735">
        <v>1</v>
      </c>
      <c r="E2735">
        <v>21500</v>
      </c>
    </row>
    <row r="2736" spans="1:5">
      <c r="A2736" s="2">
        <v>45315</v>
      </c>
      <c r="C2736" t="e">
        <f>VLOOKUP([KODE BARANG],Table1[[KODE BARANG]:[NAMA BARANG]],2,FALSE)</f>
        <v>#N/A</v>
      </c>
      <c r="E2736">
        <f>SUM(E2729:E2735)</f>
        <v>184900</v>
      </c>
    </row>
    <row r="2737" spans="1:5">
      <c r="A2737" t="s">
        <v>1996</v>
      </c>
      <c r="B2737" t="s">
        <v>1995</v>
      </c>
      <c r="C2737" t="str">
        <f>VLOOKUP([KODE BARANG],Table1[[KODE BARANG]:[NAMA BARANG]],2,FALSE)</f>
        <v>BURNER HITACHI</v>
      </c>
      <c r="D2737">
        <v>1</v>
      </c>
      <c r="E2737">
        <v>14000</v>
      </c>
    </row>
    <row r="2738" spans="1:5">
      <c r="A2738" t="s">
        <v>1475</v>
      </c>
      <c r="B2738" t="s">
        <v>1291</v>
      </c>
      <c r="C2738" t="str">
        <f>VLOOKUP([KODE BARANG],Table1[[KODE BARANG]:[NAMA BARANG]],2,FALSE)</f>
        <v>GEMBOK 40MM</v>
      </c>
      <c r="D2738">
        <v>1</v>
      </c>
      <c r="E2738">
        <v>10000</v>
      </c>
    </row>
    <row r="2739" spans="1:5">
      <c r="B2739" t="s">
        <v>1144</v>
      </c>
      <c r="C2739" t="str">
        <f>VLOOKUP([KODE BARANG],Table1[[KODE BARANG]:[NAMA BARANG]],2,FALSE)</f>
        <v xml:space="preserve">DUTRON 18W </v>
      </c>
      <c r="D2739">
        <v>1</v>
      </c>
      <c r="E2739">
        <v>16000</v>
      </c>
    </row>
    <row r="2740" spans="1:5">
      <c r="B2740" t="s">
        <v>1445</v>
      </c>
      <c r="C2740" t="str">
        <f>VLOOKUP([KODE BARANG],Table1[[KODE BARANG]:[NAMA BARANG]],2,FALSE)</f>
        <v>INLITE 5W</v>
      </c>
      <c r="D2740">
        <v>1</v>
      </c>
      <c r="E2740">
        <v>8600</v>
      </c>
    </row>
    <row r="2741" spans="1:5">
      <c r="A2741" s="2">
        <v>45316</v>
      </c>
      <c r="C2741" t="e">
        <f>VLOOKUP([KODE BARANG],Table1[[KODE BARANG]:[NAMA BARANG]],2,FALSE)</f>
        <v>#N/A</v>
      </c>
    </row>
    <row r="2742" spans="1:5">
      <c r="A2742" t="s">
        <v>1957</v>
      </c>
      <c r="B2742" t="s">
        <v>1293</v>
      </c>
      <c r="C2742" t="str">
        <f>VLOOKUP([KODE BARANG],Table1[[KODE BARANG]:[NAMA BARANG]],2,FALSE)</f>
        <v>S/K UTICON 2 LB</v>
      </c>
      <c r="D2742">
        <v>1</v>
      </c>
      <c r="E2742">
        <v>5000</v>
      </c>
    </row>
    <row r="2743" spans="1:5">
      <c r="B2743" t="s">
        <v>1737</v>
      </c>
      <c r="C2743" t="str">
        <f>VLOOKUP([KODE BARANG],Table1[[KODE BARANG]:[NAMA BARANG]],2,FALSE)</f>
        <v>STEKER ARDE PROCEON</v>
      </c>
      <c r="D2743">
        <v>1</v>
      </c>
      <c r="E2743">
        <v>3500</v>
      </c>
    </row>
    <row r="2744" spans="1:5">
      <c r="B2744" t="s">
        <v>1191</v>
      </c>
      <c r="C2744" t="str">
        <f>VLOOKUP([KODE BARANG],Table1[[KODE BARANG]:[NAMA BARANG]],2,FALSE)</f>
        <v>ISOLASI NATIONAL KOTAK</v>
      </c>
      <c r="D2744">
        <v>1</v>
      </c>
      <c r="E2744">
        <v>3700</v>
      </c>
    </row>
    <row r="2745" spans="1:5">
      <c r="A2745" s="2">
        <v>45317</v>
      </c>
      <c r="C2745" t="e">
        <f>VLOOKUP([KODE BARANG],Table1[[KODE BARANG]:[NAMA BARANG]],2,FALSE)</f>
        <v>#N/A</v>
      </c>
      <c r="E2745">
        <f>SUM(E2742:E2744)</f>
        <v>12200</v>
      </c>
    </row>
    <row r="2746" spans="1:5">
      <c r="A2746" t="s">
        <v>1998</v>
      </c>
      <c r="B2746" t="s">
        <v>1997</v>
      </c>
      <c r="C2746" t="str">
        <f>VLOOKUP([KODE BARANG],Table1[[KODE BARANG]:[NAMA BARANG]],2,FALSE)</f>
        <v>STEKER SERBAGUNA SWITCH</v>
      </c>
      <c r="D2746">
        <v>1</v>
      </c>
      <c r="E2746">
        <v>20500</v>
      </c>
    </row>
    <row r="2747" spans="1:5">
      <c r="B2747" t="s">
        <v>1311</v>
      </c>
      <c r="C2747" t="str">
        <f>VLOOKUP([KODE BARANG],Table1[[KODE BARANG]:[NAMA BARANG]],2,FALSE)</f>
        <v>T ARDE DUTRON SWITCH</v>
      </c>
      <c r="D2747">
        <v>1</v>
      </c>
      <c r="E2747">
        <v>8000</v>
      </c>
    </row>
    <row r="2748" spans="1:5">
      <c r="B2748" t="s">
        <v>1289</v>
      </c>
      <c r="C2748" t="str">
        <f>VLOOKUP([KODE BARANG],Table1[[KODE BARANG]:[NAMA BARANG]],2,FALSE)</f>
        <v>GEMBOK 60MM</v>
      </c>
      <c r="D2748">
        <v>1</v>
      </c>
      <c r="E2748">
        <v>15000</v>
      </c>
    </row>
    <row r="2749" spans="1:5">
      <c r="B2749" t="s">
        <v>1291</v>
      </c>
      <c r="C2749" t="str">
        <f>VLOOKUP([KODE BARANG],Table1[[KODE BARANG]:[NAMA BARANG]],2,FALSE)</f>
        <v>GEMBOK 40MM</v>
      </c>
      <c r="D2749">
        <v>1</v>
      </c>
      <c r="E2749">
        <v>10000</v>
      </c>
    </row>
    <row r="2750" spans="1:5">
      <c r="B2750" t="s">
        <v>1191</v>
      </c>
      <c r="C2750" t="str">
        <f>VLOOKUP([KODE BARANG],Table1[[KODE BARANG]:[NAMA BARANG]],2,FALSE)</f>
        <v>ISOLASI NATIONAL KOTAK</v>
      </c>
      <c r="D2750">
        <v>1</v>
      </c>
      <c r="E2750">
        <v>3700</v>
      </c>
    </row>
    <row r="2751" spans="1:5">
      <c r="B2751" t="s">
        <v>1584</v>
      </c>
      <c r="C2751" t="str">
        <f>VLOOKUP([KODE BARANG],Table1[[KODE BARANG]:[NAMA BARANG]],2,FALSE)</f>
        <v>SELANG GAS CAISAR COMPLIT</v>
      </c>
      <c r="D2751">
        <v>1</v>
      </c>
      <c r="E2751">
        <v>13000</v>
      </c>
    </row>
    <row r="2752" spans="1:5">
      <c r="A2752" s="2">
        <v>44953</v>
      </c>
      <c r="C2752" t="e">
        <f>VLOOKUP([KODE BARANG],Table1[[KODE BARANG]:[NAMA BARANG]],2,FALSE)</f>
        <v>#N/A</v>
      </c>
      <c r="E2752">
        <f>SUM(E2746:E2751)</f>
        <v>70200</v>
      </c>
    </row>
    <row r="2753" spans="1:5">
      <c r="A2753" t="s">
        <v>1999</v>
      </c>
      <c r="B2753" t="s">
        <v>1980</v>
      </c>
      <c r="C2753" t="str">
        <f>VLOOKUP([KODE BARANG],Table1[[KODE BARANG]:[NAMA BARANG]],2,FALSE)</f>
        <v>JACK ANGKA 8</v>
      </c>
      <c r="D2753">
        <v>1</v>
      </c>
      <c r="E2753">
        <v>19000</v>
      </c>
    </row>
    <row r="2754" spans="1:5">
      <c r="B2754" t="s">
        <v>1903</v>
      </c>
      <c r="C2754" t="str">
        <f>VLOOKUP([KODE BARANG],Table1[[KODE BARANG]:[NAMA BARANG]],2,FALSE)</f>
        <v>ANTENA PROCEON 850</v>
      </c>
      <c r="D2754">
        <v>1</v>
      </c>
      <c r="E2754">
        <v>30000</v>
      </c>
    </row>
    <row r="2755" spans="1:5">
      <c r="A2755" s="2">
        <v>44954</v>
      </c>
      <c r="C2755" t="e">
        <f>VLOOKUP([KODE BARANG],Table1[[KODE BARANG]:[NAMA BARANG]],2,FALSE)</f>
        <v>#N/A</v>
      </c>
      <c r="E2755">
        <f>SUM(E2753:E2754)</f>
        <v>49000</v>
      </c>
    </row>
    <row r="2756" spans="1:5">
      <c r="A2756" t="s">
        <v>2004</v>
      </c>
      <c r="C2756" t="s">
        <v>2000</v>
      </c>
      <c r="E2756">
        <v>11000</v>
      </c>
    </row>
    <row r="2757" spans="1:5">
      <c r="B2757" t="s">
        <v>1261</v>
      </c>
      <c r="C2757" t="str">
        <f>VLOOKUP([KODE BARANG],Table1[[KODE BARANG]:[NAMA BARANG]],2,FALSE)</f>
        <v>S/K UTICON 3 LB</v>
      </c>
      <c r="D2757">
        <v>2</v>
      </c>
      <c r="E2757">
        <v>12500</v>
      </c>
    </row>
    <row r="2758" spans="1:5">
      <c r="B2758" t="s">
        <v>1737</v>
      </c>
      <c r="C2758" t="str">
        <f>VLOOKUP([KODE BARANG],Table1[[KODE BARANG]:[NAMA BARANG]],2,FALSE)</f>
        <v>STEKER ARDE PROCEON</v>
      </c>
      <c r="D2758">
        <v>2</v>
      </c>
      <c r="E2758">
        <v>7000</v>
      </c>
    </row>
    <row r="2759" spans="1:5">
      <c r="B2759" t="s">
        <v>1271</v>
      </c>
      <c r="C2759" t="str">
        <f>VLOOKUP([KODE BARANG],Table1[[KODE BARANG]:[NAMA BARANG]],2,FALSE)</f>
        <v>FITTING KOMBINASI AMASCO</v>
      </c>
      <c r="D2759">
        <v>1</v>
      </c>
      <c r="E2759">
        <v>11500</v>
      </c>
    </row>
    <row r="2760" spans="1:5">
      <c r="B2760" t="s">
        <v>1254</v>
      </c>
      <c r="C2760" t="str">
        <f>VLOOKUP([KODE BARANG],Table1[[KODE BARANG]:[NAMA BARANG]],2,FALSE)</f>
        <v>FITTING GANTUNG DUUTRON HITAM</v>
      </c>
      <c r="D2760">
        <v>3</v>
      </c>
      <c r="E2760">
        <v>9000</v>
      </c>
    </row>
    <row r="2761" spans="1:5">
      <c r="B2761" t="s">
        <v>1253</v>
      </c>
      <c r="C2761" t="str">
        <f>VLOOKUP([KODE BARANG],Table1[[KODE BARANG]:[NAMA BARANG]],2,FALSE)</f>
        <v>STEKER GEPENG DUTRON</v>
      </c>
      <c r="D2761">
        <v>1</v>
      </c>
      <c r="E2761">
        <v>3250</v>
      </c>
    </row>
    <row r="2762" spans="1:5">
      <c r="B2762" t="s">
        <v>1199</v>
      </c>
      <c r="C2762" t="str">
        <f>VLOOKUP([KODE BARANG],Table1[[KODE BARANG]:[NAMA BARANG]],2,FALSE)</f>
        <v>T MULTI DUTRON</v>
      </c>
      <c r="D2762">
        <v>1</v>
      </c>
      <c r="E2762">
        <v>3500</v>
      </c>
    </row>
    <row r="2763" spans="1:5">
      <c r="C2763" t="s">
        <v>2001</v>
      </c>
      <c r="E2763">
        <v>48000</v>
      </c>
    </row>
    <row r="2764" spans="1:5">
      <c r="C2764" t="s">
        <v>2002</v>
      </c>
      <c r="E2764">
        <v>24000</v>
      </c>
    </row>
    <row r="2765" spans="1:5">
      <c r="B2765" t="s">
        <v>1519</v>
      </c>
      <c r="C2765" t="str">
        <f>VLOOKUP([KODE BARANG],Table1[[KODE BARANG]:[NAMA BARANG]],2,FALSE)</f>
        <v>KLEM KABEL 10 IN</v>
      </c>
      <c r="D2765">
        <v>1</v>
      </c>
      <c r="E2765">
        <v>4500</v>
      </c>
    </row>
    <row r="2766" spans="1:5">
      <c r="B2766" t="s">
        <v>1653</v>
      </c>
      <c r="C2766" t="str">
        <f>VLOOKUP([KODE BARANG],Table1[[KODE BARANG]:[NAMA BARANG]],2,FALSE)</f>
        <v>KABEL TIES 200X36</v>
      </c>
      <c r="D2766">
        <v>1</v>
      </c>
      <c r="E2766">
        <v>5000</v>
      </c>
    </row>
    <row r="2767" spans="1:5">
      <c r="B2767" t="s">
        <v>1143</v>
      </c>
      <c r="C2767" t="str">
        <f>VLOOKUP([KODE BARANG],Table1[[KODE BARANG]:[NAMA BARANG]],2,FALSE)</f>
        <v xml:space="preserve">DUTRON 15W </v>
      </c>
      <c r="D2767">
        <v>1</v>
      </c>
      <c r="E2767">
        <v>13500</v>
      </c>
    </row>
    <row r="2768" spans="1:5">
      <c r="B2768" t="s">
        <v>940</v>
      </c>
      <c r="C2768" t="str">
        <f>VLOOKUP([KODE BARANG],Table1[[KODE BARANG]:[NAMA BARANG]],2,FALSE)</f>
        <v>MIXENOX AKI 25W</v>
      </c>
      <c r="D2768">
        <v>1</v>
      </c>
      <c r="E2768">
        <v>16000</v>
      </c>
    </row>
    <row r="2769" spans="1:5">
      <c r="B2769" t="s">
        <v>1254</v>
      </c>
      <c r="C2769" t="str">
        <f>VLOOKUP([KODE BARANG],Table1[[KODE BARANG]:[NAMA BARANG]],2,FALSE)</f>
        <v>FITTING GANTUNG DUUTRON HITAM</v>
      </c>
      <c r="D2769">
        <v>1</v>
      </c>
      <c r="E2769">
        <v>3000</v>
      </c>
    </row>
    <row r="2770" spans="1:5">
      <c r="B2770" t="s">
        <v>1706</v>
      </c>
      <c r="C2770" t="str">
        <f>VLOOKUP([KODE BARANG],Table1[[KODE BARANG]:[NAMA BARANG]],2,FALSE)</f>
        <v>PHILIP LED MY CARE 4WATT</v>
      </c>
      <c r="D2770">
        <v>1</v>
      </c>
      <c r="E2770">
        <v>13000</v>
      </c>
    </row>
    <row r="2771" spans="1:5">
      <c r="B2771" t="s">
        <v>1248</v>
      </c>
      <c r="C2771" t="str">
        <f>VLOOKUP([KODE BARANG],Table1[[KODE BARANG]:[NAMA BARANG]],2,FALSE)</f>
        <v>PHILIP LED ESSENSIAL 5WATT</v>
      </c>
      <c r="D2771">
        <v>1</v>
      </c>
      <c r="E2771">
        <v>11000</v>
      </c>
    </row>
    <row r="2772" spans="1:5">
      <c r="B2772" t="s">
        <v>2005</v>
      </c>
      <c r="C2772" t="str">
        <f>VLOOKUP([KODE BARANG],Table1[[KODE BARANG]:[NAMA BARANG]],2,FALSE)</f>
        <v>KNOP RINNAI</v>
      </c>
      <c r="D2772">
        <v>1</v>
      </c>
      <c r="E2772">
        <v>9100</v>
      </c>
    </row>
    <row r="2773" spans="1:5">
      <c r="A2773" s="2">
        <v>45320</v>
      </c>
      <c r="C2773" t="e">
        <f>VLOOKUP([KODE BARANG],Table1[[KODE BARANG]:[NAMA BARANG]],2,FALSE)</f>
        <v>#N/A</v>
      </c>
      <c r="E2773">
        <f>SUM(E2756:E2772)</f>
        <v>204850</v>
      </c>
    </row>
    <row r="2774" spans="1:5">
      <c r="A2774" t="s">
        <v>2009</v>
      </c>
      <c r="B2774" t="s">
        <v>1589</v>
      </c>
      <c r="C2774" t="str">
        <f>VLOOKUP([KODE BARANG],Table1[[KODE BARANG]:[NAMA BARANG]],2,FALSE)</f>
        <v>INLITE SENSOR 9W</v>
      </c>
      <c r="D2774">
        <v>2</v>
      </c>
      <c r="E2774">
        <v>50000</v>
      </c>
    </row>
    <row r="2775" spans="1:5">
      <c r="B2775" t="s">
        <v>1248</v>
      </c>
      <c r="C2775" t="str">
        <f>VLOOKUP([KODE BARANG],Table1[[KODE BARANG]:[NAMA BARANG]],2,FALSE)</f>
        <v>PHILIP LED ESSENSIAL 5WATT</v>
      </c>
      <c r="D2775">
        <v>1</v>
      </c>
      <c r="E2775">
        <v>11000</v>
      </c>
    </row>
    <row r="2776" spans="1:5">
      <c r="B2776" t="s">
        <v>1270</v>
      </c>
      <c r="C2776" t="str">
        <f>VLOOKUP([KODE BARANG],Table1[[KODE BARANG]:[NAMA BARANG]],2,FALSE)</f>
        <v>PHILIP LED ESSENSIAL 9WATT</v>
      </c>
      <c r="D2776">
        <v>1</v>
      </c>
      <c r="E2776">
        <v>18000</v>
      </c>
    </row>
    <row r="2777" spans="1:5">
      <c r="B2777" t="s">
        <v>1403</v>
      </c>
      <c r="C2777" t="str">
        <f>VLOOKUP([KODE BARANG],Table1[[KODE BARANG]:[NAMA BARANG]],2,FALSE)</f>
        <v>PHILIP 25W LED</v>
      </c>
      <c r="D2777">
        <v>1</v>
      </c>
      <c r="E2777">
        <v>31000</v>
      </c>
    </row>
    <row r="2778" spans="1:5">
      <c r="B2778" t="s">
        <v>2006</v>
      </c>
      <c r="C2778" t="str">
        <f>VLOOKUP([KODE BARANG],Table1[[KODE BARANG]:[NAMA BARANG]],2,FALSE)</f>
        <v>KAPASITOR 2UF</v>
      </c>
      <c r="D2778">
        <v>1</v>
      </c>
      <c r="E2778">
        <v>15000</v>
      </c>
    </row>
    <row r="2779" spans="1:5">
      <c r="B2779" t="s">
        <v>1230</v>
      </c>
      <c r="C2779" t="str">
        <f>VLOOKUP([KODE BARANG],Table1[[KODE BARANG]:[NAMA BARANG]],2,FALSE)</f>
        <v>PIJAR LED 45 4 WATT</v>
      </c>
      <c r="D2779">
        <v>12</v>
      </c>
      <c r="E2779">
        <v>60000</v>
      </c>
    </row>
    <row r="2780" spans="1:5">
      <c r="B2780" t="s">
        <v>1621</v>
      </c>
      <c r="C2780" t="str">
        <f>VLOOKUP([KODE BARANG],Table1[[KODE BARANG]:[NAMA BARANG]],2,FALSE)</f>
        <v>PRISMA KABEL 2X0,75 50 METER</v>
      </c>
      <c r="D2780">
        <v>1</v>
      </c>
      <c r="E2780">
        <v>60000</v>
      </c>
    </row>
    <row r="2781" spans="1:5">
      <c r="B2781" t="s">
        <v>1880</v>
      </c>
      <c r="C2781" t="str">
        <f>VLOOKUP([KODE BARANG],Table1[[KODE BARANG]:[NAMA BARANG]],2,FALSE)</f>
        <v>COLOKAN BROCO</v>
      </c>
      <c r="D2781">
        <v>2</v>
      </c>
      <c r="E2781">
        <v>17000</v>
      </c>
    </row>
    <row r="2782" spans="1:5">
      <c r="B2782" t="s">
        <v>1545</v>
      </c>
      <c r="C2782" t="str">
        <f>VLOOKUP([KODE BARANG],Table1[[KODE BARANG]:[NAMA BARANG]],2,FALSE)</f>
        <v>LED CITY LAMP 5W</v>
      </c>
      <c r="D2782">
        <v>9</v>
      </c>
      <c r="E2782">
        <v>13500</v>
      </c>
    </row>
    <row r="2783" spans="1:5">
      <c r="B2783" t="s">
        <v>1401</v>
      </c>
      <c r="C2783" t="str">
        <f>VLOOKUP([KODE BARANG],Table1[[KODE BARANG]:[NAMA BARANG]],2,FALSE)</f>
        <v>SAKLAR PANASONIC WNJ</v>
      </c>
      <c r="D2783">
        <v>1</v>
      </c>
      <c r="E2783">
        <v>5150</v>
      </c>
    </row>
    <row r="2784" spans="1:5">
      <c r="B2784" t="s">
        <v>1908</v>
      </c>
      <c r="C2784" t="str">
        <f>VLOOKUP([KODE BARANG],Table1[[KODE BARANG]:[NAMA BARANG]],2,FALSE)</f>
        <v>ADAPTOR VISERO</v>
      </c>
      <c r="D2784">
        <v>1</v>
      </c>
      <c r="E2784">
        <v>27500</v>
      </c>
    </row>
    <row r="2785" spans="1:5">
      <c r="A2785" s="2">
        <v>45321</v>
      </c>
      <c r="C2785" t="e">
        <f>VLOOKUP([KODE BARANG],Table1[[KODE BARANG]:[NAMA BARANG]],2,FALSE)</f>
        <v>#N/A</v>
      </c>
      <c r="E2785">
        <f>SUM(E2774:E2784)</f>
        <v>308150</v>
      </c>
    </row>
    <row r="2786" spans="1:5">
      <c r="A2786" t="s">
        <v>2008</v>
      </c>
      <c r="B2786" t="s">
        <v>1191</v>
      </c>
      <c r="C2786" t="str">
        <f>VLOOKUP([KODE BARANG],Table1[[KODE BARANG]:[NAMA BARANG]],2,FALSE)</f>
        <v>ISOLASI NATIONAL KOTAK</v>
      </c>
      <c r="D2786">
        <v>2</v>
      </c>
      <c r="E2786">
        <v>7400</v>
      </c>
    </row>
    <row r="2787" spans="1:5">
      <c r="B2787" t="s">
        <v>1279</v>
      </c>
      <c r="C2787" t="str">
        <f>VLOOKUP([KODE BARANG],Table1[[KODE BARANG]:[NAMA BARANG]],2,FALSE)</f>
        <v>STEKER ARDE BROCO</v>
      </c>
      <c r="D2787">
        <v>1</v>
      </c>
      <c r="E2787">
        <v>4400</v>
      </c>
    </row>
    <row r="2788" spans="1:5">
      <c r="B2788" t="s">
        <v>1362</v>
      </c>
      <c r="C2788" t="str">
        <f>VLOOKUP([KODE BARANG],Table1[[KODE BARANG]:[NAMA BARANG]],2,FALSE)</f>
        <v>PHILIP LED MY CARE 8WATT</v>
      </c>
      <c r="D2788">
        <v>1</v>
      </c>
      <c r="E2788">
        <v>19000</v>
      </c>
    </row>
    <row r="2789" spans="1:5">
      <c r="B2789" t="s">
        <v>1145</v>
      </c>
      <c r="C2789" t="str">
        <f>VLOOKUP([KODE BARANG],Table1[[KODE BARANG]:[NAMA BARANG]],2,FALSE)</f>
        <v>VONIC GLORY 15W</v>
      </c>
      <c r="D2789">
        <v>1</v>
      </c>
      <c r="E2789">
        <v>12000</v>
      </c>
    </row>
    <row r="2790" spans="1:5">
      <c r="B2790" t="s">
        <v>1543</v>
      </c>
      <c r="C2790" t="str">
        <f>VLOOKUP([KODE BARANG],Table1[[KODE BARANG]:[NAMA BARANG]],2,FALSE)</f>
        <v>SAKLAR GANTUNG DUTRON</v>
      </c>
      <c r="D2790">
        <v>1</v>
      </c>
      <c r="E2790">
        <v>3100</v>
      </c>
    </row>
    <row r="2791" spans="1:5">
      <c r="B2791" t="s">
        <v>1568</v>
      </c>
      <c r="C2791" t="str">
        <f>VLOOKUP([KODE BARANG],Table1[[KODE BARANG]:[NAMA BARANG]],2,FALSE)</f>
        <v>JACK LAKI</v>
      </c>
      <c r="D2791">
        <v>1</v>
      </c>
      <c r="E2791">
        <v>8200</v>
      </c>
    </row>
    <row r="2792" spans="1:5">
      <c r="B2792" t="s">
        <v>1230</v>
      </c>
      <c r="C2792" t="str">
        <f>VLOOKUP([KODE BARANG],Table1[[KODE BARANG]:[NAMA BARANG]],2,FALSE)</f>
        <v>PIJAR LED 45 4 WATT</v>
      </c>
      <c r="D2792">
        <v>3</v>
      </c>
      <c r="E2792">
        <v>15000</v>
      </c>
    </row>
    <row r="2793" spans="1:5">
      <c r="B2793" t="s">
        <v>1143</v>
      </c>
      <c r="C2793" t="str">
        <f>VLOOKUP([KODE BARANG],Table1[[KODE BARANG]:[NAMA BARANG]],2,FALSE)</f>
        <v xml:space="preserve">DUTRON 15W </v>
      </c>
      <c r="D2793">
        <v>1</v>
      </c>
      <c r="E2793" t="s">
        <v>1443</v>
      </c>
    </row>
    <row r="2794" spans="1:5">
      <c r="C2794" t="s">
        <v>2007</v>
      </c>
      <c r="E2794">
        <v>48000</v>
      </c>
    </row>
    <row r="2795" spans="1:5">
      <c r="B2795" t="s">
        <v>1401</v>
      </c>
      <c r="C2795" t="str">
        <f>VLOOKUP([KODE BARANG],Table1[[KODE BARANG]:[NAMA BARANG]],2,FALSE)</f>
        <v>SAKLAR PANASONIC WNJ</v>
      </c>
      <c r="D2795">
        <v>1</v>
      </c>
      <c r="E2795">
        <v>5150</v>
      </c>
    </row>
    <row r="2796" spans="1:5">
      <c r="B2796" t="s">
        <v>1254</v>
      </c>
      <c r="C2796" t="str">
        <f>VLOOKUP([KODE BARANG],Table1[[KODE BARANG]:[NAMA BARANG]],2,FALSE)</f>
        <v>FITTING GANTUNG DUUTRON HITAM</v>
      </c>
      <c r="D2796">
        <v>2</v>
      </c>
      <c r="E2796">
        <v>6000</v>
      </c>
    </row>
    <row r="2797" spans="1:5">
      <c r="B2797" t="s">
        <v>1312</v>
      </c>
      <c r="C2797" t="str">
        <f>VLOOKUP([KODE BARANG],Table1[[KODE BARANG]:[NAMA BARANG]],2,FALSE)</f>
        <v>FITTING GANTUNG AMASCO</v>
      </c>
      <c r="D2797">
        <v>1</v>
      </c>
      <c r="E2797">
        <v>5700</v>
      </c>
    </row>
    <row r="2798" spans="1:5">
      <c r="A2798" s="2">
        <v>45322</v>
      </c>
      <c r="C2798" t="e">
        <f>VLOOKUP([KODE BARANG],Table1[[KODE BARANG]:[NAMA BARANG]],2,FALSE)</f>
        <v>#N/A</v>
      </c>
      <c r="E2798">
        <f>SUM(E2786:E2797)</f>
        <v>133950</v>
      </c>
    </row>
    <row r="2799" spans="1:5">
      <c r="A2799" t="s">
        <v>1427</v>
      </c>
      <c r="B2799" t="s">
        <v>1373</v>
      </c>
      <c r="C2799" t="str">
        <f>VLOOKUP([KODE BARANG],Table1[[KODE BARANG]:[NAMA BARANG]],2,FALSE)</f>
        <v>FITING PLAFON VISALUX 2604</v>
      </c>
      <c r="D2799">
        <v>1</v>
      </c>
      <c r="E2799">
        <v>4300</v>
      </c>
    </row>
    <row r="2800" spans="1:5">
      <c r="B2800" t="s">
        <v>1965</v>
      </c>
      <c r="C2800" t="str">
        <f>VLOOKUP([KODE BARANG],Table1[[KODE BARANG]:[NAMA BARANG]],2,FALSE)</f>
        <v>OBENG BOLAK BALIK</v>
      </c>
      <c r="D2800">
        <v>1</v>
      </c>
      <c r="E2800">
        <v>12500</v>
      </c>
    </row>
    <row r="2801" spans="1:5">
      <c r="B2801" t="s">
        <v>1199</v>
      </c>
      <c r="C2801" t="str">
        <f>VLOOKUP([KODE BARANG],Table1[[KODE BARANG]:[NAMA BARANG]],2,FALSE)</f>
        <v>T MULTI DUTRON</v>
      </c>
      <c r="D2801">
        <v>2</v>
      </c>
      <c r="E2801">
        <v>7000</v>
      </c>
    </row>
    <row r="2802" spans="1:5">
      <c r="B2802" t="s">
        <v>1961</v>
      </c>
      <c r="C2802" t="str">
        <f>VLOOKUP([KODE BARANG],Table1[[KODE BARANG]:[NAMA BARANG]],2,FALSE)</f>
        <v>INLITE 15W</v>
      </c>
      <c r="D2802">
        <v>2</v>
      </c>
      <c r="E2802">
        <v>30800</v>
      </c>
    </row>
    <row r="2803" spans="1:5">
      <c r="B2803" t="s">
        <v>1939</v>
      </c>
      <c r="C2803" t="str">
        <f>VLOOKUP([KODE BARANG],Table1[[KODE BARANG]:[NAMA BARANG]],2,FALSE)</f>
        <v>FITTING COLOK DURTON</v>
      </c>
      <c r="D2803">
        <v>1</v>
      </c>
      <c r="E2803">
        <v>2000</v>
      </c>
    </row>
    <row r="2804" spans="1:5">
      <c r="B2804" t="s">
        <v>1145</v>
      </c>
      <c r="C2804" t="str">
        <f>VLOOKUP([KODE BARANG],Table1[[KODE BARANG]:[NAMA BARANG]],2,FALSE)</f>
        <v>VONIC GLORY 15W</v>
      </c>
      <c r="D2804">
        <v>1</v>
      </c>
      <c r="E2804">
        <v>12000</v>
      </c>
    </row>
    <row r="2805" spans="1:5">
      <c r="B2805" t="s">
        <v>1219</v>
      </c>
      <c r="C2805" t="str">
        <f>VLOOKUP([KODE BARANG],Table1[[KODE BARANG]:[NAMA BARANG]],2,FALSE)</f>
        <v>VONIC GLORY 20W</v>
      </c>
      <c r="D2805">
        <v>3</v>
      </c>
      <c r="E2805">
        <v>33000</v>
      </c>
    </row>
    <row r="2806" spans="1:5">
      <c r="B2806" t="s">
        <v>1323</v>
      </c>
      <c r="C2806" t="str">
        <f>VLOOKUP([KODE BARANG],Table1[[KODE BARANG]:[NAMA BARANG]],2,FALSE)</f>
        <v>PHILIP 5W SIAWET</v>
      </c>
      <c r="D2806">
        <v>20</v>
      </c>
      <c r="E2806">
        <v>40000</v>
      </c>
    </row>
    <row r="2807" spans="1:5">
      <c r="A2807" s="2">
        <v>45323</v>
      </c>
      <c r="C2807" t="e">
        <f>VLOOKUP([KODE BARANG],Table1[[KODE BARANG]:[NAMA BARANG]],2,FALSE)</f>
        <v>#N/A</v>
      </c>
      <c r="E2807">
        <f>SUM(E2799:E2806)</f>
        <v>141600</v>
      </c>
    </row>
    <row r="2808" spans="1:5">
      <c r="A2808" t="s">
        <v>2049</v>
      </c>
      <c r="C2808" t="s">
        <v>2010</v>
      </c>
      <c r="E2808">
        <v>73800</v>
      </c>
    </row>
    <row r="2809" spans="1:5">
      <c r="B2809" t="s">
        <v>2048</v>
      </c>
      <c r="C2809" t="str">
        <f>VLOOKUP([KODE BARANG],Table1[[KODE BARANG]:[NAMA BARANG]],2,FALSE)</f>
        <v>BESTLIFE KUNING 4W</v>
      </c>
      <c r="D2809">
        <v>2</v>
      </c>
      <c r="E2809">
        <v>10000</v>
      </c>
    </row>
    <row r="2810" spans="1:5">
      <c r="B2810" t="s">
        <v>1925</v>
      </c>
      <c r="C2810" t="str">
        <f>VLOOKUP([KODE BARANG],Table1[[KODE BARANG]:[NAMA BARANG]],2,FALSE)</f>
        <v>INLITE 18W PUTIH/KUNING</v>
      </c>
      <c r="D2810">
        <v>1</v>
      </c>
      <c r="E2810">
        <v>14000</v>
      </c>
    </row>
    <row r="2811" spans="1:5">
      <c r="B2811" t="s">
        <v>1145</v>
      </c>
      <c r="C2811" t="str">
        <f>VLOOKUP([KODE BARANG],Table1[[KODE BARANG]:[NAMA BARANG]],2,FALSE)</f>
        <v>VONIC GLORY 15W</v>
      </c>
      <c r="D2811">
        <v>2</v>
      </c>
      <c r="E2811">
        <v>24000</v>
      </c>
    </row>
    <row r="2812" spans="1:5">
      <c r="B2812" t="s">
        <v>1249</v>
      </c>
      <c r="C2812" t="str">
        <f>VLOOKUP([KODE BARANG],Table1[[KODE BARANG]:[NAMA BARANG]],2,FALSE)</f>
        <v>PHILIP LED ESSENSIAL 7WATT</v>
      </c>
      <c r="D2812">
        <v>1</v>
      </c>
      <c r="E2812">
        <v>14000</v>
      </c>
    </row>
    <row r="2813" spans="1:5">
      <c r="B2813" t="s">
        <v>1281</v>
      </c>
      <c r="C2813" t="str">
        <f>VLOOKUP([KODE BARANG],Table1[[KODE BARANG]:[NAMA BARANG]],2,FALSE)</f>
        <v>S/K UTICON 4 LB</v>
      </c>
      <c r="D2813">
        <v>1</v>
      </c>
      <c r="E2813">
        <v>7200</v>
      </c>
    </row>
    <row r="2814" spans="1:5">
      <c r="A2814" s="2">
        <v>45324</v>
      </c>
      <c r="C2814" t="e">
        <f>VLOOKUP([KODE BARANG],Table1[[KODE BARANG]:[NAMA BARANG]],2,FALSE)</f>
        <v>#N/A</v>
      </c>
      <c r="E2814">
        <f>SUM(E2808:E2813)</f>
        <v>143000</v>
      </c>
    </row>
    <row r="2815" spans="1:5">
      <c r="A2815" t="s">
        <v>2050</v>
      </c>
      <c r="B2815" t="s">
        <v>1270</v>
      </c>
      <c r="C2815" t="str">
        <f>VLOOKUP([KODE BARANG],Table1[[KODE BARANG]:[NAMA BARANG]],2,FALSE)</f>
        <v>PHILIP LED ESSENSIAL 9WATT</v>
      </c>
      <c r="D2815">
        <v>2</v>
      </c>
      <c r="E2815">
        <v>36000</v>
      </c>
    </row>
    <row r="2816" spans="1:5">
      <c r="B2816" t="s">
        <v>1605</v>
      </c>
      <c r="C2816" t="str">
        <f>VLOOKUP([KODE BARANG],Table1[[KODE BARANG]:[NAMA BARANG]],2,FALSE)</f>
        <v>KLEM SHUKAKU 12MM</v>
      </c>
      <c r="D2816">
        <v>1</v>
      </c>
      <c r="E2816">
        <v>12000</v>
      </c>
    </row>
    <row r="2817" spans="1:5">
      <c r="A2817" s="2">
        <v>45325</v>
      </c>
      <c r="C2817" t="e">
        <f>VLOOKUP([KODE BARANG],Table1[[KODE BARANG]:[NAMA BARANG]],2,FALSE)</f>
        <v>#N/A</v>
      </c>
    </row>
    <row r="2818" spans="1:5">
      <c r="A2818" t="s">
        <v>2054</v>
      </c>
      <c r="B2818" t="s">
        <v>1925</v>
      </c>
      <c r="C2818" t="str">
        <f>VLOOKUP([KODE BARANG],Table1[[KODE BARANG]:[NAMA BARANG]],2,FALSE)</f>
        <v>INLITE 18W PUTIH/KUNING</v>
      </c>
      <c r="D2818">
        <v>1</v>
      </c>
      <c r="E2818">
        <v>17000</v>
      </c>
    </row>
    <row r="2819" spans="1:5">
      <c r="B2819" t="s">
        <v>1961</v>
      </c>
      <c r="C2819" t="str">
        <f>VLOOKUP([KODE BARANG],Table1[[KODE BARANG]:[NAMA BARANG]],2,FALSE)</f>
        <v>INLITE 15W</v>
      </c>
      <c r="D2819">
        <v>1</v>
      </c>
      <c r="E2819">
        <v>13400</v>
      </c>
    </row>
    <row r="2820" spans="1:5">
      <c r="C2820" t="s">
        <v>2051</v>
      </c>
      <c r="E2820">
        <v>44600</v>
      </c>
    </row>
    <row r="2821" spans="1:5">
      <c r="B2821" t="s">
        <v>1271</v>
      </c>
      <c r="C2821" t="str">
        <f>VLOOKUP([KODE BARANG],Table1[[KODE BARANG]:[NAMA BARANG]],2,FALSE)</f>
        <v>FITTING KOMBINASI AMASCO</v>
      </c>
      <c r="D2821">
        <v>1</v>
      </c>
      <c r="E2821">
        <v>11500</v>
      </c>
    </row>
    <row r="2822" spans="1:5">
      <c r="B2822" t="s">
        <v>1459</v>
      </c>
      <c r="C2822" t="str">
        <f>VLOOKUP([KODE BARANG],Table1[[KODE BARANG]:[NAMA BARANG]],2,FALSE)</f>
        <v>FITTING PLAFON 2101</v>
      </c>
      <c r="D2822">
        <v>1</v>
      </c>
      <c r="E2822">
        <v>4750</v>
      </c>
    </row>
    <row r="2823" spans="1:5">
      <c r="B2823" t="s">
        <v>1688</v>
      </c>
      <c r="C2823" t="str">
        <f>VLOOKUP([KODE BARANG],Table1[[KODE BARANG]:[NAMA BARANG]],2,FALSE)</f>
        <v>ENGKEL STOP OB VISALUX 8203</v>
      </c>
      <c r="D2823">
        <v>1</v>
      </c>
      <c r="E2823">
        <v>6500</v>
      </c>
    </row>
    <row r="2824" spans="1:5">
      <c r="B2824" t="s">
        <v>1145</v>
      </c>
      <c r="C2824" t="str">
        <f>VLOOKUP([KODE BARANG],Table1[[KODE BARANG]:[NAMA BARANG]],2,FALSE)</f>
        <v>VONIC GLORY 15W</v>
      </c>
      <c r="D2824">
        <v>1</v>
      </c>
      <c r="E2824">
        <v>12000</v>
      </c>
    </row>
    <row r="2825" spans="1:5">
      <c r="B2825" t="s">
        <v>1662</v>
      </c>
      <c r="C2825" t="str">
        <f>VLOOKUP([KODE BARANG],Table1[[KODE BARANG]:[NAMA BARANG]],2,FALSE)</f>
        <v>STIK LAMPU AKITO</v>
      </c>
      <c r="D2825">
        <v>1</v>
      </c>
      <c r="E2825">
        <v>12000</v>
      </c>
    </row>
    <row r="2826" spans="1:5">
      <c r="B2826" t="s">
        <v>1252</v>
      </c>
      <c r="C2826" t="str">
        <f>VLOOKUP([KODE BARANG],Table1[[KODE BARANG]:[NAMA BARANG]],2,FALSE)</f>
        <v>ROVO LED 15WATT</v>
      </c>
      <c r="D2826">
        <v>1</v>
      </c>
      <c r="E2826">
        <v>7000</v>
      </c>
    </row>
    <row r="2827" spans="1:5">
      <c r="B2827" t="s">
        <v>1961</v>
      </c>
      <c r="C2827" t="str">
        <f>VLOOKUP([KODE BARANG],Table1[[KODE BARANG]:[NAMA BARANG]],2,FALSE)</f>
        <v>INLITE 15W</v>
      </c>
      <c r="D2827">
        <v>1</v>
      </c>
      <c r="E2827">
        <v>10400</v>
      </c>
    </row>
    <row r="2828" spans="1:5">
      <c r="B2828" t="s">
        <v>1301</v>
      </c>
      <c r="C2828" t="str">
        <f>VLOOKUP([KODE BARANG],Table1[[KODE BARANG]:[NAMA BARANG]],2,FALSE)</f>
        <v>MAGIC COM COSMOS 3305</v>
      </c>
      <c r="D2828">
        <v>1</v>
      </c>
      <c r="E2828">
        <v>20000</v>
      </c>
    </row>
    <row r="2829" spans="1:5">
      <c r="B2829" t="s">
        <v>1196</v>
      </c>
      <c r="C2829" t="str">
        <f>VLOOKUP([KODE BARANG],Table1[[KODE BARANG]:[NAMA BARANG]],2,FALSE)</f>
        <v xml:space="preserve">DUTRON 9W </v>
      </c>
      <c r="D2829">
        <v>1</v>
      </c>
      <c r="E2829">
        <v>11000</v>
      </c>
    </row>
    <row r="2830" spans="1:5">
      <c r="B2830" t="s">
        <v>2052</v>
      </c>
      <c r="C2830" t="str">
        <f>VLOOKUP([KODE BARANG],Table1[[KODE BARANG]:[NAMA BARANG]],2,FALSE)</f>
        <v>BURNER RINNAI KW BESAR</v>
      </c>
      <c r="D2830">
        <v>2</v>
      </c>
      <c r="E2830">
        <v>14000</v>
      </c>
    </row>
    <row r="2831" spans="1:5">
      <c r="A2831" s="2">
        <v>45326</v>
      </c>
      <c r="C2831" t="e">
        <f>VLOOKUP([KODE BARANG],Table1[[KODE BARANG]:[NAMA BARANG]],2,FALSE)</f>
        <v>#N/A</v>
      </c>
      <c r="E2831">
        <f>SUM(E2818:E2830)</f>
        <v>184150</v>
      </c>
    </row>
    <row r="2832" spans="1:5">
      <c r="A2832" t="s">
        <v>2057</v>
      </c>
      <c r="B2832" t="s">
        <v>2055</v>
      </c>
      <c r="C2832" t="str">
        <f>VLOOKUP([KODE BARANG],Table1[[KODE BARANG]:[NAMA BARANG]],2,FALSE)</f>
        <v>SWC</v>
      </c>
      <c r="D2832">
        <v>1</v>
      </c>
      <c r="E2832">
        <v>9000</v>
      </c>
    </row>
    <row r="2833" spans="1:5">
      <c r="B2833" t="s">
        <v>1143</v>
      </c>
      <c r="C2833" t="str">
        <f>VLOOKUP([KODE BARANG],Table1[[KODE BARANG]:[NAMA BARANG]],2,FALSE)</f>
        <v xml:space="preserve">DUTRON 15W </v>
      </c>
      <c r="D2833">
        <v>1</v>
      </c>
      <c r="E2833">
        <v>13500</v>
      </c>
    </row>
    <row r="2834" spans="1:5">
      <c r="B2834" t="s">
        <v>1279</v>
      </c>
      <c r="C2834" t="str">
        <f>VLOOKUP([KODE BARANG],Table1[[KODE BARANG]:[NAMA BARANG]],2,FALSE)</f>
        <v>STEKER ARDE BROCO</v>
      </c>
      <c r="D2834">
        <v>1</v>
      </c>
      <c r="E2834">
        <v>4550</v>
      </c>
    </row>
    <row r="2835" spans="1:5">
      <c r="B2835" t="s">
        <v>1880</v>
      </c>
      <c r="C2835" t="str">
        <f>VLOOKUP([KODE BARANG],Table1[[KODE BARANG]:[NAMA BARANG]],2,FALSE)</f>
        <v>COLOKAN BROCO</v>
      </c>
      <c r="D2835">
        <v>1</v>
      </c>
      <c r="E2835">
        <v>4550</v>
      </c>
    </row>
    <row r="2836" spans="1:5">
      <c r="B2836" t="s">
        <v>1664</v>
      </c>
      <c r="C2836" t="str">
        <f>VLOOKUP([KODE BARANG],Table1[[KODE BARANG]:[NAMA BARANG]],2,FALSE)</f>
        <v>ADAPTOR RECEIVER</v>
      </c>
      <c r="D2836">
        <v>1</v>
      </c>
      <c r="E2836">
        <v>21500</v>
      </c>
    </row>
    <row r="2837" spans="1:5">
      <c r="B2837" t="s">
        <v>1144</v>
      </c>
      <c r="C2837" t="str">
        <f>VLOOKUP([KODE BARANG],Table1[[KODE BARANG]:[NAMA BARANG]],2,FALSE)</f>
        <v xml:space="preserve">DUTRON 18W </v>
      </c>
      <c r="D2837">
        <v>1</v>
      </c>
      <c r="E2837">
        <v>16000</v>
      </c>
    </row>
    <row r="2838" spans="1:5">
      <c r="B2838" t="s">
        <v>1297</v>
      </c>
      <c r="C2838" t="str">
        <f>VLOOKUP([KODE BARANG],Table1[[KODE BARANG]:[NAMA BARANG]],2,FALSE)</f>
        <v>IN LITE 15W BUY 3 GET 1</v>
      </c>
      <c r="D2838">
        <v>1</v>
      </c>
      <c r="E2838">
        <v>26200</v>
      </c>
    </row>
    <row r="2839" spans="1:5">
      <c r="B2839" t="s">
        <v>1445</v>
      </c>
      <c r="C2839" t="str">
        <f>VLOOKUP([KODE BARANG],Table1[[KODE BARANG]:[NAMA BARANG]],2,FALSE)</f>
        <v>INLITE 5W</v>
      </c>
      <c r="D2839">
        <v>1</v>
      </c>
      <c r="E2839">
        <v>8600</v>
      </c>
    </row>
    <row r="2841" spans="1:5">
      <c r="B2841" t="s">
        <v>2012</v>
      </c>
      <c r="C2841" t="str">
        <f>VLOOKUP([KODE BARANG],Table1[[KODE BARANG]:[NAMA BARANG]],2,FALSE)</f>
        <v>FITTING LAMPU 10MTR</v>
      </c>
      <c r="D2841">
        <v>1</v>
      </c>
      <c r="E2841">
        <v>20000</v>
      </c>
    </row>
    <row r="2842" spans="1:5">
      <c r="B2842" t="s">
        <v>1699</v>
      </c>
      <c r="C2842" t="str">
        <f>VLOOKUP([KODE BARANG],Table1[[KODE BARANG]:[NAMA BARANG]],2,FALSE)</f>
        <v>HEADLAMP ROLLINSON</v>
      </c>
      <c r="D2842">
        <v>1</v>
      </c>
      <c r="E2842">
        <v>31000</v>
      </c>
    </row>
    <row r="2843" spans="1:5">
      <c r="B2843" t="s">
        <v>1307</v>
      </c>
      <c r="C2843" t="str">
        <f>VLOOKUP([KODE BARANG],Table1[[KODE BARANG]:[NAMA BARANG]],2,FALSE)</f>
        <v>LUBY 2879</v>
      </c>
      <c r="D2843">
        <v>1</v>
      </c>
      <c r="E2843">
        <v>50000</v>
      </c>
    </row>
    <row r="2844" spans="1:5">
      <c r="A2844" s="2">
        <v>45327</v>
      </c>
      <c r="C2844" t="e">
        <f>VLOOKUP([KODE BARANG],Table1[[KODE BARANG]:[NAMA BARANG]],2,FALSE)</f>
        <v>#N/A</v>
      </c>
      <c r="E2844">
        <f>SUM(E2832:E2843)</f>
        <v>204900</v>
      </c>
    </row>
    <row r="2845" spans="1:5">
      <c r="A2845" t="s">
        <v>2064</v>
      </c>
      <c r="C2845" t="s">
        <v>2063</v>
      </c>
      <c r="E2845">
        <v>21000</v>
      </c>
    </row>
    <row r="2846" spans="1:5">
      <c r="B2846" t="s">
        <v>213</v>
      </c>
      <c r="C2846" t="str">
        <f>VLOOKUP([KODE BARANG],Table1[[KODE BARANG]:[NAMA BARANG]],2,FALSE)</f>
        <v>STEKER GEPENG DUTRON</v>
      </c>
      <c r="D2846">
        <v>1</v>
      </c>
      <c r="E2846">
        <v>3250</v>
      </c>
    </row>
    <row r="2847" spans="1:5">
      <c r="B2847" t="s">
        <v>219</v>
      </c>
      <c r="C2847" t="str">
        <f>VLOOKUP([KODE BARANG],Table1[[KODE BARANG]:[NAMA BARANG]],2,FALSE)</f>
        <v>FITTING GANTUNG DUUTRON HITAM</v>
      </c>
      <c r="D2847">
        <v>1</v>
      </c>
      <c r="E2847">
        <v>3000</v>
      </c>
    </row>
    <row r="2848" spans="1:5">
      <c r="B2848" t="s">
        <v>97</v>
      </c>
      <c r="C2848" t="str">
        <f>VLOOKUP([KODE BARANG],Table1[[KODE BARANG]:[NAMA BARANG]],2,FALSE)</f>
        <v>PHILIP LED ESSENSIAL 5WATT</v>
      </c>
      <c r="D2848">
        <v>1</v>
      </c>
      <c r="E2848">
        <v>11000</v>
      </c>
    </row>
    <row r="2849" spans="1:5">
      <c r="B2849" t="s">
        <v>788</v>
      </c>
      <c r="C2849" t="str">
        <f>VLOOKUP([KODE BARANG],Table1[[KODE BARANG]:[NAMA BARANG]],2,FALSE)</f>
        <v>FITTING GANTUNG AMASCO</v>
      </c>
      <c r="D2849">
        <v>1</v>
      </c>
      <c r="E2849">
        <v>4700</v>
      </c>
    </row>
    <row r="2850" spans="1:5">
      <c r="B2850" t="s">
        <v>930</v>
      </c>
      <c r="C2850" t="str">
        <f>VLOOKUP([KODE BARANG],Table1[[KODE BARANG]:[NAMA BARANG]],2,FALSE)</f>
        <v>OBENG BOLAK BALIK</v>
      </c>
      <c r="D2850">
        <v>1</v>
      </c>
      <c r="E2850">
        <v>12500</v>
      </c>
    </row>
    <row r="2851" spans="1:5">
      <c r="B2851" t="s">
        <v>312</v>
      </c>
      <c r="C2851" t="str">
        <f>VLOOKUP([KODE BARANG],Table1[[KODE BARANG]:[NAMA BARANG]],2,FALSE)</f>
        <v>VONIC GLORY 20W</v>
      </c>
      <c r="D2851">
        <v>1</v>
      </c>
      <c r="E2851">
        <v>28000</v>
      </c>
    </row>
    <row r="2852" spans="1:5">
      <c r="A2852" s="2">
        <v>45328</v>
      </c>
      <c r="C2852" t="e">
        <f>VLOOKUP([KODE BARANG],Table1[[KODE BARANG]:[NAMA BARANG]],2,FALSE)</f>
        <v>#N/A</v>
      </c>
    </row>
    <row r="2853" spans="1:5">
      <c r="A2853" t="s">
        <v>2067</v>
      </c>
      <c r="B2853" t="s">
        <v>1459</v>
      </c>
      <c r="C2853" t="str">
        <f>VLOOKUP([KODE BARANG],Table1[[KODE BARANG]:[NAMA BARANG]],2,FALSE)</f>
        <v>FITTING PLAFON 2101</v>
      </c>
      <c r="D2853">
        <v>1</v>
      </c>
      <c r="E2853">
        <v>4750</v>
      </c>
    </row>
    <row r="2854" spans="1:5">
      <c r="B2854" t="s">
        <v>1961</v>
      </c>
      <c r="C2854" t="str">
        <f>VLOOKUP([KODE BARANG],Table1[[KODE BARANG]:[NAMA BARANG]],2,FALSE)</f>
        <v>INLITE 15W</v>
      </c>
      <c r="D2854">
        <v>1</v>
      </c>
      <c r="E2854">
        <v>10400</v>
      </c>
    </row>
    <row r="2855" spans="1:5">
      <c r="C2855" t="s">
        <v>2065</v>
      </c>
      <c r="E2855">
        <v>12100</v>
      </c>
    </row>
    <row r="2856" spans="1:5">
      <c r="C2856" t="s">
        <v>2066</v>
      </c>
      <c r="E2856">
        <v>14400</v>
      </c>
    </row>
    <row r="2857" spans="1:5">
      <c r="B2857" t="s">
        <v>1143</v>
      </c>
      <c r="C2857" t="str">
        <f>VLOOKUP([KODE BARANG],Table1[[KODE BARANG]:[NAMA BARANG]],2,FALSE)</f>
        <v xml:space="preserve">DUTRON 15W </v>
      </c>
      <c r="D2857">
        <v>1</v>
      </c>
      <c r="E2857">
        <v>13500</v>
      </c>
    </row>
    <row r="2858" spans="1:5">
      <c r="B2858" t="s">
        <v>1693</v>
      </c>
      <c r="C2858" t="str">
        <f>VLOOKUP([KODE BARANG],Table1[[KODE BARANG]:[NAMA BARANG]],2,FALSE)</f>
        <v>S/K SLOVENS 3LB 5M</v>
      </c>
      <c r="D2858">
        <v>1</v>
      </c>
      <c r="E2858">
        <v>24000</v>
      </c>
    </row>
    <row r="2859" spans="1:5">
      <c r="A2859" s="2">
        <v>45329</v>
      </c>
      <c r="C2859" t="e">
        <f>VLOOKUP([KODE BARANG],Table1[[KODE BARANG]:[NAMA BARANG]],2,FALSE)</f>
        <v>#N/A</v>
      </c>
      <c r="E2859">
        <f>SUM(E2853:E2858)</f>
        <v>79150</v>
      </c>
    </row>
    <row r="2860" spans="1:5">
      <c r="A2860" t="s">
        <v>2068</v>
      </c>
      <c r="B2860" t="s">
        <v>1230</v>
      </c>
      <c r="C2860" t="str">
        <f>VLOOKUP([KODE BARANG],Table1[[KODE BARANG]:[NAMA BARANG]],2,FALSE)</f>
        <v>PIJAR LED 45 4 WATT</v>
      </c>
      <c r="D2860">
        <v>2</v>
      </c>
      <c r="E2860">
        <v>10000</v>
      </c>
    </row>
    <row r="2861" spans="1:5">
      <c r="B2861" t="s">
        <v>1278</v>
      </c>
      <c r="C2861" t="str">
        <f>VLOOKUP([KODE BARANG],Table1[[KODE BARANG]:[NAMA BARANG]],2,FALSE)</f>
        <v>STEKER DATAR DUTRON 4lb</v>
      </c>
      <c r="D2861">
        <v>1</v>
      </c>
      <c r="E2861">
        <v>6500</v>
      </c>
    </row>
    <row r="2862" spans="1:5">
      <c r="B2862" t="s">
        <v>1271</v>
      </c>
      <c r="C2862" t="str">
        <f>VLOOKUP([KODE BARANG],Table1[[KODE BARANG]:[NAMA BARANG]],2,FALSE)</f>
        <v>FITTING KOMBINASI AMASCO</v>
      </c>
      <c r="D2862">
        <v>1</v>
      </c>
      <c r="E2862">
        <v>11500</v>
      </c>
    </row>
    <row r="2863" spans="1:5">
      <c r="B2863" t="s">
        <v>1295</v>
      </c>
      <c r="C2863" t="str">
        <f>VLOOKUP([KODE BARANG],Table1[[KODE BARANG]:[NAMA BARANG]],2,FALSE)</f>
        <v>PHILIP LED 45W</v>
      </c>
      <c r="D2863">
        <v>1</v>
      </c>
      <c r="E2863">
        <v>36400</v>
      </c>
    </row>
    <row r="2864" spans="1:5">
      <c r="B2864" t="s">
        <v>1428</v>
      </c>
      <c r="C2864" t="str">
        <f>VLOOKUP([KODE BARANG],Table1[[KODE BARANG]:[NAMA BARANG]],2,FALSE)</f>
        <v>INLITE 25W</v>
      </c>
      <c r="D2864">
        <v>1</v>
      </c>
      <c r="E2864">
        <v>29500</v>
      </c>
    </row>
    <row r="2865" spans="1:5">
      <c r="B2865" t="s">
        <v>1249</v>
      </c>
      <c r="C2865" t="str">
        <f>VLOOKUP([KODE BARANG],Table1[[KODE BARANG]:[NAMA BARANG]],2,FALSE)</f>
        <v>PHILIP LED ESSENSIAL 7WATT</v>
      </c>
      <c r="D2865">
        <v>1</v>
      </c>
      <c r="E2865">
        <v>14000</v>
      </c>
    </row>
    <row r="2866" spans="1:5">
      <c r="A2866" s="2">
        <v>45330</v>
      </c>
      <c r="C2866" t="e">
        <f>VLOOKUP([KODE BARANG],Table1[[KODE BARANG]:[NAMA BARANG]],2,FALSE)</f>
        <v>#N/A</v>
      </c>
      <c r="E2866">
        <f>SUM(E2860:E2865)</f>
        <v>107900</v>
      </c>
    </row>
    <row r="2867" spans="1:5">
      <c r="A2867" t="s">
        <v>2070</v>
      </c>
      <c r="B2867" t="s">
        <v>1463</v>
      </c>
      <c r="C2867" t="str">
        <f>VLOOKUP([KODE BARANG],Table1[[KODE BARANG]:[NAMA BARANG]],2,FALSE)</f>
        <v>SAKLAR LAMPU DUTRON</v>
      </c>
      <c r="D2867">
        <v>1</v>
      </c>
      <c r="E2867">
        <v>9000</v>
      </c>
    </row>
    <row r="2868" spans="1:5">
      <c r="C2868" t="s">
        <v>2069</v>
      </c>
      <c r="E2868">
        <v>75000</v>
      </c>
    </row>
    <row r="2869" spans="1:5">
      <c r="B2869" t="s">
        <v>1254</v>
      </c>
      <c r="C2869" t="str">
        <f>VLOOKUP([KODE BARANG],Table1[[KODE BARANG]:[NAMA BARANG]],2,FALSE)</f>
        <v>FITTING GANTUNG DUUTRON HITAM</v>
      </c>
      <c r="D2869">
        <v>1</v>
      </c>
    </row>
    <row r="2870" spans="1:5">
      <c r="B2870" t="s">
        <v>1312</v>
      </c>
      <c r="C2870" t="str">
        <f>VLOOKUP([KODE BARANG],Table1[[KODE BARANG]:[NAMA BARANG]],2,FALSE)</f>
        <v>FITTING GANTUNG AMASCO</v>
      </c>
      <c r="D2870">
        <v>2</v>
      </c>
      <c r="E2870">
        <v>3400</v>
      </c>
    </row>
    <row r="2871" spans="1:5">
      <c r="B2871" t="s">
        <v>1297</v>
      </c>
      <c r="C2871" t="str">
        <f>VLOOKUP([KODE BARANG],Table1[[KODE BARANG]:[NAMA BARANG]],2,FALSE)</f>
        <v>IN LITE 15W BUY 3 GET 1</v>
      </c>
      <c r="D2871">
        <v>1</v>
      </c>
      <c r="E2871">
        <v>36200</v>
      </c>
    </row>
    <row r="2872" spans="1:5">
      <c r="B2872" t="s">
        <v>1925</v>
      </c>
      <c r="C2872" t="str">
        <f>VLOOKUP([KODE BARANG],Table1[[KODE BARANG]:[NAMA BARANG]],2,FALSE)</f>
        <v>INLITE 18W PUTIH/KUNING</v>
      </c>
      <c r="D2872">
        <v>1</v>
      </c>
      <c r="E2872">
        <v>9000</v>
      </c>
    </row>
    <row r="2873" spans="1:5">
      <c r="B2873" t="s">
        <v>1145</v>
      </c>
      <c r="C2873" t="str">
        <f>VLOOKUP([KODE BARANG],Table1[[KODE BARANG]:[NAMA BARANG]],2,FALSE)</f>
        <v>VONIC GLORY 15W</v>
      </c>
      <c r="D2873">
        <v>1</v>
      </c>
      <c r="E2873">
        <v>12000</v>
      </c>
    </row>
    <row r="2874" spans="1:5">
      <c r="B2874" t="s">
        <v>1196</v>
      </c>
      <c r="C2874" t="str">
        <f>VLOOKUP([KODE BARANG],Table1[[KODE BARANG]:[NAMA BARANG]],2,FALSE)</f>
        <v xml:space="preserve">DUTRON 9W </v>
      </c>
      <c r="D2874">
        <v>1</v>
      </c>
      <c r="E2874">
        <v>24000</v>
      </c>
    </row>
    <row r="2875" spans="1:5">
      <c r="C2875" t="s">
        <v>1692</v>
      </c>
      <c r="E2875">
        <v>23000</v>
      </c>
    </row>
    <row r="2876" spans="1:5">
      <c r="A2876" s="2">
        <v>45331</v>
      </c>
      <c r="C2876" t="e">
        <f>VLOOKUP([KODE BARANG],Table1[[KODE BARANG]:[NAMA BARANG]],2,FALSE)</f>
        <v>#N/A</v>
      </c>
      <c r="E2876">
        <f>SUM(E2867:E2875)</f>
        <v>191600</v>
      </c>
    </row>
    <row r="2877" spans="1:5">
      <c r="A2877" t="s">
        <v>2071</v>
      </c>
      <c r="B2877" t="s">
        <v>1346</v>
      </c>
      <c r="C2877" t="str">
        <f>VLOOKUP([KODE BARANG],Table1[[KODE BARANG]:[NAMA BARANG]],2,FALSE)</f>
        <v>MIC SONY SN 99</v>
      </c>
      <c r="D2877">
        <v>1</v>
      </c>
      <c r="E2877">
        <v>30000</v>
      </c>
    </row>
    <row r="2878" spans="1:5">
      <c r="B2878" t="s">
        <v>1571</v>
      </c>
      <c r="C2878" t="str">
        <f>VLOOKUP([KODE BARANG],Table1[[KODE BARANG]:[NAMA BARANG]],2,FALSE)</f>
        <v>PIPA LISTRIK</v>
      </c>
      <c r="D2878">
        <v>4</v>
      </c>
      <c r="E2878">
        <v>8000</v>
      </c>
    </row>
    <row r="2879" spans="1:5">
      <c r="B2879" t="s">
        <v>1356</v>
      </c>
      <c r="C2879" t="str">
        <f>VLOOKUP([KODE BARANG],Table1[[KODE BARANG]:[NAMA BARANG]],2,FALSE)</f>
        <v xml:space="preserve">ISOLASI UNIBEL KECIL </v>
      </c>
      <c r="D2879">
        <v>1</v>
      </c>
      <c r="E2879">
        <v>2500</v>
      </c>
    </row>
    <row r="2880" spans="1:5">
      <c r="B2880" t="s">
        <v>1520</v>
      </c>
      <c r="C2880" t="str">
        <f>VLOOKUP([KODE BARANG],Table1[[KODE BARANG]:[NAMA BARANG]],2,FALSE)</f>
        <v>INBOWDUS PANASONIC</v>
      </c>
      <c r="D2880">
        <v>3</v>
      </c>
      <c r="E2880">
        <v>8700</v>
      </c>
    </row>
    <row r="2881" spans="1:5">
      <c r="A2881" s="2">
        <v>45334</v>
      </c>
      <c r="C2881" t="e">
        <f>VLOOKUP([KODE BARANG],Table1[[KODE BARANG]:[NAMA BARANG]],2,FALSE)</f>
        <v>#N/A</v>
      </c>
      <c r="E2881">
        <f>SUM(E2877:E2880)</f>
        <v>49200</v>
      </c>
    </row>
    <row r="2882" spans="1:5">
      <c r="A2882" t="s">
        <v>2074</v>
      </c>
      <c r="B2882" t="s">
        <v>1227</v>
      </c>
      <c r="C2882" t="str">
        <f>VLOOKUP([KODE BARANG],Table1[[KODE BARANG]:[NAMA BARANG]],2,FALSE)</f>
        <v>ANTENA SANEX 899</v>
      </c>
      <c r="D2882">
        <v>1</v>
      </c>
      <c r="E2882">
        <v>15000</v>
      </c>
    </row>
    <row r="2883" spans="1:5">
      <c r="B2883" t="s">
        <v>1451</v>
      </c>
      <c r="C2883" t="str">
        <f>VLOOKUP([KODE BARANG],Table1[[KODE BARANG]:[NAMA BARANG]],2,FALSE)</f>
        <v>SET TOP BOX PIOLINE ORION</v>
      </c>
      <c r="D2883">
        <v>1</v>
      </c>
      <c r="E2883">
        <v>37500</v>
      </c>
    </row>
    <row r="2884" spans="1:5">
      <c r="C2884" t="s">
        <v>2072</v>
      </c>
      <c r="E2884">
        <v>18200</v>
      </c>
    </row>
    <row r="2885" spans="1:5">
      <c r="C2885" t="s">
        <v>2073</v>
      </c>
      <c r="E2885">
        <v>42000</v>
      </c>
    </row>
    <row r="2886" spans="1:5">
      <c r="B2886" t="s">
        <v>1412</v>
      </c>
      <c r="C2886" t="str">
        <f>VLOOKUP([KODE BARANG],Table1[[KODE BARANG]:[NAMA BARANG]],2,FALSE)</f>
        <v>SPEAKER JINLONG 1160</v>
      </c>
      <c r="D2886">
        <v>1</v>
      </c>
      <c r="E2886">
        <v>60000</v>
      </c>
    </row>
    <row r="2887" spans="1:5">
      <c r="A2887" s="2">
        <v>45335</v>
      </c>
      <c r="C2887" t="e">
        <f>VLOOKUP([KODE BARANG],Table1[[KODE BARANG]:[NAMA BARANG]],2,FALSE)</f>
        <v>#N/A</v>
      </c>
      <c r="E2887">
        <f>SUM(E2882:E2886)</f>
        <v>172700</v>
      </c>
    </row>
    <row r="2888" spans="1:5">
      <c r="A2888" t="s">
        <v>2079</v>
      </c>
      <c r="B2888" t="s">
        <v>2018</v>
      </c>
      <c r="C2888" t="str">
        <f>VLOOKUP([KODE BARANG],Table1[[KODE BARANG]:[NAMA BARANG]],2,FALSE)</f>
        <v>ENGKEL DOUBLE AMASCO</v>
      </c>
      <c r="E2888">
        <v>7000</v>
      </c>
    </row>
    <row r="2889" spans="1:5">
      <c r="B2889" t="s">
        <v>204</v>
      </c>
      <c r="C2889" t="str">
        <f>VLOOKUP([KODE BARANG],Table1[[KODE BARANG]:[NAMA BARANG]],2,FALSE)</f>
        <v xml:space="preserve">DUTRON 18W </v>
      </c>
      <c r="D2889">
        <v>1</v>
      </c>
      <c r="E2889">
        <v>16000</v>
      </c>
    </row>
    <row r="2890" spans="1:5">
      <c r="B2890" t="s">
        <v>2019</v>
      </c>
      <c r="C2890" t="str">
        <f>VLOOKUP([KODE BARANG],Table1[[KODE BARANG]:[NAMA BARANG]],2,FALSE)</f>
        <v>FLECO 920K</v>
      </c>
      <c r="D2890">
        <v>1</v>
      </c>
      <c r="E2890">
        <v>105000</v>
      </c>
    </row>
    <row r="2891" spans="1:5">
      <c r="B2891" t="s">
        <v>837</v>
      </c>
      <c r="C2891" t="str">
        <f>VLOOKUP([KODE BARANG],Table1[[KODE BARANG]:[NAMA BARANG]],2,FALSE)</f>
        <v>HEADLAMP ROLLINSON</v>
      </c>
      <c r="D2891">
        <v>1</v>
      </c>
      <c r="E2891">
        <v>36000</v>
      </c>
    </row>
    <row r="2892" spans="1:5">
      <c r="B2892" t="s">
        <v>774</v>
      </c>
      <c r="C2892" t="str">
        <f>VLOOKUP([KODE BARANG],Table1[[KODE BARANG]:[NAMA BARANG]],2,FALSE)</f>
        <v>PHILIP AC DC 9W</v>
      </c>
      <c r="D2892">
        <v>1</v>
      </c>
      <c r="E2892">
        <v>45000</v>
      </c>
    </row>
    <row r="2893" spans="1:5">
      <c r="B2893" t="s">
        <v>931</v>
      </c>
      <c r="C2893" t="str">
        <f>VLOOKUP([KODE BARANG],Table1[[KODE BARANG]:[NAMA BARANG]],2,FALSE)</f>
        <v>INLITE 15W</v>
      </c>
      <c r="D2893">
        <v>1</v>
      </c>
      <c r="E2893">
        <v>15400</v>
      </c>
    </row>
    <row r="2894" spans="1:5">
      <c r="B2894" t="s">
        <v>925</v>
      </c>
      <c r="C2894" t="str">
        <f>VLOOKUP([KODE BARANG],Table1[[KODE BARANG]:[NAMA BARANG]],2,FALSE)</f>
        <v>INLITE 18W PUTIH/KUNING</v>
      </c>
      <c r="D2894">
        <v>1</v>
      </c>
      <c r="E2894">
        <v>19000</v>
      </c>
    </row>
    <row r="2895" spans="1:5">
      <c r="B2895" t="s">
        <v>14</v>
      </c>
      <c r="C2895" t="str">
        <f>VLOOKUP([KODE BARANG],Table1[[KODE BARANG]:[NAMA BARANG]],2,FALSE)</f>
        <v>S/K UTICON 4 LB</v>
      </c>
      <c r="D2895">
        <v>1</v>
      </c>
      <c r="E2895">
        <v>7200</v>
      </c>
    </row>
    <row r="2896" spans="1:5">
      <c r="B2896" t="s">
        <v>881</v>
      </c>
      <c r="C2896" t="str">
        <f>VLOOKUP([KODE BARANG],Table1[[KODE BARANG]:[NAMA BARANG]],2,FALSE)</f>
        <v>STEKER ARDE PROCEON</v>
      </c>
      <c r="D2896">
        <v>2</v>
      </c>
      <c r="E2896">
        <v>5000</v>
      </c>
    </row>
    <row r="2897" spans="1:5">
      <c r="C2897" t="s">
        <v>2078</v>
      </c>
      <c r="E2897">
        <v>4800</v>
      </c>
    </row>
    <row r="2898" spans="1:5">
      <c r="B2898" t="s">
        <v>205</v>
      </c>
      <c r="C2898" t="str">
        <f>VLOOKUP([KODE BARANG],Table1[[KODE BARANG]:[NAMA BARANG]],2,FALSE)</f>
        <v xml:space="preserve">DUTRON 25W </v>
      </c>
      <c r="D2898">
        <v>1</v>
      </c>
      <c r="E2898">
        <v>35000</v>
      </c>
    </row>
    <row r="2899" spans="1:5">
      <c r="B2899" t="s">
        <v>312</v>
      </c>
      <c r="C2899" t="str">
        <f>VLOOKUP([KODE BARANG],Table1[[KODE BARANG]:[NAMA BARANG]],2,FALSE)</f>
        <v>VONIC GLORY 20W</v>
      </c>
      <c r="D2899">
        <v>1</v>
      </c>
      <c r="E2899">
        <v>9000</v>
      </c>
    </row>
    <row r="2900" spans="1:5">
      <c r="B2900" t="s">
        <v>97</v>
      </c>
      <c r="C2900" t="str">
        <f>VLOOKUP([KODE BARANG],Table1[[KODE BARANG]:[NAMA BARANG]],2,FALSE)</f>
        <v>PHILIP LED ESSENSIAL 5WATT</v>
      </c>
      <c r="D2900">
        <v>1</v>
      </c>
      <c r="E2900">
        <v>11000</v>
      </c>
    </row>
    <row r="2901" spans="1:5">
      <c r="B2901" t="s">
        <v>99</v>
      </c>
      <c r="C2901" t="str">
        <f>VLOOKUP([KODE BARANG],Table1[[KODE BARANG]:[NAMA BARANG]],2,FALSE)</f>
        <v>PHILIP LED ESSENSIAL 9WATT</v>
      </c>
      <c r="D2901">
        <v>1</v>
      </c>
      <c r="E2901">
        <v>19000</v>
      </c>
    </row>
    <row r="2902" spans="1:5">
      <c r="B2902" t="s">
        <v>104</v>
      </c>
      <c r="C2902" t="str">
        <f>VLOOKUP([KODE BARANG],Table1[[KODE BARANG]:[NAMA BARANG]],2,FALSE)</f>
        <v>PHILIP LED MY CARE 8WATT</v>
      </c>
      <c r="D2902">
        <v>1</v>
      </c>
      <c r="E2902">
        <v>19000</v>
      </c>
    </row>
    <row r="2903" spans="1:5">
      <c r="B2903" t="s">
        <v>421</v>
      </c>
      <c r="C2903" t="str">
        <f>VLOOKUP([KODE BARANG],Table1[[KODE BARANG]:[NAMA BARANG]],2,FALSE)</f>
        <v>LED 3 MATE 6V</v>
      </c>
      <c r="D2903">
        <v>10</v>
      </c>
      <c r="E2903">
        <v>80000</v>
      </c>
    </row>
    <row r="2904" spans="1:5">
      <c r="B2904" t="s">
        <v>73</v>
      </c>
      <c r="C2904" t="str">
        <f>VLOOKUP([KODE BARANG],Table1[[KODE BARANG]:[NAMA BARANG]],2,FALSE)</f>
        <v>S/K SLOVENS 3LB 5M</v>
      </c>
      <c r="D2904">
        <v>1</v>
      </c>
      <c r="E2904">
        <v>24000</v>
      </c>
    </row>
    <row r="2905" spans="1:5">
      <c r="A2905" s="2">
        <v>45336</v>
      </c>
      <c r="C2905" t="e">
        <f>VLOOKUP([KODE BARANG],Table1[[KODE BARANG]:[NAMA BARANG]],2,FALSE)</f>
        <v>#N/A</v>
      </c>
      <c r="E2905">
        <f>SUM(E2888:E2904)</f>
        <v>457400</v>
      </c>
    </row>
    <row r="2906" spans="1:5">
      <c r="A2906" t="s">
        <v>2081</v>
      </c>
      <c r="B2906" t="s">
        <v>2021</v>
      </c>
      <c r="C2906" t="str">
        <f>VLOOKUP([KODE BARANG],Table1[[KODE BARANG]:[NAMA BARANG]],2,FALSE)</f>
        <v xml:space="preserve">DUTRON EMERGENCY 16W </v>
      </c>
      <c r="D2906">
        <v>5</v>
      </c>
      <c r="E2906">
        <v>35000</v>
      </c>
    </row>
    <row r="2907" spans="1:5">
      <c r="B2907" t="s">
        <v>820</v>
      </c>
      <c r="C2907" t="str">
        <f>VLOOKUP([KODE BARANG],Table1[[KODE BARANG]:[NAMA BARANG]],2,FALSE)</f>
        <v>INLITE 25W</v>
      </c>
      <c r="D2907">
        <v>2</v>
      </c>
      <c r="E2907">
        <v>39000</v>
      </c>
    </row>
    <row r="2908" spans="1:5">
      <c r="B2908" t="s">
        <v>604</v>
      </c>
      <c r="C2908" t="str">
        <f>VLOOKUP([KODE BARANG],Table1[[KODE BARANG]:[NAMA BARANG]],2,FALSE)</f>
        <v>JACK 2 KE 2 VONIC</v>
      </c>
      <c r="D2908">
        <v>1</v>
      </c>
      <c r="E2908">
        <v>10000</v>
      </c>
    </row>
    <row r="2909" spans="1:5">
      <c r="B2909" t="s">
        <v>84</v>
      </c>
      <c r="C2909" t="str">
        <f>VLOOKUP([KODE BARANG],Table1[[KODE BARANG]:[NAMA BARANG]],2,FALSE)</f>
        <v>PHILIP SPIRAL  5WATT</v>
      </c>
      <c r="D2909">
        <v>8</v>
      </c>
      <c r="E2909">
        <v>85000</v>
      </c>
    </row>
    <row r="2910" spans="1:5">
      <c r="B2910" t="s">
        <v>100</v>
      </c>
      <c r="C2910" t="str">
        <f>VLOOKUP([KODE BARANG],Table1[[KODE BARANG]:[NAMA BARANG]],2,FALSE)</f>
        <v>PHILIP LED ESSENSIAL 11 WATT</v>
      </c>
      <c r="D2910">
        <v>4</v>
      </c>
      <c r="E2910">
        <v>76000</v>
      </c>
    </row>
    <row r="2911" spans="1:5">
      <c r="B2911" t="s">
        <v>695</v>
      </c>
      <c r="C2911" t="str">
        <f>VLOOKUP([KODE BARANG],Table1[[KODE BARANG]:[NAMA BARANG]],2,FALSE)</f>
        <v>IN LITE 12W BUY 3 GET 1</v>
      </c>
      <c r="D2911">
        <v>1</v>
      </c>
      <c r="E2911">
        <v>28500</v>
      </c>
    </row>
    <row r="2912" spans="1:5">
      <c r="B2912" t="s">
        <v>95</v>
      </c>
      <c r="C2912" t="str">
        <f>VLOOKUP([KODE BARANG],Table1[[KODE BARANG]:[NAMA BARANG]],2,FALSE)</f>
        <v>FITTING PLAFON 2108</v>
      </c>
      <c r="D2912">
        <v>7</v>
      </c>
      <c r="E2912">
        <v>33250</v>
      </c>
    </row>
    <row r="2913" spans="1:5">
      <c r="B2913" t="s">
        <v>26</v>
      </c>
      <c r="C2913" t="str">
        <f>VLOOKUP([KODE BARANG],Table1[[KODE BARANG]:[NAMA BARANG]],2,FALSE)</f>
        <v>FRAME 2 LB PANASONIC</v>
      </c>
      <c r="D2913">
        <v>2</v>
      </c>
      <c r="E2913">
        <v>10000</v>
      </c>
    </row>
    <row r="2914" spans="1:5">
      <c r="B2914" t="s">
        <v>23</v>
      </c>
      <c r="C2914" t="str">
        <f>VLOOKUP([KODE BARANG],Table1[[KODE BARANG]:[NAMA BARANG]],2,FALSE)</f>
        <v>STOP PANASONIC WNJ</v>
      </c>
      <c r="D2914">
        <v>3</v>
      </c>
      <c r="E2914">
        <v>16500</v>
      </c>
    </row>
    <row r="2915" spans="1:5">
      <c r="B2915" t="s">
        <v>818</v>
      </c>
      <c r="C2915" t="str">
        <f>VLOOKUP([KODE BARANG],Table1[[KODE BARANG]:[NAMA BARANG]],2,FALSE)</f>
        <v>INLITE 5W</v>
      </c>
      <c r="D2915">
        <v>1</v>
      </c>
      <c r="E2915">
        <v>8600</v>
      </c>
    </row>
    <row r="2916" spans="1:5">
      <c r="B2916" t="s">
        <v>688</v>
      </c>
      <c r="C2916" t="str">
        <f>VLOOKUP([KODE BARANG],Table1[[KODE BARANG]:[NAMA BARANG]],2,FALSE)</f>
        <v>ANTENA INTRA 119</v>
      </c>
      <c r="D2916">
        <v>2</v>
      </c>
      <c r="E2916">
        <v>55000</v>
      </c>
    </row>
    <row r="2917" spans="1:5">
      <c r="B2917" t="s">
        <v>681</v>
      </c>
      <c r="C2917" t="str">
        <f>VLOOKUP([KODE BARANG],Table1[[KODE BARANG]:[NAMA BARANG]],2,FALSE)</f>
        <v>SET TOP BOX PIOLINE</v>
      </c>
      <c r="D2917">
        <v>1</v>
      </c>
      <c r="E2917">
        <v>30000</v>
      </c>
    </row>
    <row r="2918" spans="1:5">
      <c r="B2918" t="s">
        <v>212</v>
      </c>
      <c r="C2918" t="str">
        <f>VLOOKUP([KODE BARANG],Table1[[KODE BARANG]:[NAMA BARANG]],2,FALSE)</f>
        <v>T MULTI DUTRON</v>
      </c>
      <c r="D2918">
        <v>1</v>
      </c>
      <c r="E2918">
        <v>1500</v>
      </c>
    </row>
    <row r="2919" spans="1:5">
      <c r="B2919" t="s">
        <v>931</v>
      </c>
      <c r="C2919" t="str">
        <f>VLOOKUP([KODE BARANG],Table1[[KODE BARANG]:[NAMA BARANG]],2,FALSE)</f>
        <v>INLITE 15W</v>
      </c>
      <c r="D2919">
        <v>1</v>
      </c>
      <c r="E2919">
        <v>15400</v>
      </c>
    </row>
    <row r="2920" spans="1:5">
      <c r="B2920" t="s">
        <v>201</v>
      </c>
      <c r="C2920" t="str">
        <f>VLOOKUP([KODE BARANG],Table1[[KODE BARANG]:[NAMA BARANG]],2,FALSE)</f>
        <v xml:space="preserve">DUTRON 9W </v>
      </c>
      <c r="D2920">
        <v>1</v>
      </c>
      <c r="E2920">
        <v>11000</v>
      </c>
    </row>
    <row r="2921" spans="1:5">
      <c r="B2921" t="s">
        <v>1445</v>
      </c>
      <c r="C2921" t="str">
        <f>VLOOKUP([KODE BARANG],Table1[[KODE BARANG]:[NAMA BARANG]],2,FALSE)</f>
        <v>INLITE 5W</v>
      </c>
      <c r="D2921">
        <v>6</v>
      </c>
      <c r="E2921">
        <v>51600</v>
      </c>
    </row>
    <row r="2922" spans="1:5">
      <c r="B2922" t="s">
        <v>1411</v>
      </c>
      <c r="C2922" t="str">
        <f>VLOOKUP([KODE BARANG],Table1[[KODE BARANG]:[NAMA BARANG]],2,FALSE)</f>
        <v>INLITE 12W</v>
      </c>
      <c r="D2922">
        <v>1</v>
      </c>
      <c r="E2922">
        <v>13100</v>
      </c>
    </row>
    <row r="2923" spans="1:5">
      <c r="B2923" t="s">
        <v>1520</v>
      </c>
      <c r="C2923" t="str">
        <f>VLOOKUP([KODE BARANG],Table1[[KODE BARANG]:[NAMA BARANG]],2,FALSE)</f>
        <v>INBOWDUS PANASONIC</v>
      </c>
      <c r="D2923">
        <v>1</v>
      </c>
      <c r="E2923">
        <v>2900</v>
      </c>
    </row>
    <row r="2924" spans="1:5">
      <c r="A2924" s="2">
        <v>45337</v>
      </c>
      <c r="C2924" t="e">
        <f>VLOOKUP([KODE BARANG],Table1[[KODE BARANG]:[NAMA BARANG]],2,FALSE)</f>
        <v>#N/A</v>
      </c>
      <c r="E2924">
        <f>SUM(E2906:E2923)</f>
        <v>522350</v>
      </c>
    </row>
    <row r="2925" spans="1:5">
      <c r="A2925" t="s">
        <v>2083</v>
      </c>
      <c r="B2925" t="s">
        <v>1144</v>
      </c>
      <c r="C2925" t="str">
        <f>VLOOKUP([KODE BARANG],Table1[[KODE BARANG]:[NAMA BARANG]],2,FALSE)</f>
        <v xml:space="preserve">DUTRON 18W </v>
      </c>
      <c r="D2925">
        <v>1</v>
      </c>
      <c r="E2925">
        <v>16000</v>
      </c>
    </row>
    <row r="2926" spans="1:5">
      <c r="B2926" t="s">
        <v>1651</v>
      </c>
      <c r="C2926" t="str">
        <f>VLOOKUP([KODE BARANG],Table1[[KODE BARANG]:[NAMA BARANG]],2,FALSE)</f>
        <v>KIPAS GANTUNG BESTLIFE 25W</v>
      </c>
      <c r="D2926">
        <v>1</v>
      </c>
      <c r="E2926">
        <v>27000</v>
      </c>
    </row>
    <row r="2927" spans="1:5">
      <c r="B2927" t="s">
        <v>1248</v>
      </c>
      <c r="C2927" t="str">
        <f>VLOOKUP([KODE BARANG],Table1[[KODE BARANG]:[NAMA BARANG]],2,FALSE)</f>
        <v>PHILIP LED ESSENSIAL 5WATT</v>
      </c>
      <c r="D2927">
        <v>1</v>
      </c>
      <c r="E2927">
        <v>11000</v>
      </c>
    </row>
    <row r="2928" spans="1:5">
      <c r="B2928" t="s">
        <v>1358</v>
      </c>
      <c r="C2928" t="str">
        <f>VLOOKUP([KODE BARANG],Table1[[KODE BARANG]:[NAMA BARANG]],2,FALSE)</f>
        <v>PHILIP LED ESSENSIAL 11 WATT</v>
      </c>
      <c r="D2928">
        <v>1</v>
      </c>
      <c r="E2928">
        <v>14000</v>
      </c>
    </row>
    <row r="2929" spans="1:5">
      <c r="B2929" t="s">
        <v>1513</v>
      </c>
      <c r="C2929" t="str">
        <f>VLOOKUP([KODE BARANG],Table1[[KODE BARANG]:[NAMA BARANG]],2,FALSE)</f>
        <v>LED CITY LAMP 30W</v>
      </c>
      <c r="D2929">
        <v>2</v>
      </c>
      <c r="E2929">
        <v>23000</v>
      </c>
    </row>
    <row r="2930" spans="1:5">
      <c r="B2930" t="s">
        <v>2082</v>
      </c>
      <c r="C2930" t="str">
        <f>VLOOKUP([KODE BARANG],Table1[[KODE BARANG]:[NAMA BARANG]],2,FALSE)</f>
        <v>SELANG GAS QUANTUM</v>
      </c>
      <c r="D2930">
        <v>1</v>
      </c>
      <c r="E2930">
        <v>20000</v>
      </c>
    </row>
    <row r="2931" spans="1:5">
      <c r="A2931" s="2">
        <v>45338</v>
      </c>
      <c r="C2931" t="e">
        <f>VLOOKUP([KODE BARANG],Table1[[KODE BARANG]:[NAMA BARANG]],2,FALSE)</f>
        <v>#N/A</v>
      </c>
      <c r="E2931">
        <f>SUM(E2925:E2930)</f>
        <v>111000</v>
      </c>
    </row>
    <row r="2932" spans="1:5">
      <c r="A2932" t="s">
        <v>2085</v>
      </c>
      <c r="B2932" t="s">
        <v>1362</v>
      </c>
      <c r="C2932" t="str">
        <f>VLOOKUP([KODE BARANG],Table1[[KODE BARANG]:[NAMA BARANG]],2,FALSE)</f>
        <v>PHILIP LED MY CARE 8WATT</v>
      </c>
      <c r="D2932">
        <v>3</v>
      </c>
      <c r="E2932">
        <v>42000</v>
      </c>
    </row>
    <row r="2933" spans="1:5">
      <c r="B2933" t="s">
        <v>1467</v>
      </c>
      <c r="C2933" t="str">
        <f>VLOOKUP([KODE BARANG],Table1[[KODE BARANG]:[NAMA BARANG]],2,FALSE)</f>
        <v>TESPEN AMASCO</v>
      </c>
      <c r="D2933">
        <v>2</v>
      </c>
      <c r="E2933">
        <v>15500</v>
      </c>
    </row>
    <row r="2934" spans="1:5">
      <c r="B2934" t="s">
        <v>1271</v>
      </c>
      <c r="C2934" t="str">
        <f>VLOOKUP([KODE BARANG],Table1[[KODE BARANG]:[NAMA BARANG]],2,FALSE)</f>
        <v>FITTING KOMBINASI AMASCO</v>
      </c>
      <c r="D2934">
        <v>1</v>
      </c>
      <c r="E2934">
        <v>6500</v>
      </c>
    </row>
    <row r="2935" spans="1:5">
      <c r="B2935" t="s">
        <v>2084</v>
      </c>
      <c r="C2935" t="str">
        <f>VLOOKUP([KODE BARANG],Table1[[KODE BARANG]:[NAMA BARANG]],2,FALSE)</f>
        <v>BATRE CAS 2000MAH TIMBUL</v>
      </c>
      <c r="D2935">
        <v>2</v>
      </c>
      <c r="E2935">
        <v>21000</v>
      </c>
    </row>
    <row r="2936" spans="1:5">
      <c r="B2936" t="s">
        <v>1312</v>
      </c>
      <c r="C2936" t="str">
        <f>VLOOKUP([KODE BARANG],Table1[[KODE BARANG]:[NAMA BARANG]],2,FALSE)</f>
        <v>FITTING GANTUNG AMASCO</v>
      </c>
      <c r="D2936">
        <v>1</v>
      </c>
      <c r="E2936">
        <v>2700</v>
      </c>
    </row>
    <row r="2937" spans="1:5">
      <c r="B2937" t="s">
        <v>1399</v>
      </c>
      <c r="C2937" t="str">
        <f>VLOOKUP([KODE BARANG],Table1[[KODE BARANG]:[NAMA BARANG]],2,FALSE)</f>
        <v>ENGKEL DUTRON</v>
      </c>
      <c r="D2937">
        <v>2</v>
      </c>
      <c r="E2937">
        <v>14000</v>
      </c>
    </row>
    <row r="2938" spans="1:5">
      <c r="B2938" t="s">
        <v>1688</v>
      </c>
      <c r="C2938" t="str">
        <f>VLOOKUP([KODE BARANG],Table1[[KODE BARANG]:[NAMA BARANG]],2,FALSE)</f>
        <v>ENGKEL STOP OB VISALUX 8203</v>
      </c>
      <c r="D2938">
        <v>1</v>
      </c>
      <c r="E2938">
        <v>6500</v>
      </c>
    </row>
    <row r="2939" spans="1:5">
      <c r="B2939" t="s">
        <v>1539</v>
      </c>
      <c r="C2939" t="str">
        <f>VLOOKUP([KODE BARANG],Table1[[KODE BARANG]:[NAMA BARANG]],2,FALSE)</f>
        <v>FITTING PLAFON VISALUX 2603</v>
      </c>
      <c r="D2939">
        <v>3</v>
      </c>
      <c r="E2939">
        <v>12900</v>
      </c>
    </row>
    <row r="2940" spans="1:5">
      <c r="A2940" s="2">
        <v>45339</v>
      </c>
      <c r="C2940" t="e">
        <f>VLOOKUP([KODE BARANG],Table1[[KODE BARANG]:[NAMA BARANG]],2,FALSE)</f>
        <v>#N/A</v>
      </c>
      <c r="E2940">
        <f>SUM(E2932:E2939)</f>
        <v>121100</v>
      </c>
    </row>
    <row r="2941" spans="1:5">
      <c r="A2941" t="s">
        <v>2086</v>
      </c>
      <c r="B2941" t="s">
        <v>1293</v>
      </c>
      <c r="C2941" t="str">
        <f>VLOOKUP([KODE BARANG],Table1[[KODE BARANG]:[NAMA BARANG]],2,FALSE)</f>
        <v>S/K UTICON 2 LB</v>
      </c>
      <c r="D2941">
        <v>1</v>
      </c>
      <c r="E2941">
        <v>5000</v>
      </c>
    </row>
    <row r="2942" spans="1:5">
      <c r="B2942" t="s">
        <v>1237</v>
      </c>
      <c r="C2942" t="str">
        <f>VLOOKUP([KODE BARANG],Table1[[KODE BARANG]:[NAMA BARANG]],2,FALSE)</f>
        <v>LAKBAN COKLAT4,8X100</v>
      </c>
      <c r="D2942">
        <v>3</v>
      </c>
      <c r="E2942">
        <v>6000</v>
      </c>
    </row>
    <row r="2943" spans="1:5">
      <c r="B2943" t="s">
        <v>1253</v>
      </c>
      <c r="C2943" t="str">
        <f>VLOOKUP([KODE BARANG],Table1[[KODE BARANG]:[NAMA BARANG]],2,FALSE)</f>
        <v>STEKER GEPENG DUTRON</v>
      </c>
      <c r="D2943">
        <v>1</v>
      </c>
      <c r="E2943">
        <v>3250</v>
      </c>
    </row>
    <row r="2944" spans="1:5">
      <c r="B2944" t="s">
        <v>1498</v>
      </c>
      <c r="C2944" t="str">
        <f>VLOOKUP([KODE BARANG],Table1[[KODE BARANG]:[NAMA BARANG]],2,FALSE)</f>
        <v>PHILIP ESS 15W</v>
      </c>
      <c r="D2944">
        <v>1</v>
      </c>
      <c r="E2944">
        <v>19000</v>
      </c>
    </row>
    <row r="2945" spans="1:5">
      <c r="B2945" t="s">
        <v>1271</v>
      </c>
      <c r="C2945" t="str">
        <f>VLOOKUP([KODE BARANG],Table1[[KODE BARANG]:[NAMA BARANG]],2,FALSE)</f>
        <v>FITTING KOMBINASI AMASCO</v>
      </c>
      <c r="D2945">
        <v>1</v>
      </c>
      <c r="E2945">
        <v>11500</v>
      </c>
    </row>
    <row r="2946" spans="1:5">
      <c r="B2946" t="s">
        <v>1145</v>
      </c>
      <c r="C2946" t="str">
        <f>VLOOKUP([KODE BARANG],Table1[[KODE BARANG]:[NAMA BARANG]],2,FALSE)</f>
        <v>VONIC GLORY 15W</v>
      </c>
      <c r="D2946">
        <v>1</v>
      </c>
      <c r="E2946">
        <v>12000</v>
      </c>
    </row>
    <row r="2947" spans="1:5">
      <c r="B2947" t="s">
        <v>1358</v>
      </c>
      <c r="C2947" t="str">
        <f>VLOOKUP([KODE BARANG],Table1[[KODE BARANG]:[NAMA BARANG]],2,FALSE)</f>
        <v>PHILIP LED ESSENSIAL 11 WATT</v>
      </c>
      <c r="D2947">
        <v>1</v>
      </c>
      <c r="E2947">
        <v>14000</v>
      </c>
    </row>
    <row r="2948" spans="1:5">
      <c r="B2948" t="s">
        <v>1566</v>
      </c>
      <c r="C2948" t="str">
        <f>VLOOKUP([KODE BARANG],Table1[[KODE BARANG]:[NAMA BARANG]],2,FALSE)</f>
        <v>JACK 2 KE 2 VONIC</v>
      </c>
      <c r="D2948">
        <v>1</v>
      </c>
      <c r="E2948">
        <v>10000</v>
      </c>
    </row>
    <row r="2949" spans="1:5">
      <c r="B2949" t="s">
        <v>1311</v>
      </c>
      <c r="C2949" t="str">
        <f>VLOOKUP([KODE BARANG],Table1[[KODE BARANG]:[NAMA BARANG]],2,FALSE)</f>
        <v>T ARDE DUTRON SWITCH</v>
      </c>
      <c r="D2949">
        <v>1</v>
      </c>
      <c r="E2949">
        <v>13000</v>
      </c>
    </row>
    <row r="2950" spans="1:5">
      <c r="B2950" t="s">
        <v>1199</v>
      </c>
      <c r="C2950" t="str">
        <f>VLOOKUP([KODE BARANG],Table1[[KODE BARANG]:[NAMA BARANG]],2,FALSE)</f>
        <v>T MULTI DUTRON</v>
      </c>
      <c r="D2950">
        <v>1</v>
      </c>
      <c r="E2950">
        <v>3500</v>
      </c>
    </row>
    <row r="2951" spans="1:5">
      <c r="B2951" t="s">
        <v>1307</v>
      </c>
      <c r="C2951" t="str">
        <f>VLOOKUP([KODE BARANG],Table1[[KODE BARANG]:[NAMA BARANG]],2,FALSE)</f>
        <v>LUBY 2879</v>
      </c>
      <c r="D2951">
        <v>1</v>
      </c>
      <c r="E2951">
        <v>45000</v>
      </c>
    </row>
    <row r="2952" spans="1:5">
      <c r="B2952" t="s">
        <v>1441</v>
      </c>
      <c r="C2952" t="str">
        <f>VLOOKUP([KODE BARANG],Table1[[KODE BARANG]:[NAMA BARANG]],2,FALSE)</f>
        <v>LED CITY LAMP 10W</v>
      </c>
      <c r="D2952">
        <v>1</v>
      </c>
      <c r="E2952">
        <v>3500</v>
      </c>
    </row>
    <row r="2953" spans="1:5">
      <c r="B2953" t="s">
        <v>1547</v>
      </c>
      <c r="C2953" t="str">
        <f>VLOOKUP([KODE BARANG],Table1[[KODE BARANG]:[NAMA BARANG]],2,FALSE)</f>
        <v>RAKET NYAMUK LUBY 3826</v>
      </c>
      <c r="D2953">
        <v>1</v>
      </c>
      <c r="E2953">
        <v>15000</v>
      </c>
    </row>
    <row r="2954" spans="1:5">
      <c r="B2954" t="s">
        <v>1216</v>
      </c>
      <c r="C2954" t="str">
        <f>VLOOKUP([KODE BARANG],Table1[[KODE BARANG]:[NAMA BARANG]],2,FALSE)</f>
        <v>VONIC GLORY 18W</v>
      </c>
      <c r="D2954">
        <v>1</v>
      </c>
      <c r="E2954">
        <v>13500</v>
      </c>
    </row>
    <row r="2955" spans="1:5">
      <c r="A2955" s="2">
        <v>45340</v>
      </c>
      <c r="C2955" t="e">
        <f>VLOOKUP([KODE BARANG],Table1[[KODE BARANG]:[NAMA BARANG]],2,FALSE)</f>
        <v>#N/A</v>
      </c>
      <c r="E2955">
        <f>SUM(E2941:E2954)</f>
        <v>174250</v>
      </c>
    </row>
    <row r="2956" spans="1:5">
      <c r="A2956" t="s">
        <v>2087</v>
      </c>
      <c r="B2956" t="s">
        <v>1219</v>
      </c>
      <c r="C2956" t="str">
        <f>VLOOKUP([KODE BARANG],Table1[[KODE BARANG]:[NAMA BARANG]],2,FALSE)</f>
        <v>VONIC GLORY 20W</v>
      </c>
      <c r="D2956">
        <v>1</v>
      </c>
      <c r="E2956">
        <v>14000</v>
      </c>
    </row>
    <row r="2957" spans="1:5">
      <c r="B2957" t="s">
        <v>1693</v>
      </c>
      <c r="C2957" t="str">
        <f>VLOOKUP([KODE BARANG],Table1[[KODE BARANG]:[NAMA BARANG]],2,FALSE)</f>
        <v>S/K SLOVENS 3LB 5M</v>
      </c>
      <c r="D2957">
        <v>1</v>
      </c>
      <c r="E2957">
        <v>24000</v>
      </c>
    </row>
    <row r="2958" spans="1:5">
      <c r="B2958" t="s">
        <v>1263</v>
      </c>
      <c r="C2958" t="str">
        <f>VLOOKUP([KODE BARANG],Table1[[KODE BARANG]:[NAMA BARANG]],2,FALSE)</f>
        <v>VONIC GLORY 7W</v>
      </c>
      <c r="D2958">
        <v>1</v>
      </c>
      <c r="E2958">
        <v>4500</v>
      </c>
    </row>
    <row r="2959" spans="1:5">
      <c r="B2959" t="s">
        <v>1290</v>
      </c>
      <c r="C2959" t="str">
        <f>VLOOKUP([KODE BARANG],Table1[[KODE BARANG]:[NAMA BARANG]],2,FALSE)</f>
        <v>GEMBOK 30MM</v>
      </c>
      <c r="D2959">
        <v>1</v>
      </c>
      <c r="E2959">
        <v>10000</v>
      </c>
    </row>
    <row r="2960" spans="1:5">
      <c r="B2960" t="s">
        <v>1411</v>
      </c>
      <c r="C2960" t="str">
        <f>VLOOKUP([KODE BARANG],Table1[[KODE BARANG]:[NAMA BARANG]],2,FALSE)</f>
        <v>INLITE 12W</v>
      </c>
      <c r="D2960">
        <v>2</v>
      </c>
      <c r="E2960">
        <v>26200</v>
      </c>
    </row>
    <row r="2961" spans="1:5">
      <c r="B2961" t="s">
        <v>1563</v>
      </c>
      <c r="C2961" t="str">
        <f>VLOOKUP([KODE BARANG],Table1[[KODE BARANG]:[NAMA BARANG]],2,FALSE)</f>
        <v>KAPASITOR 1,5UF</v>
      </c>
      <c r="D2961">
        <v>1</v>
      </c>
      <c r="E2961">
        <v>16000</v>
      </c>
    </row>
    <row r="2962" spans="1:5">
      <c r="B2962" t="s">
        <v>1342</v>
      </c>
      <c r="C2962" t="str">
        <f>VLOOKUP([KODE BARANG],Table1[[KODE BARANG]:[NAMA BARANG]],2,FALSE)</f>
        <v xml:space="preserve">DUTRON 7W </v>
      </c>
      <c r="D2962">
        <v>1</v>
      </c>
      <c r="E2962">
        <v>4250</v>
      </c>
    </row>
    <row r="2963" spans="1:5">
      <c r="B2963" t="s">
        <v>1706</v>
      </c>
      <c r="C2963" t="str">
        <f>VLOOKUP([KODE BARANG],Table1[[KODE BARANG]:[NAMA BARANG]],2,FALSE)</f>
        <v>PHILIP LED MY CARE 4WATT</v>
      </c>
      <c r="D2963">
        <v>1</v>
      </c>
      <c r="E2963">
        <v>13000</v>
      </c>
    </row>
    <row r="2964" spans="1:5">
      <c r="A2964" s="2">
        <v>45341</v>
      </c>
      <c r="C2964" t="e">
        <f>VLOOKUP([KODE BARANG],Table1[[KODE BARANG]:[NAMA BARANG]],2,FALSE)</f>
        <v>#N/A</v>
      </c>
      <c r="E2964">
        <f>SUM(E2956:E2963)</f>
        <v>111950</v>
      </c>
    </row>
    <row r="2965" spans="1:5">
      <c r="A2965" t="s">
        <v>2091</v>
      </c>
      <c r="B2965" t="s">
        <v>2022</v>
      </c>
      <c r="C2965" t="str">
        <f>VLOOKUP([KODE BARANG],Table1[[KODE BARANG]:[NAMA BARANG]],2,FALSE)</f>
        <v>SHIMIZU 228BIT</v>
      </c>
      <c r="D2965">
        <v>1</v>
      </c>
      <c r="E2965">
        <v>45000</v>
      </c>
    </row>
    <row r="2966" spans="1:5">
      <c r="B2966" t="s">
        <v>2023</v>
      </c>
      <c r="C2966" t="str">
        <f>VLOOKUP([KODE BARANG],Table1[[KODE BARANG]:[NAMA BARANG]],2,FALSE)</f>
        <v>POMPA AIR NATIONAL</v>
      </c>
      <c r="D2966">
        <v>1</v>
      </c>
      <c r="E2966">
        <v>50000</v>
      </c>
    </row>
    <row r="2967" spans="1:5">
      <c r="B2967" t="s">
        <v>1211</v>
      </c>
      <c r="C2967" t="str">
        <f>VLOOKUP([KODE BARANG],Table1[[KODE BARANG]:[NAMA BARANG]],2,FALSE)</f>
        <v>IN LITE 12W BUY 3 GET 1</v>
      </c>
      <c r="D2967">
        <v>1</v>
      </c>
      <c r="E2967">
        <v>43500</v>
      </c>
    </row>
    <row r="2968" spans="1:5">
      <c r="B2968" t="s">
        <v>2090</v>
      </c>
      <c r="C2968" t="str">
        <f>VLOOKUP([KODE BARANG],Table1[[KODE BARANG]:[NAMA BARANG]],2,FALSE)</f>
        <v>LAMPU SOROT AKI 30W</v>
      </c>
      <c r="D2968">
        <v>1</v>
      </c>
      <c r="E2968">
        <v>23000</v>
      </c>
    </row>
    <row r="2969" spans="1:5">
      <c r="A2969" s="2">
        <v>45342</v>
      </c>
      <c r="C2969" t="e">
        <f>VLOOKUP([KODE BARANG],Table1[[KODE BARANG]:[NAMA BARANG]],2,FALSE)</f>
        <v>#N/A</v>
      </c>
      <c r="E2969">
        <f>SUM(E2965:E2968)</f>
        <v>161500</v>
      </c>
    </row>
    <row r="2970" spans="1:5">
      <c r="A2970" t="s">
        <v>2096</v>
      </c>
      <c r="B2970" t="s">
        <v>727</v>
      </c>
      <c r="C2970" t="str">
        <f>VLOOKUP([KODE BARANG],Table1[[KODE BARANG]:[NAMA BARANG]],2,FALSE)</f>
        <v>FITTING KOMBINASI AMASCO</v>
      </c>
      <c r="D2970">
        <v>1</v>
      </c>
      <c r="E2970">
        <v>11500</v>
      </c>
    </row>
    <row r="2971" spans="1:5">
      <c r="B2971" t="s">
        <v>679</v>
      </c>
      <c r="C2971" t="str">
        <f>VLOOKUP([KODE BARANG],Table1[[KODE BARANG]:[NAMA BARANG]],2,FALSE)</f>
        <v>PIJAR LED 64 4 WATT</v>
      </c>
      <c r="D2971">
        <v>1</v>
      </c>
      <c r="E2971">
        <v>7500</v>
      </c>
    </row>
    <row r="2972" spans="1:5">
      <c r="B2972" t="s">
        <v>722</v>
      </c>
      <c r="C2972" t="str">
        <f>VLOOKUP([KODE BARANG],Table1[[KODE BARANG]:[NAMA BARANG]],2,FALSE)</f>
        <v>SWITH POWER</v>
      </c>
      <c r="D2972">
        <v>1</v>
      </c>
      <c r="E2972">
        <v>11000</v>
      </c>
    </row>
    <row r="2973" spans="1:5">
      <c r="B2973" t="s">
        <v>22</v>
      </c>
      <c r="C2973" t="str">
        <f>VLOOKUP([KODE BARANG],Table1[[KODE BARANG]:[NAMA BARANG]],2,FALSE)</f>
        <v xml:space="preserve">ISOLASI UNIBEL KECIL </v>
      </c>
      <c r="D2973">
        <v>1</v>
      </c>
      <c r="E2973">
        <v>2500</v>
      </c>
    </row>
    <row r="2974" spans="1:5">
      <c r="B2974" t="s">
        <v>881</v>
      </c>
      <c r="C2974" t="str">
        <f>VLOOKUP([KODE BARANG],Table1[[KODE BARANG]:[NAMA BARANG]],2,FALSE)</f>
        <v>STEKER ARDE PROCEON</v>
      </c>
      <c r="D2974">
        <v>1</v>
      </c>
      <c r="E2974">
        <v>500</v>
      </c>
    </row>
    <row r="2975" spans="1:5">
      <c r="B2975" t="s">
        <v>861</v>
      </c>
      <c r="C2975" t="str">
        <f>VLOOKUP([KODE BARANG],Table1[[KODE BARANG]:[NAMA BARANG]],2,FALSE)</f>
        <v>KIPAS PROFAN</v>
      </c>
      <c r="D2975">
        <v>1</v>
      </c>
      <c r="E2975">
        <v>13000</v>
      </c>
    </row>
    <row r="2976" spans="1:5">
      <c r="B2976" t="s">
        <v>311</v>
      </c>
      <c r="C2976" t="str">
        <f>VLOOKUP([KODE BARANG],Table1[[KODE BARANG]:[NAMA BARANG]],2,FALSE)</f>
        <v>VONIC GLORY 18W</v>
      </c>
      <c r="D2976">
        <v>1</v>
      </c>
      <c r="E2976">
        <v>13500</v>
      </c>
    </row>
    <row r="2977" spans="1:5">
      <c r="A2977" s="2">
        <v>45343</v>
      </c>
      <c r="C2977" t="e">
        <f>VLOOKUP([KODE BARANG],Table1[[KODE BARANG]:[NAMA BARANG]],2,FALSE)</f>
        <v>#N/A</v>
      </c>
      <c r="E2977">
        <f>SUM(E2970:E2976)</f>
        <v>59500</v>
      </c>
    </row>
    <row r="2978" spans="1:5">
      <c r="A2978" t="s">
        <v>2097</v>
      </c>
      <c r="B2978" t="s">
        <v>1318</v>
      </c>
      <c r="C2978" t="str">
        <f>VLOOKUP([KODE BARANG],Table1[[KODE BARANG]:[NAMA BARANG]],2,FALSE)</f>
        <v>ALKALINE A2</v>
      </c>
      <c r="D2978">
        <v>2</v>
      </c>
      <c r="E2978">
        <v>4500</v>
      </c>
    </row>
    <row r="2979" spans="1:5">
      <c r="B2979" t="s">
        <v>1925</v>
      </c>
      <c r="C2979" t="str">
        <f>VLOOKUP([KODE BARANG],Table1[[KODE BARANG]:[NAMA BARANG]],2,FALSE)</f>
        <v>INLITE 18W PUTIH/KUNING</v>
      </c>
      <c r="D2979">
        <v>2</v>
      </c>
      <c r="E2979">
        <v>38000</v>
      </c>
    </row>
    <row r="2980" spans="1:5">
      <c r="B2980" t="s">
        <v>1249</v>
      </c>
      <c r="C2980" t="str">
        <f>VLOOKUP([KODE BARANG],Table1[[KODE BARANG]:[NAMA BARANG]],2,FALSE)</f>
        <v>PHILIP LED ESSENSIAL 7WATT</v>
      </c>
      <c r="D2980">
        <v>2</v>
      </c>
      <c r="E2980">
        <v>28000</v>
      </c>
    </row>
    <row r="2981" spans="1:5">
      <c r="B2981" t="s">
        <v>1145</v>
      </c>
      <c r="C2981" t="str">
        <f>VLOOKUP([KODE BARANG],Table1[[KODE BARANG]:[NAMA BARANG]],2,FALSE)</f>
        <v>VONIC GLORY 15W</v>
      </c>
      <c r="D2981">
        <v>1</v>
      </c>
      <c r="E2981">
        <v>12000</v>
      </c>
    </row>
    <row r="2982" spans="1:5">
      <c r="B2982" t="s">
        <v>1304</v>
      </c>
      <c r="C2982" t="str">
        <f>VLOOKUP([KODE BARANG],Table1[[KODE BARANG]:[NAMA BARANG]],2,FALSE)</f>
        <v>T ARDE WARNA DUTRON</v>
      </c>
      <c r="D2982">
        <v>1</v>
      </c>
      <c r="E2982">
        <v>13000</v>
      </c>
    </row>
    <row r="2983" spans="1:5">
      <c r="A2983" s="2">
        <v>45344</v>
      </c>
      <c r="C2983" t="e">
        <f>VLOOKUP([KODE BARANG],Table1[[KODE BARANG]:[NAMA BARANG]],2,FALSE)</f>
        <v>#N/A</v>
      </c>
    </row>
    <row r="2984" spans="1:5">
      <c r="A2984" t="s">
        <v>2099</v>
      </c>
      <c r="B2984" t="s">
        <v>1236</v>
      </c>
      <c r="C2984" t="str">
        <f>VLOOKUP([KODE BARANG],Table1[[KODE BARANG]:[NAMA BARANG]],2,FALSE)</f>
        <v>VONIC GLORY 9W</v>
      </c>
      <c r="D2984">
        <v>1</v>
      </c>
      <c r="E2984">
        <v>9000</v>
      </c>
    </row>
    <row r="2985" spans="1:5">
      <c r="B2985" t="s">
        <v>1145</v>
      </c>
      <c r="C2985" t="str">
        <f>VLOOKUP([KODE BARANG],Table1[[KODE BARANG]:[NAMA BARANG]],2,FALSE)</f>
        <v>VONIC GLORY 15W</v>
      </c>
      <c r="D2985">
        <v>1</v>
      </c>
      <c r="E2985">
        <v>12000</v>
      </c>
    </row>
    <row r="2986" spans="1:5">
      <c r="B2986" t="s">
        <v>1219</v>
      </c>
      <c r="C2986" t="str">
        <f>VLOOKUP([KODE BARANG],Table1[[KODE BARANG]:[NAMA BARANG]],2,FALSE)</f>
        <v>VONIC GLORY 20W</v>
      </c>
      <c r="D2986">
        <v>1</v>
      </c>
      <c r="E2986">
        <v>14000</v>
      </c>
    </row>
    <row r="2987" spans="1:5">
      <c r="B2987" t="s">
        <v>1358</v>
      </c>
      <c r="C2987" t="str">
        <f>VLOOKUP([KODE BARANG],Table1[[KODE BARANG]:[NAMA BARANG]],2,FALSE)</f>
        <v>PHILIP LED ESSENSIAL 11 WATT</v>
      </c>
      <c r="D2987">
        <v>1</v>
      </c>
      <c r="E2987">
        <v>24000</v>
      </c>
    </row>
    <row r="2988" spans="1:5">
      <c r="B2988" t="s">
        <v>2098</v>
      </c>
      <c r="C2988" t="str">
        <f>VLOOKUP([KODE BARANG],Table1[[KODE BARANG]:[NAMA BARANG]],2,FALSE)</f>
        <v>KISEKI CK711 100w</v>
      </c>
      <c r="D2988">
        <v>1</v>
      </c>
      <c r="E2988">
        <v>49000</v>
      </c>
    </row>
    <row r="2989" spans="1:5">
      <c r="A2989" s="2">
        <v>45345</v>
      </c>
      <c r="C2989" t="e">
        <f>VLOOKUP([KODE BARANG],Table1[[KODE BARANG]:[NAMA BARANG]],2,FALSE)</f>
        <v>#N/A</v>
      </c>
      <c r="E2989">
        <f>SUM(E2984:E2988)</f>
        <v>108000</v>
      </c>
    </row>
    <row r="2990" spans="1:5">
      <c r="A2990" t="s">
        <v>2100</v>
      </c>
      <c r="B2990" t="s">
        <v>1477</v>
      </c>
      <c r="C2990" t="str">
        <f>VLOOKUP([KODE BARANG],Table1[[KODE BARANG]:[NAMA BARANG]],2,FALSE)</f>
        <v>ENGKEL OB VISALUX 8200</v>
      </c>
      <c r="D2990">
        <v>1</v>
      </c>
      <c r="E2990">
        <v>9000</v>
      </c>
    </row>
    <row r="2991" spans="1:5">
      <c r="B2991" t="s">
        <v>1270</v>
      </c>
      <c r="C2991" t="str">
        <f>VLOOKUP([KODE BARANG],Table1[[KODE BARANG]:[NAMA BARANG]],2,FALSE)</f>
        <v>PHILIP LED ESSENSIAL 9WATT</v>
      </c>
      <c r="D2991">
        <v>1</v>
      </c>
      <c r="E2991">
        <v>19000</v>
      </c>
    </row>
    <row r="2992" spans="1:5">
      <c r="B2992" t="s">
        <v>1217</v>
      </c>
      <c r="C2992" t="str">
        <f>VLOOKUP([KODE BARANG],Table1[[KODE BARANG]:[NAMA BARANG]],2,FALSE)</f>
        <v>SPEAKER ADVANCE 881</v>
      </c>
      <c r="D2992">
        <v>1</v>
      </c>
      <c r="E2992">
        <v>160000</v>
      </c>
    </row>
    <row r="2993" spans="1:5">
      <c r="A2993" s="2">
        <v>45346</v>
      </c>
      <c r="C2993" t="e">
        <f>VLOOKUP([KODE BARANG],Table1[[KODE BARANG]:[NAMA BARANG]],2,FALSE)</f>
        <v>#N/A</v>
      </c>
      <c r="E2993">
        <f>SUM(E2990:E2992)</f>
        <v>188000</v>
      </c>
    </row>
    <row r="2994" spans="1:5">
      <c r="A2994" t="s">
        <v>2101</v>
      </c>
      <c r="B2994" t="s">
        <v>1357</v>
      </c>
      <c r="C2994" t="str">
        <f>VLOOKUP([KODE BARANG],Table1[[KODE BARANG]:[NAMA BARANG]],2,FALSE)</f>
        <v>SWITH POWER</v>
      </c>
      <c r="D2994">
        <v>1</v>
      </c>
      <c r="E2994">
        <v>6000</v>
      </c>
    </row>
    <row r="2995" spans="1:5">
      <c r="B2995" t="s">
        <v>1441</v>
      </c>
      <c r="C2995" t="str">
        <f>VLOOKUP([KODE BARANG],Table1[[KODE BARANG]:[NAMA BARANG]],2,FALSE)</f>
        <v>LED CITY LAMP 10W</v>
      </c>
      <c r="D2995">
        <v>1</v>
      </c>
      <c r="E2995">
        <v>3500</v>
      </c>
    </row>
    <row r="2996" spans="1:5">
      <c r="B2996" t="s">
        <v>1144</v>
      </c>
      <c r="C2996" t="str">
        <f>VLOOKUP([KODE BARANG],Table1[[KODE BARANG]:[NAMA BARANG]],2,FALSE)</f>
        <v xml:space="preserve">DUTRON 18W </v>
      </c>
      <c r="D2996">
        <v>1</v>
      </c>
      <c r="E2996">
        <v>16000</v>
      </c>
    </row>
    <row r="2997" spans="1:5">
      <c r="B2997" t="s">
        <v>1253</v>
      </c>
      <c r="C2997" t="str">
        <f>VLOOKUP([KODE BARANG],Table1[[KODE BARANG]:[NAMA BARANG]],2,FALSE)</f>
        <v>STEKER GEPENG DUTRON</v>
      </c>
      <c r="D2997">
        <v>1</v>
      </c>
      <c r="E2997">
        <v>3250</v>
      </c>
    </row>
    <row r="2998" spans="1:5">
      <c r="A2998" s="2">
        <v>45347</v>
      </c>
      <c r="C2998" t="e">
        <f>VLOOKUP([KODE BARANG],Table1[[KODE BARANG]:[NAMA BARANG]],2,FALSE)</f>
        <v>#N/A</v>
      </c>
      <c r="E2998">
        <f>SUM(E2994:E2997)</f>
        <v>28750</v>
      </c>
    </row>
    <row r="2999" spans="1:5">
      <c r="A2999" t="s">
        <v>2104</v>
      </c>
      <c r="B2999" t="s">
        <v>2102</v>
      </c>
      <c r="C2999" t="str">
        <f>VLOOKUP([KODE BARANG],Table1[[KODE BARANG]:[NAMA BARANG]],2,FALSE)</f>
        <v>SPEAKER JINLONG 1922b</v>
      </c>
      <c r="D2999">
        <v>1</v>
      </c>
      <c r="E2999">
        <v>95000</v>
      </c>
    </row>
    <row r="3000" spans="1:5">
      <c r="B3000" t="s">
        <v>2103</v>
      </c>
      <c r="C3000" t="str">
        <f>VLOOKUP([KODE BARANG],Table1[[KODE BARANG]:[NAMA BARANG]],2,FALSE)</f>
        <v>ADAPTOR CAS</v>
      </c>
      <c r="D3000">
        <v>1</v>
      </c>
      <c r="E3000">
        <v>7500</v>
      </c>
    </row>
    <row r="3001" spans="1:5">
      <c r="A3001" s="2">
        <v>45348</v>
      </c>
      <c r="C3001" t="e">
        <f>VLOOKUP([KODE BARANG],Table1[[KODE BARANG]:[NAMA BARANG]],2,FALSE)</f>
        <v>#N/A</v>
      </c>
      <c r="E3001">
        <f>SUM(E2999:E3000)</f>
        <v>102500</v>
      </c>
    </row>
    <row r="3002" spans="1:5">
      <c r="A3002" t="s">
        <v>2106</v>
      </c>
      <c r="B3002" t="s">
        <v>1211</v>
      </c>
      <c r="C3002" t="str">
        <f>VLOOKUP([KODE BARANG],Table1[[KODE BARANG]:[NAMA BARANG]],2,FALSE)</f>
        <v>IN LITE 12W BUY 3 GET 1</v>
      </c>
      <c r="D3002">
        <v>1</v>
      </c>
      <c r="E3002">
        <v>53500</v>
      </c>
    </row>
    <row r="3003" spans="1:5">
      <c r="B3003" t="s">
        <v>1290</v>
      </c>
      <c r="C3003" t="str">
        <f>VLOOKUP([KODE BARANG],Table1[[KODE BARANG]:[NAMA BARANG]],2,FALSE)</f>
        <v>GEMBOK 30MM</v>
      </c>
      <c r="D3003">
        <v>1</v>
      </c>
      <c r="E3003">
        <v>10000</v>
      </c>
    </row>
    <row r="3004" spans="1:5">
      <c r="B3004" t="s">
        <v>2105</v>
      </c>
      <c r="C3004" t="str">
        <f>VLOOKUP([KODE BARANG],Table1[[KODE BARANG]:[NAMA BARANG]],2,FALSE)</f>
        <v>KOMPOR PORTABLE SANEX</v>
      </c>
      <c r="D3004">
        <v>1</v>
      </c>
      <c r="E3004">
        <v>35000</v>
      </c>
    </row>
    <row r="3005" spans="1:5">
      <c r="B3005" t="s">
        <v>1279</v>
      </c>
      <c r="C3005" t="str">
        <f>VLOOKUP([KODE BARANG],Table1[[KODE BARANG]:[NAMA BARANG]],2,FALSE)</f>
        <v>STEKER ARDE BROCO</v>
      </c>
      <c r="D3005">
        <v>1</v>
      </c>
      <c r="E3005">
        <v>5400</v>
      </c>
    </row>
    <row r="3006" spans="1:5">
      <c r="A3006" s="2">
        <v>45349</v>
      </c>
      <c r="B3006" t="s">
        <v>2112</v>
      </c>
      <c r="C3006" t="str">
        <f>VLOOKUP([KODE BARANG],Table1[[KODE BARANG]:[NAMA BARANG]],2,FALSE)</f>
        <v>TOKAI</v>
      </c>
      <c r="D3006">
        <v>1</v>
      </c>
      <c r="E3006">
        <v>2000</v>
      </c>
    </row>
    <row r="3007" spans="1:5">
      <c r="A3007" t="s">
        <v>2107</v>
      </c>
      <c r="B3007" t="s">
        <v>1411</v>
      </c>
      <c r="C3007" t="str">
        <f>VLOOKUP([KODE BARANG],Table1[[KODE BARANG]:[NAMA BARANG]],2,FALSE)</f>
        <v>INLITE 12W</v>
      </c>
      <c r="D3007">
        <v>1</v>
      </c>
      <c r="E3007">
        <v>13100</v>
      </c>
    </row>
    <row r="3008" spans="1:5">
      <c r="B3008" t="s">
        <v>1343</v>
      </c>
      <c r="C3008" t="str">
        <f>VLOOKUP([KODE BARANG],Table1[[KODE BARANG]:[NAMA BARANG]],2,FALSE)</f>
        <v>BATRE DYMAX A2</v>
      </c>
      <c r="D3008">
        <v>4</v>
      </c>
      <c r="E3008">
        <v>2400</v>
      </c>
    </row>
    <row r="3009" spans="1:5">
      <c r="A3009" s="2">
        <v>45350</v>
      </c>
      <c r="C3009" t="e">
        <f>VLOOKUP([KODE BARANG],Table1[[KODE BARANG]:[NAMA BARANG]],2,FALSE)</f>
        <v>#N/A</v>
      </c>
      <c r="E3009">
        <f>SUM(E3007:E3008)</f>
        <v>15500</v>
      </c>
    </row>
    <row r="3010" spans="1:5">
      <c r="A3010" t="s">
        <v>2109</v>
      </c>
      <c r="B3010" t="s">
        <v>1466</v>
      </c>
      <c r="C3010" t="str">
        <f>VLOOKUP([KODE BARANG],Table1[[KODE BARANG]:[NAMA BARANG]],2,FALSE)</f>
        <v>REMOTE TV MULTI VOLTAN</v>
      </c>
      <c r="D3010">
        <v>0</v>
      </c>
    </row>
    <row r="3011" spans="1:5">
      <c r="B3011" t="s">
        <v>1261</v>
      </c>
      <c r="C3011" t="str">
        <f>VLOOKUP([KODE BARANG],Table1[[KODE BARANG]:[NAMA BARANG]],2,FALSE)</f>
        <v>S/K UTICON 3 LB</v>
      </c>
      <c r="D3011">
        <v>1</v>
      </c>
      <c r="E3011">
        <v>6250</v>
      </c>
    </row>
    <row r="3012" spans="1:5">
      <c r="B3012" t="s">
        <v>2108</v>
      </c>
      <c r="C3012" t="str">
        <f>VLOOKUP([KODE BARANG],Table1[[KODE BARANG]:[NAMA BARANG]],2,FALSE)</f>
        <v>INLITE SOROT 50W</v>
      </c>
      <c r="D3012">
        <v>4</v>
      </c>
      <c r="E3012">
        <v>504000</v>
      </c>
    </row>
    <row r="3013" spans="1:5">
      <c r="B3013" t="s">
        <v>1522</v>
      </c>
      <c r="C3013" t="str">
        <f>VLOOKUP([KODE BARANG],Table1[[KODE BARANG]:[NAMA BARANG]],2,FALSE)</f>
        <v>INLITE 50W</v>
      </c>
      <c r="D3013">
        <v>1</v>
      </c>
      <c r="E3013">
        <v>73000</v>
      </c>
    </row>
    <row r="3014" spans="1:5">
      <c r="B3014" t="s">
        <v>1318</v>
      </c>
      <c r="C3014" t="str">
        <f>VLOOKUP([KODE BARANG],Table1[[KODE BARANG]:[NAMA BARANG]],2,FALSE)</f>
        <v>ALKALINE A2</v>
      </c>
      <c r="D3014">
        <v>1</v>
      </c>
      <c r="E3014">
        <v>2250</v>
      </c>
    </row>
    <row r="3015" spans="1:5">
      <c r="A3015" s="2">
        <v>45351</v>
      </c>
      <c r="C3015" t="e">
        <f>VLOOKUP([KODE BARANG],Table1[[KODE BARANG]:[NAMA BARANG]],2,FALSE)</f>
        <v>#N/A</v>
      </c>
      <c r="E3015">
        <f>SUM(E3011:E3014)</f>
        <v>585500</v>
      </c>
    </row>
    <row r="3016" spans="1:5">
      <c r="A3016" t="s">
        <v>2110</v>
      </c>
      <c r="B3016" t="s">
        <v>1297</v>
      </c>
      <c r="C3016" t="str">
        <f>VLOOKUP([KODE BARANG],Table1[[KODE BARANG]:[NAMA BARANG]],2,FALSE)</f>
        <v>IN LITE 15W BUY 3 GET 1</v>
      </c>
      <c r="D3016">
        <v>1</v>
      </c>
      <c r="E3016">
        <v>56200</v>
      </c>
    </row>
    <row r="3017" spans="1:5">
      <c r="B3017" t="s">
        <v>1253</v>
      </c>
      <c r="C3017" t="str">
        <f>VLOOKUP([KODE BARANG],Table1[[KODE BARANG]:[NAMA BARANG]],2,FALSE)</f>
        <v>STEKER GEPENG DUTRON</v>
      </c>
      <c r="D3017">
        <v>1</v>
      </c>
    </row>
    <row r="3018" spans="1:5">
      <c r="B3018" t="s">
        <v>1245</v>
      </c>
      <c r="C3018" t="str">
        <f>VLOOKUP([KODE BARANG],Table1[[KODE BARANG]:[NAMA BARANG]],2,FALSE)</f>
        <v>ENGKEL STOP IB VISALUX8010</v>
      </c>
      <c r="D3018">
        <v>1</v>
      </c>
      <c r="E3018">
        <v>7500</v>
      </c>
    </row>
    <row r="3019" spans="1:5">
      <c r="B3019" t="s">
        <v>1193</v>
      </c>
      <c r="C3019" t="str">
        <f>VLOOKUP([KODE BARANG],Table1[[KODE BARANG]:[NAMA BARANG]],2,FALSE)</f>
        <v>FITTING PLAFON 2108</v>
      </c>
      <c r="D3019">
        <v>1</v>
      </c>
      <c r="E3019">
        <v>4750</v>
      </c>
    </row>
    <row r="3020" spans="1:5">
      <c r="B3020" t="s">
        <v>1411</v>
      </c>
      <c r="C3020" t="str">
        <f>VLOOKUP([KODE BARANG],Table1[[KODE BARANG]:[NAMA BARANG]],2,FALSE)</f>
        <v>INLITE 12W</v>
      </c>
      <c r="D3020">
        <v>1</v>
      </c>
      <c r="E3020">
        <v>13100</v>
      </c>
    </row>
    <row r="3021" spans="1:5">
      <c r="B3021" t="s">
        <v>1961</v>
      </c>
      <c r="C3021" t="str">
        <f>VLOOKUP([KODE BARANG],Table1[[KODE BARANG]:[NAMA BARANG]],2,FALSE)</f>
        <v>INLITE 15W</v>
      </c>
      <c r="D3021">
        <v>1</v>
      </c>
      <c r="E3021">
        <v>20400</v>
      </c>
    </row>
    <row r="3022" spans="1:5">
      <c r="A3022" s="2">
        <v>45352</v>
      </c>
      <c r="C3022" t="e">
        <f>VLOOKUP([KODE BARANG],Table1[[KODE BARANG]:[NAMA BARANG]],2,FALSE)</f>
        <v>#N/A</v>
      </c>
      <c r="E3022">
        <f>SUM(E3016:E3021)</f>
        <v>101950</v>
      </c>
    </row>
    <row r="3023" spans="1:5">
      <c r="A3023" t="s">
        <v>2114</v>
      </c>
      <c r="B3023" t="s">
        <v>2111</v>
      </c>
      <c r="C3023" t="str">
        <f>VLOOKUP([KODE BARANG],Table1[[KODE BARANG]:[NAMA BARANG]],2,FALSE)</f>
        <v>CAPASITOR TABUNG 12UF</v>
      </c>
      <c r="D3023">
        <v>1</v>
      </c>
      <c r="E3023">
        <v>19500</v>
      </c>
    </row>
    <row r="3024" spans="1:5">
      <c r="B3024" t="s">
        <v>1411</v>
      </c>
      <c r="C3024" t="str">
        <f>VLOOKUP([KODE BARANG],Table1[[KODE BARANG]:[NAMA BARANG]],2,FALSE)</f>
        <v>INLITE 12W</v>
      </c>
      <c r="D3024">
        <v>1</v>
      </c>
      <c r="E3024">
        <v>13100</v>
      </c>
    </row>
    <row r="3025" spans="1:5">
      <c r="B3025" t="s">
        <v>1356</v>
      </c>
      <c r="C3025" t="str">
        <f>VLOOKUP([KODE BARANG],Table1[[KODE BARANG]:[NAMA BARANG]],2,FALSE)</f>
        <v xml:space="preserve">ISOLASI UNIBEL KECIL </v>
      </c>
      <c r="D3025">
        <v>1</v>
      </c>
      <c r="E3025">
        <v>2500</v>
      </c>
    </row>
    <row r="3026" spans="1:5">
      <c r="B3026" t="s">
        <v>2112</v>
      </c>
      <c r="C3026" t="str">
        <f>VLOOKUP([KODE BARANG],Table1[[KODE BARANG]:[NAMA BARANG]],2,FALSE)</f>
        <v>TOKAI</v>
      </c>
      <c r="D3026">
        <v>1</v>
      </c>
      <c r="E3026">
        <v>2000</v>
      </c>
    </row>
    <row r="3027" spans="1:5">
      <c r="C3027" t="s">
        <v>2113</v>
      </c>
      <c r="E3027">
        <f>SUM(E3023:E3026)</f>
        <v>37100</v>
      </c>
    </row>
    <row r="3028" spans="1:5">
      <c r="B3028" t="s">
        <v>1543</v>
      </c>
      <c r="C3028" t="str">
        <f>VLOOKUP([KODE BARANG],Table1[[KODE BARANG]:[NAMA BARANG]],2,FALSE)</f>
        <v>SAKLAR GANTUNG DUTRON</v>
      </c>
      <c r="D3028">
        <v>1</v>
      </c>
      <c r="E3028">
        <v>3100</v>
      </c>
    </row>
    <row r="3029" spans="1:5">
      <c r="B3029" t="s">
        <v>1568</v>
      </c>
      <c r="C3029" t="str">
        <f>VLOOKUP([KODE BARANG],Table1[[KODE BARANG]:[NAMA BARANG]],2,FALSE)</f>
        <v>JACK LAKI</v>
      </c>
      <c r="D3029">
        <v>1</v>
      </c>
      <c r="E3029">
        <v>8200</v>
      </c>
    </row>
    <row r="3030" spans="1:5">
      <c r="B3030" t="s">
        <v>1923</v>
      </c>
      <c r="C3030" t="str">
        <f>VLOOKUP([KODE BARANG],Table1[[KODE BARANG]:[NAMA BARANG]],2,FALSE)</f>
        <v>JACK BINI</v>
      </c>
      <c r="D3030">
        <v>1</v>
      </c>
      <c r="E3030">
        <v>8100</v>
      </c>
    </row>
    <row r="3031" spans="1:5">
      <c r="A3031" s="2">
        <v>45353</v>
      </c>
      <c r="C3031" t="e">
        <f>VLOOKUP([KODE BARANG],Table1[[KODE BARANG]:[NAMA BARANG]],2,FALSE)</f>
        <v>#N/A</v>
      </c>
    </row>
    <row r="3032" spans="1:5">
      <c r="A3032" t="s">
        <v>2117</v>
      </c>
      <c r="B3032" t="s">
        <v>1350</v>
      </c>
      <c r="C3032" t="str">
        <f>VLOOKUP([KODE BARANG],Table1[[KODE BARANG]:[NAMA BARANG]],2,FALSE)</f>
        <v>INLITE SOROT 100W</v>
      </c>
      <c r="D3032">
        <v>3</v>
      </c>
      <c r="E3032">
        <v>471600</v>
      </c>
    </row>
    <row r="3033" spans="1:5">
      <c r="B3033" t="s">
        <v>1467</v>
      </c>
      <c r="C3033" t="str">
        <f>VLOOKUP([KODE BARANG],Table1[[KODE BARANG]:[NAMA BARANG]],2,FALSE)</f>
        <v>TESPEN AMASCO</v>
      </c>
      <c r="D3033">
        <v>1</v>
      </c>
      <c r="E3033">
        <v>10250</v>
      </c>
    </row>
    <row r="3034" spans="1:5">
      <c r="B3034" t="s">
        <v>1263</v>
      </c>
      <c r="C3034" t="str">
        <f>VLOOKUP([KODE BARANG],Table1[[KODE BARANG]:[NAMA BARANG]],2,FALSE)</f>
        <v>VONIC GLORY 7W</v>
      </c>
      <c r="D3034">
        <v>2</v>
      </c>
      <c r="E3034">
        <v>9000</v>
      </c>
    </row>
    <row r="3035" spans="1:5">
      <c r="B3035" t="s">
        <v>1925</v>
      </c>
      <c r="C3035" t="str">
        <f>VLOOKUP([KODE BARANG],Table1[[KODE BARANG]:[NAMA BARANG]],2,FALSE)</f>
        <v>INLITE 18W PUTIH/KUNING</v>
      </c>
      <c r="D3035">
        <v>1</v>
      </c>
      <c r="E3035">
        <v>14000</v>
      </c>
    </row>
    <row r="3036" spans="1:5">
      <c r="B3036" t="s">
        <v>1648</v>
      </c>
      <c r="C3036" t="str">
        <f>VLOOKUP([KODE BARANG],Table1[[KODE BARANG]:[NAMA BARANG]],2,FALSE)</f>
        <v>INLITE 20W SENSOR</v>
      </c>
      <c r="D3036">
        <v>1</v>
      </c>
      <c r="E3036">
        <v>26000</v>
      </c>
    </row>
    <row r="3037" spans="1:5">
      <c r="C3037" t="s">
        <v>2115</v>
      </c>
      <c r="E3037">
        <v>21000</v>
      </c>
    </row>
    <row r="3038" spans="1:5">
      <c r="B3038" t="s">
        <v>1253</v>
      </c>
      <c r="C3038" t="str">
        <f>VLOOKUP([KODE BARANG],Table1[[KODE BARANG]:[NAMA BARANG]],2,FALSE)</f>
        <v>STEKER GEPENG DUTRON</v>
      </c>
      <c r="D3038">
        <v>2</v>
      </c>
      <c r="E3038">
        <v>6500</v>
      </c>
    </row>
    <row r="3039" spans="1:5">
      <c r="B3039" t="s">
        <v>1312</v>
      </c>
      <c r="C3039" t="str">
        <f>VLOOKUP([KODE BARANG],Table1[[KODE BARANG]:[NAMA BARANG]],2,FALSE)</f>
        <v>FITTING GANTUNG AMASCO</v>
      </c>
      <c r="D3039">
        <v>1</v>
      </c>
      <c r="E3039">
        <v>2700</v>
      </c>
    </row>
    <row r="3040" spans="1:5">
      <c r="B3040" t="s">
        <v>1543</v>
      </c>
      <c r="C3040" t="str">
        <f>VLOOKUP([KODE BARANG],Table1[[KODE BARANG]:[NAMA BARANG]],2,FALSE)</f>
        <v>SAKLAR GANTUNG DUTRON</v>
      </c>
      <c r="D3040">
        <v>2</v>
      </c>
      <c r="E3040">
        <v>6200</v>
      </c>
    </row>
    <row r="3041" spans="1:5">
      <c r="B3041" t="s">
        <v>1257</v>
      </c>
      <c r="C3041" t="str">
        <f>VLOOKUP([KODE BARANG],Table1[[KODE BARANG]:[NAMA BARANG]],2,FALSE)</f>
        <v>LED 3 MATE 6V</v>
      </c>
      <c r="D3041">
        <v>4</v>
      </c>
      <c r="E3041">
        <v>12000</v>
      </c>
    </row>
    <row r="3042" spans="1:5">
      <c r="B3042" t="s">
        <v>2116</v>
      </c>
      <c r="C3042" t="str">
        <f>VLOOKUP([KODE BARANG],Table1[[KODE BARANG]:[NAMA BARANG]],2,FALSE)</f>
        <v>JEPIT BUAYA</v>
      </c>
      <c r="D3042">
        <v>2</v>
      </c>
      <c r="E3042">
        <v>6000</v>
      </c>
    </row>
    <row r="3043" spans="1:5">
      <c r="A3043" s="2">
        <v>45354</v>
      </c>
      <c r="C3043" t="e">
        <f>VLOOKUP([KODE BARANG],Table1[[KODE BARANG]:[NAMA BARANG]],2,FALSE)</f>
        <v>#N/A</v>
      </c>
      <c r="E3043">
        <f>SUM(E3032:E3042)</f>
        <v>585250</v>
      </c>
    </row>
    <row r="3044" spans="1:5">
      <c r="A3044" t="s">
        <v>1409</v>
      </c>
      <c r="B3044" t="s">
        <v>1219</v>
      </c>
      <c r="C3044" t="str">
        <f>VLOOKUP([KODE BARANG],Table1[[KODE BARANG]:[NAMA BARANG]],2,FALSE)</f>
        <v>VONIC GLORY 20W</v>
      </c>
      <c r="D3044">
        <v>1</v>
      </c>
      <c r="E3044">
        <v>14000</v>
      </c>
    </row>
    <row r="3045" spans="1:5">
      <c r="B3045" t="s">
        <v>1323</v>
      </c>
      <c r="C3045" t="str">
        <f>VLOOKUP([KODE BARANG],Table1[[KODE BARANG]:[NAMA BARANG]],2,FALSE)</f>
        <v>PHILIP 5W SIAWET</v>
      </c>
      <c r="D3045">
        <v>1</v>
      </c>
      <c r="E3045">
        <v>5000</v>
      </c>
    </row>
    <row r="3046" spans="1:5">
      <c r="B3046" t="s">
        <v>1563</v>
      </c>
      <c r="C3046" t="str">
        <f>VLOOKUP([KODE BARANG],Table1[[KODE BARANG]:[NAMA BARANG]],2,FALSE)</f>
        <v>KAPASITOR 1,5UF</v>
      </c>
      <c r="D3046">
        <v>1</v>
      </c>
      <c r="E3046">
        <v>21000</v>
      </c>
    </row>
    <row r="3047" spans="1:5">
      <c r="B3047" t="s">
        <v>2118</v>
      </c>
      <c r="C3047" t="str">
        <f>VLOOKUP([KODE BARANG],Table1[[KODE BARANG]:[NAMA BARANG]],2,FALSE)</f>
        <v>KIPAS GANTUG BESTLIFE 27W</v>
      </c>
      <c r="D3047">
        <v>1</v>
      </c>
      <c r="E3047">
        <v>60000</v>
      </c>
    </row>
    <row r="3048" spans="1:5">
      <c r="A3048" s="2">
        <v>45355</v>
      </c>
      <c r="C3048" t="e">
        <f>VLOOKUP([KODE BARANG],Table1[[KODE BARANG]:[NAMA BARANG]],2,FALSE)</f>
        <v>#N/A</v>
      </c>
      <c r="E3048">
        <f>SUM(E3044:E3047)</f>
        <v>100000</v>
      </c>
    </row>
    <row r="3049" spans="1:5">
      <c r="A3049" t="s">
        <v>2120</v>
      </c>
      <c r="B3049" t="s">
        <v>1605</v>
      </c>
      <c r="C3049" t="str">
        <f>VLOOKUP([KODE BARANG],Table1[[KODE BARANG]:[NAMA BARANG]],2,FALSE)</f>
        <v>KLEM SHUKAKU 12MM</v>
      </c>
      <c r="D3049">
        <v>1</v>
      </c>
      <c r="E3049">
        <v>7000</v>
      </c>
    </row>
    <row r="3050" spans="1:5">
      <c r="B3050" t="s">
        <v>1459</v>
      </c>
      <c r="C3050" t="str">
        <f>VLOOKUP([KODE BARANG],Table1[[KODE BARANG]:[NAMA BARANG]],2,FALSE)</f>
        <v>FITTING PLAFON 2101</v>
      </c>
      <c r="D3050">
        <v>1</v>
      </c>
      <c r="E3050">
        <v>2750</v>
      </c>
    </row>
    <row r="3051" spans="1:5">
      <c r="B3051" t="s">
        <v>1604</v>
      </c>
      <c r="C3051" t="str">
        <f>VLOOKUP([KODE BARANG],Table1[[KODE BARANG]:[NAMA BARANG]],2,FALSE)</f>
        <v>STOP KONTAK AC BRIGHT G</v>
      </c>
      <c r="D3051">
        <v>1</v>
      </c>
      <c r="E3051">
        <v>15000</v>
      </c>
    </row>
    <row r="3052" spans="1:5">
      <c r="B3052" t="s">
        <v>1925</v>
      </c>
      <c r="C3052" t="str">
        <f>VLOOKUP([KODE BARANG],Table1[[KODE BARANG]:[NAMA BARANG]],2,FALSE)</f>
        <v>INLITE 18W PUTIH/KUNING</v>
      </c>
      <c r="D3052">
        <v>1</v>
      </c>
      <c r="E3052">
        <v>11000</v>
      </c>
    </row>
    <row r="3053" spans="1:5">
      <c r="C3053" t="s">
        <v>2119</v>
      </c>
      <c r="E3053">
        <v>50600</v>
      </c>
    </row>
    <row r="3054" spans="1:5">
      <c r="B3054" t="s">
        <v>1609</v>
      </c>
      <c r="C3054" t="str">
        <f>VLOOKUP([KODE BARANG],Table1[[KODE BARANG]:[NAMA BARANG]],2,FALSE)</f>
        <v>SPEAKER FLECO 294</v>
      </c>
      <c r="D3054">
        <v>1</v>
      </c>
      <c r="E3054">
        <v>25000</v>
      </c>
    </row>
    <row r="3055" spans="1:5">
      <c r="B3055" t="s">
        <v>1145</v>
      </c>
      <c r="C3055" t="str">
        <f>VLOOKUP([KODE BARANG],Table1[[KODE BARANG]:[NAMA BARANG]],2,FALSE)</f>
        <v>VONIC GLORY 15W</v>
      </c>
      <c r="D3055">
        <v>2</v>
      </c>
      <c r="E3055">
        <v>24000</v>
      </c>
    </row>
    <row r="3056" spans="1:5">
      <c r="A3056" s="2">
        <v>45356</v>
      </c>
      <c r="C3056" t="e">
        <f>VLOOKUP([KODE BARANG],Table1[[KODE BARANG]:[NAMA BARANG]],2,FALSE)</f>
        <v>#N/A</v>
      </c>
      <c r="E3056">
        <f>SUM(E3049:E3055)</f>
        <v>135350</v>
      </c>
    </row>
    <row r="3057" spans="1:5">
      <c r="A3057" t="s">
        <v>2121</v>
      </c>
      <c r="B3057" t="s">
        <v>1477</v>
      </c>
      <c r="C3057" t="str">
        <f>VLOOKUP([KODE BARANG],Table1[[KODE BARANG]:[NAMA BARANG]],2,FALSE)</f>
        <v>ENGKEL OB VISALUX 8200</v>
      </c>
      <c r="D3057">
        <v>1</v>
      </c>
      <c r="E3057">
        <v>7000</v>
      </c>
    </row>
    <row r="3058" spans="1:5">
      <c r="B3058" t="s">
        <v>1145</v>
      </c>
      <c r="C3058" t="str">
        <f>VLOOKUP([KODE BARANG],Table1[[KODE BARANG]:[NAMA BARANG]],2,FALSE)</f>
        <v>VONIC GLORY 15W</v>
      </c>
      <c r="D3058">
        <v>2</v>
      </c>
      <c r="E3058">
        <v>24000</v>
      </c>
    </row>
    <row r="3059" spans="1:5">
      <c r="B3059" t="s">
        <v>1263</v>
      </c>
      <c r="C3059" t="str">
        <f>VLOOKUP([KODE BARANG],Table1[[KODE BARANG]:[NAMA BARANG]],2,FALSE)</f>
        <v>VONIC GLORY 7W</v>
      </c>
      <c r="D3059">
        <v>3</v>
      </c>
      <c r="E3059">
        <v>13500</v>
      </c>
    </row>
    <row r="3060" spans="1:5">
      <c r="B3060" t="s">
        <v>1433</v>
      </c>
      <c r="C3060" t="str">
        <f>VLOOKUP([KODE BARANG],Table1[[KODE BARANG]:[NAMA BARANG]],2,FALSE)</f>
        <v>PHILIP LED ESSENSIAL 3WATT</v>
      </c>
      <c r="D3060">
        <v>1</v>
      </c>
      <c r="E3060">
        <v>8000</v>
      </c>
    </row>
    <row r="3061" spans="1:5">
      <c r="A3061" s="2">
        <v>45357</v>
      </c>
      <c r="C3061" t="e">
        <f>VLOOKUP([KODE BARANG],Table1[[KODE BARANG]:[NAMA BARANG]],2,FALSE)</f>
        <v>#N/A</v>
      </c>
      <c r="E3061">
        <f>SUM(E3057:E3060)</f>
        <v>52500</v>
      </c>
    </row>
    <row r="3062" spans="1:5">
      <c r="A3062" t="s">
        <v>2122</v>
      </c>
      <c r="B3062" t="s">
        <v>1535</v>
      </c>
      <c r="C3062" t="str">
        <f>VLOOKUP([KODE BARANG],Table1[[KODE BARANG]:[NAMA BARANG]],2,FALSE)</f>
        <v>SENTER BESTFIE 3035 30W</v>
      </c>
      <c r="D3062">
        <v>1</v>
      </c>
      <c r="E3062">
        <v>32000</v>
      </c>
    </row>
    <row r="3063" spans="1:5">
      <c r="B3063" t="s">
        <v>1343</v>
      </c>
      <c r="C3063" t="str">
        <f>VLOOKUP([KODE BARANG],Table1[[KODE BARANG]:[NAMA BARANG]],2,FALSE)</f>
        <v>BATRE DYMAX A2</v>
      </c>
      <c r="D3063">
        <v>8</v>
      </c>
      <c r="E3063">
        <v>3600</v>
      </c>
    </row>
    <row r="3064" spans="1:5">
      <c r="B3064" t="s">
        <v>1605</v>
      </c>
      <c r="C3064" t="str">
        <f>VLOOKUP([KODE BARANG],Table1[[KODE BARANG]:[NAMA BARANG]],2,FALSE)</f>
        <v>KLEM SHUKAKU 12MM</v>
      </c>
      <c r="D3064">
        <v>1</v>
      </c>
      <c r="E3064">
        <v>12000</v>
      </c>
    </row>
    <row r="3065" spans="1:5">
      <c r="B3065" t="s">
        <v>1144</v>
      </c>
      <c r="C3065" t="str">
        <f>VLOOKUP([KODE BARANG],Table1[[KODE BARANG]:[NAMA BARANG]],2,FALSE)</f>
        <v xml:space="preserve">DUTRON 18W </v>
      </c>
      <c r="D3065">
        <v>1</v>
      </c>
      <c r="E3065">
        <v>16000</v>
      </c>
    </row>
    <row r="3066" spans="1:5">
      <c r="B3066" t="s">
        <v>1459</v>
      </c>
      <c r="C3066" t="str">
        <f>VLOOKUP([KODE BARANG],Table1[[KODE BARANG]:[NAMA BARANG]],2,FALSE)</f>
        <v>FITTING PLAFON 2101</v>
      </c>
      <c r="D3066">
        <v>1</v>
      </c>
      <c r="E3066">
        <v>4750</v>
      </c>
    </row>
    <row r="3067" spans="1:5">
      <c r="B3067" t="s">
        <v>1270</v>
      </c>
      <c r="C3067" t="str">
        <f>VLOOKUP([KODE BARANG],Table1[[KODE BARANG]:[NAMA BARANG]],2,FALSE)</f>
        <v>PHILIP LED ESSENSIAL 9WATT</v>
      </c>
      <c r="D3067">
        <v>1</v>
      </c>
      <c r="E3067">
        <v>18000</v>
      </c>
    </row>
    <row r="3068" spans="1:5">
      <c r="B3068" t="s">
        <v>1236</v>
      </c>
      <c r="C3068" t="str">
        <f>VLOOKUP([KODE BARANG],Table1[[KODE BARANG]:[NAMA BARANG]],2,FALSE)</f>
        <v>VONIC GLORY 9W</v>
      </c>
      <c r="D3068">
        <v>1</v>
      </c>
      <c r="E3068">
        <v>9000</v>
      </c>
    </row>
    <row r="3069" spans="1:5">
      <c r="B3069" t="s">
        <v>1219</v>
      </c>
      <c r="C3069" t="str">
        <f>VLOOKUP([KODE BARANG],Table1[[KODE BARANG]:[NAMA BARANG]],2,FALSE)</f>
        <v>VONIC GLORY 20W</v>
      </c>
      <c r="D3069">
        <v>1</v>
      </c>
      <c r="E3069">
        <v>14000</v>
      </c>
    </row>
    <row r="3070" spans="1:5">
      <c r="B3070" t="s">
        <v>1903</v>
      </c>
      <c r="C3070" t="str">
        <f>VLOOKUP([KODE BARANG],Table1[[KODE BARANG]:[NAMA BARANG]],2,FALSE)</f>
        <v>ANTENA PROCEON 850</v>
      </c>
      <c r="D3070">
        <v>1</v>
      </c>
      <c r="E3070">
        <v>30000</v>
      </c>
    </row>
    <row r="3071" spans="1:5">
      <c r="A3071" s="2">
        <v>45358</v>
      </c>
      <c r="C3071" t="e">
        <f>VLOOKUP([KODE BARANG],Table1[[KODE BARANG]:[NAMA BARANG]],2,FALSE)</f>
        <v>#N/A</v>
      </c>
      <c r="E3071">
        <f>SUM(E3062:E3070)</f>
        <v>139350</v>
      </c>
    </row>
    <row r="3072" spans="1:5">
      <c r="A3072" t="s">
        <v>2123</v>
      </c>
      <c r="B3072" t="s">
        <v>1145</v>
      </c>
      <c r="C3072" t="str">
        <f>VLOOKUP([KODE BARANG],Table1[[KODE BARANG]:[NAMA BARANG]],2,FALSE)</f>
        <v>VONIC GLORY 15W</v>
      </c>
      <c r="D3072">
        <v>1</v>
      </c>
      <c r="E3072">
        <v>12000</v>
      </c>
    </row>
    <row r="3073" spans="1:5">
      <c r="A3073" s="2">
        <v>45359</v>
      </c>
      <c r="C3073" t="e">
        <f>VLOOKUP([KODE BARANG],Table1[[KODE BARANG]:[NAMA BARANG]],2,FALSE)</f>
        <v>#N/A</v>
      </c>
    </row>
    <row r="3074" spans="1:5">
      <c r="A3074" t="s">
        <v>2099</v>
      </c>
      <c r="B3074" t="s">
        <v>1724</v>
      </c>
      <c r="C3074" t="str">
        <f>VLOOKUP([KODE BARANG],Table1[[KODE BARANG]:[NAMA BARANG]],2,FALSE)</f>
        <v>KISEKI 188 100W</v>
      </c>
      <c r="D3074">
        <v>1</v>
      </c>
      <c r="E3074">
        <v>25000</v>
      </c>
    </row>
    <row r="3075" spans="1:5">
      <c r="B3075" t="s">
        <v>1342</v>
      </c>
      <c r="C3075" t="str">
        <f>VLOOKUP([KODE BARANG],Table1[[KODE BARANG]:[NAMA BARANG]],2,FALSE)</f>
        <v xml:space="preserve">DUTRON 7W </v>
      </c>
      <c r="D3075">
        <v>1</v>
      </c>
      <c r="E3075">
        <v>4250</v>
      </c>
    </row>
    <row r="3076" spans="1:5">
      <c r="B3076" t="s">
        <v>1403</v>
      </c>
      <c r="C3076" t="str">
        <f>VLOOKUP([KODE BARANG],Table1[[KODE BARANG]:[NAMA BARANG]],2,FALSE)</f>
        <v>PHILIP 25W LED</v>
      </c>
      <c r="D3076">
        <v>1</v>
      </c>
      <c r="E3076">
        <v>31000</v>
      </c>
    </row>
    <row r="3077" spans="1:5">
      <c r="B3077" t="s">
        <v>897</v>
      </c>
      <c r="C3077" t="str">
        <f>VLOOKUP([KODE BARANG],Table1[[KODE BARANG]:[NAMA BARANG]],2,FALSE)</f>
        <v>STEKER SERBAGUNA SWITCH</v>
      </c>
      <c r="D3077">
        <v>1</v>
      </c>
      <c r="E3077">
        <v>15500</v>
      </c>
    </row>
    <row r="3078" spans="1:5">
      <c r="A3078" s="2">
        <v>45360</v>
      </c>
      <c r="C3078" t="e">
        <f>VLOOKUP([KODE BARANG],Table1[[KODE BARANG]:[NAMA BARANG]],2,FALSE)</f>
        <v>#N/A</v>
      </c>
    </row>
    <row r="3079" spans="1:5">
      <c r="A3079" t="s">
        <v>2132</v>
      </c>
      <c r="B3079" t="s">
        <v>2125</v>
      </c>
      <c r="C3079" t="str">
        <f>VLOOKUP([KODE BARANG],Table1[[KODE BARANG]:[NAMA BARANG]],2,FALSE)</f>
        <v>NYAF 0,8MM</v>
      </c>
      <c r="D3079">
        <v>10</v>
      </c>
      <c r="E3079">
        <v>36500</v>
      </c>
    </row>
    <row r="3080" spans="1:5">
      <c r="B3080" t="s">
        <v>1270</v>
      </c>
      <c r="C3080" t="str">
        <f>VLOOKUP([KODE BARANG],Table1[[KODE BARANG]:[NAMA BARANG]],2,FALSE)</f>
        <v>PHILIP LED ESSENSIAL 9WATT</v>
      </c>
      <c r="D3080">
        <v>1</v>
      </c>
      <c r="E3080">
        <v>19000</v>
      </c>
    </row>
    <row r="3081" spans="1:5">
      <c r="B3081" t="s">
        <v>1517</v>
      </c>
      <c r="C3081" t="str">
        <f>VLOOKUP([KODE BARANG],Table1[[KODE BARANG]:[NAMA BARANG]],2,FALSE)</f>
        <v>S/K UTICON 6 LB</v>
      </c>
      <c r="D3081">
        <v>2</v>
      </c>
      <c r="E3081">
        <v>20000</v>
      </c>
    </row>
    <row r="3082" spans="1:5">
      <c r="B3082" t="s">
        <v>1199</v>
      </c>
      <c r="C3082" t="str">
        <f>VLOOKUP([KODE BARANG],Table1[[KODE BARANG]:[NAMA BARANG]],2,FALSE)</f>
        <v>T MULTI DUTRON</v>
      </c>
      <c r="D3082">
        <v>1</v>
      </c>
      <c r="E3082">
        <v>7000</v>
      </c>
    </row>
    <row r="3083" spans="1:5">
      <c r="C3083" t="s">
        <v>2126</v>
      </c>
      <c r="E3083">
        <v>4200</v>
      </c>
    </row>
    <row r="3084" spans="1:5">
      <c r="B3084" t="s">
        <v>1263</v>
      </c>
      <c r="C3084" t="str">
        <f>VLOOKUP([KODE BARANG],Table1[[KODE BARANG]:[NAMA BARANG]],2,FALSE)</f>
        <v>VONIC GLORY 7W</v>
      </c>
      <c r="D3084">
        <v>1</v>
      </c>
      <c r="E3084">
        <v>4500</v>
      </c>
    </row>
    <row r="3085" spans="1:5">
      <c r="B3085" t="s">
        <v>1243</v>
      </c>
      <c r="C3085" t="str">
        <f>VLOOKUP([KODE BARANG],Table1[[KODE BARANG]:[NAMA BARANG]],2,FALSE)</f>
        <v>S/K SLOVENS 4LB 5M</v>
      </c>
      <c r="D3085">
        <v>1</v>
      </c>
      <c r="E3085">
        <v>24500</v>
      </c>
    </row>
    <row r="3086" spans="1:5">
      <c r="B3086" t="s">
        <v>1253</v>
      </c>
      <c r="C3086" t="str">
        <f>VLOOKUP([KODE BARANG],Table1[[KODE BARANG]:[NAMA BARANG]],2,FALSE)</f>
        <v>STEKER GEPENG DUTRON</v>
      </c>
      <c r="D3086">
        <v>1</v>
      </c>
      <c r="E3086">
        <v>3250</v>
      </c>
    </row>
    <row r="3087" spans="1:5">
      <c r="B3087" t="s">
        <v>2127</v>
      </c>
      <c r="C3087" t="str">
        <f>VLOOKUP([KODE BARANG],Table1[[KODE BARANG]:[NAMA BARANG]],2,FALSE)</f>
        <v>MATABOR 6"</v>
      </c>
      <c r="E3087">
        <v>5000</v>
      </c>
    </row>
    <row r="3088" spans="1:5">
      <c r="C3088" t="s">
        <v>2128</v>
      </c>
      <c r="E3088">
        <v>16800</v>
      </c>
    </row>
    <row r="3089" spans="1:5">
      <c r="C3089" t="s">
        <v>2129</v>
      </c>
      <c r="E3089">
        <v>44600</v>
      </c>
    </row>
    <row r="3090" spans="1:5">
      <c r="B3090" t="s">
        <v>2130</v>
      </c>
      <c r="C3090" t="str">
        <f>VLOOKUP([KODE BARANG],Table1[[KODE BARANG]:[NAMA BARANG]],2,FALSE)</f>
        <v>STEKER BULAT DUTRON</v>
      </c>
      <c r="D3090">
        <v>2</v>
      </c>
      <c r="E3090">
        <v>7000</v>
      </c>
    </row>
    <row r="3091" spans="1:5">
      <c r="B3091" t="s">
        <v>1293</v>
      </c>
      <c r="C3091" t="str">
        <f>VLOOKUP([KODE BARANG],Table1[[KODE BARANG]:[NAMA BARANG]],2,FALSE)</f>
        <v>S/K UTICON 2 LB</v>
      </c>
      <c r="D3091">
        <v>1</v>
      </c>
      <c r="E3091">
        <v>5000</v>
      </c>
    </row>
    <row r="3092" spans="1:5">
      <c r="B3092" t="s">
        <v>1261</v>
      </c>
      <c r="C3092" t="str">
        <f>VLOOKUP([KODE BARANG],Table1[[KODE BARANG]:[NAMA BARANG]],2,FALSE)</f>
        <v>S/K UTICON 3 LB</v>
      </c>
      <c r="D3092">
        <v>1</v>
      </c>
      <c r="E3092">
        <v>6250</v>
      </c>
    </row>
    <row r="3093" spans="1:5">
      <c r="B3093" t="s">
        <v>2028</v>
      </c>
      <c r="C3093" t="str">
        <f>VLOOKUP([KODE BARANG],Table1[[KODE BARANG]:[NAMA BARANG]],2,FALSE)</f>
        <v>KLEM SHUKAKU 6MM</v>
      </c>
      <c r="D3093">
        <v>1</v>
      </c>
    </row>
    <row r="3094" spans="1:5">
      <c r="A3094" s="2">
        <v>45361</v>
      </c>
      <c r="C3094" t="e">
        <f>VLOOKUP([KODE BARANG],Table1[[KODE BARANG]:[NAMA BARANG]],2,FALSE)</f>
        <v>#N/A</v>
      </c>
    </row>
    <row r="3095" spans="1:5">
      <c r="A3095" t="s">
        <v>2133</v>
      </c>
      <c r="B3095" t="s">
        <v>1903</v>
      </c>
      <c r="C3095" t="str">
        <f>VLOOKUP([KODE BARANG],Table1[[KODE BARANG]:[NAMA BARANG]],2,FALSE)</f>
        <v>ANTENA PROCEON 850</v>
      </c>
      <c r="D3095">
        <v>1</v>
      </c>
      <c r="E3095">
        <v>35000</v>
      </c>
    </row>
    <row r="3096" spans="1:5">
      <c r="B3096" t="s">
        <v>1263</v>
      </c>
      <c r="C3096" t="str">
        <f>VLOOKUP([KODE BARANG],Table1[[KODE BARANG]:[NAMA BARANG]],2,FALSE)</f>
        <v>VONIC GLORY 7W</v>
      </c>
      <c r="D3096">
        <v>1</v>
      </c>
      <c r="E3096">
        <v>4500</v>
      </c>
    </row>
    <row r="3097" spans="1:5">
      <c r="B3097" t="s">
        <v>1236</v>
      </c>
      <c r="C3097" t="str">
        <f>VLOOKUP([KODE BARANG],Table1[[KODE BARANG]:[NAMA BARANG]],2,FALSE)</f>
        <v>VONIC GLORY 9W</v>
      </c>
      <c r="D3097">
        <v>1</v>
      </c>
      <c r="E3097">
        <v>4000</v>
      </c>
    </row>
    <row r="3098" spans="1:5">
      <c r="B3098" t="s">
        <v>1252</v>
      </c>
      <c r="C3098" t="str">
        <f>VLOOKUP([KODE BARANG],Table1[[KODE BARANG]:[NAMA BARANG]],2,FALSE)</f>
        <v>ROVO LED 15WATT</v>
      </c>
      <c r="D3098">
        <v>1</v>
      </c>
      <c r="E3098">
        <v>7000</v>
      </c>
    </row>
    <row r="3099" spans="1:5">
      <c r="B3099" t="s">
        <v>1323</v>
      </c>
      <c r="C3099" t="str">
        <f>VLOOKUP([KODE BARANG],Table1[[KODE BARANG]:[NAMA BARANG]],2,FALSE)</f>
        <v>PHILIP 5W SIAWET</v>
      </c>
      <c r="D3099">
        <v>4</v>
      </c>
      <c r="E3099">
        <v>10000</v>
      </c>
    </row>
    <row r="3100" spans="1:5">
      <c r="A3100" s="2">
        <v>45362</v>
      </c>
      <c r="C3100" t="e">
        <f>VLOOKUP([KODE BARANG],Table1[[KODE BARANG]:[NAMA BARANG]],2,FALSE)</f>
        <v>#N/A</v>
      </c>
    </row>
    <row r="3101" spans="1:5">
      <c r="A3101" t="s">
        <v>2134</v>
      </c>
      <c r="B3101" t="s">
        <v>1891</v>
      </c>
      <c r="C3101" t="str">
        <f>VLOOKUP([KODE BARANG],Table1[[KODE BARANG]:[NAMA BARANG]],2,FALSE)</f>
        <v>PHILIP SPIRAL 15WATT</v>
      </c>
      <c r="D3101">
        <v>1</v>
      </c>
      <c r="E3101">
        <v>20000</v>
      </c>
    </row>
    <row r="3102" spans="1:5">
      <c r="B3102" t="s">
        <v>1144</v>
      </c>
      <c r="C3102" t="str">
        <f>VLOOKUP([KODE BARANG],Table1[[KODE BARANG]:[NAMA BARANG]],2,FALSE)</f>
        <v xml:space="preserve">DUTRON 18W </v>
      </c>
      <c r="D3102">
        <v>1</v>
      </c>
      <c r="E3102">
        <v>16000</v>
      </c>
    </row>
    <row r="3103" spans="1:5">
      <c r="B3103" t="s">
        <v>1571</v>
      </c>
      <c r="C3103" t="str">
        <f>VLOOKUP([KODE BARANG],Table1[[KODE BARANG]:[NAMA BARANG]],2,FALSE)</f>
        <v>PIPA LISTRIK</v>
      </c>
      <c r="D3103">
        <v>6</v>
      </c>
      <c r="E3103">
        <v>6000</v>
      </c>
    </row>
    <row r="3104" spans="1:5">
      <c r="B3104" t="s">
        <v>1219</v>
      </c>
      <c r="C3104" t="str">
        <f>VLOOKUP([KODE BARANG],Table1[[KODE BARANG]:[NAMA BARANG]],2,FALSE)</f>
        <v>VONIC GLORY 20W</v>
      </c>
      <c r="D3104">
        <v>1</v>
      </c>
      <c r="E3104">
        <v>14000</v>
      </c>
    </row>
    <row r="3105" spans="1:5">
      <c r="B3105" t="s">
        <v>1343</v>
      </c>
      <c r="C3105" t="str">
        <f>VLOOKUP([KODE BARANG],Table1[[KODE BARANG]:[NAMA BARANG]],2,FALSE)</f>
        <v>BATRE DYMAX A2</v>
      </c>
      <c r="D3105">
        <v>1</v>
      </c>
      <c r="E3105">
        <v>1100</v>
      </c>
    </row>
    <row r="3106" spans="1:5">
      <c r="B3106" t="s">
        <v>2130</v>
      </c>
      <c r="C3106" t="str">
        <f>VLOOKUP([KODE BARANG],Table1[[KODE BARANG]:[NAMA BARANG]],2,FALSE)</f>
        <v>STEKER BULAT DUTRON</v>
      </c>
      <c r="D3106">
        <v>2</v>
      </c>
      <c r="E3106">
        <v>7000</v>
      </c>
    </row>
    <row r="3107" spans="1:5">
      <c r="B3107" t="s">
        <v>1457</v>
      </c>
      <c r="C3107" t="str">
        <f>VLOOKUP([KODE BARANG],Table1[[KODE BARANG]:[NAMA BARANG]],2,FALSE)</f>
        <v>S/K UTICON 5 LB</v>
      </c>
      <c r="D3107">
        <v>1</v>
      </c>
      <c r="E3107">
        <v>8500</v>
      </c>
    </row>
    <row r="3108" spans="1:5">
      <c r="A3108" s="2">
        <v>45363</v>
      </c>
      <c r="C3108" t="e">
        <f>VLOOKUP([KODE BARANG],Table1[[KODE BARANG]:[NAMA BARANG]],2,FALSE)</f>
        <v>#N/A</v>
      </c>
    </row>
    <row r="3109" spans="1:5">
      <c r="A3109" t="s">
        <v>2135</v>
      </c>
      <c r="B3109" t="s">
        <v>1219</v>
      </c>
      <c r="C3109" t="str">
        <f>VLOOKUP([KODE BARANG],Table1[[KODE BARANG]:[NAMA BARANG]],2,FALSE)</f>
        <v>VONIC GLORY 20W</v>
      </c>
      <c r="D3109">
        <v>5</v>
      </c>
      <c r="E3109">
        <v>70000</v>
      </c>
    </row>
    <row r="3110" spans="1:5">
      <c r="B3110" t="s">
        <v>1312</v>
      </c>
      <c r="C3110" t="str">
        <f>VLOOKUP([KODE BARANG],Table1[[KODE BARANG]:[NAMA BARANG]],2,FALSE)</f>
        <v>FITTING GANTUNG AMASCO</v>
      </c>
      <c r="D3110">
        <v>5</v>
      </c>
      <c r="E3110">
        <v>13500</v>
      </c>
    </row>
    <row r="3111" spans="1:5">
      <c r="B3111" t="s">
        <v>1659</v>
      </c>
      <c r="C3111" t="str">
        <f>VLOOKUP([KODE BARANG],Table1[[KODE BARANG]:[NAMA BARANG]],2,FALSE)</f>
        <v>S/K SLOVENS 5LB 3M</v>
      </c>
      <c r="D3111">
        <v>1</v>
      </c>
      <c r="E3111">
        <v>10000</v>
      </c>
    </row>
    <row r="3112" spans="1:5">
      <c r="B3112" t="s">
        <v>1145</v>
      </c>
      <c r="C3112" t="str">
        <f>VLOOKUP([KODE BARANG],Table1[[KODE BARANG]:[NAMA BARANG]],2,FALSE)</f>
        <v>VONIC GLORY 15W</v>
      </c>
      <c r="D3112">
        <v>1</v>
      </c>
      <c r="E3112">
        <v>12000</v>
      </c>
    </row>
    <row r="3113" spans="1:5">
      <c r="B3113" t="s">
        <v>1261</v>
      </c>
      <c r="C3113" t="str">
        <f>VLOOKUP([KODE BARANG],Table1[[KODE BARANG]:[NAMA BARANG]],2,FALSE)</f>
        <v>S/K UTICON 3 LB</v>
      </c>
      <c r="D3113">
        <v>1</v>
      </c>
      <c r="E3113">
        <v>6250</v>
      </c>
    </row>
    <row r="3114" spans="1:5">
      <c r="B3114" t="s">
        <v>1399</v>
      </c>
      <c r="C3114" t="str">
        <f>VLOOKUP([KODE BARANG],Table1[[KODE BARANG]:[NAMA BARANG]],2,FALSE)</f>
        <v>ENGKEL DUTRON</v>
      </c>
      <c r="D3114">
        <v>1</v>
      </c>
      <c r="E3114">
        <v>2000</v>
      </c>
    </row>
    <row r="3115" spans="1:5">
      <c r="B3115" t="s">
        <v>1323</v>
      </c>
      <c r="C3115" t="str">
        <f>VLOOKUP([KODE BARANG],Table1[[KODE BARANG]:[NAMA BARANG]],2,FALSE)</f>
        <v>PHILIP 5W SIAWET</v>
      </c>
      <c r="D3115">
        <v>10</v>
      </c>
      <c r="E3115">
        <v>10000</v>
      </c>
    </row>
    <row r="3116" spans="1:5">
      <c r="A3116" s="2">
        <v>45364</v>
      </c>
      <c r="C3116" t="e">
        <f>VLOOKUP([KODE BARANG],Table1[[KODE BARANG]:[NAMA BARANG]],2,FALSE)</f>
        <v>#N/A</v>
      </c>
    </row>
    <row r="3117" spans="1:5">
      <c r="A3117" t="s">
        <v>2137</v>
      </c>
      <c r="B3117" t="s">
        <v>2029</v>
      </c>
      <c r="C3117" t="str">
        <f>VLOOKUP([KODE BARANG],Table1[[KODE BARANG]:[NAMA BARANG]],2,FALSE)</f>
        <v>MIC SONY WIRELESS 624</v>
      </c>
      <c r="D3117">
        <v>1</v>
      </c>
      <c r="E3117">
        <v>70000</v>
      </c>
    </row>
    <row r="3118" spans="1:5">
      <c r="B3118" t="s">
        <v>924</v>
      </c>
      <c r="C3118" t="str">
        <f>VLOOKUP([KODE BARANG],Table1[[KODE BARANG]:[NAMA BARANG]],2,FALSE)</f>
        <v>TOKAI</v>
      </c>
      <c r="D3118">
        <v>1</v>
      </c>
      <c r="E3118">
        <v>2000</v>
      </c>
    </row>
    <row r="3119" spans="1:5">
      <c r="B3119" t="s">
        <v>312</v>
      </c>
      <c r="C3119" t="str">
        <f>VLOOKUP([KODE BARANG],Table1[[KODE BARANG]:[NAMA BARANG]],2,FALSE)</f>
        <v>VONIC GLORY 20W</v>
      </c>
      <c r="D3119">
        <v>1</v>
      </c>
      <c r="E3119">
        <v>14000</v>
      </c>
    </row>
    <row r="3120" spans="1:5">
      <c r="B3120" t="s">
        <v>2125</v>
      </c>
      <c r="C3120" t="str">
        <f>VLOOKUP([KODE BARANG],Table1[[KODE BARANG]:[NAMA BARANG]],2,FALSE)</f>
        <v>NYAF 0,8MM</v>
      </c>
      <c r="D3120">
        <v>2</v>
      </c>
      <c r="E3120">
        <v>7300</v>
      </c>
    </row>
    <row r="3121" spans="1:5">
      <c r="A3121" s="2">
        <v>45365</v>
      </c>
      <c r="C3121" t="e">
        <f>VLOOKUP([KODE BARANG],Table1[[KODE BARANG]:[NAMA BARANG]],2,FALSE)</f>
        <v>#N/A</v>
      </c>
    </row>
    <row r="3122" spans="1:5">
      <c r="A3122" t="s">
        <v>2139</v>
      </c>
      <c r="B3122" t="s">
        <v>1293</v>
      </c>
      <c r="C3122" t="str">
        <f>VLOOKUP([KODE BARANG],Table1[[KODE BARANG]:[NAMA BARANG]],2,FALSE)</f>
        <v>S/K UTICON 2 LB</v>
      </c>
      <c r="D3122">
        <v>1</v>
      </c>
      <c r="E3122">
        <v>5000</v>
      </c>
    </row>
    <row r="3123" spans="1:5">
      <c r="B3123" t="s">
        <v>2130</v>
      </c>
      <c r="C3123" t="str">
        <f>VLOOKUP([KODE BARANG],Table1[[KODE BARANG]:[NAMA BARANG]],2,FALSE)</f>
        <v>STEKER BULAT DUTRON</v>
      </c>
      <c r="D3123">
        <v>1</v>
      </c>
      <c r="E3123">
        <v>3500</v>
      </c>
    </row>
    <row r="3124" spans="1:5">
      <c r="C3124" t="s">
        <v>2138</v>
      </c>
      <c r="E3124">
        <v>6900</v>
      </c>
    </row>
    <row r="3125" spans="1:5">
      <c r="B3125" t="s">
        <v>1260</v>
      </c>
      <c r="C3125" t="str">
        <f>VLOOKUP([KODE BARANG],Table1[[KODE BARANG]:[NAMA BARANG]],2,FALSE)</f>
        <v>S/K UTICON 1 LB</v>
      </c>
      <c r="D3125">
        <v>1</v>
      </c>
      <c r="E3125">
        <v>4000</v>
      </c>
    </row>
    <row r="3126" spans="1:5">
      <c r="B3126" t="s">
        <v>1467</v>
      </c>
      <c r="C3126" t="str">
        <f>VLOOKUP([KODE BARANG],Table1[[KODE BARANG]:[NAMA BARANG]],2,FALSE)</f>
        <v>TESPEN AMASCO</v>
      </c>
      <c r="D3126">
        <v>1</v>
      </c>
      <c r="E3126">
        <v>2250</v>
      </c>
    </row>
    <row r="3127" spans="1:5">
      <c r="B3127" t="s">
        <v>1903</v>
      </c>
      <c r="C3127" t="str">
        <f>VLOOKUP([KODE BARANG],Table1[[KODE BARANG]:[NAMA BARANG]],2,FALSE)</f>
        <v>ANTENA PROCEON 850</v>
      </c>
      <c r="D3127">
        <v>1</v>
      </c>
      <c r="E3127">
        <v>25000</v>
      </c>
    </row>
    <row r="3128" spans="1:5">
      <c r="B3128" t="s">
        <v>2125</v>
      </c>
      <c r="C3128" t="str">
        <f>VLOOKUP([KODE BARANG],Table1[[KODE BARANG]:[NAMA BARANG]],2,FALSE)</f>
        <v>NYAF 0,8MM</v>
      </c>
      <c r="D3128">
        <v>1</v>
      </c>
      <c r="E3128">
        <v>3650</v>
      </c>
    </row>
    <row r="3129" spans="1:5">
      <c r="B3129" t="s">
        <v>1248</v>
      </c>
      <c r="C3129" t="str">
        <f>VLOOKUP([KODE BARANG],Table1[[KODE BARANG]:[NAMA BARANG]],2,FALSE)</f>
        <v>PHILIP LED ESSENSIAL 5WATT</v>
      </c>
      <c r="D3129">
        <v>2</v>
      </c>
      <c r="E3129">
        <v>22000</v>
      </c>
    </row>
    <row r="3130" spans="1:5">
      <c r="B3130" t="s">
        <v>1151</v>
      </c>
      <c r="C3130" t="str">
        <f>VLOOKUP([KODE BARANG],Table1[[KODE BARANG]:[NAMA BARANG]],2,FALSE)</f>
        <v>WALLFAN PROCEON 16IN</v>
      </c>
      <c r="D3130">
        <v>1</v>
      </c>
      <c r="E3130">
        <v>20000</v>
      </c>
    </row>
    <row r="3131" spans="1:5">
      <c r="B3131" t="s">
        <v>1519</v>
      </c>
      <c r="C3131" t="str">
        <f>VLOOKUP([KODE BARANG],Table1[[KODE BARANG]:[NAMA BARANG]],2,FALSE)</f>
        <v>KLEM KABEL 10 IN</v>
      </c>
      <c r="D3131">
        <v>1</v>
      </c>
      <c r="E3131">
        <v>4500</v>
      </c>
    </row>
    <row r="3132" spans="1:5">
      <c r="A3132" s="2">
        <v>45366</v>
      </c>
      <c r="C3132" t="e">
        <f>VLOOKUP([KODE BARANG],Table1[[KODE BARANG]:[NAMA BARANG]],2,FALSE)</f>
        <v>#N/A</v>
      </c>
    </row>
    <row r="3133" spans="1:5">
      <c r="A3133" t="s">
        <v>2142</v>
      </c>
      <c r="B3133" t="s">
        <v>1517</v>
      </c>
      <c r="C3133" t="str">
        <f>VLOOKUP([KODE BARANG],Table1[[KODE BARANG]:[NAMA BARANG]],2,FALSE)</f>
        <v>S/K UTICON 6 LB</v>
      </c>
      <c r="D3133">
        <v>1</v>
      </c>
      <c r="E3133">
        <v>10000</v>
      </c>
    </row>
    <row r="3134" spans="1:5">
      <c r="B3134" t="s">
        <v>1281</v>
      </c>
      <c r="C3134" t="str">
        <f>VLOOKUP([KODE BARANG],Table1[[KODE BARANG]:[NAMA BARANG]],2,FALSE)</f>
        <v>S/K UTICON 4 LB</v>
      </c>
      <c r="D3134">
        <v>1</v>
      </c>
      <c r="E3134">
        <v>7200</v>
      </c>
    </row>
    <row r="3135" spans="1:5">
      <c r="B3135" t="s">
        <v>2130</v>
      </c>
      <c r="C3135" t="str">
        <f>VLOOKUP([KODE BARANG],Table1[[KODE BARANG]:[NAMA BARANG]],2,FALSE)</f>
        <v>STEKER BULAT DUTRON</v>
      </c>
      <c r="D3135">
        <v>1</v>
      </c>
      <c r="E3135">
        <v>3500</v>
      </c>
    </row>
    <row r="3136" spans="1:5">
      <c r="C3136" t="s">
        <v>2140</v>
      </c>
      <c r="E3136">
        <v>13000</v>
      </c>
    </row>
    <row r="3137" spans="1:5">
      <c r="B3137" t="s">
        <v>2141</v>
      </c>
      <c r="C3137" t="str">
        <f>VLOOKUP([KODE BARANG],Table1[[KODE BARANG]:[NAMA BARANG]],2,FALSE)</f>
        <v>fisher s6</v>
      </c>
      <c r="D3137">
        <v>1</v>
      </c>
      <c r="E3137">
        <v>2500</v>
      </c>
    </row>
    <row r="3138" spans="1:5">
      <c r="B3138" t="s">
        <v>1924</v>
      </c>
      <c r="C3138" t="str">
        <f>VLOOKUP([KODE BARANG],Table1[[KODE BARANG]:[NAMA BARANG]],2,FALSE)</f>
        <v>KLEM AMASCO 8MM</v>
      </c>
      <c r="D3138">
        <v>1</v>
      </c>
      <c r="E3138">
        <v>3500</v>
      </c>
    </row>
    <row r="3139" spans="1:5">
      <c r="B3139" t="s">
        <v>1253</v>
      </c>
      <c r="C3139" t="str">
        <f>VLOOKUP([KODE BARANG],Table1[[KODE BARANG]:[NAMA BARANG]],2,FALSE)</f>
        <v>STEKER GEPENG DUTRON</v>
      </c>
      <c r="D3139">
        <v>1</v>
      </c>
      <c r="E3139">
        <v>3250</v>
      </c>
    </row>
    <row r="3140" spans="1:5">
      <c r="B3140" t="s">
        <v>1288</v>
      </c>
      <c r="C3140" t="str">
        <f>VLOOKUP([KODE BARANG],Table1[[KODE BARANG]:[NAMA BARANG]],2,FALSE)</f>
        <v>TIMAH SOLDER</v>
      </c>
      <c r="D3140">
        <v>1</v>
      </c>
      <c r="E3140">
        <v>5000</v>
      </c>
    </row>
    <row r="3141" spans="1:5">
      <c r="A3141" s="2">
        <v>45367</v>
      </c>
      <c r="C3141" t="e">
        <f>VLOOKUP([KODE BARANG],Table1[[KODE BARANG]:[NAMA BARANG]],2,FALSE)</f>
        <v>#N/A</v>
      </c>
    </row>
    <row r="3142" spans="1:5">
      <c r="A3142" t="s">
        <v>2144</v>
      </c>
      <c r="B3142" t="s">
        <v>2130</v>
      </c>
      <c r="C3142" t="str">
        <f>VLOOKUP([KODE BARANG],Table1[[KODE BARANG]:[NAMA BARANG]],2,FALSE)</f>
        <v>STEKER BULAT DUTRON</v>
      </c>
      <c r="D3142">
        <v>1</v>
      </c>
      <c r="E3142">
        <v>3500</v>
      </c>
    </row>
    <row r="3143" spans="1:5">
      <c r="B3143" t="s">
        <v>1248</v>
      </c>
      <c r="C3143" t="str">
        <f>VLOOKUP([KODE BARANG],Table1[[KODE BARANG]:[NAMA BARANG]],2,FALSE)</f>
        <v>PHILIP LED ESSENSIAL 5WATT</v>
      </c>
      <c r="D3143">
        <v>1</v>
      </c>
      <c r="E3143">
        <v>11000</v>
      </c>
    </row>
    <row r="3144" spans="1:5">
      <c r="B3144" t="s">
        <v>1290</v>
      </c>
      <c r="C3144" t="str">
        <f>VLOOKUP([KODE BARANG],Table1[[KODE BARANG]:[NAMA BARANG]],2,FALSE)</f>
        <v>GEMBOK 30MM</v>
      </c>
      <c r="D3144">
        <v>1</v>
      </c>
      <c r="E3144">
        <v>10000</v>
      </c>
    </row>
    <row r="3145" spans="1:5">
      <c r="C3145" t="s">
        <v>2143</v>
      </c>
      <c r="E3145">
        <v>6500</v>
      </c>
    </row>
    <row r="3146" spans="1:5">
      <c r="B3146" t="s">
        <v>1253</v>
      </c>
      <c r="C3146" t="str">
        <f>VLOOKUP([KODE BARANG],Table1[[KODE BARANG]:[NAMA BARANG]],2,FALSE)</f>
        <v>STEKER GEPENG DUTRON</v>
      </c>
      <c r="D3146">
        <v>1</v>
      </c>
      <c r="E3146">
        <v>3250</v>
      </c>
    </row>
    <row r="3147" spans="1:5">
      <c r="B3147" t="s">
        <v>1312</v>
      </c>
      <c r="C3147" t="str">
        <f>VLOOKUP([KODE BARANG],Table1[[KODE BARANG]:[NAMA BARANG]],2,FALSE)</f>
        <v>FITTING GANTUNG AMASCO</v>
      </c>
      <c r="D3147">
        <v>1</v>
      </c>
      <c r="E3147">
        <v>2700</v>
      </c>
    </row>
    <row r="3148" spans="1:5">
      <c r="A3148" s="2">
        <v>45368</v>
      </c>
      <c r="C3148" t="e">
        <f>VLOOKUP([KODE BARANG],Table1[[KODE BARANG]:[NAMA BARANG]],2,FALSE)</f>
        <v>#N/A</v>
      </c>
      <c r="E3148">
        <f>SUM(E3142:E3147)</f>
        <v>36950</v>
      </c>
    </row>
    <row r="3149" spans="1:5">
      <c r="A3149" t="s">
        <v>2149</v>
      </c>
      <c r="B3149" t="s">
        <v>2147</v>
      </c>
      <c r="C3149" t="str">
        <f>VLOOKUP([KODE BARANG],Table1[[KODE BARANG]:[NAMA BARANG]],2,FALSE)</f>
        <v>RINNAI 712BGX</v>
      </c>
      <c r="D3149">
        <v>1</v>
      </c>
      <c r="E3149">
        <v>10000</v>
      </c>
    </row>
    <row r="3150" spans="1:5">
      <c r="B3150" t="s">
        <v>1505</v>
      </c>
      <c r="C3150" t="str">
        <f>VLOOKUP([KODE BARANG],Table1[[KODE BARANG]:[NAMA BARANG]],2,FALSE)</f>
        <v>PROGAS 2 TUNGKU</v>
      </c>
      <c r="D3150">
        <v>1</v>
      </c>
      <c r="E3150">
        <v>45000</v>
      </c>
    </row>
    <row r="3151" spans="1:5">
      <c r="B3151" t="s">
        <v>1584</v>
      </c>
      <c r="C3151" t="str">
        <f>VLOOKUP([KODE BARANG],Table1[[KODE BARANG]:[NAMA BARANG]],2,FALSE)</f>
        <v>SELANG GAS CAISAR COMPLIT</v>
      </c>
      <c r="D3151">
        <v>1</v>
      </c>
      <c r="E3151">
        <v>20000</v>
      </c>
    </row>
    <row r="3152" spans="1:5">
      <c r="B3152" t="s">
        <v>2148</v>
      </c>
      <c r="C3152" t="str">
        <f>VLOOKUP([KODE BARANG],Table1[[KODE BARANG]:[NAMA BARANG]],2,FALSE)</f>
        <v>RAKET NYAMUK BESTLIFE 02</v>
      </c>
      <c r="D3152">
        <v>1</v>
      </c>
      <c r="E3152">
        <v>20000</v>
      </c>
    </row>
    <row r="3153" spans="1:5">
      <c r="A3153" s="2">
        <v>45369</v>
      </c>
      <c r="C3153" t="e">
        <f>VLOOKUP([KODE BARANG],Table1[[KODE BARANG]:[NAMA BARANG]],2,FALSE)</f>
        <v>#N/A</v>
      </c>
      <c r="E3153">
        <f>SUM(E3149:E3152)</f>
        <v>95000</v>
      </c>
    </row>
    <row r="3154" spans="1:5">
      <c r="A3154" t="s">
        <v>2150</v>
      </c>
      <c r="B3154" t="s">
        <v>1500</v>
      </c>
      <c r="C3154" t="str">
        <f>VLOOKUP([KODE BARANG],Table1[[KODE BARANG]:[NAMA BARANG]],2,FALSE)</f>
        <v>ENGKEL IB VISALUX 8110</v>
      </c>
      <c r="D3154">
        <v>1</v>
      </c>
      <c r="E3154">
        <v>9300</v>
      </c>
    </row>
    <row r="3155" spans="1:5">
      <c r="B3155" t="s">
        <v>1463</v>
      </c>
      <c r="C3155" t="str">
        <f>VLOOKUP([KODE BARANG],Table1[[KODE BARANG]:[NAMA BARANG]],2,FALSE)</f>
        <v>SAKLAR LAMPU DUTRON</v>
      </c>
      <c r="D3155">
        <v>1</v>
      </c>
      <c r="E3155">
        <v>9000</v>
      </c>
    </row>
    <row r="3156" spans="1:5">
      <c r="B3156" t="s">
        <v>1301</v>
      </c>
      <c r="C3156" t="str">
        <f>VLOOKUP([KODE BARANG],Table1[[KODE BARANG]:[NAMA BARANG]],2,FALSE)</f>
        <v>MAGIC COM COSMOS 3305</v>
      </c>
      <c r="D3156">
        <v>1</v>
      </c>
      <c r="E3156">
        <v>20000</v>
      </c>
    </row>
    <row r="3157" spans="1:5">
      <c r="B3157" t="s">
        <v>1699</v>
      </c>
      <c r="C3157" t="str">
        <f>VLOOKUP([KODE BARANG],Table1[[KODE BARANG]:[NAMA BARANG]],2,FALSE)</f>
        <v>HEADLAMP ROLLINSON</v>
      </c>
      <c r="D3157">
        <v>1</v>
      </c>
      <c r="E3157">
        <v>31000</v>
      </c>
    </row>
    <row r="3158" spans="1:5">
      <c r="B3158" t="s">
        <v>1919</v>
      </c>
      <c r="C3158" t="str">
        <f>VLOOKUP([KODE BARANG],Table1[[KODE BARANG]:[NAMA BARANG]],2,FALSE)</f>
        <v>JACK NEWSAT 3 KE 3</v>
      </c>
      <c r="D3158">
        <v>1</v>
      </c>
      <c r="E3158">
        <v>6000</v>
      </c>
    </row>
    <row r="3159" spans="1:5">
      <c r="A3159" s="2">
        <v>45370</v>
      </c>
      <c r="C3159" t="e">
        <f>VLOOKUP([KODE BARANG],Table1[[KODE BARANG]:[NAMA BARANG]],2,FALSE)</f>
        <v>#N/A</v>
      </c>
      <c r="E3159">
        <f>SUM(E3154:E3158)</f>
        <v>75300</v>
      </c>
    </row>
    <row r="3160" spans="1:5">
      <c r="A3160" t="s">
        <v>2152</v>
      </c>
      <c r="B3160" t="s">
        <v>2032</v>
      </c>
      <c r="C3160" t="str">
        <f>VLOOKUP([KODE BARANG],Table1[[KODE BARANG]:[NAMA BARANG]],2,FALSE)</f>
        <v>POMPA AQUARIUM</v>
      </c>
      <c r="D3160">
        <v>1</v>
      </c>
      <c r="E3160">
        <v>11000</v>
      </c>
    </row>
    <row r="3161" spans="1:5">
      <c r="B3161" t="s">
        <v>212</v>
      </c>
      <c r="C3161" t="str">
        <f>VLOOKUP([KODE BARANG],Table1[[KODE BARANG]:[NAMA BARANG]],2,FALSE)</f>
        <v>T MULTI DUTRON</v>
      </c>
      <c r="D3161">
        <v>1</v>
      </c>
      <c r="E3161">
        <v>3500</v>
      </c>
    </row>
    <row r="3162" spans="1:5">
      <c r="B3162" t="s">
        <v>70</v>
      </c>
      <c r="C3162" t="str">
        <f>VLOOKUP([KODE BARANG],Table1[[KODE BARANG]:[NAMA BARANG]],2,FALSE)</f>
        <v>S/K SLOVENS 4LB 3M</v>
      </c>
      <c r="D3162">
        <v>1</v>
      </c>
      <c r="E3162">
        <v>17500</v>
      </c>
    </row>
    <row r="3163" spans="1:5">
      <c r="A3163" s="2">
        <v>45371</v>
      </c>
      <c r="C3163" t="e">
        <f>VLOOKUP([KODE BARANG],Table1[[KODE BARANG]:[NAMA BARANG]],2,FALSE)</f>
        <v>#N/A</v>
      </c>
      <c r="E3163">
        <f>SUM(E3160:E3162)</f>
        <v>32000</v>
      </c>
    </row>
    <row r="3164" spans="1:5">
      <c r="A3164" t="s">
        <v>2153</v>
      </c>
      <c r="B3164" t="s">
        <v>1313</v>
      </c>
      <c r="C3164" t="str">
        <f>VLOOKUP([KODE BARANG],Table1[[KODE BARANG]:[NAMA BARANG]],2,FALSE)</f>
        <v>ANTENA SONUS</v>
      </c>
      <c r="D3164">
        <v>1</v>
      </c>
      <c r="E3164">
        <v>15000</v>
      </c>
    </row>
    <row r="3165" spans="1:5">
      <c r="B3165" t="s">
        <v>1699</v>
      </c>
      <c r="C3165" t="str">
        <f>VLOOKUP([KODE BARANG],Table1[[KODE BARANG]:[NAMA BARANG]],2,FALSE)</f>
        <v>HEADLAMP ROLLINSON</v>
      </c>
      <c r="D3165">
        <v>1</v>
      </c>
      <c r="E3165">
        <v>36000</v>
      </c>
    </row>
    <row r="3166" spans="1:5">
      <c r="B3166" t="s">
        <v>1263</v>
      </c>
      <c r="C3166" t="str">
        <f>VLOOKUP([KODE BARANG],Table1[[KODE BARANG]:[NAMA BARANG]],2,FALSE)</f>
        <v>VONIC GLORY 7W</v>
      </c>
      <c r="D3166">
        <v>1</v>
      </c>
      <c r="E3166">
        <v>4500</v>
      </c>
    </row>
    <row r="3167" spans="1:5">
      <c r="A3167" s="2">
        <v>45372</v>
      </c>
      <c r="C3167" t="e">
        <f>VLOOKUP([KODE BARANG],Table1[[KODE BARANG]:[NAMA BARANG]],2,FALSE)</f>
        <v>#N/A</v>
      </c>
    </row>
    <row r="3168" spans="1:5">
      <c r="A3168" t="s">
        <v>2154</v>
      </c>
      <c r="B3168" t="s">
        <v>1216</v>
      </c>
      <c r="C3168" t="str">
        <f>VLOOKUP([KODE BARANG],Table1[[KODE BARANG]:[NAMA BARANG]],2,FALSE)</f>
        <v>VONIC GLORY 18W</v>
      </c>
      <c r="D3168">
        <v>1</v>
      </c>
      <c r="E3168">
        <v>13500</v>
      </c>
    </row>
    <row r="3169" spans="1:5">
      <c r="A3169" s="2">
        <v>45373</v>
      </c>
      <c r="C3169" t="e">
        <f>VLOOKUP([KODE BARANG],Table1[[KODE BARANG]:[NAMA BARANG]],2,FALSE)</f>
        <v>#N/A</v>
      </c>
    </row>
    <row r="3170" spans="1:5">
      <c r="A3170" t="s">
        <v>2155</v>
      </c>
      <c r="B3170" t="s">
        <v>2108</v>
      </c>
      <c r="C3170" t="str">
        <f>VLOOKUP([KODE BARANG],Table1[[KODE BARANG]:[NAMA BARANG]],2,FALSE)</f>
        <v>INLITE SOROT 50W</v>
      </c>
      <c r="D3170">
        <v>1</v>
      </c>
      <c r="E3170">
        <v>126100</v>
      </c>
    </row>
    <row r="3171" spans="1:5">
      <c r="B3171" t="s">
        <v>1292</v>
      </c>
      <c r="C3171" t="str">
        <f>VLOOKUP([KODE BARANG],Table1[[KODE BARANG]:[NAMA BARANG]],2,FALSE)</f>
        <v>LEM BESI DEXTONE</v>
      </c>
      <c r="D3171">
        <v>1</v>
      </c>
      <c r="E3171">
        <v>3500</v>
      </c>
    </row>
    <row r="3172" spans="1:5">
      <c r="B3172" t="s">
        <v>1312</v>
      </c>
      <c r="C3172" t="str">
        <f>VLOOKUP([KODE BARANG],Table1[[KODE BARANG]:[NAMA BARANG]],2,FALSE)</f>
        <v>FITTING GANTUNG AMASCO</v>
      </c>
      <c r="D3172">
        <v>2</v>
      </c>
      <c r="E3172">
        <v>4600</v>
      </c>
    </row>
    <row r="3173" spans="1:5">
      <c r="B3173" t="s">
        <v>1145</v>
      </c>
      <c r="C3173" t="str">
        <f>VLOOKUP([KODE BARANG],Table1[[KODE BARANG]:[NAMA BARANG]],2,FALSE)</f>
        <v>VONIC GLORY 15W</v>
      </c>
      <c r="D3173">
        <v>1</v>
      </c>
      <c r="E3173">
        <v>12000</v>
      </c>
    </row>
    <row r="3174" spans="1:5">
      <c r="B3174" t="s">
        <v>1236</v>
      </c>
      <c r="C3174" t="str">
        <f>VLOOKUP([KODE BARANG],Table1[[KODE BARANG]:[NAMA BARANG]],2,FALSE)</f>
        <v>VONIC GLORY 9W</v>
      </c>
      <c r="D3174">
        <v>5</v>
      </c>
      <c r="E3174">
        <v>20000</v>
      </c>
    </row>
    <row r="3175" spans="1:5">
      <c r="A3175" s="2">
        <v>45374</v>
      </c>
      <c r="C3175" t="e">
        <f>VLOOKUP([KODE BARANG],Table1[[KODE BARANG]:[NAMA BARANG]],2,FALSE)</f>
        <v>#N/A</v>
      </c>
      <c r="E3175">
        <f>SUM(E3170:E3174)</f>
        <v>166200</v>
      </c>
    </row>
    <row r="3176" spans="1:5">
      <c r="A3176" t="s">
        <v>2156</v>
      </c>
      <c r="B3176" t="s">
        <v>1416</v>
      </c>
      <c r="C3176" t="str">
        <f>VLOOKUP([KODE BARANG],Table1[[KODE BARANG]:[NAMA BARANG]],2,FALSE)</f>
        <v>PHILIP LED MY CARE 6WATT</v>
      </c>
      <c r="D3176">
        <v>1</v>
      </c>
      <c r="E3176">
        <v>14000</v>
      </c>
    </row>
    <row r="3177" spans="1:5">
      <c r="B3177" t="s">
        <v>1323</v>
      </c>
      <c r="C3177" t="str">
        <f>VLOOKUP([KODE BARANG],Table1[[KODE BARANG]:[NAMA BARANG]],2,FALSE)</f>
        <v>PHILIP 5W SIAWET</v>
      </c>
      <c r="D3177">
        <v>1</v>
      </c>
      <c r="E3177">
        <v>4000</v>
      </c>
    </row>
    <row r="3178" spans="1:5">
      <c r="A3178" s="2">
        <v>45375</v>
      </c>
      <c r="C3178" t="e">
        <f>VLOOKUP([KODE BARANG],Table1[[KODE BARANG]:[NAMA BARANG]],2,FALSE)</f>
        <v>#N/A</v>
      </c>
      <c r="E3178">
        <f>SUM(E3176:E3177)</f>
        <v>18000</v>
      </c>
    </row>
    <row r="3179" spans="1:5">
      <c r="A3179" t="s">
        <v>2162</v>
      </c>
      <c r="B3179" t="s">
        <v>1263</v>
      </c>
      <c r="C3179" t="str">
        <f>VLOOKUP([KODE BARANG],Table1[[KODE BARANG]:[NAMA BARANG]],2,FALSE)</f>
        <v>VONIC GLORY 7W</v>
      </c>
      <c r="D3179">
        <v>1</v>
      </c>
      <c r="E3179">
        <v>4500</v>
      </c>
    </row>
    <row r="3180" spans="1:5">
      <c r="B3180" t="s">
        <v>2033</v>
      </c>
      <c r="C3180" t="str">
        <f>VLOOKUP([KODE BARANG],Table1[[KODE BARANG]:[NAMA BARANG]],2,FALSE)</f>
        <v>MYVO 20W HELIFAN</v>
      </c>
      <c r="D3180">
        <v>1</v>
      </c>
      <c r="E3180">
        <v>28500</v>
      </c>
    </row>
    <row r="3181" spans="1:5">
      <c r="B3181" t="s">
        <v>2160</v>
      </c>
      <c r="C3181" t="str">
        <f>VLOOKUP([KODE BARANG],Table1[[KODE BARANG]:[NAMA BARANG]],2,FALSE)</f>
        <v>MCB NEWPALAS 16A</v>
      </c>
      <c r="D3181">
        <v>1</v>
      </c>
      <c r="E3181">
        <v>6000</v>
      </c>
    </row>
    <row r="3182" spans="1:5">
      <c r="B3182" t="s">
        <v>1423</v>
      </c>
      <c r="C3182" t="str">
        <f>VLOOKUP([KODE BARANG],Table1[[KODE BARANG]:[NAMA BARANG]],2,FALSE)</f>
        <v>JACK NEWSAT 2 KE 1</v>
      </c>
      <c r="D3182">
        <v>1</v>
      </c>
      <c r="E3182">
        <v>7500</v>
      </c>
    </row>
    <row r="3183" spans="1:5">
      <c r="B3183" t="s">
        <v>2118</v>
      </c>
      <c r="C3183" t="str">
        <f>VLOOKUP([KODE BARANG],Table1[[KODE BARANG]:[NAMA BARANG]],2,FALSE)</f>
        <v>KIPAS GANTUG BESTLIFE 27W</v>
      </c>
      <c r="D3183">
        <v>1</v>
      </c>
      <c r="E3183">
        <v>40000</v>
      </c>
    </row>
    <row r="3184" spans="1:5">
      <c r="B3184" t="s">
        <v>1154</v>
      </c>
      <c r="C3184" t="str">
        <f>VLOOKUP([KODE BARANG],Table1[[KODE BARANG]:[NAMA BARANG]],2,FALSE)</f>
        <v>WALLFAN SANEX 16 IN</v>
      </c>
      <c r="D3184">
        <v>1</v>
      </c>
      <c r="E3184">
        <v>15000</v>
      </c>
    </row>
    <row r="3185" spans="1:5">
      <c r="B3185" t="s">
        <v>1179</v>
      </c>
      <c r="C3185" t="str">
        <f>VLOOKUP([KODE BARANG],Table1[[KODE BARANG]:[NAMA BARANG]],2,FALSE)</f>
        <v>WALLFAN SANEX 18IN</v>
      </c>
      <c r="D3185">
        <v>1</v>
      </c>
      <c r="E3185">
        <v>35000</v>
      </c>
    </row>
    <row r="3186" spans="1:5">
      <c r="B3186" t="s">
        <v>2161</v>
      </c>
      <c r="C3186" t="str">
        <f>VLOOKUP([KODE BARANG],Table1[[KODE BARANG]:[NAMA BARANG]],2,FALSE)</f>
        <v>meteran sallary 7,5m</v>
      </c>
      <c r="D3186">
        <v>1</v>
      </c>
      <c r="E3186">
        <v>5000</v>
      </c>
    </row>
    <row r="3187" spans="1:5">
      <c r="A3187" s="2">
        <v>45376</v>
      </c>
      <c r="C3187" t="e">
        <f>VLOOKUP([KODE BARANG],Table1[[KODE BARANG]:[NAMA BARANG]],2,FALSE)</f>
        <v>#N/A</v>
      </c>
      <c r="E3187">
        <f>SUM(E3179:E3186)</f>
        <v>141500</v>
      </c>
    </row>
    <row r="3188" spans="1:5">
      <c r="A3188" t="s">
        <v>2163</v>
      </c>
      <c r="B3188" t="s">
        <v>1179</v>
      </c>
      <c r="C3188" t="str">
        <f>VLOOKUP([KODE BARANG],Table1[[KODE BARANG]:[NAMA BARANG]],2,FALSE)</f>
        <v>WALLFAN SANEX 18IN</v>
      </c>
      <c r="D3188">
        <v>1</v>
      </c>
      <c r="E3188">
        <v>35000</v>
      </c>
    </row>
    <row r="3189" spans="1:5">
      <c r="B3189" t="s">
        <v>1144</v>
      </c>
      <c r="C3189" t="str">
        <f>VLOOKUP([KODE BARANG],Table1[[KODE BARANG]:[NAMA BARANG]],2,FALSE)</f>
        <v xml:space="preserve">DUTRON 18W </v>
      </c>
      <c r="D3189">
        <v>1</v>
      </c>
      <c r="E3189">
        <v>16000</v>
      </c>
    </row>
    <row r="3190" spans="1:5">
      <c r="B3190" t="s">
        <v>1350</v>
      </c>
      <c r="C3190" t="str">
        <f>VLOOKUP([KODE BARANG],Table1[[KODE BARANG]:[NAMA BARANG]],2,FALSE)</f>
        <v>INLITE SOROT 100W</v>
      </c>
      <c r="D3190">
        <v>2</v>
      </c>
      <c r="E3190">
        <v>314000</v>
      </c>
    </row>
    <row r="3191" spans="1:5">
      <c r="A3191" s="2">
        <v>45377</v>
      </c>
      <c r="C3191" t="e">
        <f>VLOOKUP([KODE BARANG],Table1[[KODE BARANG]:[NAMA BARANG]],2,FALSE)</f>
        <v>#N/A</v>
      </c>
      <c r="E3191">
        <f>SUM(E3188:E3190)</f>
        <v>365000</v>
      </c>
    </row>
    <row r="3192" spans="1:5">
      <c r="A3192" t="s">
        <v>2167</v>
      </c>
      <c r="B3192" t="s">
        <v>1293</v>
      </c>
      <c r="C3192" t="str">
        <f>VLOOKUP([KODE BARANG],Table1[[KODE BARANG]:[NAMA BARANG]],2,FALSE)</f>
        <v>S/K UTICON 2 LB</v>
      </c>
      <c r="D3192">
        <v>2</v>
      </c>
      <c r="E3192">
        <v>10000</v>
      </c>
    </row>
    <row r="3193" spans="1:5">
      <c r="B3193" t="s">
        <v>1253</v>
      </c>
      <c r="C3193" t="str">
        <f>VLOOKUP([KODE BARANG],Table1[[KODE BARANG]:[NAMA BARANG]],2,FALSE)</f>
        <v>STEKER GEPENG DUTRON</v>
      </c>
      <c r="D3193">
        <v>2</v>
      </c>
      <c r="E3193">
        <v>6500</v>
      </c>
    </row>
    <row r="3194" spans="1:5">
      <c r="B3194" t="s">
        <v>1271</v>
      </c>
      <c r="C3194" t="str">
        <f>VLOOKUP([KODE BARANG],Table1[[KODE BARANG]:[NAMA BARANG]],2,FALSE)</f>
        <v>FITTING KOMBINASI AMASCO</v>
      </c>
      <c r="D3194">
        <v>1</v>
      </c>
      <c r="E3194">
        <v>11500</v>
      </c>
    </row>
    <row r="3195" spans="1:5">
      <c r="C3195" t="s">
        <v>2164</v>
      </c>
      <c r="E3195">
        <v>5200</v>
      </c>
    </row>
    <row r="3196" spans="1:5">
      <c r="B3196" t="s">
        <v>1143</v>
      </c>
      <c r="C3196" t="str">
        <f>VLOOKUP([KODE BARANG],Table1[[KODE BARANG]:[NAMA BARANG]],2,FALSE)</f>
        <v xml:space="preserve">DUTRON 15W </v>
      </c>
      <c r="D3196">
        <v>1</v>
      </c>
      <c r="E3196">
        <v>13500</v>
      </c>
    </row>
    <row r="3197" spans="1:5">
      <c r="C3197" t="s">
        <v>2072</v>
      </c>
      <c r="E3197">
        <v>18200</v>
      </c>
    </row>
    <row r="3198" spans="1:5">
      <c r="B3198" t="s">
        <v>1199</v>
      </c>
      <c r="C3198" t="str">
        <f>VLOOKUP([KODE BARANG],Table1[[KODE BARANG]:[NAMA BARANG]],2,FALSE)</f>
        <v>T MULTI DUTRON</v>
      </c>
      <c r="D3198">
        <v>1</v>
      </c>
      <c r="E3198">
        <v>3500</v>
      </c>
    </row>
    <row r="3199" spans="1:5">
      <c r="B3199" t="s">
        <v>2130</v>
      </c>
      <c r="C3199" t="str">
        <f>VLOOKUP([KODE BARANG],Table1[[KODE BARANG]:[NAMA BARANG]],2,FALSE)</f>
        <v>STEKER BULAT DUTRON</v>
      </c>
      <c r="D3199">
        <v>1</v>
      </c>
      <c r="E3199">
        <v>2500</v>
      </c>
    </row>
    <row r="3200" spans="1:5">
      <c r="B3200" t="s">
        <v>1457</v>
      </c>
      <c r="C3200" t="str">
        <f>VLOOKUP([KODE BARANG],Table1[[KODE BARANG]:[NAMA BARANG]],2,FALSE)</f>
        <v>S/K UTICON 5 LB</v>
      </c>
      <c r="E3200">
        <v>8500</v>
      </c>
    </row>
    <row r="3201" spans="1:5">
      <c r="C3201" t="s">
        <v>2165</v>
      </c>
      <c r="E3201">
        <v>20800</v>
      </c>
    </row>
    <row r="3202" spans="1:5">
      <c r="B3202" t="s">
        <v>2130</v>
      </c>
      <c r="C3202" t="str">
        <f>VLOOKUP([KODE BARANG],Table1[[KODE BARANG]:[NAMA BARANG]],2,FALSE)</f>
        <v>STEKER BULAT DUTRON</v>
      </c>
      <c r="D3202">
        <v>1</v>
      </c>
      <c r="E3202">
        <v>2500</v>
      </c>
    </row>
    <row r="3203" spans="1:5">
      <c r="B3203" t="s">
        <v>1304</v>
      </c>
      <c r="C3203" t="str">
        <f>VLOOKUP([KODE BARANG],Table1[[KODE BARANG]:[NAMA BARANG]],2,FALSE)</f>
        <v>T ARDE WARNA DUTRON</v>
      </c>
      <c r="D3203">
        <v>1</v>
      </c>
      <c r="E3203">
        <v>8000</v>
      </c>
    </row>
    <row r="3204" spans="1:5">
      <c r="B3204" t="s">
        <v>1324</v>
      </c>
      <c r="C3204" t="str">
        <f>VLOOKUP([KODE BARANG],Table1[[KODE BARANG]:[NAMA BARANG]],2,FALSE)</f>
        <v>FITTING COLOK SWITCH</v>
      </c>
      <c r="D3204">
        <v>1</v>
      </c>
      <c r="E3204">
        <v>3500</v>
      </c>
    </row>
    <row r="3205" spans="1:5">
      <c r="B3205" t="s">
        <v>2036</v>
      </c>
      <c r="C3205" t="str">
        <f>VLOOKUP([KODE BARANG],Table1[[KODE BARANG]:[NAMA BARANG]],2,FALSE)</f>
        <v>MAGIC COM MIYAKO 712 LOW CARBO</v>
      </c>
      <c r="D3205">
        <v>1</v>
      </c>
      <c r="E3205">
        <v>90000</v>
      </c>
    </row>
    <row r="3206" spans="1:5">
      <c r="B3206" t="s">
        <v>308</v>
      </c>
      <c r="C3206" t="str">
        <f>VLOOKUP([KODE BARANG],Table1[[KODE BARANG]:[NAMA BARANG]],2,FALSE)</f>
        <v>VONIC GLORY 9W</v>
      </c>
      <c r="D3206">
        <v>1</v>
      </c>
      <c r="E3206">
        <v>9000</v>
      </c>
    </row>
    <row r="3207" spans="1:5">
      <c r="B3207" t="s">
        <v>45</v>
      </c>
      <c r="C3207" t="str">
        <f>VLOOKUP([KODE BARANG],Table1[[KODE BARANG]:[NAMA BARANG]],2,FALSE)</f>
        <v>LED CITY LAMP 10W</v>
      </c>
      <c r="D3207">
        <v>3</v>
      </c>
      <c r="E3207">
        <v>10500</v>
      </c>
    </row>
    <row r="3208" spans="1:5">
      <c r="A3208" s="2">
        <v>45378</v>
      </c>
      <c r="C3208" t="e">
        <f>VLOOKUP([KODE BARANG],Table1[[KODE BARANG]:[NAMA BARANG]],2,FALSE)</f>
        <v>#N/A</v>
      </c>
      <c r="E3208">
        <f>SUM(E3192:E3207)</f>
        <v>223700</v>
      </c>
    </row>
    <row r="3209" spans="1:5">
      <c r="A3209" t="s">
        <v>2169</v>
      </c>
      <c r="B3209" t="s">
        <v>1650</v>
      </c>
      <c r="C3209" t="str">
        <f>VLOOKUP([KODE BARANG],Table1[[KODE BARANG]:[NAMA BARANG]],2,FALSE)</f>
        <v>KABEL HDMI 5M</v>
      </c>
      <c r="D3209">
        <v>1</v>
      </c>
      <c r="E3209">
        <v>15000</v>
      </c>
    </row>
    <row r="3210" spans="1:5">
      <c r="B3210" t="s">
        <v>1236</v>
      </c>
      <c r="C3210" t="str">
        <f>VLOOKUP([KODE BARANG],Table1[[KODE BARANG]:[NAMA BARANG]],2,FALSE)</f>
        <v>VONIC GLORY 9W</v>
      </c>
      <c r="D3210">
        <v>2</v>
      </c>
      <c r="E3210">
        <v>18000</v>
      </c>
    </row>
    <row r="3211" spans="1:5">
      <c r="B3211" t="s">
        <v>1317</v>
      </c>
      <c r="C3211" t="str">
        <f>VLOOKUP([KODE BARANG],Table1[[KODE BARANG]:[NAMA BARANG]],2,FALSE)</f>
        <v>ALKALINE AAA</v>
      </c>
      <c r="D3211">
        <v>1</v>
      </c>
      <c r="E3211">
        <v>1000</v>
      </c>
    </row>
    <row r="3212" spans="1:5">
      <c r="B3212" t="s">
        <v>2168</v>
      </c>
      <c r="C3212" t="str">
        <f>VLOOKUP([KODE BARANG],Table1[[KODE BARANG]:[NAMA BARANG]],2,FALSE)</f>
        <v>FLECO 410 BL</v>
      </c>
      <c r="D3212">
        <v>1</v>
      </c>
      <c r="E3212">
        <v>127500</v>
      </c>
    </row>
    <row r="3213" spans="1:5">
      <c r="B3213" t="s">
        <v>1721</v>
      </c>
      <c r="C3213" t="str">
        <f>VLOOKUP([KODE BARANG],Table1[[KODE BARANG]:[NAMA BARANG]],2,FALSE)</f>
        <v>GLUE STIK BESAR</v>
      </c>
      <c r="D3213">
        <v>5</v>
      </c>
      <c r="E3213">
        <v>2750</v>
      </c>
    </row>
    <row r="3214" spans="1:5">
      <c r="B3214" t="s">
        <v>1288</v>
      </c>
      <c r="C3214" t="str">
        <f>VLOOKUP([KODE BARANG],Table1[[KODE BARANG]:[NAMA BARANG]],2,FALSE)</f>
        <v>TIMAH SOLDER</v>
      </c>
      <c r="D3214">
        <v>1</v>
      </c>
      <c r="E3214">
        <v>5000</v>
      </c>
    </row>
    <row r="3215" spans="1:5">
      <c r="A3215" s="2">
        <v>45379</v>
      </c>
      <c r="C3215" t="e">
        <f>VLOOKUP([KODE BARANG],Table1[[KODE BARANG]:[NAMA BARANG]],2,FALSE)</f>
        <v>#N/A</v>
      </c>
      <c r="E3215">
        <f>SUM(E3209:E3214)</f>
        <v>169250</v>
      </c>
    </row>
    <row r="3216" spans="1:5">
      <c r="A3216" t="s">
        <v>2173</v>
      </c>
      <c r="B3216" t="s">
        <v>2170</v>
      </c>
      <c r="C3216" t="str">
        <f>VLOOKUP([KODE BARANG],Table1[[KODE BARANG]:[NAMA BARANG]],2,FALSE)</f>
        <v>BOX KABEL TRM TRM 15 METER</v>
      </c>
      <c r="D3216">
        <v>1</v>
      </c>
      <c r="E3216">
        <v>30000</v>
      </c>
    </row>
    <row r="3217" spans="1:5">
      <c r="B3217" t="s">
        <v>1661</v>
      </c>
      <c r="C3217" t="str">
        <f>VLOOKUP([KODE BARANG],Table1[[KODE BARANG]:[NAMA BARANG]],2,FALSE)</f>
        <v>GLUE STIK KECIL</v>
      </c>
      <c r="D3217">
        <v>10</v>
      </c>
      <c r="E3217">
        <v>7200</v>
      </c>
    </row>
    <row r="3218" spans="1:5">
      <c r="B3218" t="s">
        <v>2130</v>
      </c>
      <c r="C3218" t="str">
        <f>VLOOKUP([KODE BARANG],Table1[[KODE BARANG]:[NAMA BARANG]],2,FALSE)</f>
        <v>STEKER BULAT DUTRON</v>
      </c>
      <c r="D3218">
        <v>1</v>
      </c>
      <c r="E3218">
        <v>3500</v>
      </c>
    </row>
    <row r="3219" spans="1:5">
      <c r="B3219" t="s">
        <v>2171</v>
      </c>
      <c r="C3219" t="str">
        <f>VLOOKUP([KODE BARANG],Table1[[KODE BARANG]:[NAMA BARANG]],2,FALSE)</f>
        <v>LED BESTLIFE KUNING</v>
      </c>
      <c r="D3219">
        <v>1</v>
      </c>
      <c r="E3219">
        <v>6000</v>
      </c>
    </row>
    <row r="3220" spans="1:5">
      <c r="B3220" t="s">
        <v>12</v>
      </c>
      <c r="C3220" t="str">
        <f>VLOOKUP([KODE BARANG],Table1[[KODE BARANG]:[NAMA BARANG]],2,FALSE)</f>
        <v>S/K UTICON 2 LB</v>
      </c>
      <c r="E3220">
        <v>5000</v>
      </c>
    </row>
    <row r="3221" spans="1:5">
      <c r="C3221" t="s">
        <v>2172</v>
      </c>
    </row>
    <row r="3222" spans="1:5">
      <c r="B3222" t="s">
        <v>909</v>
      </c>
      <c r="C3222" t="str">
        <f>VLOOKUP([KODE BARANG],Table1[[KODE BARANG]:[NAMA BARANG]],2,FALSE)</f>
        <v>STEKER BULAT DUTRON</v>
      </c>
      <c r="D3222">
        <v>1</v>
      </c>
      <c r="E3222">
        <v>3500</v>
      </c>
    </row>
    <row r="3223" spans="1:5">
      <c r="B3223" t="s">
        <v>204</v>
      </c>
      <c r="C3223" t="str">
        <f>VLOOKUP([KODE BARANG],Table1[[KODE BARANG]:[NAMA BARANG]],2,FALSE)</f>
        <v xml:space="preserve">DUTRON 18W </v>
      </c>
      <c r="D3223">
        <v>1</v>
      </c>
      <c r="E3223">
        <v>16000</v>
      </c>
    </row>
    <row r="3224" spans="1:5">
      <c r="B3224" t="s">
        <v>734</v>
      </c>
      <c r="C3224" t="str">
        <f>VLOOKUP([KODE BARANG],Table1[[KODE BARANG]:[NAMA BARANG]],2,FALSE)</f>
        <v>HEAD LAMP LUBY 2887L</v>
      </c>
      <c r="D3224">
        <v>1</v>
      </c>
      <c r="E3224">
        <v>45000</v>
      </c>
    </row>
    <row r="3225" spans="1:5">
      <c r="A3225" s="2">
        <v>45380</v>
      </c>
      <c r="C3225" t="e">
        <f>VLOOKUP([KODE BARANG],Table1[[KODE BARANG]:[NAMA BARANG]],2,FALSE)</f>
        <v>#N/A</v>
      </c>
    </row>
    <row r="3226" spans="1:5">
      <c r="A3226" t="s">
        <v>2180</v>
      </c>
      <c r="B3226" t="s">
        <v>2112</v>
      </c>
      <c r="C3226" t="str">
        <f>VLOOKUP([KODE BARANG],Table1[[KODE BARANG]:[NAMA BARANG]],2,FALSE)</f>
        <v>TOKAI</v>
      </c>
      <c r="D3226">
        <v>1</v>
      </c>
      <c r="E3226">
        <v>2000</v>
      </c>
    </row>
    <row r="3227" spans="1:5">
      <c r="B3227" t="s">
        <v>2176</v>
      </c>
      <c r="C3227" t="str">
        <f>VLOOKUP([KODE BARANG],Table1[[KODE BARANG]:[NAMA BARANG]],2,FALSE)</f>
        <v>KNOP RINNAI BGX</v>
      </c>
      <c r="D3227">
        <v>1</v>
      </c>
      <c r="E3227">
        <v>12700</v>
      </c>
    </row>
    <row r="3228" spans="1:5">
      <c r="B3228" t="s">
        <v>1734</v>
      </c>
      <c r="C3228" t="str">
        <f>VLOOKUP([KODE BARANG],Table1[[KODE BARANG]:[NAMA BARANG]],2,FALSE)</f>
        <v>DOWNLIGHT 9W BESTLIFE</v>
      </c>
      <c r="D3228">
        <v>2</v>
      </c>
      <c r="E3228">
        <v>52000</v>
      </c>
    </row>
    <row r="3229" spans="1:5">
      <c r="B3229" t="s">
        <v>1612</v>
      </c>
      <c r="C3229" t="str">
        <f>VLOOKUP([KODE BARANG],Table1[[KODE BARANG]:[NAMA BARANG]],2,FALSE)</f>
        <v>inlite 12w kuning</v>
      </c>
      <c r="D3229">
        <v>2</v>
      </c>
      <c r="E3229">
        <v>16200</v>
      </c>
    </row>
    <row r="3230" spans="1:5">
      <c r="B3230" t="s">
        <v>2177</v>
      </c>
      <c r="C3230" t="str">
        <f>VLOOKUP([KODE BARANG],Table1[[KODE BARANG]:[NAMA BARANG]],2,FALSE)</f>
        <v>BESTLIFE KUNING 10W</v>
      </c>
      <c r="D3230">
        <v>6</v>
      </c>
      <c r="E3230">
        <v>72000</v>
      </c>
    </row>
    <row r="3231" spans="1:5">
      <c r="B3231" t="s">
        <v>1143</v>
      </c>
      <c r="C3231" t="str">
        <f>VLOOKUP([KODE BARANG],Table1[[KODE BARANG]:[NAMA BARANG]],2,FALSE)</f>
        <v xml:space="preserve">DUTRON 15W </v>
      </c>
      <c r="D3231">
        <v>2</v>
      </c>
      <c r="E3231">
        <v>27000</v>
      </c>
    </row>
    <row r="3232" spans="1:5">
      <c r="B3232" t="s">
        <v>1144</v>
      </c>
      <c r="C3232" t="str">
        <f>VLOOKUP([KODE BARANG],Table1[[KODE BARANG]:[NAMA BARANG]],2,FALSE)</f>
        <v xml:space="preserve">DUTRON 18W </v>
      </c>
      <c r="D3232">
        <v>1</v>
      </c>
      <c r="E3232">
        <v>16000</v>
      </c>
    </row>
    <row r="3233" spans="1:5">
      <c r="C3233" t="s">
        <v>2178</v>
      </c>
      <c r="E3233">
        <v>14400</v>
      </c>
    </row>
    <row r="3234" spans="1:5">
      <c r="B3234" t="s">
        <v>2179</v>
      </c>
      <c r="C3234" t="str">
        <f>VLOOKUP([KODE BARANG],Table1[[KODE BARANG]:[NAMA BARANG]],2,FALSE)</f>
        <v>KLEM SHUKAKU 10MM</v>
      </c>
      <c r="D3234">
        <v>1</v>
      </c>
      <c r="E3234">
        <v>7500</v>
      </c>
    </row>
    <row r="3235" spans="1:5">
      <c r="A3235" s="2">
        <v>45381</v>
      </c>
      <c r="C3235" t="e">
        <f>VLOOKUP([KODE BARANG],Table1[[KODE BARANG]:[NAMA BARANG]],2,FALSE)</f>
        <v>#N/A</v>
      </c>
    </row>
    <row r="3236" spans="1:5">
      <c r="A3236" t="s">
        <v>2182</v>
      </c>
      <c r="B3236" t="s">
        <v>1954</v>
      </c>
      <c r="C3236" t="str">
        <f>VLOOKUP([KODE BARANG],Table1[[KODE BARANG]:[NAMA BARANG]],2,FALSE)</f>
        <v>REGULATOR WIN 121 M</v>
      </c>
      <c r="D3236">
        <v>1</v>
      </c>
      <c r="E3236">
        <v>10000</v>
      </c>
    </row>
    <row r="3237" spans="1:5">
      <c r="B3237" t="s">
        <v>1261</v>
      </c>
      <c r="C3237" t="str">
        <f>VLOOKUP([KODE BARANG],Table1[[KODE BARANG]:[NAMA BARANG]],2,FALSE)</f>
        <v>S/K UTICON 3 LB</v>
      </c>
      <c r="D3237">
        <v>1</v>
      </c>
      <c r="E3237">
        <v>6250</v>
      </c>
    </row>
    <row r="3238" spans="1:5">
      <c r="C3238" t="s">
        <v>2181</v>
      </c>
      <c r="E3238">
        <v>36900</v>
      </c>
    </row>
    <row r="3239" spans="1:5">
      <c r="B3239" t="s">
        <v>1145</v>
      </c>
      <c r="C3239" t="str">
        <f>VLOOKUP([KODE BARANG],Table1[[KODE BARANG]:[NAMA BARANG]],2,FALSE)</f>
        <v>VONIC GLORY 15W</v>
      </c>
      <c r="D3239">
        <v>1</v>
      </c>
      <c r="E3239">
        <v>12000</v>
      </c>
    </row>
    <row r="3240" spans="1:5">
      <c r="B3240" t="s">
        <v>1403</v>
      </c>
      <c r="C3240" t="str">
        <f>VLOOKUP([KODE BARANG],Table1[[KODE BARANG]:[NAMA BARANG]],2,FALSE)</f>
        <v>PHILIP 25W LED</v>
      </c>
      <c r="D3240">
        <v>2</v>
      </c>
      <c r="E3240">
        <v>62000</v>
      </c>
    </row>
    <row r="3241" spans="1:5">
      <c r="B3241" t="s">
        <v>1494</v>
      </c>
      <c r="C3241" t="str">
        <f>VLOOKUP([KODE BARANG],Table1[[KODE BARANG]:[NAMA BARANG]],2,FALSE)</f>
        <v>DINAMO KIPAS</v>
      </c>
      <c r="D3241">
        <v>1</v>
      </c>
      <c r="E3241">
        <v>10000</v>
      </c>
    </row>
    <row r="3242" spans="1:5">
      <c r="A3242" s="2">
        <v>45382</v>
      </c>
      <c r="C3242" t="e">
        <f>VLOOKUP([KODE BARANG],Table1[[KODE BARANG]:[NAMA BARANG]],2,FALSE)</f>
        <v>#N/A</v>
      </c>
    </row>
    <row r="3243" spans="1:5">
      <c r="A3243" t="s">
        <v>2187</v>
      </c>
      <c r="B3243" t="s">
        <v>1178</v>
      </c>
      <c r="C3243" t="str">
        <f>VLOOKUP([KODE BARANG],Table1[[KODE BARANG]:[NAMA BARANG]],2,FALSE)</f>
        <v>STANFAN SANEX 18IN 1899</v>
      </c>
      <c r="D3243">
        <v>1</v>
      </c>
      <c r="E3243">
        <v>25000</v>
      </c>
    </row>
    <row r="3244" spans="1:5">
      <c r="B3244" t="s">
        <v>1653</v>
      </c>
      <c r="C3244" t="str">
        <f>VLOOKUP([KODE BARANG],Table1[[KODE BARANG]:[NAMA BARANG]],2,FALSE)</f>
        <v>KABEL TIES 200X36</v>
      </c>
      <c r="D3244">
        <v>1</v>
      </c>
      <c r="E3244">
        <v>10000</v>
      </c>
    </row>
    <row r="3245" spans="1:5">
      <c r="B3245" t="s">
        <v>1661</v>
      </c>
      <c r="C3245" t="str">
        <f>VLOOKUP([KODE BARANG],Table1[[KODE BARANG]:[NAMA BARANG]],2,FALSE)</f>
        <v>GLUE STIK KECIL</v>
      </c>
      <c r="D3245">
        <v>1</v>
      </c>
      <c r="E3245">
        <v>1220</v>
      </c>
    </row>
    <row r="3246" spans="1:5">
      <c r="B3246" t="s">
        <v>1510</v>
      </c>
      <c r="C3246" t="str">
        <f>VLOOKUP([KODE BARANG],Table1[[KODE BARANG]:[NAMA BARANG]],2,FALSE)</f>
        <v>SET TOP BOX PIOLINE</v>
      </c>
      <c r="D3246">
        <v>1</v>
      </c>
      <c r="E3246">
        <v>40000</v>
      </c>
    </row>
    <row r="3247" spans="1:5">
      <c r="B3247" t="s">
        <v>2183</v>
      </c>
      <c r="C3247" t="str">
        <f>VLOOKUP([KODE BARANG],Table1[[KODE BARANG]:[NAMA BARANG]],2,FALSE)</f>
        <v>PHILIP S TRANG 18WATT</v>
      </c>
      <c r="D3247">
        <v>1</v>
      </c>
      <c r="E3247">
        <v>16000</v>
      </c>
    </row>
    <row r="3248" spans="1:5">
      <c r="B3248" t="s">
        <v>2177</v>
      </c>
      <c r="C3248" t="str">
        <f>VLOOKUP([KODE BARANG],Table1[[KODE BARANG]:[NAMA BARANG]],2,FALSE)</f>
        <v>BESTLIFE KUNING 10W</v>
      </c>
      <c r="D3248">
        <v>1</v>
      </c>
      <c r="E3248">
        <v>14000</v>
      </c>
    </row>
    <row r="3249" spans="1:5">
      <c r="B3249" t="s">
        <v>1494</v>
      </c>
      <c r="C3249" t="str">
        <f>VLOOKUP([KODE BARANG],Table1[[KODE BARANG]:[NAMA BARANG]],2,FALSE)</f>
        <v>DINAMO KIPAS</v>
      </c>
      <c r="D3249">
        <v>1</v>
      </c>
      <c r="E3249">
        <v>20000</v>
      </c>
    </row>
    <row r="3250" spans="1:5">
      <c r="B3250" t="s">
        <v>22</v>
      </c>
      <c r="C3250" t="str">
        <f>VLOOKUP([KODE BARANG],Table1[[KODE BARANG]:[NAMA BARANG]],2,FALSE)</f>
        <v xml:space="preserve">ISOLASI UNIBEL KECIL </v>
      </c>
      <c r="D3250">
        <v>1</v>
      </c>
      <c r="E3250">
        <v>2500</v>
      </c>
    </row>
    <row r="3251" spans="1:5">
      <c r="A3251" s="2">
        <v>45383</v>
      </c>
      <c r="C3251" t="e">
        <f>VLOOKUP([KODE BARANG],Table1[[KODE BARANG]:[NAMA BARANG]],2,FALSE)</f>
        <v>#N/A</v>
      </c>
    </row>
    <row r="3252" spans="1:5">
      <c r="A3252" t="s">
        <v>2188</v>
      </c>
      <c r="B3252" t="s">
        <v>2041</v>
      </c>
      <c r="C3252" t="str">
        <f>VLOOKUP([KODE BARANG],Table1[[KODE BARANG]:[NAMA BARANG]],2,FALSE)</f>
        <v>STARLUX 2X80 100MTR</v>
      </c>
      <c r="D3252">
        <v>8</v>
      </c>
      <c r="E3252">
        <v>9600</v>
      </c>
    </row>
    <row r="3253" spans="1:5">
      <c r="B3253" t="s">
        <v>180</v>
      </c>
      <c r="C3253" t="str">
        <f>VLOOKUP([KODE BARANG],Table1[[KODE BARANG]:[NAMA BARANG]],2,FALSE)</f>
        <v>WALLFAN PROCEON 16IN</v>
      </c>
      <c r="D3253">
        <v>1</v>
      </c>
      <c r="E3253">
        <v>20000</v>
      </c>
    </row>
    <row r="3254" spans="1:5">
      <c r="B3254" t="s">
        <v>1323</v>
      </c>
      <c r="C3254" t="str">
        <f>VLOOKUP([KODE BARANG],Table1[[KODE BARANG]:[NAMA BARANG]],2,FALSE)</f>
        <v>PHILIP 5W SIAWET</v>
      </c>
      <c r="D3254">
        <v>2</v>
      </c>
      <c r="E3254">
        <v>8000</v>
      </c>
    </row>
    <row r="3255" spans="1:5">
      <c r="B3255" t="s">
        <v>1145</v>
      </c>
      <c r="C3255" t="str">
        <f>VLOOKUP([KODE BARANG],Table1[[KODE BARANG]:[NAMA BARANG]],2,FALSE)</f>
        <v>VONIC GLORY 15W</v>
      </c>
      <c r="D3255">
        <v>1</v>
      </c>
      <c r="E3255">
        <v>12000</v>
      </c>
    </row>
    <row r="3256" spans="1:5">
      <c r="A3256" t="s">
        <v>2189</v>
      </c>
      <c r="C3256" t="e">
        <f>VLOOKUP([KODE BARANG],Table1[[KODE BARANG]:[NAMA BARANG]],2,FALSE)</f>
        <v>#N/A</v>
      </c>
    </row>
    <row r="3257" spans="1:5">
      <c r="A3257" t="s">
        <v>2191</v>
      </c>
      <c r="C3257" t="s">
        <v>2190</v>
      </c>
      <c r="E3257">
        <v>6300</v>
      </c>
    </row>
    <row r="3258" spans="1:5">
      <c r="B3258" t="s">
        <v>1312</v>
      </c>
      <c r="C3258" t="str">
        <f>VLOOKUP([KODE BARANG],Table1[[KODE BARANG]:[NAMA BARANG]],2,FALSE)</f>
        <v>FITTING GANTUNG AMASCO</v>
      </c>
      <c r="D3258">
        <v>1</v>
      </c>
      <c r="E3258">
        <v>2700</v>
      </c>
    </row>
    <row r="3259" spans="1:5">
      <c r="B3259" t="s">
        <v>1903</v>
      </c>
      <c r="C3259" t="str">
        <f>VLOOKUP([KODE BARANG],Table1[[KODE BARANG]:[NAMA BARANG]],2,FALSE)</f>
        <v>ANTENA PROCEON 850</v>
      </c>
      <c r="D3259">
        <v>1</v>
      </c>
      <c r="E3259">
        <v>25000</v>
      </c>
    </row>
    <row r="3260" spans="1:5">
      <c r="B3260" t="s">
        <v>819</v>
      </c>
      <c r="C3260" t="str">
        <f>VLOOKUP([KODE BARANG],Table1[[KODE BARANG]:[NAMA BARANG]],2,FALSE)</f>
        <v>INLITE 12W</v>
      </c>
      <c r="D3260">
        <v>1</v>
      </c>
      <c r="E3260">
        <v>13100</v>
      </c>
    </row>
    <row r="3261" spans="1:5">
      <c r="B3261" t="s">
        <v>312</v>
      </c>
      <c r="C3261" t="str">
        <f>VLOOKUP([KODE BARANG],Table1[[KODE BARANG]:[NAMA BARANG]],2,FALSE)</f>
        <v>VONIC GLORY 20W</v>
      </c>
      <c r="D3261">
        <v>1</v>
      </c>
      <c r="E3261">
        <v>14000</v>
      </c>
    </row>
    <row r="3262" spans="1:5">
      <c r="B3262" t="s">
        <v>308</v>
      </c>
      <c r="C3262" t="str">
        <f>VLOOKUP([KODE BARANG],Table1[[KODE BARANG]:[NAMA BARANG]],2,FALSE)</f>
        <v>VONIC GLORY 9W</v>
      </c>
      <c r="D3262">
        <v>3</v>
      </c>
      <c r="E3262">
        <v>27000</v>
      </c>
    </row>
    <row r="3263" spans="1:5">
      <c r="B3263" t="s">
        <v>1566</v>
      </c>
      <c r="C3263" t="str">
        <f>VLOOKUP([KODE BARANG],Table1[[KODE BARANG]:[NAMA BARANG]],2,FALSE)</f>
        <v>JACK 2 KE 2 VONIC</v>
      </c>
      <c r="D3263">
        <v>1</v>
      </c>
      <c r="E3263">
        <v>10000</v>
      </c>
    </row>
    <row r="3264" spans="1:5">
      <c r="B3264" t="s">
        <v>1699</v>
      </c>
      <c r="C3264" t="str">
        <f>VLOOKUP([KODE BARANG],Table1[[KODE BARANG]:[NAMA BARANG]],2,FALSE)</f>
        <v>HEADLAMP ROLLINSON</v>
      </c>
      <c r="D3264">
        <v>1</v>
      </c>
      <c r="E3264">
        <v>36000</v>
      </c>
    </row>
    <row r="3265" spans="1:5">
      <c r="A3265" s="2">
        <v>45385</v>
      </c>
      <c r="C3265" t="e">
        <f>VLOOKUP([KODE BARANG],Table1[[KODE BARANG]:[NAMA BARANG]],2,FALSE)</f>
        <v>#N/A</v>
      </c>
    </row>
    <row r="3266" spans="1:5">
      <c r="A3266" t="s">
        <v>1956</v>
      </c>
      <c r="C3266" t="s">
        <v>2192</v>
      </c>
      <c r="E3266">
        <v>23000</v>
      </c>
    </row>
    <row r="3267" spans="1:5">
      <c r="B3267" t="s">
        <v>1312</v>
      </c>
      <c r="C3267" t="str">
        <f>VLOOKUP([KODE BARANG],Table1[[KODE BARANG]:[NAMA BARANG]],2,FALSE)</f>
        <v>FITTING GANTUNG AMASCO</v>
      </c>
      <c r="D3267">
        <v>1</v>
      </c>
      <c r="E3267">
        <v>4700</v>
      </c>
    </row>
    <row r="3268" spans="1:5">
      <c r="B3268" t="s">
        <v>1457</v>
      </c>
      <c r="C3268" t="str">
        <f>VLOOKUP([KODE BARANG],Table1[[KODE BARANG]:[NAMA BARANG]],2,FALSE)</f>
        <v>S/K UTICON 5 LB</v>
      </c>
      <c r="D3268">
        <v>1</v>
      </c>
      <c r="E3268">
        <v>8500</v>
      </c>
    </row>
    <row r="3269" spans="1:5">
      <c r="B3269" t="s">
        <v>1279</v>
      </c>
      <c r="C3269" t="str">
        <f>VLOOKUP([KODE BARANG],Table1[[KODE BARANG]:[NAMA BARANG]],2,FALSE)</f>
        <v>STEKER ARDE BROCO</v>
      </c>
      <c r="D3269">
        <v>1</v>
      </c>
      <c r="E3269">
        <v>5400</v>
      </c>
    </row>
    <row r="3270" spans="1:5">
      <c r="B3270" t="s">
        <v>1236</v>
      </c>
      <c r="C3270" t="str">
        <f>VLOOKUP([KODE BARANG],Table1[[KODE BARANG]:[NAMA BARANG]],2,FALSE)</f>
        <v>VONIC GLORY 9W</v>
      </c>
      <c r="D3270">
        <v>1</v>
      </c>
      <c r="E3270">
        <v>9000</v>
      </c>
    </row>
    <row r="3271" spans="1:5">
      <c r="B3271" t="s">
        <v>1144</v>
      </c>
      <c r="C3271" t="str">
        <f>VLOOKUP([KODE BARANG],Table1[[KODE BARANG]:[NAMA BARANG]],2,FALSE)</f>
        <v xml:space="preserve">DUTRON 18W </v>
      </c>
      <c r="D3271">
        <v>1</v>
      </c>
      <c r="E3271">
        <v>16000</v>
      </c>
    </row>
    <row r="3272" spans="1:5">
      <c r="A3272" s="2">
        <v>45386</v>
      </c>
      <c r="C3272" t="e">
        <f>VLOOKUP([KODE BARANG],Table1[[KODE BARANG]:[NAMA BARANG]],2,FALSE)</f>
        <v>#N/A</v>
      </c>
    </row>
    <row r="3273" spans="1:5">
      <c r="A3273" t="s">
        <v>2193</v>
      </c>
      <c r="C3273" t="s">
        <v>2078</v>
      </c>
      <c r="E3273">
        <v>4600</v>
      </c>
    </row>
    <row r="3274" spans="1:5">
      <c r="B3274" t="s">
        <v>1467</v>
      </c>
      <c r="C3274" t="str">
        <f>VLOOKUP([KODE BARANG],Table1[[KODE BARANG]:[NAMA BARANG]],2,FALSE)</f>
        <v>TESPEN AMASCO</v>
      </c>
      <c r="D3274">
        <v>1</v>
      </c>
      <c r="E3274">
        <v>7250</v>
      </c>
    </row>
    <row r="3275" spans="1:5">
      <c r="B3275" t="s">
        <v>1145</v>
      </c>
      <c r="C3275" t="str">
        <f>VLOOKUP([KODE BARANG],Table1[[KODE BARANG]:[NAMA BARANG]],2,FALSE)</f>
        <v>VONIC GLORY 15W</v>
      </c>
      <c r="D3275">
        <v>1</v>
      </c>
      <c r="E3275">
        <v>12000</v>
      </c>
    </row>
    <row r="3276" spans="1:5">
      <c r="B3276" t="s">
        <v>1293</v>
      </c>
      <c r="C3276" t="str">
        <f>VLOOKUP([KODE BARANG],Table1[[KODE BARANG]:[NAMA BARANG]],2,FALSE)</f>
        <v>S/K UTICON 2 LB</v>
      </c>
      <c r="D3276">
        <v>1</v>
      </c>
      <c r="E3276">
        <v>5000</v>
      </c>
    </row>
    <row r="3277" spans="1:5">
      <c r="B3277" t="s">
        <v>1342</v>
      </c>
      <c r="C3277" t="str">
        <f>VLOOKUP([KODE BARANG],Table1[[KODE BARANG]:[NAMA BARANG]],2,FALSE)</f>
        <v xml:space="preserve">DUTRON 7W </v>
      </c>
      <c r="D3277">
        <v>1</v>
      </c>
      <c r="E3277">
        <v>4250</v>
      </c>
    </row>
    <row r="3278" spans="1:5">
      <c r="B3278" t="s">
        <v>1143</v>
      </c>
      <c r="C3278" t="str">
        <f>VLOOKUP([KODE BARANG],Table1[[KODE BARANG]:[NAMA BARANG]],2,FALSE)</f>
        <v xml:space="preserve">DUTRON 15W </v>
      </c>
      <c r="D3278">
        <v>1</v>
      </c>
      <c r="E3278">
        <v>13500</v>
      </c>
    </row>
    <row r="3279" spans="1:5">
      <c r="B3279" t="s">
        <v>1144</v>
      </c>
      <c r="C3279" t="str">
        <f>VLOOKUP([KODE BARANG],Table1[[KODE BARANG]:[NAMA BARANG]],2,FALSE)</f>
        <v xml:space="preserve">DUTRON 18W </v>
      </c>
      <c r="D3279">
        <v>2</v>
      </c>
      <c r="E3279">
        <v>22000</v>
      </c>
    </row>
    <row r="3280" spans="1:5">
      <c r="B3280" t="s">
        <v>1271</v>
      </c>
      <c r="C3280" t="str">
        <f>VLOOKUP([KODE BARANG],Table1[[KODE BARANG]:[NAMA BARANG]],2,FALSE)</f>
        <v>FITTING KOMBINASI AMASCO</v>
      </c>
      <c r="D3280">
        <v>1</v>
      </c>
      <c r="E3280">
        <v>11500</v>
      </c>
    </row>
    <row r="3281" spans="1:5">
      <c r="B3281" t="s">
        <v>1312</v>
      </c>
      <c r="C3281" t="str">
        <f>VLOOKUP([KODE BARANG],Table1[[KODE BARANG]:[NAMA BARANG]],2,FALSE)</f>
        <v>FITTING GANTUNG AMASCO</v>
      </c>
      <c r="D3281">
        <v>1</v>
      </c>
      <c r="E3281">
        <v>4700</v>
      </c>
    </row>
    <row r="3282" spans="1:5">
      <c r="B3282" t="s">
        <v>1229</v>
      </c>
      <c r="C3282" t="str">
        <f>VLOOKUP([KODE BARANG],Table1[[KODE BARANG]:[NAMA BARANG]],2,FALSE)</f>
        <v>S/K SLOVENS 2LB 5M</v>
      </c>
      <c r="D3282">
        <v>2</v>
      </c>
      <c r="E3282">
        <v>23000</v>
      </c>
    </row>
    <row r="3283" spans="1:5">
      <c r="B3283" t="s">
        <v>1300</v>
      </c>
      <c r="C3283" t="str">
        <f>VLOOKUP([KODE BARANG],Table1[[KODE BARANG]:[NAMA BARANG]],2,FALSE)</f>
        <v>S/K SLOVENS 2LB 3M</v>
      </c>
      <c r="D3283">
        <v>1</v>
      </c>
      <c r="E3283">
        <v>13000</v>
      </c>
    </row>
    <row r="3284" spans="1:5">
      <c r="B3284" t="s">
        <v>1281</v>
      </c>
      <c r="C3284" t="str">
        <f>VLOOKUP([KODE BARANG],Table1[[KODE BARANG]:[NAMA BARANG]],2,FALSE)</f>
        <v>S/K UTICON 4 LB</v>
      </c>
      <c r="D3284">
        <v>1</v>
      </c>
      <c r="E3284">
        <v>7200</v>
      </c>
    </row>
    <row r="3285" spans="1:5">
      <c r="A3285" s="2">
        <v>45387</v>
      </c>
      <c r="C3285" t="e">
        <f>VLOOKUP([KODE BARANG],Table1[[KODE BARANG]:[NAMA BARANG]],2,FALSE)</f>
        <v>#N/A</v>
      </c>
    </row>
    <row r="3286" spans="1:5">
      <c r="A3286" t="s">
        <v>2197</v>
      </c>
      <c r="B3286" t="s">
        <v>1151</v>
      </c>
      <c r="C3286" t="str">
        <f>VLOOKUP([KODE BARANG],Table1[[KODE BARANG]:[NAMA BARANG]],2,FALSE)</f>
        <v>WALLFAN PROCEON 16IN</v>
      </c>
      <c r="D3286">
        <v>1</v>
      </c>
      <c r="E3286">
        <v>10000</v>
      </c>
    </row>
    <row r="3287" spans="1:5">
      <c r="B3287" t="s">
        <v>1143</v>
      </c>
      <c r="C3287" t="str">
        <f>VLOOKUP([KODE BARANG],Table1[[KODE BARANG]:[NAMA BARANG]],2,FALSE)</f>
        <v xml:space="preserve">DUTRON 15W </v>
      </c>
      <c r="D3287">
        <v>1</v>
      </c>
      <c r="E3287">
        <v>13500</v>
      </c>
    </row>
    <row r="3288" spans="1:5">
      <c r="B3288" t="s">
        <v>1219</v>
      </c>
      <c r="C3288" t="str">
        <f>VLOOKUP([KODE BARANG],Table1[[KODE BARANG]:[NAMA BARANG]],2,FALSE)</f>
        <v>VONIC GLORY 20W</v>
      </c>
      <c r="D3288">
        <v>1</v>
      </c>
      <c r="E3288">
        <v>14000</v>
      </c>
    </row>
    <row r="3289" spans="1:5">
      <c r="B3289" t="s">
        <v>1236</v>
      </c>
      <c r="C3289" t="str">
        <f>VLOOKUP([KODE BARANG],Table1[[KODE BARANG]:[NAMA BARANG]],2,FALSE)</f>
        <v>VONIC GLORY 9W</v>
      </c>
      <c r="D3289">
        <v>2</v>
      </c>
      <c r="E3289">
        <v>18000</v>
      </c>
    </row>
    <row r="3290" spans="1:5">
      <c r="B3290" t="s">
        <v>1263</v>
      </c>
      <c r="C3290" t="str">
        <f>VLOOKUP([KODE BARANG],Table1[[KODE BARANG]:[NAMA BARANG]],2,FALSE)</f>
        <v>VONIC GLORY 7W</v>
      </c>
      <c r="D3290">
        <v>2</v>
      </c>
      <c r="E3290">
        <v>9000</v>
      </c>
    </row>
    <row r="3291" spans="1:5">
      <c r="B3291" t="s">
        <v>1248</v>
      </c>
      <c r="C3291" t="str">
        <f>VLOOKUP([KODE BARANG],Table1[[KODE BARANG]:[NAMA BARANG]],2,FALSE)</f>
        <v>PHILIP LED ESSENSIAL 5WATT</v>
      </c>
      <c r="D3291">
        <v>1</v>
      </c>
      <c r="E3291">
        <v>11000</v>
      </c>
    </row>
    <row r="3292" spans="1:5">
      <c r="C3292" t="s">
        <v>2194</v>
      </c>
      <c r="E3292">
        <v>45400</v>
      </c>
    </row>
    <row r="3293" spans="1:5">
      <c r="B3293" t="s">
        <v>1961</v>
      </c>
      <c r="C3293" t="str">
        <f>VLOOKUP([KODE BARANG],Table1[[KODE BARANG]:[NAMA BARANG]],2,FALSE)</f>
        <v>INLITE 15W</v>
      </c>
      <c r="D3293">
        <v>2</v>
      </c>
      <c r="E3293">
        <v>15400</v>
      </c>
    </row>
    <row r="3294" spans="1:5">
      <c r="B3294" t="s">
        <v>1193</v>
      </c>
      <c r="C3294" t="str">
        <f>VLOOKUP([KODE BARANG],Table1[[KODE BARANG]:[NAMA BARANG]],2,FALSE)</f>
        <v>FITTING PLAFON 2108</v>
      </c>
      <c r="D3294">
        <v>2</v>
      </c>
      <c r="E3294">
        <v>9500</v>
      </c>
    </row>
    <row r="3295" spans="1:5">
      <c r="B3295" t="s">
        <v>1688</v>
      </c>
      <c r="C3295" t="str">
        <f>VLOOKUP([KODE BARANG],Table1[[KODE BARANG]:[NAMA BARANG]],2,FALSE)</f>
        <v>ENGKEL STOP OB VISALUX 8203</v>
      </c>
      <c r="D3295">
        <v>1</v>
      </c>
      <c r="E3295">
        <v>11500</v>
      </c>
    </row>
    <row r="3296" spans="1:5">
      <c r="B3296" t="s">
        <v>2130</v>
      </c>
      <c r="C3296" t="str">
        <f>VLOOKUP([KODE BARANG],Table1[[KODE BARANG]:[NAMA BARANG]],2,FALSE)</f>
        <v>STEKER BULAT DUTRON</v>
      </c>
      <c r="D3296">
        <v>1</v>
      </c>
      <c r="E3296">
        <v>500</v>
      </c>
    </row>
    <row r="3297" spans="1:5">
      <c r="B3297" t="s">
        <v>2195</v>
      </c>
      <c r="C3297" t="str">
        <f>VLOOKUP([KODE BARANG],Table1[[KODE BARANG]:[NAMA BARANG]],2,FALSE)</f>
        <v>BATRE CAS 2000MAH RATA</v>
      </c>
      <c r="D3297">
        <v>2</v>
      </c>
      <c r="E3297">
        <v>11000</v>
      </c>
    </row>
    <row r="3298" spans="1:5">
      <c r="B3298" t="s">
        <v>2196</v>
      </c>
      <c r="C3298" t="str">
        <f>VLOOKUP([KODE BARANG],Table1[[KODE BARANG]:[NAMA BARANG]],2,FALSE)</f>
        <v>BATRE CAS VISERO 2500MAH</v>
      </c>
      <c r="D3298">
        <v>2</v>
      </c>
      <c r="E3298">
        <v>14000</v>
      </c>
    </row>
    <row r="3299" spans="1:5">
      <c r="B3299" t="s">
        <v>1145</v>
      </c>
      <c r="C3299" t="str">
        <f>VLOOKUP([KODE BARANG],Table1[[KODE BARANG]:[NAMA BARANG]],2,FALSE)</f>
        <v>VONIC GLORY 15W</v>
      </c>
      <c r="D3299">
        <v>1</v>
      </c>
      <c r="E3299">
        <v>12000</v>
      </c>
    </row>
    <row r="3300" spans="1:5">
      <c r="B3300" t="s">
        <v>2130</v>
      </c>
      <c r="C3300" t="str">
        <f>VLOOKUP([KODE BARANG],Table1[[KODE BARANG]:[NAMA BARANG]],2,FALSE)</f>
        <v>STEKER BULAT DUTRON</v>
      </c>
      <c r="D3300">
        <v>1</v>
      </c>
      <c r="E3300">
        <v>2000</v>
      </c>
    </row>
    <row r="3301" spans="1:5">
      <c r="A3301" s="2">
        <v>45388</v>
      </c>
      <c r="C3301" t="e">
        <f>VLOOKUP([KODE BARANG],Table1[[KODE BARANG]:[NAMA BARANG]],2,FALSE)</f>
        <v>#N/A</v>
      </c>
    </row>
    <row r="3302" spans="1:5">
      <c r="A3302" t="s">
        <v>2204</v>
      </c>
      <c r="B3302" t="s">
        <v>1323</v>
      </c>
      <c r="C3302" t="str">
        <f>VLOOKUP([KODE BARANG],Table1[[KODE BARANG]:[NAMA BARANG]],2,FALSE)</f>
        <v>PHILIP 5W SIAWET</v>
      </c>
      <c r="D3302">
        <v>9</v>
      </c>
      <c r="E3302">
        <v>18000</v>
      </c>
    </row>
    <row r="3303" spans="1:5">
      <c r="B3303" t="s">
        <v>2179</v>
      </c>
      <c r="C3303" t="str">
        <f>VLOOKUP([KODE BARANG],Table1[[KODE BARANG]:[NAMA BARANG]],2,FALSE)</f>
        <v>KLEM SHUKAKU 10MM</v>
      </c>
      <c r="D3303">
        <v>1</v>
      </c>
      <c r="E3303">
        <v>7500</v>
      </c>
    </row>
    <row r="3304" spans="1:5">
      <c r="B3304" t="s">
        <v>2198</v>
      </c>
      <c r="C3304" t="str">
        <f>VLOOKUP([KODE BARANG],Table1[[KODE BARANG]:[NAMA BARANG]],2,FALSE)</f>
        <v>REMOTE K VISION</v>
      </c>
      <c r="D3304">
        <v>1</v>
      </c>
      <c r="E3304">
        <v>13750</v>
      </c>
    </row>
    <row r="3305" spans="1:5">
      <c r="B3305" t="s">
        <v>1903</v>
      </c>
      <c r="C3305" t="str">
        <f>VLOOKUP([KODE BARANG],Table1[[KODE BARANG]:[NAMA BARANG]],2,FALSE)</f>
        <v>ANTENA PROCEON 850</v>
      </c>
      <c r="D3305">
        <v>1</v>
      </c>
      <c r="E3305">
        <v>35000</v>
      </c>
    </row>
    <row r="3306" spans="1:5">
      <c r="B3306" t="s">
        <v>1152</v>
      </c>
      <c r="C3306" t="str">
        <f>VLOOKUP([KODE BARANG],Table1[[KODE BARANG]:[NAMA BARANG]],2,FALSE)</f>
        <v>STANDFAN PROCEON</v>
      </c>
      <c r="D3306">
        <v>1</v>
      </c>
      <c r="E3306">
        <v>20000</v>
      </c>
    </row>
    <row r="3307" spans="1:5">
      <c r="A3307" s="2">
        <v>45389</v>
      </c>
      <c r="C3307" t="e">
        <f>VLOOKUP([KODE BARANG],Table1[[KODE BARANG]:[NAMA BARANG]],2,FALSE)</f>
        <v>#N/A</v>
      </c>
    </row>
    <row r="3308" spans="1:5">
      <c r="A3308" t="s">
        <v>2202</v>
      </c>
      <c r="B3308" t="s">
        <v>1219</v>
      </c>
      <c r="C3308" t="str">
        <f>VLOOKUP([KODE BARANG],Table1[[KODE BARANG]:[NAMA BARANG]],2,FALSE)</f>
        <v>VONIC GLORY 20W</v>
      </c>
      <c r="D3308">
        <v>1</v>
      </c>
      <c r="E3308">
        <v>9000</v>
      </c>
    </row>
    <row r="3309" spans="1:5">
      <c r="B3309" t="s">
        <v>1513</v>
      </c>
      <c r="C3309" t="str">
        <f>VLOOKUP([KODE BARANG],Table1[[KODE BARANG]:[NAMA BARANG]],2,FALSE)</f>
        <v>LED CITY LAMP 30W</v>
      </c>
      <c r="D3309">
        <v>1</v>
      </c>
      <c r="E3309">
        <v>6500</v>
      </c>
    </row>
    <row r="3310" spans="1:5">
      <c r="C3310" t="s">
        <v>2200</v>
      </c>
      <c r="E3310">
        <v>3900</v>
      </c>
    </row>
    <row r="3311" spans="1:5">
      <c r="B3311" t="s">
        <v>1498</v>
      </c>
      <c r="C3311" t="str">
        <f>VLOOKUP([KODE BARANG],Table1[[KODE BARANG]:[NAMA BARANG]],2,FALSE)</f>
        <v>PHILIP ESS 15W</v>
      </c>
      <c r="D3311">
        <v>1</v>
      </c>
      <c r="E3311">
        <v>24000</v>
      </c>
    </row>
    <row r="3312" spans="1:5">
      <c r="B3312" t="s">
        <v>1312</v>
      </c>
      <c r="C3312" t="str">
        <f>VLOOKUP([KODE BARANG],Table1[[KODE BARANG]:[NAMA BARANG]],2,FALSE)</f>
        <v>FITTING GANTUNG AMASCO</v>
      </c>
      <c r="D3312">
        <v>3</v>
      </c>
      <c r="E3312">
        <v>8100</v>
      </c>
    </row>
    <row r="3313" spans="1:5">
      <c r="B3313" t="s">
        <v>1219</v>
      </c>
      <c r="C3313" t="str">
        <f>VLOOKUP([KODE BARANG],Table1[[KODE BARANG]:[NAMA BARANG]],2,FALSE)</f>
        <v>VONIC GLORY 20W</v>
      </c>
      <c r="D3313">
        <v>3</v>
      </c>
      <c r="E3313">
        <v>37000</v>
      </c>
    </row>
    <row r="3314" spans="1:5">
      <c r="B3314" t="s">
        <v>1356</v>
      </c>
      <c r="C3314" t="str">
        <f>VLOOKUP([KODE BARANG],Table1[[KODE BARANG]:[NAMA BARANG]],2,FALSE)</f>
        <v xml:space="preserve">ISOLASI UNIBEL KECIL </v>
      </c>
      <c r="D3314">
        <v>1</v>
      </c>
      <c r="E3314">
        <v>2500</v>
      </c>
    </row>
    <row r="3315" spans="1:5">
      <c r="B3315" t="s">
        <v>1342</v>
      </c>
      <c r="C3315" t="str">
        <f>VLOOKUP([KODE BARANG],Table1[[KODE BARANG]:[NAMA BARANG]],2,FALSE)</f>
        <v xml:space="preserve">DUTRON 7W </v>
      </c>
      <c r="D3315">
        <v>1</v>
      </c>
      <c r="E3315">
        <v>4250</v>
      </c>
    </row>
    <row r="3316" spans="1:5">
      <c r="B3316" t="s">
        <v>1145</v>
      </c>
      <c r="C3316" t="str">
        <f>VLOOKUP([KODE BARANG],Table1[[KODE BARANG]:[NAMA BARANG]],2,FALSE)</f>
        <v>VONIC GLORY 15W</v>
      </c>
      <c r="D3316">
        <v>1</v>
      </c>
      <c r="E3316">
        <v>12000</v>
      </c>
    </row>
    <row r="3317" spans="1:5">
      <c r="B3317" t="s">
        <v>1324</v>
      </c>
      <c r="C3317" t="str">
        <f>VLOOKUP([KODE BARANG],Table1[[KODE BARANG]:[NAMA BARANG]],2,FALSE)</f>
        <v>FITTING COLOK SWITCH</v>
      </c>
      <c r="D3317">
        <v>1</v>
      </c>
      <c r="E3317">
        <v>1500</v>
      </c>
    </row>
    <row r="3318" spans="1:5">
      <c r="B3318" t="s">
        <v>2042</v>
      </c>
      <c r="C3318" t="str">
        <f>VLOOKUP([KODE BARANG],Table1[[KODE BARANG]:[NAMA BARANG]],2,FALSE)</f>
        <v>PEMANTIK API</v>
      </c>
      <c r="D3318">
        <v>1</v>
      </c>
      <c r="E3318">
        <v>5000</v>
      </c>
    </row>
    <row r="3319" spans="1:5">
      <c r="B3319" t="s">
        <v>1179</v>
      </c>
      <c r="C3319" t="str">
        <f>VLOOKUP([KODE BARANG],Table1[[KODE BARANG]:[NAMA BARANG]],2,FALSE)</f>
        <v>WALLFAN SANEX 18IN</v>
      </c>
      <c r="D3319">
        <v>1</v>
      </c>
      <c r="E3319">
        <v>30000</v>
      </c>
    </row>
    <row r="3320" spans="1:5">
      <c r="B3320" t="s">
        <v>1318</v>
      </c>
      <c r="C3320" t="str">
        <f>VLOOKUP([KODE BARANG],Table1[[KODE BARANG]:[NAMA BARANG]],2,FALSE)</f>
        <v>ALKALINE A2</v>
      </c>
      <c r="D3320">
        <v>2</v>
      </c>
      <c r="E3320">
        <v>4500</v>
      </c>
    </row>
    <row r="3321" spans="1:5">
      <c r="A3321" s="2">
        <v>45390</v>
      </c>
      <c r="C3321" t="e">
        <f>VLOOKUP([KODE BARANG],Table1[[KODE BARANG]:[NAMA BARANG]],2,FALSE)</f>
        <v>#N/A</v>
      </c>
    </row>
    <row r="3322" spans="1:5">
      <c r="A3322" t="s">
        <v>1569</v>
      </c>
      <c r="B3322" t="s">
        <v>1924</v>
      </c>
      <c r="C3322" t="str">
        <f>VLOOKUP([KODE BARANG],Table1[[KODE BARANG]:[NAMA BARANG]],2,FALSE)</f>
        <v>KLEM AMASCO 8MM</v>
      </c>
      <c r="D3322">
        <v>1</v>
      </c>
      <c r="E3322">
        <v>3500</v>
      </c>
    </row>
    <row r="3323" spans="1:5">
      <c r="B3323" t="s">
        <v>1145</v>
      </c>
      <c r="C3323" t="str">
        <f>VLOOKUP([KODE BARANG],Table1[[KODE BARANG]:[NAMA BARANG]],2,FALSE)</f>
        <v>VONIC GLORY 15W</v>
      </c>
      <c r="D3323">
        <v>1</v>
      </c>
      <c r="E3323">
        <v>12000</v>
      </c>
    </row>
    <row r="3324" spans="1:5">
      <c r="B3324" t="s">
        <v>1568</v>
      </c>
      <c r="C3324" t="str">
        <f>VLOOKUP([KODE BARANG],Table1[[KODE BARANG]:[NAMA BARANG]],2,FALSE)</f>
        <v>JACK LAKI</v>
      </c>
      <c r="D3324">
        <v>1</v>
      </c>
      <c r="E3324">
        <v>13200</v>
      </c>
    </row>
    <row r="3325" spans="1:5">
      <c r="B3325" t="s">
        <v>2203</v>
      </c>
      <c r="C3325" t="str">
        <f>VLOOKUP([KODE BARANG],Table1[[KODE BARANG]:[NAMA BARANG]],2,FALSE)</f>
        <v>CONECT DRAT</v>
      </c>
      <c r="D3325">
        <v>1</v>
      </c>
      <c r="E3325">
        <v>2350</v>
      </c>
    </row>
    <row r="3326" spans="1:5">
      <c r="B3326" t="s">
        <v>1513</v>
      </c>
      <c r="C3326" t="str">
        <f>VLOOKUP([KODE BARANG],Table1[[KODE BARANG]:[NAMA BARANG]],2,FALSE)</f>
        <v>LED CITY LAMP 30W</v>
      </c>
      <c r="D3326">
        <v>1</v>
      </c>
      <c r="E3326">
        <v>6500</v>
      </c>
    </row>
    <row r="3327" spans="1:5">
      <c r="B3327" t="s">
        <v>1270</v>
      </c>
      <c r="C3327" t="str">
        <f>VLOOKUP([KODE BARANG],Table1[[KODE BARANG]:[NAMA BARANG]],2,FALSE)</f>
        <v>PHILIP LED ESSENSIAL 9WATT</v>
      </c>
      <c r="D3327">
        <v>1</v>
      </c>
      <c r="E3327">
        <v>19000</v>
      </c>
    </row>
    <row r="3328" spans="1:5">
      <c r="B3328" t="s">
        <v>1236</v>
      </c>
      <c r="C3328" t="str">
        <f>VLOOKUP([KODE BARANG],Table1[[KODE BARANG]:[NAMA BARANG]],2,FALSE)</f>
        <v>VONIC GLORY 9W</v>
      </c>
      <c r="D3328">
        <v>1</v>
      </c>
      <c r="E3328">
        <v>9000</v>
      </c>
    </row>
    <row r="3329" spans="1:5">
      <c r="B3329" t="s">
        <v>1961</v>
      </c>
      <c r="C3329" t="str">
        <f>VLOOKUP([KODE BARANG],Table1[[KODE BARANG]:[NAMA BARANG]],2,FALSE)</f>
        <v>INLITE 15W</v>
      </c>
      <c r="D3329">
        <v>1</v>
      </c>
      <c r="E3329">
        <v>15400</v>
      </c>
    </row>
    <row r="3330" spans="1:5">
      <c r="B3330" t="s">
        <v>2141</v>
      </c>
      <c r="C3330" t="str">
        <f>VLOOKUP([KODE BARANG],Table1[[KODE BARANG]:[NAMA BARANG]],2,FALSE)</f>
        <v>fisher s6</v>
      </c>
      <c r="D3330">
        <v>1</v>
      </c>
      <c r="E3330">
        <v>2500</v>
      </c>
    </row>
    <row r="3331" spans="1:5">
      <c r="A3331" s="2">
        <v>45391</v>
      </c>
      <c r="C3331" t="e">
        <f>VLOOKUP([KODE BARANG],Table1[[KODE BARANG]:[NAMA BARANG]],2,FALSE)</f>
        <v>#N/A</v>
      </c>
      <c r="E3331">
        <f>SUM(E3322:E3330)</f>
        <v>83450</v>
      </c>
    </row>
    <row r="3332" spans="1:5">
      <c r="A3332" t="s">
        <v>2205</v>
      </c>
      <c r="B3332" t="s">
        <v>1145</v>
      </c>
      <c r="C3332" t="str">
        <f>VLOOKUP([KODE BARANG],Table1[[KODE BARANG]:[NAMA BARANG]],2,FALSE)</f>
        <v>VONIC GLORY 15W</v>
      </c>
      <c r="D3332">
        <v>1</v>
      </c>
      <c r="E3332">
        <v>12000</v>
      </c>
    </row>
    <row r="3333" spans="1:5">
      <c r="B3333" t="s">
        <v>1589</v>
      </c>
      <c r="C3333" t="str">
        <f>VLOOKUP([KODE BARANG],Table1[[KODE BARANG]:[NAMA BARANG]],2,FALSE)</f>
        <v>INLITE SENSOR 9W</v>
      </c>
      <c r="D3333">
        <v>2</v>
      </c>
      <c r="E3333">
        <v>50000</v>
      </c>
    </row>
    <row r="3334" spans="1:5">
      <c r="B3334" t="s">
        <v>1648</v>
      </c>
      <c r="C3334" t="str">
        <f>VLOOKUP([KODE BARANG],Table1[[KODE BARANG]:[NAMA BARANG]],2,FALSE)</f>
        <v>INLITE 20W SENSOR</v>
      </c>
      <c r="D3334">
        <v>1</v>
      </c>
      <c r="E3334">
        <v>26000</v>
      </c>
    </row>
    <row r="3335" spans="1:5">
      <c r="B3335" t="s">
        <v>1261</v>
      </c>
      <c r="C3335" t="str">
        <f>VLOOKUP([KODE BARANG],Table1[[KODE BARANG]:[NAMA BARANG]],2,FALSE)</f>
        <v>S/K UTICON 3 LB</v>
      </c>
      <c r="D3335">
        <v>1</v>
      </c>
      <c r="E3335">
        <v>6250</v>
      </c>
    </row>
    <row r="3336" spans="1:5">
      <c r="B3336" t="s">
        <v>1253</v>
      </c>
      <c r="C3336" t="str">
        <f>VLOOKUP([KODE BARANG],Table1[[KODE BARANG]:[NAMA BARANG]],2,FALSE)</f>
        <v>STEKER GEPENG DUTRON</v>
      </c>
      <c r="D3336">
        <v>1</v>
      </c>
      <c r="E3336">
        <v>3250</v>
      </c>
    </row>
    <row r="3337" spans="1:5">
      <c r="B3337" t="s">
        <v>1179</v>
      </c>
      <c r="C3337" t="str">
        <f>VLOOKUP([KODE BARANG],Table1[[KODE BARANG]:[NAMA BARANG]],2,FALSE)</f>
        <v>WALLFAN SANEX 18IN</v>
      </c>
      <c r="D3337">
        <v>1</v>
      </c>
      <c r="E3337">
        <v>25000</v>
      </c>
    </row>
    <row r="3338" spans="1:5">
      <c r="B3338" t="s">
        <v>1144</v>
      </c>
      <c r="C3338" t="str">
        <f>VLOOKUP([KODE BARANG],Table1[[KODE BARANG]:[NAMA BARANG]],2,FALSE)</f>
        <v xml:space="preserve">DUTRON 18W </v>
      </c>
      <c r="D3338">
        <v>1</v>
      </c>
      <c r="E3338">
        <v>16000</v>
      </c>
    </row>
    <row r="3339" spans="1:5">
      <c r="B3339" t="s">
        <v>1290</v>
      </c>
      <c r="C3339" t="str">
        <f>VLOOKUP([KODE BARANG],Table1[[KODE BARANG]:[NAMA BARANG]],2,FALSE)</f>
        <v>GEMBOK 30MM</v>
      </c>
      <c r="D3339">
        <v>1</v>
      </c>
      <c r="E3339">
        <v>10000</v>
      </c>
    </row>
    <row r="3340" spans="1:5">
      <c r="B3340" t="s">
        <v>1145</v>
      </c>
      <c r="C3340" t="str">
        <f>VLOOKUP([KODE BARANG],Table1[[KODE BARANG]:[NAMA BARANG]],2,FALSE)</f>
        <v>VONIC GLORY 15W</v>
      </c>
      <c r="D3340">
        <v>1</v>
      </c>
      <c r="E3340">
        <v>12000</v>
      </c>
    </row>
    <row r="3341" spans="1:5">
      <c r="B3341" t="s">
        <v>1263</v>
      </c>
      <c r="C3341" t="str">
        <f>VLOOKUP([KODE BARANG],Table1[[KODE BARANG]:[NAMA BARANG]],2,FALSE)</f>
        <v>VONIC GLORY 7W</v>
      </c>
      <c r="D3341">
        <v>1</v>
      </c>
      <c r="E3341">
        <v>4500</v>
      </c>
    </row>
    <row r="3342" spans="1:5">
      <c r="B3342" t="s">
        <v>1411</v>
      </c>
      <c r="C3342" t="str">
        <f>VLOOKUP([KODE BARANG],Table1[[KODE BARANG]:[NAMA BARANG]],2,FALSE)</f>
        <v>INLITE 12W</v>
      </c>
      <c r="D3342">
        <v>1</v>
      </c>
      <c r="E3342">
        <v>13100</v>
      </c>
    </row>
    <row r="3343" spans="1:5">
      <c r="B3343" t="s">
        <v>1961</v>
      </c>
      <c r="C3343" t="str">
        <f>VLOOKUP([KODE BARANG],Table1[[KODE BARANG]:[NAMA BARANG]],2,FALSE)</f>
        <v>INLITE 15W</v>
      </c>
      <c r="D3343">
        <v>1</v>
      </c>
      <c r="E3343">
        <v>15400</v>
      </c>
    </row>
    <row r="3344" spans="1:5">
      <c r="B3344" t="s">
        <v>1362</v>
      </c>
      <c r="C3344" t="str">
        <f>VLOOKUP([KODE BARANG],Table1[[KODE BARANG]:[NAMA BARANG]],2,FALSE)</f>
        <v>PHILIP LED MY CARE 8WATT</v>
      </c>
      <c r="D3344">
        <v>1</v>
      </c>
      <c r="E3344">
        <v>19000</v>
      </c>
    </row>
    <row r="3345" spans="1:5">
      <c r="B3345" t="s">
        <v>1403</v>
      </c>
      <c r="C3345" t="str">
        <f>VLOOKUP([KODE BARANG],Table1[[KODE BARANG]:[NAMA BARANG]],2,FALSE)</f>
        <v>PHILIP 25W LED</v>
      </c>
      <c r="D3345">
        <v>1</v>
      </c>
      <c r="E3345">
        <v>31000</v>
      </c>
    </row>
    <row r="3346" spans="1:5">
      <c r="B3346" t="s">
        <v>1445</v>
      </c>
      <c r="C3346" t="str">
        <f>VLOOKUP([KODE BARANG],Table1[[KODE BARANG]:[NAMA BARANG]],2,FALSE)</f>
        <v>INLITE 5W</v>
      </c>
      <c r="D3346">
        <v>1</v>
      </c>
      <c r="E3346">
        <v>8600</v>
      </c>
    </row>
    <row r="3347" spans="1:5">
      <c r="A3347" s="2">
        <v>45394</v>
      </c>
      <c r="C3347" t="e">
        <f>VLOOKUP([KODE BARANG],Table1[[KODE BARANG]:[NAMA BARANG]],2,FALSE)</f>
        <v>#N/A</v>
      </c>
      <c r="E3347">
        <f>SUM(E3332:E3346)</f>
        <v>252100</v>
      </c>
    </row>
    <row r="3348" spans="1:5">
      <c r="A3348" t="s">
        <v>2154</v>
      </c>
      <c r="B3348" t="s">
        <v>1145</v>
      </c>
      <c r="C3348" t="str">
        <f>VLOOKUP([KODE BARANG],Table1[[KODE BARANG]:[NAMA BARANG]],2,FALSE)</f>
        <v>VONIC GLORY 15W</v>
      </c>
      <c r="D3348">
        <v>1</v>
      </c>
      <c r="E3348">
        <v>12000</v>
      </c>
    </row>
    <row r="3349" spans="1:5">
      <c r="A3349" s="2">
        <v>45395</v>
      </c>
      <c r="C3349" t="e">
        <f>VLOOKUP([KODE BARANG],Table1[[KODE BARANG]:[NAMA BARANG]],2,FALSE)</f>
        <v>#N/A</v>
      </c>
    </row>
    <row r="3350" spans="1:5">
      <c r="A3350" t="s">
        <v>1409</v>
      </c>
      <c r="B3350" t="s">
        <v>2206</v>
      </c>
      <c r="C3350" t="str">
        <f>VLOOKUP([KODE BARANG],Table1[[KODE BARANG]:[NAMA BARANG]],2,FALSE)</f>
        <v>ENGKEL DOUBLE AMASCO</v>
      </c>
      <c r="D3350">
        <v>1</v>
      </c>
    </row>
    <row r="3351" spans="1:5">
      <c r="A3351" t="s">
        <v>1475</v>
      </c>
      <c r="B3351" t="s">
        <v>1441</v>
      </c>
      <c r="C3351" t="str">
        <f>VLOOKUP([KODE BARANG],Table1[[KODE BARANG]:[NAMA BARANG]],2,FALSE)</f>
        <v>LED CITY LAMP 10W</v>
      </c>
      <c r="D3351">
        <v>1</v>
      </c>
      <c r="E3351">
        <v>3500</v>
      </c>
    </row>
    <row r="3352" spans="1:5">
      <c r="B3352" t="s">
        <v>1143</v>
      </c>
      <c r="C3352" t="str">
        <f>VLOOKUP([KODE BARANG],Table1[[KODE BARANG]:[NAMA BARANG]],2,FALSE)</f>
        <v xml:space="preserve">DUTRON 15W </v>
      </c>
      <c r="D3352">
        <v>1</v>
      </c>
      <c r="E3352">
        <v>13500</v>
      </c>
    </row>
    <row r="3353" spans="1:5">
      <c r="B3353" t="s">
        <v>1397</v>
      </c>
      <c r="C3353" t="str">
        <f>VLOOKUP([KODE BARANG],Table1[[KODE BARANG]:[NAMA BARANG]],2,FALSE)</f>
        <v xml:space="preserve">DUTRON 25W </v>
      </c>
      <c r="D3353">
        <v>1</v>
      </c>
      <c r="E3353">
        <v>35000</v>
      </c>
    </row>
    <row r="3354" spans="1:5">
      <c r="B3354" t="s">
        <v>1318</v>
      </c>
      <c r="C3354" t="str">
        <f>VLOOKUP([KODE BARANG],Table1[[KODE BARANG]:[NAMA BARANG]],2,FALSE)</f>
        <v>ALKALINE A2</v>
      </c>
      <c r="D3354">
        <v>1</v>
      </c>
      <c r="E3354">
        <v>2250</v>
      </c>
    </row>
    <row r="3355" spans="1:5">
      <c r="B3355" t="s">
        <v>1567</v>
      </c>
      <c r="C3355" t="str">
        <f>VLOOKUP([KODE BARANG],Table1[[KODE BARANG]:[NAMA BARANG]],2,FALSE)</f>
        <v>LEM KOREA</v>
      </c>
      <c r="D3355">
        <v>1</v>
      </c>
      <c r="E3355">
        <v>2500</v>
      </c>
    </row>
    <row r="3356" spans="1:5">
      <c r="B3356" t="s">
        <v>2207</v>
      </c>
      <c r="C3356" t="str">
        <f>VLOOKUP([KODE BARANG],Table1[[KODE BARANG]:[NAMA BARANG]],2,FALSE)</f>
        <v>obeng set</v>
      </c>
      <c r="D3356">
        <v>1</v>
      </c>
      <c r="E3356">
        <v>11000</v>
      </c>
    </row>
    <row r="3357" spans="1:5">
      <c r="A3357" s="2">
        <v>45396</v>
      </c>
      <c r="C3357" t="e">
        <f>VLOOKUP([KODE BARANG],Table1[[KODE BARANG]:[NAMA BARANG]],2,FALSE)</f>
        <v>#N/A</v>
      </c>
      <c r="E3357">
        <f>SUM(E3351:E3356)</f>
        <v>67750</v>
      </c>
    </row>
    <row r="3358" spans="1:5">
      <c r="A3358" t="s">
        <v>2209</v>
      </c>
      <c r="B3358" t="s">
        <v>1143</v>
      </c>
      <c r="C3358" t="str">
        <f>VLOOKUP([KODE BARANG],Table1[[KODE BARANG]:[NAMA BARANG]],2,FALSE)</f>
        <v xml:space="preserve">DUTRON 15W </v>
      </c>
      <c r="D3358">
        <v>2</v>
      </c>
      <c r="E3358">
        <v>27000</v>
      </c>
    </row>
    <row r="3359" spans="1:5">
      <c r="B3359" t="s">
        <v>1343</v>
      </c>
      <c r="C3359" t="str">
        <f>VLOOKUP([KODE BARANG],Table1[[KODE BARANG]:[NAMA BARANG]],2,FALSE)</f>
        <v>BATRE DYMAX A2</v>
      </c>
      <c r="D3359">
        <v>5</v>
      </c>
      <c r="E3359">
        <v>2560</v>
      </c>
    </row>
    <row r="3360" spans="1:5">
      <c r="C3360" t="s">
        <v>2208</v>
      </c>
      <c r="E3360">
        <v>31200</v>
      </c>
    </row>
    <row r="3361" spans="1:5">
      <c r="B3361" t="s">
        <v>1312</v>
      </c>
      <c r="C3361" t="str">
        <f>VLOOKUP([KODE BARANG],Table1[[KODE BARANG]:[NAMA BARANG]],2,FALSE)</f>
        <v>FITTING GANTUNG AMASCO</v>
      </c>
      <c r="D3361">
        <v>1</v>
      </c>
      <c r="E3361">
        <v>2300</v>
      </c>
    </row>
    <row r="3362" spans="1:5">
      <c r="B3362" t="s">
        <v>1434</v>
      </c>
      <c r="C3362" t="str">
        <f>VLOOKUP([KODE BARANG],Table1[[KODE BARANG]:[NAMA BARANG]],2,FALSE)</f>
        <v>PHILIP LED MY CARE 19 WATT</v>
      </c>
      <c r="D3362">
        <v>1</v>
      </c>
      <c r="E3362">
        <v>27900</v>
      </c>
    </row>
    <row r="3363" spans="1:5">
      <c r="B3363" t="s">
        <v>1411</v>
      </c>
      <c r="C3363" t="str">
        <f>VLOOKUP([KODE BARANG],Table1[[KODE BARANG]:[NAMA BARANG]],2,FALSE)</f>
        <v>INLITE 12W</v>
      </c>
      <c r="D3363">
        <v>1</v>
      </c>
      <c r="E3363">
        <v>13100</v>
      </c>
    </row>
    <row r="3364" spans="1:5">
      <c r="B3364" t="s">
        <v>1494</v>
      </c>
      <c r="C3364" t="str">
        <f>VLOOKUP([KODE BARANG],Table1[[KODE BARANG]:[NAMA BARANG]],2,FALSE)</f>
        <v>DINAMO KIPAS</v>
      </c>
      <c r="D3364">
        <v>1</v>
      </c>
      <c r="E3364">
        <v>15000</v>
      </c>
    </row>
    <row r="3365" spans="1:5">
      <c r="B3365" t="s">
        <v>1263</v>
      </c>
      <c r="C3365" t="str">
        <f>VLOOKUP([KODE BARANG],Table1[[KODE BARANG]:[NAMA BARANG]],2,FALSE)</f>
        <v>VONIC GLORY 7W</v>
      </c>
      <c r="D3365">
        <v>2</v>
      </c>
      <c r="E3365">
        <v>9000</v>
      </c>
    </row>
    <row r="3366" spans="1:5">
      <c r="B3366" t="s">
        <v>1441</v>
      </c>
      <c r="C3366" t="str">
        <f>VLOOKUP([KODE BARANG],Table1[[KODE BARANG]:[NAMA BARANG]],2,FALSE)</f>
        <v>LED CITY LAMP 10W</v>
      </c>
      <c r="D3366">
        <v>1</v>
      </c>
      <c r="E3366">
        <v>3500</v>
      </c>
    </row>
    <row r="3367" spans="1:5">
      <c r="B3367" t="s">
        <v>1567</v>
      </c>
      <c r="C3367" t="str">
        <f>VLOOKUP([KODE BARANG],Table1[[KODE BARANG]:[NAMA BARANG]],2,FALSE)</f>
        <v>LEM KOREA</v>
      </c>
      <c r="D3367">
        <v>1</v>
      </c>
      <c r="E3367">
        <v>2500</v>
      </c>
    </row>
    <row r="3368" spans="1:5">
      <c r="A3368" s="2">
        <v>45397</v>
      </c>
      <c r="C3368" t="e">
        <f>VLOOKUP([KODE BARANG],Table1[[KODE BARANG]:[NAMA BARANG]],2,FALSE)</f>
        <v>#N/A</v>
      </c>
      <c r="E3368">
        <f>SUM(E3358:E3367)</f>
        <v>134060</v>
      </c>
    </row>
    <row r="3369" spans="1:5">
      <c r="A3369" t="s">
        <v>2211</v>
      </c>
      <c r="B3369" t="s">
        <v>2210</v>
      </c>
      <c r="C3369" t="str">
        <f>VLOOKUP([KODE BARANG],Table1[[KODE BARANG]:[NAMA BARANG]],2,FALSE)</f>
        <v>KOMPOR GAS ALLISON 1 TUNGKU</v>
      </c>
      <c r="D3369">
        <v>1</v>
      </c>
      <c r="E3369">
        <v>25000</v>
      </c>
    </row>
    <row r="3370" spans="1:5">
      <c r="B3370" t="s">
        <v>1584</v>
      </c>
      <c r="C3370" t="str">
        <f>VLOOKUP([KODE BARANG],Table1[[KODE BARANG]:[NAMA BARANG]],2,FALSE)</f>
        <v>SELANG GAS CAISAR COMPLIT</v>
      </c>
      <c r="D3370">
        <v>1</v>
      </c>
      <c r="E3370">
        <v>23000</v>
      </c>
    </row>
    <row r="3371" spans="1:5">
      <c r="B3371" t="s">
        <v>1402</v>
      </c>
      <c r="C3371" t="str">
        <f>VLOOKUP([KODE BARANG],Table1[[KODE BARANG]:[NAMA BARANG]],2,FALSE)</f>
        <v>LAKBAN KAIN HITAM</v>
      </c>
      <c r="D3371">
        <v>2</v>
      </c>
      <c r="E3371">
        <v>6000</v>
      </c>
    </row>
    <row r="3372" spans="1:5">
      <c r="B3372" t="s">
        <v>1298</v>
      </c>
      <c r="C3372" t="str">
        <f>VLOOKUP([KODE BARANG],Table1[[KODE BARANG]:[NAMA BARANG]],2,FALSE)</f>
        <v>S/K SLOVENS 4LB 3M</v>
      </c>
      <c r="D3372">
        <v>1</v>
      </c>
      <c r="E3372">
        <v>22500</v>
      </c>
    </row>
    <row r="3373" spans="1:5">
      <c r="B3373" t="s">
        <v>1249</v>
      </c>
      <c r="C3373" t="str">
        <f>VLOOKUP([KODE BARANG],Table1[[KODE BARANG]:[NAMA BARANG]],2,FALSE)</f>
        <v>PHILIP LED ESSENSIAL 7WATT</v>
      </c>
      <c r="D3373">
        <v>1</v>
      </c>
      <c r="E3373">
        <v>14000</v>
      </c>
    </row>
    <row r="3374" spans="1:5">
      <c r="B3374" t="s">
        <v>1324</v>
      </c>
      <c r="C3374" t="str">
        <f>VLOOKUP([KODE BARANG],Table1[[KODE BARANG]:[NAMA BARANG]],2,FALSE)</f>
        <v>FITTING COLOK SWITCH</v>
      </c>
      <c r="D3374">
        <v>1</v>
      </c>
      <c r="E3374">
        <v>1500</v>
      </c>
    </row>
    <row r="3375" spans="1:5">
      <c r="A3375" s="2">
        <v>45398</v>
      </c>
      <c r="C3375" t="e">
        <f>VLOOKUP([KODE BARANG],Table1[[KODE BARANG]:[NAMA BARANG]],2,FALSE)</f>
        <v>#N/A</v>
      </c>
      <c r="E3375">
        <f>SUM(E3369:E3374)</f>
        <v>92000</v>
      </c>
    </row>
    <row r="3376" spans="1:5">
      <c r="A3376" t="s">
        <v>1409</v>
      </c>
      <c r="B3376" t="s">
        <v>2084</v>
      </c>
      <c r="C3376" t="str">
        <f>VLOOKUP([KODE BARANG],Table1[[KODE BARANG]:[NAMA BARANG]],2,FALSE)</f>
        <v>BATRE CAS 2000MAH TIMBUL</v>
      </c>
      <c r="D3376">
        <v>1</v>
      </c>
      <c r="E3376">
        <v>11000</v>
      </c>
    </row>
    <row r="3377" spans="1:5">
      <c r="B3377" t="s">
        <v>1721</v>
      </c>
      <c r="C3377" t="str">
        <f>VLOOKUP([KODE BARANG],Table1[[KODE BARANG]:[NAMA BARANG]],2,FALSE)</f>
        <v>GLUE STIK BESAR</v>
      </c>
      <c r="D3377">
        <v>2</v>
      </c>
      <c r="E3377">
        <v>2100</v>
      </c>
    </row>
    <row r="3378" spans="1:5">
      <c r="B3378" t="s">
        <v>1635</v>
      </c>
      <c r="C3378" t="str">
        <f>VLOOKUP([KODE BARANG],Table1[[KODE BARANG]:[NAMA BARANG]],2,FALSE)</f>
        <v>KIPAS PROFAN</v>
      </c>
      <c r="D3378">
        <v>1</v>
      </c>
      <c r="E3378">
        <v>13000</v>
      </c>
    </row>
    <row r="3379" spans="1:5">
      <c r="B3379" t="s">
        <v>1229</v>
      </c>
      <c r="C3379" t="str">
        <f>VLOOKUP([KODE BARANG],Table1[[KODE BARANG]:[NAMA BARANG]],2,FALSE)</f>
        <v>S/K SLOVENS 2LB 5M</v>
      </c>
      <c r="D3379">
        <v>1</v>
      </c>
      <c r="E3379">
        <v>16500</v>
      </c>
    </row>
    <row r="3380" spans="1:5">
      <c r="B3380" t="s">
        <v>2212</v>
      </c>
      <c r="C3380" t="str">
        <f>VLOOKUP([KODE BARANG],Table1[[KODE BARANG]:[NAMA BARANG]],2,FALSE)</f>
        <v>SOLDER TEMBAK YOSHINOYA</v>
      </c>
      <c r="D3380">
        <v>1</v>
      </c>
      <c r="E3380">
        <v>6500</v>
      </c>
    </row>
    <row r="3381" spans="1:5">
      <c r="B3381" t="s">
        <v>1288</v>
      </c>
      <c r="C3381" t="str">
        <f>VLOOKUP([KODE BARANG],Table1[[KODE BARANG]:[NAMA BARANG]],2,FALSE)</f>
        <v>TIMAH SOLDER</v>
      </c>
      <c r="D3381">
        <v>1</v>
      </c>
      <c r="E3381">
        <v>5000</v>
      </c>
    </row>
    <row r="3382" spans="1:5">
      <c r="A3382" s="2">
        <v>45399</v>
      </c>
      <c r="C3382" t="e">
        <f>VLOOKUP([KODE BARANG],Table1[[KODE BARANG]:[NAMA BARANG]],2,FALSE)</f>
        <v>#N/A</v>
      </c>
      <c r="E3382">
        <f>SUM(E3376:E3381)</f>
        <v>54100</v>
      </c>
    </row>
    <row r="3383" spans="1:5">
      <c r="A3383" t="s">
        <v>2215</v>
      </c>
      <c r="B3383" t="s">
        <v>1297</v>
      </c>
      <c r="C3383" t="str">
        <f>VLOOKUP([KODE BARANG],Table1[[KODE BARANG]:[NAMA BARANG]],2,FALSE)</f>
        <v>IN LITE 15W BUY 3 GET 1</v>
      </c>
      <c r="D3383">
        <v>1</v>
      </c>
      <c r="E3383">
        <v>56200</v>
      </c>
    </row>
    <row r="3384" spans="1:5">
      <c r="B3384" t="s">
        <v>1924</v>
      </c>
      <c r="C3384" t="str">
        <f>VLOOKUP([KODE BARANG],Table1[[KODE BARANG]:[NAMA BARANG]],2,FALSE)</f>
        <v>KLEM AMASCO 8MM</v>
      </c>
      <c r="D3384">
        <v>1</v>
      </c>
      <c r="E3384">
        <v>3500</v>
      </c>
    </row>
    <row r="3385" spans="1:5">
      <c r="C3385" t="s">
        <v>2213</v>
      </c>
      <c r="E3385">
        <v>6500</v>
      </c>
    </row>
    <row r="3386" spans="1:5">
      <c r="B3386" t="s">
        <v>1463</v>
      </c>
      <c r="C3386" t="str">
        <f>VLOOKUP([KODE BARANG],Table1[[KODE BARANG]:[NAMA BARANG]],2,FALSE)</f>
        <v>SAKLAR LAMPU DUTRON</v>
      </c>
      <c r="D3386">
        <v>1</v>
      </c>
      <c r="E3386">
        <v>9000</v>
      </c>
    </row>
    <row r="3387" spans="1:5">
      <c r="B3387" t="s">
        <v>1312</v>
      </c>
      <c r="C3387" t="str">
        <f>VLOOKUP([KODE BARANG],Table1[[KODE BARANG]:[NAMA BARANG]],2,FALSE)</f>
        <v>FITTING GANTUNG AMASCO</v>
      </c>
      <c r="D3387">
        <v>1</v>
      </c>
      <c r="E3387">
        <v>2700</v>
      </c>
    </row>
    <row r="3388" spans="1:5">
      <c r="B3388" t="s">
        <v>1293</v>
      </c>
      <c r="C3388" t="str">
        <f>VLOOKUP([KODE BARANG],Table1[[KODE BARANG]:[NAMA BARANG]],2,FALSE)</f>
        <v>S/K UTICON 2 LB</v>
      </c>
      <c r="D3388">
        <v>1</v>
      </c>
      <c r="E3388">
        <v>5000</v>
      </c>
    </row>
    <row r="3389" spans="1:5">
      <c r="B3389" t="s">
        <v>2130</v>
      </c>
      <c r="C3389" t="str">
        <f>VLOOKUP([KODE BARANG],Table1[[KODE BARANG]:[NAMA BARANG]],2,FALSE)</f>
        <v>STEKER BULAT DUTRON</v>
      </c>
      <c r="D3389">
        <v>1</v>
      </c>
      <c r="E3389">
        <v>2500</v>
      </c>
    </row>
    <row r="3390" spans="1:5">
      <c r="C3390" t="s">
        <v>2214</v>
      </c>
      <c r="E3390">
        <v>10400</v>
      </c>
    </row>
    <row r="3391" spans="1:5">
      <c r="A3391" s="2">
        <v>45400</v>
      </c>
      <c r="C3391" t="e">
        <f>VLOOKUP([KODE BARANG],Table1[[KODE BARANG]:[NAMA BARANG]],2,FALSE)</f>
        <v>#N/A</v>
      </c>
      <c r="E3391">
        <f>SUM(E3383:E3390)</f>
        <v>95800</v>
      </c>
    </row>
    <row r="3392" spans="1:5">
      <c r="A3392" t="s">
        <v>2218</v>
      </c>
      <c r="B3392" t="s">
        <v>1434</v>
      </c>
      <c r="C3392" t="str">
        <f>VLOOKUP([KODE BARANG],Table1[[KODE BARANG]:[NAMA BARANG]],2,FALSE)</f>
        <v>PHILIP LED MY CARE 19 WATT</v>
      </c>
      <c r="D3392">
        <v>1</v>
      </c>
      <c r="E3392">
        <v>27900</v>
      </c>
    </row>
    <row r="3393" spans="1:5">
      <c r="C3393" t="s">
        <v>2216</v>
      </c>
      <c r="E3393">
        <v>11200</v>
      </c>
    </row>
    <row r="3394" spans="1:5">
      <c r="C3394" t="s">
        <v>2217</v>
      </c>
      <c r="E3394">
        <v>40800</v>
      </c>
    </row>
    <row r="3395" spans="1:5">
      <c r="B3395" t="s">
        <v>1236</v>
      </c>
      <c r="C3395" t="str">
        <f>VLOOKUP([KODE BARANG],Table1[[KODE BARANG]:[NAMA BARANG]],2,FALSE)</f>
        <v>VONIC GLORY 9W</v>
      </c>
      <c r="D3395">
        <v>1</v>
      </c>
      <c r="E3395">
        <v>9000</v>
      </c>
    </row>
    <row r="3396" spans="1:5">
      <c r="B3396" t="s">
        <v>1278</v>
      </c>
      <c r="C3396" t="str">
        <f>VLOOKUP([KODE BARANG],Table1[[KODE BARANG]:[NAMA BARANG]],2,FALSE)</f>
        <v>STEKER DATAR DUTRON 4lb</v>
      </c>
      <c r="D3396">
        <v>1</v>
      </c>
      <c r="E3396">
        <v>11500</v>
      </c>
    </row>
    <row r="3397" spans="1:5">
      <c r="A3397" s="2">
        <v>45401</v>
      </c>
      <c r="C3397" t="e">
        <f>VLOOKUP([KODE BARANG],Table1[[KODE BARANG]:[NAMA BARANG]],2,FALSE)</f>
        <v>#N/A</v>
      </c>
      <c r="E3397">
        <f>SUM(E3392:E3396)</f>
        <v>100400</v>
      </c>
    </row>
    <row r="3398" spans="1:5">
      <c r="A3398" t="s">
        <v>2219</v>
      </c>
      <c r="B3398" t="s">
        <v>1178</v>
      </c>
      <c r="C3398" t="str">
        <f>VLOOKUP([KODE BARANG],Table1[[KODE BARANG]:[NAMA BARANG]],2,FALSE)</f>
        <v>STANFAN SANEX 18IN 1899</v>
      </c>
      <c r="D3398">
        <v>1</v>
      </c>
      <c r="E3398">
        <v>20000</v>
      </c>
    </row>
    <row r="3399" spans="1:5">
      <c r="B3399" t="s">
        <v>1637</v>
      </c>
      <c r="C3399" t="str">
        <f>VLOOKUP([KODE BARANG],Table1[[KODE BARANG]:[NAMA BARANG]],2,FALSE)</f>
        <v>ESSENSIAL 18 WATT</v>
      </c>
      <c r="D3399">
        <v>3</v>
      </c>
      <c r="E3399">
        <v>48000</v>
      </c>
    </row>
    <row r="3400" spans="1:5">
      <c r="B3400" t="s">
        <v>1270</v>
      </c>
      <c r="C3400" t="str">
        <f>VLOOKUP([KODE BARANG],Table1[[KODE BARANG]:[NAMA BARANG]],2,FALSE)</f>
        <v>PHILIP LED ESSENSIAL 9WATT</v>
      </c>
      <c r="D3400">
        <v>1</v>
      </c>
      <c r="E3400">
        <v>19000</v>
      </c>
    </row>
    <row r="3401" spans="1:5">
      <c r="B3401" t="s">
        <v>1656</v>
      </c>
      <c r="C3401" t="str">
        <f>VLOOKUP([KODE BARANG],Table1[[KODE BARANG]:[NAMA BARANG]],2,FALSE)</f>
        <v>STEKER SERBAGUNA</v>
      </c>
      <c r="D3401">
        <v>1</v>
      </c>
      <c r="E3401">
        <v>11000</v>
      </c>
    </row>
    <row r="3402" spans="1:5">
      <c r="B3402" t="s">
        <v>1152</v>
      </c>
      <c r="C3402" t="str">
        <f>VLOOKUP([KODE BARANG],Table1[[KODE BARANG]:[NAMA BARANG]],2,FALSE)</f>
        <v>STANDFAN PROCEON</v>
      </c>
      <c r="D3402">
        <v>1</v>
      </c>
      <c r="E3402">
        <v>20000</v>
      </c>
    </row>
    <row r="3403" spans="1:5">
      <c r="A3403" s="2">
        <v>45402</v>
      </c>
      <c r="C3403" t="e">
        <f>VLOOKUP([KODE BARANG],Table1[[KODE BARANG]:[NAMA BARANG]],2,FALSE)</f>
        <v>#N/A</v>
      </c>
      <c r="E3403">
        <f>SUM(E3398:E3402)</f>
        <v>118000</v>
      </c>
    </row>
    <row r="3404" spans="1:5">
      <c r="A3404" t="s">
        <v>2221</v>
      </c>
      <c r="B3404" t="s">
        <v>2220</v>
      </c>
      <c r="C3404" t="str">
        <f>VLOOKUP([KODE BARANG],Table1[[KODE BARANG]:[NAMA BARANG]],2,FALSE)</f>
        <v>BOX MCB 1GRUP</v>
      </c>
      <c r="D3404">
        <v>5</v>
      </c>
      <c r="E3404">
        <v>18750</v>
      </c>
    </row>
    <row r="3405" spans="1:5">
      <c r="B3405" t="s">
        <v>1215</v>
      </c>
      <c r="C3405" t="str">
        <f>VLOOKUP([KODE BARANG],Table1[[KODE BARANG]:[NAMA BARANG]],2,FALSE)</f>
        <v>PIJAR PROCEON 5WATT</v>
      </c>
      <c r="D3405">
        <v>4</v>
      </c>
      <c r="E3405">
        <v>18800</v>
      </c>
    </row>
    <row r="3406" spans="1:5">
      <c r="B3406" t="s">
        <v>1253</v>
      </c>
      <c r="C3406" t="str">
        <f>VLOOKUP([KODE BARANG],Table1[[KODE BARANG]:[NAMA BARANG]],2,FALSE)</f>
        <v>STEKER GEPENG DUTRON</v>
      </c>
      <c r="D3406">
        <v>2</v>
      </c>
      <c r="E3406">
        <v>6500</v>
      </c>
    </row>
    <row r="3407" spans="1:5">
      <c r="B3407" t="s">
        <v>1312</v>
      </c>
      <c r="C3407" t="str">
        <f>VLOOKUP([KODE BARANG],Table1[[KODE BARANG]:[NAMA BARANG]],2,FALSE)</f>
        <v>FITTING GANTUNG AMASCO</v>
      </c>
      <c r="D3407">
        <v>1</v>
      </c>
      <c r="E3407">
        <v>4700</v>
      </c>
    </row>
    <row r="3408" spans="1:5">
      <c r="B3408" t="s">
        <v>1312</v>
      </c>
      <c r="C3408" t="str">
        <f>VLOOKUP([KODE BARANG],Table1[[KODE BARANG]:[NAMA BARANG]],2,FALSE)</f>
        <v>FITTING GANTUNG AMASCO</v>
      </c>
      <c r="D3408">
        <v>1</v>
      </c>
      <c r="E3408">
        <v>2300</v>
      </c>
    </row>
    <row r="3409" spans="1:5">
      <c r="B3409" t="s">
        <v>1219</v>
      </c>
      <c r="C3409" t="str">
        <f>VLOOKUP([KODE BARANG],Table1[[KODE BARANG]:[NAMA BARANG]],2,FALSE)</f>
        <v>VONIC GLORY 20W</v>
      </c>
      <c r="D3409">
        <v>1</v>
      </c>
      <c r="E3409">
        <v>14000</v>
      </c>
    </row>
    <row r="3410" spans="1:5">
      <c r="B3410" t="s">
        <v>1263</v>
      </c>
      <c r="C3410" t="str">
        <f>VLOOKUP([KODE BARANG],Table1[[KODE BARANG]:[NAMA BARANG]],2,FALSE)</f>
        <v>VONIC GLORY 7W</v>
      </c>
      <c r="D3410">
        <v>1</v>
      </c>
      <c r="E3410">
        <v>4500</v>
      </c>
    </row>
    <row r="3411" spans="1:5">
      <c r="B3411" t="s">
        <v>1513</v>
      </c>
      <c r="C3411" t="str">
        <f>VLOOKUP([KODE BARANG],Table1[[KODE BARANG]:[NAMA BARANG]],2,FALSE)</f>
        <v>LED CITY LAMP 30W</v>
      </c>
      <c r="D3411">
        <v>1</v>
      </c>
      <c r="E3411">
        <v>11500</v>
      </c>
    </row>
    <row r="3412" spans="1:5">
      <c r="A3412" s="2">
        <v>45403</v>
      </c>
      <c r="C3412" t="e">
        <f>VLOOKUP([KODE BARANG],Table1[[KODE BARANG]:[NAMA BARANG]],2,FALSE)</f>
        <v>#N/A</v>
      </c>
      <c r="E3412">
        <f>SUM(E3404:E3411)</f>
        <v>81050</v>
      </c>
    </row>
    <row r="3413" spans="1:5">
      <c r="A3413" t="s">
        <v>2222</v>
      </c>
      <c r="B3413" t="s">
        <v>1403</v>
      </c>
      <c r="C3413" t="str">
        <f>VLOOKUP([KODE BARANG],Table1[[KODE BARANG]:[NAMA BARANG]],2,FALSE)</f>
        <v>PHILIP 25W LED</v>
      </c>
      <c r="D3413">
        <v>2</v>
      </c>
      <c r="E3413">
        <v>62000</v>
      </c>
    </row>
    <row r="3414" spans="1:5">
      <c r="B3414" t="s">
        <v>1143</v>
      </c>
      <c r="C3414" t="str">
        <f>VLOOKUP([KODE BARANG],Table1[[KODE BARANG]:[NAMA BARANG]],2,FALSE)</f>
        <v xml:space="preserve">DUTRON 15W </v>
      </c>
      <c r="D3414">
        <v>3</v>
      </c>
      <c r="E3414">
        <v>40500</v>
      </c>
    </row>
    <row r="3415" spans="1:5">
      <c r="B3415" t="s">
        <v>1407</v>
      </c>
      <c r="C3415" t="str">
        <f>VLOOKUP([KODE BARANG],Table1[[KODE BARANG]:[NAMA BARANG]],2,FALSE)</f>
        <v>KABEL ANTENA ENTER</v>
      </c>
      <c r="D3415">
        <v>1</v>
      </c>
      <c r="E3415">
        <v>12500</v>
      </c>
    </row>
    <row r="3416" spans="1:5">
      <c r="B3416" t="s">
        <v>2006</v>
      </c>
      <c r="C3416" t="str">
        <f>VLOOKUP([KODE BARANG],Table1[[KODE BARANG]:[NAMA BARANG]],2,FALSE)</f>
        <v>KAPASITOR 2UF</v>
      </c>
      <c r="D3416">
        <v>1</v>
      </c>
      <c r="E3416">
        <v>25000</v>
      </c>
    </row>
    <row r="3417" spans="1:5">
      <c r="B3417" t="s">
        <v>1357</v>
      </c>
      <c r="C3417" t="str">
        <f>VLOOKUP([KODE BARANG],Table1[[KODE BARANG]:[NAMA BARANG]],2,FALSE)</f>
        <v>SWITH POWER</v>
      </c>
      <c r="D3417">
        <v>1</v>
      </c>
      <c r="E3417">
        <v>6000</v>
      </c>
    </row>
    <row r="3418" spans="1:5">
      <c r="A3418" s="2">
        <v>45404</v>
      </c>
      <c r="C3418" t="e">
        <f>VLOOKUP([KODE BARANG],Table1[[KODE BARANG]:[NAMA BARANG]],2,FALSE)</f>
        <v>#N/A</v>
      </c>
      <c r="E3418">
        <f>SUM(E3413:E3417)</f>
        <v>146000</v>
      </c>
    </row>
    <row r="3419" spans="1:5">
      <c r="A3419" t="s">
        <v>2133</v>
      </c>
      <c r="B3419" t="s">
        <v>312</v>
      </c>
      <c r="C3419" t="str">
        <f>VLOOKUP([KODE BARANG],Table1[[KODE BARANG]:[NAMA BARANG]],2,FALSE)</f>
        <v>VONIC GLORY 20W</v>
      </c>
      <c r="D3419">
        <v>1</v>
      </c>
      <c r="E3419">
        <v>14000</v>
      </c>
    </row>
    <row r="3420" spans="1:5">
      <c r="B3420" t="s">
        <v>1342</v>
      </c>
      <c r="C3420" t="str">
        <f>VLOOKUP([KODE BARANG],Table1[[KODE BARANG]:[NAMA BARANG]],2,FALSE)</f>
        <v xml:space="preserve">DUTRON 7W </v>
      </c>
      <c r="D3420">
        <v>1</v>
      </c>
      <c r="E3420">
        <v>4250</v>
      </c>
    </row>
    <row r="3421" spans="1:5">
      <c r="B3421" t="s">
        <v>2232</v>
      </c>
      <c r="C3421" t="str">
        <f>VLOOKUP([KODE BARANG],Table1[[KODE BARANG]:[NAMA BARANG]],2,FALSE)</f>
        <v>TORNADOFAN SELECTRON 12"</v>
      </c>
      <c r="D3421">
        <v>1</v>
      </c>
      <c r="E3421">
        <v>43000</v>
      </c>
    </row>
    <row r="3422" spans="1:5">
      <c r="A3422" s="2">
        <v>45405</v>
      </c>
      <c r="C3422" t="e">
        <f>VLOOKUP([KODE BARANG],Table1[[KODE BARANG]:[NAMA BARANG]],2,FALSE)</f>
        <v>#N/A</v>
      </c>
      <c r="E3422">
        <f>SUM(E3419:E3421)</f>
        <v>61250</v>
      </c>
    </row>
    <row r="3423" spans="1:5">
      <c r="A3423" t="s">
        <v>2233</v>
      </c>
      <c r="B3423" t="s">
        <v>2082</v>
      </c>
      <c r="C3423" t="str">
        <f>VLOOKUP([KODE BARANG],Table1[[KODE BARANG]:[NAMA BARANG]],2,FALSE)</f>
        <v>SELANG GAS QUANTUM</v>
      </c>
      <c r="D3423">
        <v>1</v>
      </c>
      <c r="E3423">
        <v>20000</v>
      </c>
    </row>
    <row r="3424" spans="1:5">
      <c r="A3424" s="2">
        <v>45406</v>
      </c>
      <c r="C3424" t="e">
        <f>VLOOKUP([KODE BARANG],Table1[[KODE BARANG]:[NAMA BARANG]],2,FALSE)</f>
        <v>#N/A</v>
      </c>
    </row>
    <row r="3425" spans="1:5">
      <c r="A3425" t="s">
        <v>2234</v>
      </c>
      <c r="B3425" t="s">
        <v>1219</v>
      </c>
      <c r="C3425" t="str">
        <f>VLOOKUP([KODE BARANG],Table1[[KODE BARANG]:[NAMA BARANG]],2,FALSE)</f>
        <v>VONIC GLORY 20W</v>
      </c>
      <c r="D3425">
        <v>2</v>
      </c>
      <c r="E3425">
        <v>28000</v>
      </c>
    </row>
    <row r="3426" spans="1:5">
      <c r="B3426" t="s">
        <v>1253</v>
      </c>
      <c r="C3426" t="str">
        <f>VLOOKUP([KODE BARANG],Table1[[KODE BARANG]:[NAMA BARANG]],2,FALSE)</f>
        <v>STEKER GEPENG DUTRON</v>
      </c>
      <c r="D3426">
        <v>1</v>
      </c>
      <c r="E3426">
        <v>3250</v>
      </c>
    </row>
    <row r="3427" spans="1:5">
      <c r="B3427" t="s">
        <v>1260</v>
      </c>
      <c r="C3427" t="str">
        <f>VLOOKUP([KODE BARANG],Table1[[KODE BARANG]:[NAMA BARANG]],2,FALSE)</f>
        <v>S/K UTICON 1 LB</v>
      </c>
      <c r="D3427">
        <v>1</v>
      </c>
      <c r="E3427">
        <v>4000</v>
      </c>
    </row>
    <row r="3428" spans="1:5">
      <c r="B3428" t="s">
        <v>1215</v>
      </c>
      <c r="C3428" t="str">
        <f>VLOOKUP([KODE BARANG],Table1[[KODE BARANG]:[NAMA BARANG]],2,FALSE)</f>
        <v>PIJAR PROCEON 5WATT</v>
      </c>
      <c r="D3428">
        <v>1</v>
      </c>
      <c r="E3428">
        <v>4700</v>
      </c>
    </row>
    <row r="3429" spans="1:5">
      <c r="B3429" t="s">
        <v>1959</v>
      </c>
      <c r="C3429" t="str">
        <f>VLOOKUP([KODE BARANG],Table1[[KODE BARANG]:[NAMA BARANG]],2,FALSE)</f>
        <v>LED 3 MATA HIJAU</v>
      </c>
      <c r="D3429">
        <v>1</v>
      </c>
      <c r="E3429">
        <v>10000</v>
      </c>
    </row>
    <row r="3430" spans="1:5">
      <c r="A3430" s="2">
        <v>45407</v>
      </c>
      <c r="C3430" t="e">
        <f>VLOOKUP([KODE BARANG],Table1[[KODE BARANG]:[NAMA BARANG]],2,FALSE)</f>
        <v>#N/A</v>
      </c>
      <c r="E3430">
        <f>SUM(E3425:E3429)</f>
        <v>49950</v>
      </c>
    </row>
    <row r="3431" spans="1:5">
      <c r="A3431" t="s">
        <v>2236</v>
      </c>
      <c r="B3431" t="s">
        <v>1293</v>
      </c>
      <c r="C3431" t="str">
        <f>VLOOKUP([KODE BARANG],Table1[[KODE BARANG]:[NAMA BARANG]],2,FALSE)</f>
        <v>S/K UTICON 2 LB</v>
      </c>
      <c r="D3431">
        <v>1</v>
      </c>
      <c r="E3431">
        <v>5000</v>
      </c>
    </row>
    <row r="3432" spans="1:5">
      <c r="C3432" t="s">
        <v>2235</v>
      </c>
      <c r="E3432">
        <v>3900</v>
      </c>
    </row>
    <row r="3433" spans="1:5">
      <c r="B3433" t="s">
        <v>1253</v>
      </c>
      <c r="C3433" t="str">
        <f>VLOOKUP([KODE BARANG],Table1[[KODE BARANG]:[NAMA BARANG]],2,FALSE)</f>
        <v>STEKER GEPENG DUTRON</v>
      </c>
      <c r="D3433">
        <v>1</v>
      </c>
      <c r="E3433">
        <v>3250</v>
      </c>
    </row>
    <row r="3434" spans="1:5">
      <c r="B3434" t="s">
        <v>1354</v>
      </c>
      <c r="C3434" t="str">
        <f>VLOOKUP([KODE BARANG],Table1[[KODE BARANG]:[NAMA BARANG]],2,FALSE)</f>
        <v>STANFAN PROCEON 3IN 1</v>
      </c>
      <c r="D3434">
        <v>1</v>
      </c>
      <c r="E3434">
        <v>45000</v>
      </c>
    </row>
    <row r="3435" spans="1:5">
      <c r="A3435" s="2">
        <v>45408</v>
      </c>
      <c r="C3435" t="e">
        <f>VLOOKUP([KODE BARANG],Table1[[KODE BARANG]:[NAMA BARANG]],2,FALSE)</f>
        <v>#N/A</v>
      </c>
      <c r="E3435">
        <f>SUM(E3431:E3434)</f>
        <v>57150</v>
      </c>
    </row>
    <row r="3436" spans="1:5">
      <c r="A3436" t="s">
        <v>2238</v>
      </c>
      <c r="B3436" t="s">
        <v>1292</v>
      </c>
      <c r="C3436" t="str">
        <f>VLOOKUP([KODE BARANG],Table1[[KODE BARANG]:[NAMA BARANG]],2,FALSE)</f>
        <v>LEM BESI DEXTONE</v>
      </c>
      <c r="D3436">
        <v>1</v>
      </c>
      <c r="E3436">
        <v>3500</v>
      </c>
    </row>
    <row r="3437" spans="1:5">
      <c r="B3437" t="s">
        <v>1343</v>
      </c>
      <c r="C3437" t="str">
        <f>VLOOKUP([KODE BARANG],Table1[[KODE BARANG]:[NAMA BARANG]],2,FALSE)</f>
        <v>BATRE DYMAX A2</v>
      </c>
      <c r="D3437">
        <v>4</v>
      </c>
      <c r="E3437">
        <v>2800</v>
      </c>
    </row>
    <row r="3438" spans="1:5">
      <c r="B3438" t="s">
        <v>2230</v>
      </c>
      <c r="C3438" t="str">
        <f>VLOOKUP([KODE BARANG],Table1[[KODE BARANG]:[NAMA BARANG]],2,FALSE)</f>
        <v>PRESTO TD</v>
      </c>
      <c r="D3438">
        <v>1</v>
      </c>
      <c r="E3438">
        <v>70000</v>
      </c>
    </row>
    <row r="3439" spans="1:5">
      <c r="B3439" t="s">
        <v>931</v>
      </c>
      <c r="C3439" t="str">
        <f>VLOOKUP([KODE BARANG],Table1[[KODE BARANG]:[NAMA BARANG]],2,FALSE)</f>
        <v>INLITE 15W</v>
      </c>
      <c r="D3439">
        <v>1</v>
      </c>
      <c r="E3439">
        <v>15400</v>
      </c>
    </row>
    <row r="3440" spans="1:5">
      <c r="B3440" t="s">
        <v>95</v>
      </c>
      <c r="C3440" t="str">
        <f>VLOOKUP([KODE BARANG],Table1[[KODE BARANG]:[NAMA BARANG]],2,FALSE)</f>
        <v>FITTING PLAFON 2108</v>
      </c>
      <c r="D3440">
        <v>1</v>
      </c>
      <c r="E3440">
        <v>4750</v>
      </c>
    </row>
    <row r="3441" spans="1:5">
      <c r="B3441" t="s">
        <v>438</v>
      </c>
      <c r="C3441" t="str">
        <f>VLOOKUP([KODE BARANG],Table1[[KODE BARANG]:[NAMA BARANG]],2,FALSE)</f>
        <v>MCB NEWPALAS 16A</v>
      </c>
      <c r="D3441">
        <v>1</v>
      </c>
      <c r="E3441">
        <v>16000</v>
      </c>
    </row>
    <row r="3442" spans="1:5">
      <c r="B3442" t="s">
        <v>1517</v>
      </c>
      <c r="C3442" t="str">
        <f>VLOOKUP([KODE BARANG],Table1[[KODE BARANG]:[NAMA BARANG]],2,FALSE)</f>
        <v>S/K UTICON 6 LB</v>
      </c>
      <c r="D3442">
        <v>1</v>
      </c>
      <c r="E3442">
        <v>10000</v>
      </c>
    </row>
    <row r="3443" spans="1:5">
      <c r="B3443" t="s">
        <v>2130</v>
      </c>
      <c r="C3443" t="str">
        <f>VLOOKUP([KODE BARANG],Table1[[KODE BARANG]:[NAMA BARANG]],2,FALSE)</f>
        <v>STEKER BULAT DUTRON</v>
      </c>
      <c r="D3443">
        <v>1</v>
      </c>
      <c r="E3443">
        <v>2500</v>
      </c>
    </row>
    <row r="3444" spans="1:5">
      <c r="A3444" s="2">
        <v>45409</v>
      </c>
      <c r="C3444" t="e">
        <f>VLOOKUP([KODE BARANG],Table1[[KODE BARANG]:[NAMA BARANG]],2,FALSE)</f>
        <v>#N/A</v>
      </c>
      <c r="E3444">
        <f>SUM(E3436:E3443)</f>
        <v>124950</v>
      </c>
    </row>
    <row r="3445" spans="1:5">
      <c r="A3445" t="s">
        <v>2241</v>
      </c>
      <c r="B3445" t="s">
        <v>1374</v>
      </c>
      <c r="C3445" t="str">
        <f>VLOOKUP([KODE BARANG],Table1[[KODE BARANG]:[NAMA BARANG]],2,FALSE)</f>
        <v>PHILIP LED MY CARE 12WATT</v>
      </c>
      <c r="D3445">
        <v>2</v>
      </c>
      <c r="E3445">
        <v>52000</v>
      </c>
    </row>
    <row r="3446" spans="1:5">
      <c r="B3446" t="s">
        <v>1375</v>
      </c>
      <c r="C3446" t="str">
        <f>VLOOKUP([KODE BARANG],Table1[[KODE BARANG]:[NAMA BARANG]],2,FALSE)</f>
        <v>PHILIP LED MY CARE 14,5WATT</v>
      </c>
      <c r="D3446">
        <v>1</v>
      </c>
      <c r="E3446">
        <v>29000</v>
      </c>
    </row>
    <row r="3447" spans="1:5">
      <c r="B3447" t="s">
        <v>1252</v>
      </c>
      <c r="C3447" t="str">
        <f>VLOOKUP([KODE BARANG],Table1[[KODE BARANG]:[NAMA BARANG]],2,FALSE)</f>
        <v>ROVO LED 15WATT</v>
      </c>
      <c r="D3447">
        <v>1</v>
      </c>
      <c r="E3447">
        <v>7000</v>
      </c>
    </row>
    <row r="3448" spans="1:5">
      <c r="B3448" t="s">
        <v>1219</v>
      </c>
      <c r="C3448" t="str">
        <f>VLOOKUP([KODE BARANG],Table1[[KODE BARANG]:[NAMA BARANG]],2,FALSE)</f>
        <v>VONIC GLORY 20W</v>
      </c>
      <c r="D3448">
        <v>1</v>
      </c>
      <c r="E3448">
        <v>14000</v>
      </c>
    </row>
    <row r="3449" spans="1:5">
      <c r="B3449" t="s">
        <v>2239</v>
      </c>
      <c r="C3449" t="str">
        <f>VLOOKUP([KODE BARANG],Table1[[KODE BARANG]:[NAMA BARANG]],2,FALSE)</f>
        <v>KALKULATOR  812B</v>
      </c>
      <c r="D3449">
        <v>1</v>
      </c>
      <c r="E3449">
        <v>8000</v>
      </c>
    </row>
    <row r="3450" spans="1:5">
      <c r="B3450" t="s">
        <v>1329</v>
      </c>
      <c r="C3450" t="str">
        <f>VLOOKUP([KODE BARANG],Table1[[KODE BARANG]:[NAMA BARANG]],2,FALSE)</f>
        <v>WALLFAN SELECTRON</v>
      </c>
      <c r="D3450">
        <v>1</v>
      </c>
      <c r="E3450">
        <v>17500</v>
      </c>
    </row>
    <row r="3451" spans="1:5">
      <c r="B3451" t="s">
        <v>1152</v>
      </c>
      <c r="C3451" t="str">
        <f>VLOOKUP([KODE BARANG],Table1[[KODE BARANG]:[NAMA BARANG]],2,FALSE)</f>
        <v>STANDFAN PROCEON</v>
      </c>
      <c r="D3451">
        <v>2</v>
      </c>
      <c r="E3451">
        <v>20000</v>
      </c>
    </row>
    <row r="3452" spans="1:5">
      <c r="B3452" t="s">
        <v>1354</v>
      </c>
      <c r="C3452" t="str">
        <f>VLOOKUP([KODE BARANG],Table1[[KODE BARANG]:[NAMA BARANG]],2,FALSE)</f>
        <v>STANFAN PROCEON 3IN 1</v>
      </c>
      <c r="D3452">
        <v>1</v>
      </c>
      <c r="E3452">
        <v>45000</v>
      </c>
    </row>
    <row r="3453" spans="1:5">
      <c r="B3453" t="s">
        <v>1339</v>
      </c>
      <c r="C3453" t="str">
        <f>VLOOKUP([KODE BARANG],Table1[[KODE BARANG]:[NAMA BARANG]],2,FALSE)</f>
        <v>MIC SHURE KOPER</v>
      </c>
      <c r="D3453">
        <v>1</v>
      </c>
      <c r="E3453">
        <v>45000</v>
      </c>
    </row>
    <row r="3454" spans="1:5">
      <c r="B3454" t="s">
        <v>1494</v>
      </c>
      <c r="C3454" t="str">
        <f>VLOOKUP([KODE BARANG],Table1[[KODE BARANG]:[NAMA BARANG]],2,FALSE)</f>
        <v>DINAMO KIPAS</v>
      </c>
      <c r="D3454">
        <v>1</v>
      </c>
      <c r="E3454">
        <v>5000</v>
      </c>
    </row>
    <row r="3455" spans="1:5">
      <c r="B3455" t="s">
        <v>1342</v>
      </c>
      <c r="C3455" t="str">
        <f>VLOOKUP([KODE BARANG],Table1[[KODE BARANG]:[NAMA BARANG]],2,FALSE)</f>
        <v xml:space="preserve">DUTRON 7W </v>
      </c>
      <c r="D3455">
        <v>2</v>
      </c>
      <c r="E3455">
        <v>4250</v>
      </c>
    </row>
    <row r="3456" spans="1:5">
      <c r="B3456" t="s">
        <v>2240</v>
      </c>
      <c r="C3456" t="str">
        <f>VLOOKUP([KODE BARANG],Table1[[KODE BARANG]:[NAMA BARANG]],2,FALSE)</f>
        <v>TEKO LISTRIK OMIKO</v>
      </c>
      <c r="D3456">
        <v>1</v>
      </c>
      <c r="E3456">
        <v>24000</v>
      </c>
    </row>
    <row r="3457" spans="1:5">
      <c r="B3457" t="s">
        <v>1445</v>
      </c>
      <c r="C3457" t="str">
        <f>VLOOKUP([KODE BARANG],Table1[[KODE BARANG]:[NAMA BARANG]],2,FALSE)</f>
        <v>INLITE 5W</v>
      </c>
      <c r="D3457">
        <v>2</v>
      </c>
      <c r="E3457">
        <v>17200</v>
      </c>
    </row>
    <row r="3458" spans="1:5">
      <c r="C3458" t="s">
        <v>2244</v>
      </c>
      <c r="E3458">
        <v>50000</v>
      </c>
    </row>
    <row r="3459" spans="1:5">
      <c r="C3459" t="s">
        <v>2245</v>
      </c>
      <c r="E3459">
        <v>28500</v>
      </c>
    </row>
    <row r="3460" spans="1:5">
      <c r="B3460" t="s">
        <v>874</v>
      </c>
      <c r="C3460" t="s">
        <v>1747</v>
      </c>
      <c r="D3460">
        <v>2</v>
      </c>
      <c r="E3460">
        <v>14000</v>
      </c>
    </row>
    <row r="3461" spans="1:5">
      <c r="A3461" s="2">
        <v>45410</v>
      </c>
      <c r="C3461" t="e">
        <f>VLOOKUP([KODE BARANG],Table1[[KODE BARANG]:[NAMA BARANG]],2,FALSE)</f>
        <v>#N/A</v>
      </c>
      <c r="E3461">
        <f>SUM(E3445:E3460)</f>
        <v>380450</v>
      </c>
    </row>
    <row r="3462" spans="1:5">
      <c r="A3462" t="s">
        <v>2253</v>
      </c>
      <c r="C3462" t="s">
        <v>2246</v>
      </c>
      <c r="E3462">
        <v>58400</v>
      </c>
    </row>
    <row r="3463" spans="1:5">
      <c r="B3463" t="s">
        <v>305</v>
      </c>
      <c r="C3463" t="str">
        <f>VLOOKUP([KODE BARANG],Table1[[KODE BARANG]:[NAMA BARANG]],2,FALSE)</f>
        <v>SAKLAR LAMPU DUTRON</v>
      </c>
      <c r="D3463">
        <v>2</v>
      </c>
      <c r="E3463">
        <v>12000</v>
      </c>
    </row>
    <row r="3464" spans="1:5">
      <c r="B3464" t="s">
        <v>919</v>
      </c>
      <c r="C3464" t="str">
        <f>VLOOKUP([KODE BARANG],Table1[[KODE BARANG]:[NAMA BARANG]],2,FALSE)</f>
        <v>POMPA DC MOSWEL</v>
      </c>
      <c r="D3464">
        <v>1</v>
      </c>
      <c r="E3464">
        <v>67000</v>
      </c>
    </row>
    <row r="3465" spans="1:5">
      <c r="B3465" t="s">
        <v>1152</v>
      </c>
      <c r="C3465" t="str">
        <f>VLOOKUP([KODE BARANG],Table1[[KODE BARANG]:[NAMA BARANG]],2,FALSE)</f>
        <v>STANDFAN PROCEON</v>
      </c>
      <c r="D3465">
        <v>1</v>
      </c>
      <c r="E3465">
        <v>20000</v>
      </c>
    </row>
    <row r="3466" spans="1:5">
      <c r="B3466" t="s">
        <v>2248</v>
      </c>
      <c r="C3466" t="str">
        <f>VLOOKUP([KODE BARANG],Table1[[KODE BARANG]:[NAMA BARANG]],2,FALSE)</f>
        <v>DISPANSER TWINDOG BESAR</v>
      </c>
      <c r="D3466">
        <v>1</v>
      </c>
      <c r="E3466">
        <v>20000</v>
      </c>
    </row>
    <row r="3467" spans="1:5">
      <c r="B3467" t="s">
        <v>212</v>
      </c>
      <c r="C3467" t="str">
        <f>VLOOKUP([KODE BARANG],Table1[[KODE BARANG]:[NAMA BARANG]],2,FALSE)</f>
        <v>T MULTI DUTRON</v>
      </c>
      <c r="D3467">
        <v>1</v>
      </c>
      <c r="E3467">
        <v>3500</v>
      </c>
    </row>
    <row r="3468" spans="1:5">
      <c r="B3468" t="s">
        <v>435</v>
      </c>
      <c r="C3468" t="str">
        <f>VLOOKUP([KODE BARANG],Table1[[KODE BARANG]:[NAMA BARANG]],2,FALSE)</f>
        <v>GEMBOK 30MM</v>
      </c>
      <c r="D3468">
        <v>1</v>
      </c>
      <c r="E3468">
        <v>10000</v>
      </c>
    </row>
    <row r="3469" spans="1:5">
      <c r="B3469" t="s">
        <v>207</v>
      </c>
      <c r="C3469" t="str">
        <f>VLOOKUP([KODE BARANG],Table1[[KODE BARANG]:[NAMA BARANG]],2,FALSE)</f>
        <v>TIMAH SOLDER</v>
      </c>
      <c r="D3469">
        <v>1</v>
      </c>
      <c r="E3469">
        <v>5000</v>
      </c>
    </row>
    <row r="3470" spans="1:5">
      <c r="B3470" t="s">
        <v>12</v>
      </c>
      <c r="C3470" t="str">
        <f>VLOOKUP([KODE BARANG],Table1[[KODE BARANG]:[NAMA BARANG]],2,FALSE)</f>
        <v>S/K UTICON 2 LB</v>
      </c>
      <c r="D3470">
        <v>2</v>
      </c>
      <c r="E3470">
        <v>10000</v>
      </c>
    </row>
    <row r="3471" spans="1:5">
      <c r="B3471" t="s">
        <v>684</v>
      </c>
      <c r="C3471" t="str">
        <f>VLOOKUP([KODE BARANG],Table1[[KODE BARANG]:[NAMA BARANG]],2,FALSE)</f>
        <v>STEKER ARDE BROCO</v>
      </c>
      <c r="D3471">
        <v>1</v>
      </c>
      <c r="E3471">
        <v>5400</v>
      </c>
    </row>
    <row r="3472" spans="1:5">
      <c r="C3472" t="s">
        <v>2251</v>
      </c>
      <c r="E3472">
        <v>4460</v>
      </c>
    </row>
    <row r="3473" spans="1:5">
      <c r="B3473" t="s">
        <v>722</v>
      </c>
      <c r="C3473" t="str">
        <f>VLOOKUP([KODE BARANG],Table1[[KODE BARANG]:[NAMA BARANG]],2,FALSE)</f>
        <v>SWITH POWER</v>
      </c>
      <c r="D3473">
        <v>2</v>
      </c>
      <c r="E3473">
        <v>22000</v>
      </c>
    </row>
    <row r="3474" spans="1:5">
      <c r="C3474" t="s">
        <v>2252</v>
      </c>
    </row>
    <row r="3475" spans="1:5">
      <c r="B3475" t="s">
        <v>840</v>
      </c>
      <c r="C3475" t="str">
        <f>VLOOKUP([KODE BARANG],Table1[[KODE BARANG]:[NAMA BARANG]],2,FALSE)</f>
        <v>KAPASITOR 2UF</v>
      </c>
      <c r="D3475">
        <v>1</v>
      </c>
      <c r="E3475">
        <v>25000</v>
      </c>
    </row>
    <row r="3476" spans="1:5">
      <c r="B3476" t="s">
        <v>925</v>
      </c>
      <c r="C3476" t="str">
        <f>VLOOKUP([KODE BARANG],Table1[[KODE BARANG]:[NAMA BARANG]],2,FALSE)</f>
        <v>INLITE 18W PUTIH/KUNING</v>
      </c>
      <c r="D3476">
        <v>1</v>
      </c>
      <c r="E3476">
        <v>19000</v>
      </c>
    </row>
    <row r="3477" spans="1:5">
      <c r="B3477" t="s">
        <v>688</v>
      </c>
      <c r="C3477" t="str">
        <f>VLOOKUP([KODE BARANG],Table1[[KODE BARANG]:[NAMA BARANG]],2,FALSE)</f>
        <v>ANTENA INTRA 119</v>
      </c>
      <c r="D3477">
        <v>1</v>
      </c>
      <c r="E3477">
        <v>35000</v>
      </c>
    </row>
    <row r="3478" spans="1:5">
      <c r="B3478" t="s">
        <v>861</v>
      </c>
      <c r="C3478" t="str">
        <f>VLOOKUP([KODE BARANG],Table1[[KODE BARANG]:[NAMA BARANG]],2,FALSE)</f>
        <v>KIPAS PROFAN</v>
      </c>
      <c r="D3478">
        <v>1</v>
      </c>
      <c r="E3478">
        <v>18000</v>
      </c>
    </row>
    <row r="3479" spans="1:5">
      <c r="B3479" t="s">
        <v>1331</v>
      </c>
      <c r="C3479" t="str">
        <f>VLOOKUP([KODE BARANG],Table1[[KODE BARANG]:[NAMA BARANG]],2,FALSE)</f>
        <v>ANTENA INTRA 119</v>
      </c>
      <c r="D3479">
        <v>1</v>
      </c>
      <c r="E3479">
        <v>35000</v>
      </c>
    </row>
    <row r="3480" spans="1:5">
      <c r="B3480" t="s">
        <v>1302</v>
      </c>
      <c r="C3480" t="str">
        <f>VLOOKUP([KODE BARANG],Table1[[KODE BARANG]:[NAMA BARANG]],2,FALSE)</f>
        <v>SET TOP BOX MATRIX BURGER</v>
      </c>
      <c r="D3480">
        <v>1</v>
      </c>
      <c r="E3480">
        <v>90000</v>
      </c>
    </row>
    <row r="3481" spans="1:5">
      <c r="A3481" s="2">
        <v>45411</v>
      </c>
      <c r="C3481" t="e">
        <f>VLOOKUP([KODE BARANG],Table1[[KODE BARANG]:[NAMA BARANG]],2,FALSE)</f>
        <v>#N/A</v>
      </c>
      <c r="E3481">
        <f>SUM(E3462:E3480)</f>
        <v>459760</v>
      </c>
    </row>
    <row r="3482" spans="1:5">
      <c r="A3482" t="s">
        <v>2068</v>
      </c>
      <c r="B3482" t="s">
        <v>2254</v>
      </c>
      <c r="C3482" t="str">
        <f>VLOOKUP([KODE BARANG],Table1[[KODE BARANG]:[NAMA BARANG]],2,FALSE)</f>
        <v>TORNADOFAN SELECTRON 10"</v>
      </c>
      <c r="D3482">
        <v>1</v>
      </c>
      <c r="E3482">
        <v>12000</v>
      </c>
    </row>
    <row r="3483" spans="1:5">
      <c r="A3483" t="s">
        <v>2255</v>
      </c>
      <c r="B3483" t="s">
        <v>1289</v>
      </c>
      <c r="C3483" t="str">
        <f>VLOOKUP([KODE BARANG],Table1[[KODE BARANG]:[NAMA BARANG]],2,FALSE)</f>
        <v>GEMBOK 60MM</v>
      </c>
      <c r="D3483">
        <v>1</v>
      </c>
      <c r="E3483">
        <v>11000</v>
      </c>
    </row>
    <row r="3484" spans="1:5">
      <c r="B3484" t="s">
        <v>1411</v>
      </c>
      <c r="C3484" t="str">
        <f>VLOOKUP([KODE BARANG],Table1[[KODE BARANG]:[NAMA BARANG]],2,FALSE)</f>
        <v>INLITE 12W</v>
      </c>
      <c r="D3484">
        <v>1</v>
      </c>
      <c r="E3484">
        <v>13100</v>
      </c>
    </row>
    <row r="3485" spans="1:5">
      <c r="B3485" t="s">
        <v>2118</v>
      </c>
      <c r="C3485" t="str">
        <f>VLOOKUP([KODE BARANG],Table1[[KODE BARANG]:[NAMA BARANG]],2,FALSE)</f>
        <v>KIPAS GANTUG BESTLIFE 27W</v>
      </c>
      <c r="D3485">
        <v>1</v>
      </c>
      <c r="E3485">
        <v>50000</v>
      </c>
    </row>
    <row r="3486" spans="1:5">
      <c r="C3486" t="e">
        <f>VLOOKUP([KODE BARANG],Table1[[KODE BARANG]:[NAMA BARANG]],2,FALSE)</f>
        <v>#N/A</v>
      </c>
      <c r="E3486">
        <f>SUM(E3482:E3485)</f>
        <v>86100</v>
      </c>
    </row>
    <row r="3487" spans="1:5">
      <c r="A3487" s="2">
        <v>45412</v>
      </c>
      <c r="B3487" t="s">
        <v>1302</v>
      </c>
      <c r="C3487" t="str">
        <f>VLOOKUP([KODE BARANG],Table1[[KODE BARANG]:[NAMA BARANG]],2,FALSE)</f>
        <v>SET TOP BOX MATRIX BURGER</v>
      </c>
      <c r="D3487">
        <v>1</v>
      </c>
      <c r="E3487">
        <v>50000</v>
      </c>
    </row>
    <row r="3488" spans="1:5">
      <c r="A3488" t="s">
        <v>2256</v>
      </c>
      <c r="B3488" t="s">
        <v>1260</v>
      </c>
      <c r="C3488" t="str">
        <f>VLOOKUP([KODE BARANG],Table1[[KODE BARANG]:[NAMA BARANG]],2,FALSE)</f>
        <v>S/K UTICON 1 LB</v>
      </c>
      <c r="D3488">
        <v>1</v>
      </c>
      <c r="E3488">
        <v>4000</v>
      </c>
    </row>
    <row r="3489" spans="1:5">
      <c r="B3489" t="s">
        <v>2130</v>
      </c>
      <c r="C3489" t="str">
        <f>VLOOKUP([KODE BARANG],Table1[[KODE BARANG]:[NAMA BARANG]],2,FALSE)</f>
        <v>STEKER BULAT DUTRON</v>
      </c>
      <c r="D3489">
        <v>2</v>
      </c>
      <c r="E3489">
        <v>6000</v>
      </c>
    </row>
    <row r="3490" spans="1:5">
      <c r="B3490" t="s">
        <v>1143</v>
      </c>
      <c r="C3490" t="str">
        <f>VLOOKUP([KODE BARANG],Table1[[KODE BARANG]:[NAMA BARANG]],2,FALSE)</f>
        <v xml:space="preserve">DUTRON 15W </v>
      </c>
      <c r="D3490">
        <v>1</v>
      </c>
      <c r="E3490">
        <v>13500</v>
      </c>
    </row>
    <row r="3491" spans="1:5">
      <c r="B3491" t="s">
        <v>1416</v>
      </c>
      <c r="C3491" t="str">
        <f>VLOOKUP([KODE BARANG],Table1[[KODE BARANG]:[NAMA BARANG]],2,FALSE)</f>
        <v>PHILIP LED MY CARE 6WATT</v>
      </c>
      <c r="D3491">
        <v>1</v>
      </c>
      <c r="E3491">
        <v>15000</v>
      </c>
    </row>
    <row r="3492" spans="1:5">
      <c r="B3492" t="s">
        <v>1903</v>
      </c>
      <c r="C3492" t="str">
        <f>VLOOKUP([KODE BARANG],Table1[[KODE BARANG]:[NAMA BARANG]],2,FALSE)</f>
        <v>ANTENA PROCEON 850</v>
      </c>
      <c r="D3492">
        <v>1</v>
      </c>
      <c r="E3492">
        <v>25000</v>
      </c>
    </row>
    <row r="3493" spans="1:5">
      <c r="B3493" t="s">
        <v>1263</v>
      </c>
      <c r="C3493" t="str">
        <f>VLOOKUP([KODE BARANG],Table1[[KODE BARANG]:[NAMA BARANG]],2,FALSE)</f>
        <v>VONIC GLORY 7W</v>
      </c>
      <c r="D3493">
        <v>4</v>
      </c>
      <c r="E3493">
        <v>18000</v>
      </c>
    </row>
    <row r="3494" spans="1:5">
      <c r="B3494" t="s">
        <v>1271</v>
      </c>
      <c r="C3494" t="str">
        <f>VLOOKUP([KODE BARANG],Table1[[KODE BARANG]:[NAMA BARANG]],2,FALSE)</f>
        <v>FITTING KOMBINASI AMASCO</v>
      </c>
      <c r="D3494">
        <v>1</v>
      </c>
      <c r="E3494">
        <v>6500</v>
      </c>
    </row>
    <row r="3495" spans="1:5">
      <c r="A3495" s="2">
        <v>45413</v>
      </c>
      <c r="C3495" t="e">
        <f>VLOOKUP([KODE BARANG],Table1[[KODE BARANG]:[NAMA BARANG]],2,FALSE)</f>
        <v>#N/A</v>
      </c>
      <c r="E3495">
        <f>SUM(E3487:E3494)</f>
        <v>138000</v>
      </c>
    </row>
    <row r="3496" spans="1:5">
      <c r="A3496" t="s">
        <v>2258</v>
      </c>
      <c r="C3496" t="s">
        <v>2257</v>
      </c>
      <c r="E3496">
        <v>24800</v>
      </c>
    </row>
    <row r="3497" spans="1:5">
      <c r="B3497" t="s">
        <v>1253</v>
      </c>
      <c r="C3497" t="str">
        <f>VLOOKUP([KODE BARANG],Table1[[KODE BARANG]:[NAMA BARANG]],2,FALSE)</f>
        <v>STEKER GEPENG DUTRON</v>
      </c>
      <c r="D3497">
        <v>1</v>
      </c>
      <c r="E3497">
        <v>3250</v>
      </c>
    </row>
    <row r="3498" spans="1:5">
      <c r="B3498" t="s">
        <v>1216</v>
      </c>
      <c r="C3498" t="str">
        <f>VLOOKUP([KODE BARANG],Table1[[KODE BARANG]:[NAMA BARANG]],2,FALSE)</f>
        <v>VONIC GLORY 18W</v>
      </c>
      <c r="D3498">
        <v>1</v>
      </c>
      <c r="E3498">
        <v>13500</v>
      </c>
    </row>
    <row r="3499" spans="1:5">
      <c r="B3499" t="s">
        <v>1441</v>
      </c>
      <c r="C3499" t="str">
        <f>VLOOKUP([KODE BARANG],Table1[[KODE BARANG]:[NAMA BARANG]],2,FALSE)</f>
        <v>LED CITY LAMP 10W</v>
      </c>
      <c r="D3499">
        <v>1</v>
      </c>
      <c r="E3499">
        <v>3500</v>
      </c>
    </row>
    <row r="3500" spans="1:5">
      <c r="B3500" t="s">
        <v>1525</v>
      </c>
      <c r="C3500" t="str">
        <f>VLOOKUP([KODE BARANG],Table1[[KODE BARANG]:[NAMA BARANG]],2,FALSE)</f>
        <v>LEM PIPA ESAPLAST</v>
      </c>
      <c r="D3500">
        <v>3</v>
      </c>
      <c r="E3500">
        <v>9000</v>
      </c>
    </row>
    <row r="3501" spans="1:5">
      <c r="B3501" t="s">
        <v>1253</v>
      </c>
      <c r="C3501" t="str">
        <f>VLOOKUP([KODE BARANG],Table1[[KODE BARANG]:[NAMA BARANG]],2,FALSE)</f>
        <v>STEKER GEPENG DUTRON</v>
      </c>
      <c r="D3501">
        <v>1</v>
      </c>
      <c r="E3501">
        <v>3250</v>
      </c>
    </row>
    <row r="3502" spans="1:5">
      <c r="B3502" t="s">
        <v>1312</v>
      </c>
      <c r="C3502" t="str">
        <f>VLOOKUP([KODE BARANG],Table1[[KODE BARANG]:[NAMA BARANG]],2,FALSE)</f>
        <v>FITTING GANTUNG AMASCO</v>
      </c>
      <c r="D3502">
        <v>2</v>
      </c>
      <c r="E3502">
        <v>9400</v>
      </c>
    </row>
    <row r="3503" spans="1:5">
      <c r="B3503" t="s">
        <v>1145</v>
      </c>
      <c r="C3503" t="str">
        <f>VLOOKUP([KODE BARANG],Table1[[KODE BARANG]:[NAMA BARANG]],2,FALSE)</f>
        <v>VONIC GLORY 15W</v>
      </c>
      <c r="D3503">
        <v>1</v>
      </c>
      <c r="E3503">
        <v>12000</v>
      </c>
    </row>
    <row r="3504" spans="1:5">
      <c r="C3504" t="s">
        <v>1981</v>
      </c>
      <c r="E3504">
        <v>10500</v>
      </c>
    </row>
    <row r="3505" spans="1:5">
      <c r="B3505" t="s">
        <v>1568</v>
      </c>
      <c r="C3505" t="str">
        <f>VLOOKUP([KODE BARANG],Table1[[KODE BARANG]:[NAMA BARANG]],2,FALSE)</f>
        <v>JACK LAKI</v>
      </c>
      <c r="D3505">
        <v>1</v>
      </c>
      <c r="E3505">
        <v>13200</v>
      </c>
    </row>
    <row r="3506" spans="1:5">
      <c r="B3506" t="s">
        <v>1219</v>
      </c>
      <c r="C3506" t="str">
        <f>VLOOKUP([KODE BARANG],Table1[[KODE BARANG]:[NAMA BARANG]],2,FALSE)</f>
        <v>VONIC GLORY 20W</v>
      </c>
      <c r="D3506">
        <v>1</v>
      </c>
      <c r="E3506">
        <v>14000</v>
      </c>
    </row>
    <row r="3507" spans="1:5">
      <c r="B3507" t="s">
        <v>1263</v>
      </c>
      <c r="C3507" t="str">
        <f>VLOOKUP([KODE BARANG],Table1[[KODE BARANG]:[NAMA BARANG]],2,FALSE)</f>
        <v>VONIC GLORY 7W</v>
      </c>
      <c r="D3507">
        <v>1</v>
      </c>
      <c r="E3507">
        <v>4500</v>
      </c>
    </row>
    <row r="3508" spans="1:5">
      <c r="B3508" t="s">
        <v>1411</v>
      </c>
      <c r="C3508" t="str">
        <f>VLOOKUP([KODE BARANG],Table1[[KODE BARANG]:[NAMA BARANG]],2,FALSE)</f>
        <v>INLITE 12W</v>
      </c>
      <c r="D3508">
        <v>1</v>
      </c>
      <c r="E3508">
        <v>8600</v>
      </c>
    </row>
    <row r="3509" spans="1:5">
      <c r="B3509" t="s">
        <v>1151</v>
      </c>
      <c r="C3509" t="str">
        <f>VLOOKUP([KODE BARANG],Table1[[KODE BARANG]:[NAMA BARANG]],2,FALSE)</f>
        <v>WALLFAN PROCEON 16IN</v>
      </c>
      <c r="D3509">
        <v>1</v>
      </c>
      <c r="E3509">
        <v>30000</v>
      </c>
    </row>
    <row r="3510" spans="1:5">
      <c r="B3510" t="s">
        <v>1961</v>
      </c>
      <c r="C3510" t="str">
        <f>VLOOKUP([KODE BARANG],Table1[[KODE BARANG]:[NAMA BARANG]],2,FALSE)</f>
        <v>INLITE 15W</v>
      </c>
      <c r="D3510">
        <v>1</v>
      </c>
      <c r="E3510">
        <v>15400</v>
      </c>
    </row>
    <row r="3511" spans="1:5">
      <c r="A3511" s="2">
        <v>45414</v>
      </c>
      <c r="C3511" t="e">
        <f>VLOOKUP([KODE BARANG],Table1[[KODE BARANG]:[NAMA BARANG]],2,FALSE)</f>
        <v>#N/A</v>
      </c>
      <c r="E3511">
        <f>SUM(E3496:E3510)</f>
        <v>174900</v>
      </c>
    </row>
    <row r="3512" spans="1:5">
      <c r="A3512" t="s">
        <v>2261</v>
      </c>
      <c r="B3512" t="s">
        <v>1312</v>
      </c>
      <c r="C3512" t="str">
        <f>VLOOKUP([KODE BARANG],Table1[[KODE BARANG]:[NAMA BARANG]],2,FALSE)</f>
        <v>FITTING GANTUNG AMASCO</v>
      </c>
      <c r="D3512">
        <v>1</v>
      </c>
      <c r="E3512">
        <v>2700</v>
      </c>
    </row>
    <row r="3513" spans="1:5">
      <c r="B3513" t="s">
        <v>2048</v>
      </c>
      <c r="C3513" t="str">
        <f>VLOOKUP([KODE BARANG],Table1[[KODE BARANG]:[NAMA BARANG]],2,FALSE)</f>
        <v>BESTLIFE KUNING 4W</v>
      </c>
      <c r="D3513">
        <v>1</v>
      </c>
      <c r="E3513">
        <v>5000</v>
      </c>
    </row>
    <row r="3514" spans="1:5">
      <c r="B3514" t="s">
        <v>1236</v>
      </c>
      <c r="C3514" t="str">
        <f>VLOOKUP([KODE BARANG],Table1[[KODE BARANG]:[NAMA BARANG]],2,FALSE)</f>
        <v>VONIC GLORY 9W</v>
      </c>
      <c r="D3514">
        <v>1</v>
      </c>
      <c r="E3514">
        <v>9000</v>
      </c>
    </row>
    <row r="3515" spans="1:5">
      <c r="B3515" t="s">
        <v>1263</v>
      </c>
      <c r="C3515" t="str">
        <f>VLOOKUP([KODE BARANG],Table1[[KODE BARANG]:[NAMA BARANG]],2,FALSE)</f>
        <v>VONIC GLORY 7W</v>
      </c>
      <c r="D3515">
        <v>1</v>
      </c>
      <c r="E3515">
        <v>4500</v>
      </c>
    </row>
    <row r="3516" spans="1:5">
      <c r="B3516" t="s">
        <v>1145</v>
      </c>
      <c r="C3516" t="str">
        <f>VLOOKUP([KODE BARANG],Table1[[KODE BARANG]:[NAMA BARANG]],2,FALSE)</f>
        <v>VONIC GLORY 15W</v>
      </c>
      <c r="D3516">
        <v>1</v>
      </c>
      <c r="E3516">
        <v>12000</v>
      </c>
    </row>
    <row r="3517" spans="1:5">
      <c r="B3517" t="s">
        <v>1459</v>
      </c>
      <c r="C3517" t="str">
        <f>VLOOKUP([KODE BARANG],Table1[[KODE BARANG]:[NAMA BARANG]],2,FALSE)</f>
        <v>FITTING PLAFON 2101</v>
      </c>
      <c r="D3517">
        <v>1</v>
      </c>
      <c r="E3517">
        <v>4750</v>
      </c>
    </row>
    <row r="3518" spans="1:5">
      <c r="B3518" t="s">
        <v>2259</v>
      </c>
      <c r="C3518" t="str">
        <f>VLOOKUP([KODE BARANG],Table1[[KODE BARANG]:[NAMA BARANG]],2,FALSE)</f>
        <v>ENGKEL STOP IB BROCO</v>
      </c>
      <c r="D3518">
        <v>2</v>
      </c>
      <c r="E3518">
        <v>14000</v>
      </c>
    </row>
    <row r="3519" spans="1:5">
      <c r="C3519" t="s">
        <v>2260</v>
      </c>
      <c r="E3519">
        <v>1100</v>
      </c>
    </row>
    <row r="3520" spans="1:5">
      <c r="A3520" s="2">
        <v>45415</v>
      </c>
      <c r="C3520" t="e">
        <f>VLOOKUP([KODE BARANG],Table1[[KODE BARANG]:[NAMA BARANG]],2,FALSE)</f>
        <v>#N/A</v>
      </c>
      <c r="E3520">
        <f>SUM(E3512:E3519)</f>
        <v>53050</v>
      </c>
    </row>
    <row r="3521" spans="1:5">
      <c r="A3521" t="s">
        <v>2263</v>
      </c>
      <c r="B3521" t="s">
        <v>1191</v>
      </c>
      <c r="C3521" t="str">
        <f>VLOOKUP([KODE BARANG],Table1[[KODE BARANG]:[NAMA BARANG]],2,FALSE)</f>
        <v>ISOLASI NATIONAL KOTAK</v>
      </c>
      <c r="D3521">
        <v>1</v>
      </c>
      <c r="E3521">
        <v>3600</v>
      </c>
    </row>
    <row r="3522" spans="1:5">
      <c r="B3522" t="s">
        <v>1274</v>
      </c>
      <c r="C3522" t="str">
        <f>VLOOKUP([KODE BARANG],Table1[[KODE BARANG]:[NAMA BARANG]],2,FALSE)</f>
        <v>L BOW 5/8</v>
      </c>
      <c r="D3522">
        <v>10</v>
      </c>
      <c r="E3522">
        <v>5500</v>
      </c>
    </row>
    <row r="3523" spans="1:5">
      <c r="B3523" t="s">
        <v>1275</v>
      </c>
      <c r="C3523" t="str">
        <f>VLOOKUP([KODE BARANG],Table1[[KODE BARANG]:[NAMA BARANG]],2,FALSE)</f>
        <v>T-DUS 5/8</v>
      </c>
      <c r="D3523">
        <v>8</v>
      </c>
      <c r="E3523">
        <v>12000</v>
      </c>
    </row>
    <row r="3524" spans="1:5">
      <c r="B3524" t="s">
        <v>1570</v>
      </c>
      <c r="C3524" t="str">
        <f>VLOOKUP([KODE BARANG],Table1[[KODE BARANG]:[NAMA BARANG]],2,FALSE)</f>
        <v>KLEM SHUKAKU 18MM</v>
      </c>
      <c r="D3524">
        <v>1</v>
      </c>
      <c r="E3524">
        <v>6000</v>
      </c>
    </row>
    <row r="3525" spans="1:5">
      <c r="B3525" t="s">
        <v>1571</v>
      </c>
      <c r="C3525" t="str">
        <f>VLOOKUP([KODE BARANG],Table1[[KODE BARANG]:[NAMA BARANG]],2,FALSE)</f>
        <v>PIPA LISTRIK</v>
      </c>
      <c r="D3525">
        <v>5</v>
      </c>
      <c r="E3525">
        <v>5000</v>
      </c>
    </row>
    <row r="3526" spans="1:5">
      <c r="B3526" t="s">
        <v>1199</v>
      </c>
      <c r="C3526" t="str">
        <f>VLOOKUP([KODE BARANG],Table1[[KODE BARANG]:[NAMA BARANG]],2,FALSE)</f>
        <v>T MULTI DUTRON</v>
      </c>
      <c r="D3526">
        <v>1</v>
      </c>
      <c r="E3526">
        <v>3500</v>
      </c>
    </row>
    <row r="3527" spans="1:5">
      <c r="B3527" t="s">
        <v>1143</v>
      </c>
      <c r="C3527" t="str">
        <f>VLOOKUP([KODE BARANG],Table1[[KODE BARANG]:[NAMA BARANG]],2,FALSE)</f>
        <v xml:space="preserve">DUTRON 15W </v>
      </c>
      <c r="D3527">
        <v>1</v>
      </c>
      <c r="E3527">
        <v>13500</v>
      </c>
    </row>
    <row r="3528" spans="1:5">
      <c r="B3528" t="s">
        <v>2232</v>
      </c>
      <c r="C3528" t="str">
        <f>VLOOKUP([KODE BARANG],Table1[[KODE BARANG]:[NAMA BARANG]],2,FALSE)</f>
        <v>TORNADOFAN SELECTRON 12"</v>
      </c>
      <c r="D3528">
        <v>1</v>
      </c>
      <c r="E3528">
        <v>27500</v>
      </c>
    </row>
    <row r="3529" spans="1:5">
      <c r="B3529" t="s">
        <v>1693</v>
      </c>
      <c r="C3529" t="str">
        <f>VLOOKUP([KODE BARANG],Table1[[KODE BARANG]:[NAMA BARANG]],2,FALSE)</f>
        <v>S/K SLOVENS 3LB 5M</v>
      </c>
      <c r="D3529">
        <v>1</v>
      </c>
      <c r="E3529">
        <v>19000</v>
      </c>
    </row>
    <row r="3530" spans="1:5">
      <c r="B3530" t="s">
        <v>2262</v>
      </c>
      <c r="C3530" t="str">
        <f>VLOOKUP([KODE BARANG],Table1[[KODE BARANG]:[NAMA BARANG]],2,FALSE)</f>
        <v>MAGIC COM YONGMA</v>
      </c>
      <c r="D3530">
        <v>1</v>
      </c>
      <c r="E3530">
        <v>60000</v>
      </c>
    </row>
    <row r="3531" spans="1:5">
      <c r="B3531" t="s">
        <v>1358</v>
      </c>
      <c r="C3531" t="str">
        <f>VLOOKUP([KODE BARANG],Table1[[KODE BARANG]:[NAMA BARANG]],2,FALSE)</f>
        <v>PHILIP LED ESSENSIAL 11 WATT</v>
      </c>
      <c r="D3531">
        <v>1</v>
      </c>
      <c r="E3531">
        <v>24000</v>
      </c>
    </row>
    <row r="3532" spans="1:5">
      <c r="B3532" t="s">
        <v>1289</v>
      </c>
      <c r="C3532" t="str">
        <f>VLOOKUP([KODE BARANG],Table1[[KODE BARANG]:[NAMA BARANG]],2,FALSE)</f>
        <v>GEMBOK 60MM</v>
      </c>
      <c r="D3532">
        <v>2</v>
      </c>
      <c r="E3532">
        <v>12000</v>
      </c>
    </row>
    <row r="3533" spans="1:5">
      <c r="B3533" t="s">
        <v>1635</v>
      </c>
      <c r="C3533" t="str">
        <f>VLOOKUP([KODE BARANG],Table1[[KODE BARANG]:[NAMA BARANG]],2,FALSE)</f>
        <v>KIPAS PROFAN</v>
      </c>
      <c r="D3533">
        <v>1</v>
      </c>
      <c r="E3533">
        <v>18000</v>
      </c>
    </row>
    <row r="3534" spans="1:5">
      <c r="B3534" t="s">
        <v>1144</v>
      </c>
      <c r="C3534" t="str">
        <f>VLOOKUP([KODE BARANG],Table1[[KODE BARANG]:[NAMA BARANG]],2,FALSE)</f>
        <v xml:space="preserve">DUTRON 18W </v>
      </c>
      <c r="D3534">
        <v>1</v>
      </c>
      <c r="E3534">
        <v>16000</v>
      </c>
    </row>
    <row r="3535" spans="1:5">
      <c r="B3535" t="s">
        <v>1145</v>
      </c>
      <c r="C3535" t="str">
        <f>VLOOKUP([KODE BARANG],Table1[[KODE BARANG]:[NAMA BARANG]],2,FALSE)</f>
        <v>VONIC GLORY 15W</v>
      </c>
      <c r="D3535">
        <v>1</v>
      </c>
      <c r="E3535">
        <v>12000</v>
      </c>
    </row>
    <row r="3536" spans="1:5">
      <c r="A3536" s="2">
        <v>45416</v>
      </c>
      <c r="C3536" t="e">
        <f>VLOOKUP([KODE BARANG],Table1[[KODE BARANG]:[NAMA BARANG]],2,FALSE)</f>
        <v>#N/A</v>
      </c>
      <c r="E3536">
        <f>SUM(E3521:E3535)</f>
        <v>237600</v>
      </c>
    </row>
    <row r="3537" spans="1:5">
      <c r="A3537" t="s">
        <v>2266</v>
      </c>
      <c r="B3537" t="s">
        <v>2264</v>
      </c>
      <c r="C3537" t="str">
        <f>VLOOKUP([KODE BARANG],Table1[[KODE BARANG]:[NAMA BARANG]],2,FALSE)</f>
        <v>KOMPOR SANEX 1 TUNGKU</v>
      </c>
      <c r="D3537">
        <v>1</v>
      </c>
      <c r="E3537">
        <v>65000</v>
      </c>
    </row>
    <row r="3538" spans="1:5">
      <c r="B3538" t="s">
        <v>2130</v>
      </c>
      <c r="C3538" t="str">
        <f>VLOOKUP([KODE BARANG],Table1[[KODE BARANG]:[NAMA BARANG]],2,FALSE)</f>
        <v>STEKER BULAT DUTRON</v>
      </c>
      <c r="D3538">
        <v>2</v>
      </c>
      <c r="E3538">
        <v>4000</v>
      </c>
    </row>
    <row r="3539" spans="1:5">
      <c r="B3539" t="s">
        <v>1403</v>
      </c>
      <c r="C3539" t="str">
        <f>VLOOKUP([KODE BARANG],Table1[[KODE BARANG]:[NAMA BARANG]],2,FALSE)</f>
        <v>PHILIP 25W LED</v>
      </c>
      <c r="D3539">
        <v>1</v>
      </c>
      <c r="E3539">
        <v>31000</v>
      </c>
    </row>
    <row r="3540" spans="1:5">
      <c r="B3540" t="s">
        <v>1144</v>
      </c>
      <c r="C3540" t="str">
        <f>VLOOKUP([KODE BARANG],Table1[[KODE BARANG]:[NAMA BARANG]],2,FALSE)</f>
        <v xml:space="preserve">DUTRON 18W </v>
      </c>
      <c r="D3540">
        <v>1</v>
      </c>
      <c r="E3540">
        <v>16000</v>
      </c>
    </row>
    <row r="3541" spans="1:5">
      <c r="B3541" t="s">
        <v>1961</v>
      </c>
      <c r="C3541" t="str">
        <f>VLOOKUP([KODE BARANG],Table1[[KODE BARANG]:[NAMA BARANG]],2,FALSE)</f>
        <v>INLITE 15W</v>
      </c>
      <c r="D3541">
        <v>1</v>
      </c>
      <c r="E3541">
        <v>20800</v>
      </c>
    </row>
    <row r="3542" spans="1:5">
      <c r="B3542" t="s">
        <v>1253</v>
      </c>
      <c r="C3542" t="str">
        <f>VLOOKUP([KODE BARANG],Table1[[KODE BARANG]:[NAMA BARANG]],2,FALSE)</f>
        <v>STEKER GEPENG DUTRON</v>
      </c>
      <c r="D3542">
        <v>1</v>
      </c>
      <c r="E3542">
        <v>3250</v>
      </c>
    </row>
    <row r="3543" spans="1:5">
      <c r="C3543" t="s">
        <v>2265</v>
      </c>
      <c r="E3543">
        <v>6900</v>
      </c>
    </row>
    <row r="3544" spans="1:5">
      <c r="A3544" s="2">
        <v>45417</v>
      </c>
      <c r="C3544" t="e">
        <f>VLOOKUP([KODE BARANG],Table1[[KODE BARANG]:[NAMA BARANG]],2,FALSE)</f>
        <v>#N/A</v>
      </c>
      <c r="E3544">
        <f>SUM(E3537:E3543)</f>
        <v>146950</v>
      </c>
    </row>
    <row r="3545" spans="1:5">
      <c r="A3545" t="s">
        <v>2268</v>
      </c>
      <c r="C3545" t="s">
        <v>2267</v>
      </c>
      <c r="E3545">
        <v>42000</v>
      </c>
    </row>
    <row r="3546" spans="1:5">
      <c r="B3546" t="s">
        <v>2130</v>
      </c>
      <c r="C3546" t="str">
        <f>VLOOKUP([KODE BARANG],Table1[[KODE BARANG]:[NAMA BARANG]],2,FALSE)</f>
        <v>STEKER BULAT DUTRON</v>
      </c>
      <c r="D3546">
        <v>1</v>
      </c>
      <c r="E3546">
        <v>3500</v>
      </c>
    </row>
    <row r="3547" spans="1:5">
      <c r="B3547" t="s">
        <v>1249</v>
      </c>
      <c r="C3547" t="str">
        <f>VLOOKUP([KODE BARANG],Table1[[KODE BARANG]:[NAMA BARANG]],2,FALSE)</f>
        <v>PHILIP LED ESSENSIAL 7WATT</v>
      </c>
      <c r="D3547">
        <v>1</v>
      </c>
      <c r="E3547">
        <v>14000</v>
      </c>
    </row>
    <row r="3548" spans="1:5">
      <c r="B3548" t="s">
        <v>1375</v>
      </c>
      <c r="C3548" t="str">
        <f>VLOOKUP([KODE BARANG],Table1[[KODE BARANG]:[NAMA BARANG]],2,FALSE)</f>
        <v>PHILIP LED MY CARE 14,5WATT</v>
      </c>
      <c r="D3548">
        <v>1</v>
      </c>
      <c r="E3548">
        <v>29000</v>
      </c>
    </row>
    <row r="3549" spans="1:5">
      <c r="B3549" t="s">
        <v>1958</v>
      </c>
      <c r="C3549" t="str">
        <f>VLOOKUP([KODE BARANG],Table1[[KODE BARANG]:[NAMA BARANG]],2,FALSE)</f>
        <v>LAKBAN BENING 4,8X100</v>
      </c>
      <c r="D3549">
        <v>1</v>
      </c>
    </row>
    <row r="3550" spans="1:5">
      <c r="B3550" t="s">
        <v>1356</v>
      </c>
      <c r="C3550" t="str">
        <f>VLOOKUP([KODE BARANG],Table1[[KODE BARANG]:[NAMA BARANG]],2,FALSE)</f>
        <v xml:space="preserve">ISOLASI UNIBEL KECIL </v>
      </c>
      <c r="D3550">
        <v>1</v>
      </c>
      <c r="E3550">
        <v>2500</v>
      </c>
    </row>
    <row r="3551" spans="1:5">
      <c r="B3551" t="s">
        <v>1281</v>
      </c>
      <c r="C3551" t="str">
        <f>VLOOKUP([KODE BARANG],Table1[[KODE BARANG]:[NAMA BARANG]],2,FALSE)</f>
        <v>S/K UTICON 4 LB</v>
      </c>
      <c r="D3551">
        <v>1</v>
      </c>
      <c r="E3551">
        <v>7200</v>
      </c>
    </row>
    <row r="3552" spans="1:5">
      <c r="B3552" t="s">
        <v>1451</v>
      </c>
      <c r="C3552" t="str">
        <f>VLOOKUP([KODE BARANG],Table1[[KODE BARANG]:[NAMA BARANG]],2,FALSE)</f>
        <v>SET TOP BOX PIOLINE ORION</v>
      </c>
      <c r="D3552">
        <v>1</v>
      </c>
      <c r="E3552">
        <v>27500</v>
      </c>
    </row>
    <row r="3553" spans="1:5">
      <c r="B3553" t="s">
        <v>1144</v>
      </c>
      <c r="C3553" t="str">
        <f>VLOOKUP([KODE BARANG],Table1[[KODE BARANG]:[NAMA BARANG]],2,FALSE)</f>
        <v xml:space="preserve">DUTRON 18W </v>
      </c>
      <c r="D3553">
        <v>1</v>
      </c>
      <c r="E3553">
        <v>16000</v>
      </c>
    </row>
    <row r="3554" spans="1:5">
      <c r="B3554" t="s">
        <v>1416</v>
      </c>
      <c r="C3554" t="str">
        <f>VLOOKUP([KODE BARANG],Table1[[KODE BARANG]:[NAMA BARANG]],2,FALSE)</f>
        <v>PHILIP LED MY CARE 6WATT</v>
      </c>
      <c r="D3554">
        <v>2</v>
      </c>
      <c r="E3554">
        <v>30000</v>
      </c>
    </row>
    <row r="3555" spans="1:5">
      <c r="A3555" s="2">
        <v>45418</v>
      </c>
      <c r="C3555" t="e">
        <f>VLOOKUP([KODE BARANG],Table1[[KODE BARANG]:[NAMA BARANG]],2,FALSE)</f>
        <v>#N/A</v>
      </c>
      <c r="E3555">
        <f>SUM(E3545:E3554)</f>
        <v>171700</v>
      </c>
    </row>
    <row r="3556" spans="1:5">
      <c r="A3556" t="s">
        <v>2269</v>
      </c>
      <c r="B3556" t="s">
        <v>1522</v>
      </c>
      <c r="C3556" t="str">
        <f>VLOOKUP([KODE BARANG],Table1[[KODE BARANG]:[NAMA BARANG]],2,FALSE)</f>
        <v>INLITE 50W</v>
      </c>
      <c r="D3556">
        <v>1</v>
      </c>
      <c r="E3556">
        <v>74000</v>
      </c>
    </row>
    <row r="3557" spans="1:5">
      <c r="B3557" t="s">
        <v>1397</v>
      </c>
      <c r="C3557" t="str">
        <f>VLOOKUP([KODE BARANG],Table1[[KODE BARANG]:[NAMA BARANG]],2,FALSE)</f>
        <v xml:space="preserve">DUTRON 25W </v>
      </c>
      <c r="D3557">
        <v>1</v>
      </c>
      <c r="E3557">
        <v>35000</v>
      </c>
    </row>
    <row r="3558" spans="1:5">
      <c r="B3558" t="s">
        <v>1664</v>
      </c>
      <c r="C3558" t="str">
        <f>VLOOKUP([KODE BARANG],Table1[[KODE BARANG]:[NAMA BARANG]],2,FALSE)</f>
        <v>ADAPTOR RECEIVER</v>
      </c>
      <c r="D3558">
        <v>1</v>
      </c>
      <c r="E3558">
        <v>21500</v>
      </c>
    </row>
    <row r="3559" spans="1:5">
      <c r="B3559" t="s">
        <v>1358</v>
      </c>
      <c r="C3559" t="str">
        <f>VLOOKUP([KODE BARANG],Table1[[KODE BARANG]:[NAMA BARANG]],2,FALSE)</f>
        <v>PHILIP LED ESSENSIAL 11 WATT</v>
      </c>
      <c r="D3559">
        <v>1</v>
      </c>
      <c r="E3559">
        <v>24000</v>
      </c>
    </row>
    <row r="3560" spans="1:5">
      <c r="A3560" s="2">
        <v>45419</v>
      </c>
      <c r="C3560" t="e">
        <f>VLOOKUP([KODE BARANG],Table1[[KODE BARANG]:[NAMA BARANG]],2,FALSE)</f>
        <v>#N/A</v>
      </c>
      <c r="E3560">
        <f>SUM(E3556:E3559)</f>
        <v>154500</v>
      </c>
    </row>
    <row r="3561" spans="1:5">
      <c r="A3561" t="s">
        <v>2274</v>
      </c>
      <c r="B3561" t="s">
        <v>1494</v>
      </c>
      <c r="C3561" t="str">
        <f>VLOOKUP([KODE BARANG],Table1[[KODE BARANG]:[NAMA BARANG]],2,FALSE)</f>
        <v>DINAMO KIPAS</v>
      </c>
      <c r="D3561">
        <v>0</v>
      </c>
    </row>
    <row r="3562" spans="1:5">
      <c r="B3562" t="s">
        <v>1331</v>
      </c>
      <c r="C3562" t="str">
        <f>VLOOKUP([KODE BARANG],Table1[[KODE BARANG]:[NAMA BARANG]],2,FALSE)</f>
        <v>ANTENA INTRA 119</v>
      </c>
      <c r="D3562">
        <v>1</v>
      </c>
      <c r="E3562">
        <v>35000</v>
      </c>
    </row>
    <row r="3563" spans="1:5">
      <c r="B3563" t="s">
        <v>2264</v>
      </c>
      <c r="C3563" t="str">
        <f>VLOOKUP([KODE BARANG],Table1[[KODE BARANG]:[NAMA BARANG]],2,FALSE)</f>
        <v>KOMPOR SANEX 1 TUNGKU</v>
      </c>
      <c r="D3563">
        <v>1</v>
      </c>
      <c r="E3563">
        <v>65000</v>
      </c>
    </row>
    <row r="3564" spans="1:5">
      <c r="B3564" t="s">
        <v>2272</v>
      </c>
      <c r="C3564" t="str">
        <f>VLOOKUP([KODE BARANG],Table1[[KODE BARANG]:[NAMA BARANG]],2,FALSE)</f>
        <v>STANDFAN MIYAKO 1618</v>
      </c>
      <c r="D3564">
        <v>1</v>
      </c>
      <c r="E3564">
        <v>28000</v>
      </c>
    </row>
    <row r="3565" spans="1:5">
      <c r="C3565" t="s">
        <v>2273</v>
      </c>
      <c r="E3565">
        <v>7200</v>
      </c>
    </row>
    <row r="3566" spans="1:5">
      <c r="B3566" t="s">
        <v>909</v>
      </c>
      <c r="C3566" t="str">
        <f>VLOOKUP([KODE BARANG],Table1[[KODE BARANG]:[NAMA BARANG]],2,FALSE)</f>
        <v>STEKER BULAT DUTRON</v>
      </c>
      <c r="D3566">
        <v>1</v>
      </c>
      <c r="E3566">
        <v>3500</v>
      </c>
    </row>
    <row r="3567" spans="1:5">
      <c r="B3567" t="s">
        <v>12</v>
      </c>
      <c r="C3567" t="str">
        <f>VLOOKUP([KODE BARANG],Table1[[KODE BARANG]:[NAMA BARANG]],2,FALSE)</f>
        <v>S/K UTICON 2 LB</v>
      </c>
      <c r="D3567">
        <v>1</v>
      </c>
      <c r="E3567">
        <v>5000</v>
      </c>
    </row>
    <row r="3568" spans="1:5">
      <c r="B3568" t="s">
        <v>217</v>
      </c>
      <c r="C3568" t="str">
        <f>VLOOKUP([KODE BARANG],Table1[[KODE BARANG]:[NAMA BARANG]],2,FALSE)</f>
        <v>T ARDE WARNA DUTRON</v>
      </c>
      <c r="D3568">
        <v>1</v>
      </c>
      <c r="E3568">
        <v>8000</v>
      </c>
    </row>
    <row r="3569" spans="1:5">
      <c r="B3569" t="s">
        <v>741</v>
      </c>
      <c r="C3569" t="str">
        <f>VLOOKUP([KODE BARANG],Table1[[KODE BARANG]:[NAMA BARANG]],2,FALSE)</f>
        <v>STANDFAN COSMOS XDC</v>
      </c>
      <c r="D3569">
        <v>1</v>
      </c>
      <c r="E3569">
        <v>27500</v>
      </c>
    </row>
    <row r="3570" spans="1:5">
      <c r="B3570" t="s">
        <v>158</v>
      </c>
      <c r="C3570" t="str">
        <f>VLOOKUP([KODE BARANG],Table1[[KODE BARANG]:[NAMA BARANG]],2,FALSE)</f>
        <v>BOX MCB DURTON 2 GRUP</v>
      </c>
      <c r="D3570">
        <v>2</v>
      </c>
      <c r="E3570">
        <v>12000</v>
      </c>
    </row>
    <row r="3571" spans="1:5">
      <c r="B3571" t="s">
        <v>418</v>
      </c>
      <c r="C3571" t="str">
        <f>VLOOKUP([KODE BARANG],Table1[[KODE BARANG]:[NAMA BARANG]],2,FALSE)</f>
        <v>MCB SCHINEDER 6A</v>
      </c>
      <c r="D3571">
        <v>1</v>
      </c>
      <c r="E3571">
        <v>20000</v>
      </c>
    </row>
    <row r="3572" spans="1:5">
      <c r="B3572" t="s">
        <v>818</v>
      </c>
      <c r="C3572" t="str">
        <f>VLOOKUP([KODE BARANG],Table1[[KODE BARANG]:[NAMA BARANG]],2,FALSE)</f>
        <v>INLITE 5W</v>
      </c>
      <c r="D3572">
        <v>1</v>
      </c>
      <c r="E3572">
        <v>8600</v>
      </c>
    </row>
    <row r="3573" spans="1:5">
      <c r="B3573" t="s">
        <v>106</v>
      </c>
      <c r="C3573" t="str">
        <f>VLOOKUP([KODE BARANG],Table1[[KODE BARANG]:[NAMA BARANG]],2,FALSE)</f>
        <v>PHILIP LED MY CARE 12WATT</v>
      </c>
      <c r="D3573">
        <v>1</v>
      </c>
      <c r="E3573">
        <v>26000</v>
      </c>
    </row>
    <row r="3574" spans="1:5">
      <c r="A3574" s="2">
        <v>45420</v>
      </c>
      <c r="C3574" t="e">
        <f>VLOOKUP([KODE BARANG],Table1[[KODE BARANG]:[NAMA BARANG]],2,FALSE)</f>
        <v>#N/A</v>
      </c>
      <c r="E3574">
        <f>SUM(E3562:E3573)</f>
        <v>245800</v>
      </c>
    </row>
    <row r="3575" spans="1:5">
      <c r="A3575" t="s">
        <v>2276</v>
      </c>
      <c r="B3575" t="s">
        <v>2275</v>
      </c>
      <c r="C3575" t="str">
        <f>VLOOKUP([KODE BARANG],Table1[[KODE BARANG]:[NAMA BARANG]],2,FALSE)</f>
        <v>RINNAI 712A</v>
      </c>
      <c r="D3575">
        <v>1</v>
      </c>
      <c r="E3575">
        <v>50000</v>
      </c>
    </row>
    <row r="3576" spans="1:5">
      <c r="B3576" t="s">
        <v>1323</v>
      </c>
      <c r="C3576" t="str">
        <f>VLOOKUP([KODE BARANG],Table1[[KODE BARANG]:[NAMA BARANG]],2,FALSE)</f>
        <v>PHILIP 5W SIAWET</v>
      </c>
      <c r="D3576">
        <v>50</v>
      </c>
      <c r="E3576">
        <v>118000</v>
      </c>
    </row>
    <row r="3577" spans="1:5">
      <c r="B3577" t="s">
        <v>1144</v>
      </c>
      <c r="C3577" t="str">
        <f>VLOOKUP([KODE BARANG],Table1[[KODE BARANG]:[NAMA BARANG]],2,FALSE)</f>
        <v xml:space="preserve">DUTRON 18W </v>
      </c>
      <c r="D3577">
        <v>1</v>
      </c>
      <c r="E3577">
        <v>16000</v>
      </c>
    </row>
    <row r="3578" spans="1:5">
      <c r="A3578" s="2">
        <v>45421</v>
      </c>
      <c r="C3578" t="e">
        <f>VLOOKUP([KODE BARANG],Table1[[KODE BARANG]:[NAMA BARANG]],2,FALSE)</f>
        <v>#N/A</v>
      </c>
      <c r="E3578">
        <f>SUM(E3575:E3577)</f>
        <v>184000</v>
      </c>
    </row>
    <row r="3579" spans="1:5">
      <c r="A3579" t="s">
        <v>1299</v>
      </c>
      <c r="B3579" t="s">
        <v>1295</v>
      </c>
      <c r="C3579" t="str">
        <f>VLOOKUP([KODE BARANG],Table1[[KODE BARANG]:[NAMA BARANG]],2,FALSE)</f>
        <v>PHILIP LED 45W</v>
      </c>
      <c r="D3579">
        <v>1</v>
      </c>
      <c r="E3579">
        <v>37000</v>
      </c>
    </row>
    <row r="3580" spans="1:5">
      <c r="B3580" t="s">
        <v>1219</v>
      </c>
      <c r="C3580" t="str">
        <f>VLOOKUP([KODE BARANG],Table1[[KODE BARANG]:[NAMA BARANG]],2,FALSE)</f>
        <v>VONIC GLORY 20W</v>
      </c>
      <c r="D3580">
        <v>2</v>
      </c>
      <c r="E3580">
        <v>28000</v>
      </c>
    </row>
    <row r="3581" spans="1:5">
      <c r="B3581" t="s">
        <v>1312</v>
      </c>
      <c r="C3581" t="str">
        <f>VLOOKUP([KODE BARANG],Table1[[KODE BARANG]:[NAMA BARANG]],2,FALSE)</f>
        <v>FITTING GANTUNG AMASCO</v>
      </c>
      <c r="D3581">
        <v>1</v>
      </c>
      <c r="E3581">
        <v>4700</v>
      </c>
    </row>
    <row r="3582" spans="1:5">
      <c r="A3582" s="2">
        <v>45422</v>
      </c>
      <c r="C3582" t="e">
        <f>VLOOKUP([KODE BARANG],Table1[[KODE BARANG]:[NAMA BARANG]],2,FALSE)</f>
        <v>#N/A</v>
      </c>
      <c r="E3582">
        <f>SUM(E3579:E3581)</f>
        <v>69700</v>
      </c>
    </row>
    <row r="3583" spans="1:5">
      <c r="A3583" t="s">
        <v>2281</v>
      </c>
      <c r="B3583" t="s">
        <v>2277</v>
      </c>
      <c r="C3583" t="str">
        <f>VLOOKUP([KODE BARANG],Table1[[KODE BARANG]:[NAMA BARANG]],2,FALSE)</f>
        <v>PHILIP 50W T FORCE CORE</v>
      </c>
      <c r="D3583">
        <v>1</v>
      </c>
      <c r="E3583">
        <v>66000</v>
      </c>
    </row>
    <row r="3584" spans="1:5">
      <c r="B3584" t="s">
        <v>1329</v>
      </c>
      <c r="C3584" t="str">
        <f>VLOOKUP([KODE BARANG],Table1[[KODE BARANG]:[NAMA BARANG]],2,FALSE)</f>
        <v>WALLFAN SELECTRON</v>
      </c>
      <c r="D3584">
        <v>1</v>
      </c>
      <c r="E3584">
        <v>12500</v>
      </c>
    </row>
    <row r="3585" spans="1:5">
      <c r="B3585" t="s">
        <v>1263</v>
      </c>
      <c r="C3585" t="str">
        <f>VLOOKUP([KODE BARANG],Table1[[KODE BARANG]:[NAMA BARANG]],2,FALSE)</f>
        <v>VONIC GLORY 7W</v>
      </c>
      <c r="D3585">
        <v>1</v>
      </c>
      <c r="E3585">
        <v>4500</v>
      </c>
    </row>
    <row r="3586" spans="1:5">
      <c r="B3586" t="s">
        <v>1699</v>
      </c>
      <c r="C3586" t="str">
        <f>VLOOKUP([KODE BARANG],Table1[[KODE BARANG]:[NAMA BARANG]],2,FALSE)</f>
        <v>HEADLAMP ROLLINSON</v>
      </c>
      <c r="D3586">
        <v>1</v>
      </c>
      <c r="E3586">
        <v>36000</v>
      </c>
    </row>
    <row r="3587" spans="1:5">
      <c r="B3587" t="s">
        <v>1191</v>
      </c>
      <c r="C3587" t="str">
        <f>VLOOKUP([KODE BARANG],Table1[[KODE BARANG]:[NAMA BARANG]],2,FALSE)</f>
        <v>ISOLASI NATIONAL KOTAK</v>
      </c>
      <c r="D3587">
        <v>1</v>
      </c>
      <c r="E3587">
        <v>3500</v>
      </c>
    </row>
    <row r="3588" spans="1:5">
      <c r="B3588" t="s">
        <v>2279</v>
      </c>
      <c r="C3588" t="str">
        <f>VLOOKUP([KODE BARANG],Table1[[KODE BARANG]:[NAMA BARANG]],2,FALSE)</f>
        <v>tang lancip 6"</v>
      </c>
      <c r="D3588">
        <v>1</v>
      </c>
      <c r="E3588">
        <v>9500</v>
      </c>
    </row>
    <row r="3589" spans="1:5">
      <c r="B3589" t="s">
        <v>1494</v>
      </c>
      <c r="C3589" t="str">
        <f>VLOOKUP([KODE BARANG],Table1[[KODE BARANG]:[NAMA BARANG]],2,FALSE)</f>
        <v>DINAMO KIPAS</v>
      </c>
      <c r="D3589">
        <v>1</v>
      </c>
      <c r="E3589">
        <v>15000</v>
      </c>
    </row>
    <row r="3590" spans="1:5">
      <c r="A3590" s="2"/>
      <c r="B3590" t="s">
        <v>2280</v>
      </c>
      <c r="C3590" t="str">
        <f>VLOOKUP([KODE BARANG],Table1[[KODE BARANG]:[NAMA BARANG]],2,FALSE)</f>
        <v>VONIC GLORY 12W</v>
      </c>
      <c r="D3590">
        <v>2</v>
      </c>
      <c r="E3590">
        <v>24000</v>
      </c>
    </row>
    <row r="3591" spans="1:5">
      <c r="A3591" s="2">
        <v>45423</v>
      </c>
      <c r="C3591" t="e">
        <f>VLOOKUP([KODE BARANG],Table1[[KODE BARANG]:[NAMA BARANG]],2,FALSE)</f>
        <v>#N/A</v>
      </c>
      <c r="E3591">
        <f>SUM(E3583:E3590)</f>
        <v>171000</v>
      </c>
    </row>
    <row r="3592" spans="1:5">
      <c r="A3592" t="s">
        <v>2282</v>
      </c>
      <c r="B3592" t="s">
        <v>1263</v>
      </c>
      <c r="C3592" t="str">
        <f>VLOOKUP([KODE BARANG],Table1[[KODE BARANG]:[NAMA BARANG]],2,FALSE)</f>
        <v>VONIC GLORY 7W</v>
      </c>
      <c r="D3592">
        <v>2</v>
      </c>
      <c r="E3592">
        <v>9000</v>
      </c>
    </row>
    <row r="3593" spans="1:5">
      <c r="B3593" t="s">
        <v>1199</v>
      </c>
      <c r="C3593" t="str">
        <f>VLOOKUP([KODE BARANG],Table1[[KODE BARANG]:[NAMA BARANG]],2,FALSE)</f>
        <v>T MULTI DUTRON</v>
      </c>
      <c r="D3593">
        <v>1</v>
      </c>
      <c r="E3593">
        <v>3500</v>
      </c>
    </row>
    <row r="3594" spans="1:5">
      <c r="B3594" t="s">
        <v>1311</v>
      </c>
      <c r="C3594" t="str">
        <f>VLOOKUP([KODE BARANG],Table1[[KODE BARANG]:[NAMA BARANG]],2,FALSE)</f>
        <v>T ARDE DUTRON SWITCH</v>
      </c>
      <c r="D3594">
        <v>1</v>
      </c>
      <c r="E3594">
        <v>13000</v>
      </c>
    </row>
    <row r="3595" spans="1:5">
      <c r="B3595" t="s">
        <v>1143</v>
      </c>
      <c r="C3595" t="str">
        <f>VLOOKUP([KODE BARANG],Table1[[KODE BARANG]:[NAMA BARANG]],2,FALSE)</f>
        <v xml:space="preserve">DUTRON 15W </v>
      </c>
      <c r="D3595">
        <v>1</v>
      </c>
      <c r="E3595">
        <v>13500</v>
      </c>
    </row>
    <row r="3596" spans="1:5">
      <c r="A3596" s="2">
        <v>45424</v>
      </c>
      <c r="C3596" t="e">
        <f>VLOOKUP([KODE BARANG],Table1[[KODE BARANG]:[NAMA BARANG]],2,FALSE)</f>
        <v>#N/A</v>
      </c>
      <c r="E3596">
        <f>SUM(E3592:E3595)</f>
        <v>39000</v>
      </c>
    </row>
    <row r="3597" spans="1:5">
      <c r="A3597" t="s">
        <v>2284</v>
      </c>
      <c r="B3597" t="s">
        <v>2279</v>
      </c>
      <c r="C3597" t="str">
        <f>VLOOKUP([KODE BARANG],Table1[[KODE BARANG]:[NAMA BARANG]],2,FALSE)</f>
        <v>tang lancip 6"</v>
      </c>
      <c r="D3597">
        <v>1</v>
      </c>
      <c r="E3597">
        <v>15000</v>
      </c>
    </row>
    <row r="3598" spans="1:5">
      <c r="B3598" t="s">
        <v>1144</v>
      </c>
      <c r="C3598" t="str">
        <f>VLOOKUP([KODE BARANG],Table1[[KODE BARANG]:[NAMA BARANG]],2,FALSE)</f>
        <v xml:space="preserve">DUTRON 18W </v>
      </c>
      <c r="D3598">
        <v>1</v>
      </c>
      <c r="E3598">
        <v>16000</v>
      </c>
    </row>
    <row r="3599" spans="1:5">
      <c r="B3599" t="s">
        <v>1635</v>
      </c>
      <c r="C3599" t="str">
        <f>VLOOKUP([KODE BARANG],Table1[[KODE BARANG]:[NAMA BARANG]],2,FALSE)</f>
        <v>KIPAS PROFAN</v>
      </c>
      <c r="D3599">
        <v>1</v>
      </c>
      <c r="E3599">
        <v>18000</v>
      </c>
    </row>
    <row r="3600" spans="1:5">
      <c r="B3600" t="s">
        <v>2179</v>
      </c>
      <c r="C3600" t="str">
        <f>VLOOKUP([KODE BARANG],Table1[[KODE BARANG]:[NAMA BARANG]],2,FALSE)</f>
        <v>KLEM SHUKAKU 10MM</v>
      </c>
      <c r="E3600">
        <v>10500</v>
      </c>
    </row>
    <row r="3601" spans="1:5">
      <c r="C3601" t="s">
        <v>2283</v>
      </c>
      <c r="E3601">
        <v>25500</v>
      </c>
    </row>
    <row r="3602" spans="1:5">
      <c r="B3602" t="s">
        <v>1679</v>
      </c>
      <c r="C3602" t="str">
        <f>VLOOKUP([KODE BARANG],Table1[[KODE BARANG]:[NAMA BARANG]],2,FALSE)</f>
        <v>ADAPTOR LAMPU</v>
      </c>
      <c r="D3602">
        <v>1</v>
      </c>
      <c r="E3602">
        <v>7000</v>
      </c>
    </row>
    <row r="3603" spans="1:5">
      <c r="B3603" t="s">
        <v>1293</v>
      </c>
      <c r="C3603" t="str">
        <f>VLOOKUP([KODE BARANG],Table1[[KODE BARANG]:[NAMA BARANG]],2,FALSE)</f>
        <v>S/K UTICON 2 LB</v>
      </c>
      <c r="D3603">
        <v>1</v>
      </c>
      <c r="E3603">
        <v>5000</v>
      </c>
    </row>
    <row r="3604" spans="1:5">
      <c r="C3604" t="s">
        <v>2164</v>
      </c>
      <c r="E3604">
        <v>52000</v>
      </c>
    </row>
    <row r="3605" spans="1:5">
      <c r="B3605" t="s">
        <v>1312</v>
      </c>
      <c r="C3605" t="str">
        <f>VLOOKUP([KODE BARANG],Table1[[KODE BARANG]:[NAMA BARANG]],2,FALSE)</f>
        <v>FITTING GANTUNG AMASCO</v>
      </c>
      <c r="D3605">
        <v>1</v>
      </c>
      <c r="E3605">
        <v>4700</v>
      </c>
    </row>
    <row r="3606" spans="1:5">
      <c r="B3606" t="s">
        <v>2130</v>
      </c>
      <c r="C3606" t="str">
        <f>VLOOKUP([KODE BARANG],Table1[[KODE BARANG]:[NAMA BARANG]],2,FALSE)</f>
        <v>STEKER BULAT DUTRON</v>
      </c>
      <c r="D3606">
        <v>2</v>
      </c>
      <c r="E3606">
        <v>7000</v>
      </c>
    </row>
    <row r="3607" spans="1:5">
      <c r="B3607" t="s">
        <v>1451</v>
      </c>
      <c r="C3607" t="str">
        <f>VLOOKUP([KODE BARANG],Table1[[KODE BARANG]:[NAMA BARANG]],2,FALSE)</f>
        <v>SET TOP BOX PIOLINE ORION</v>
      </c>
      <c r="D3607">
        <v>1</v>
      </c>
      <c r="E3607">
        <v>17500</v>
      </c>
    </row>
    <row r="3608" spans="1:5">
      <c r="B3608" t="s">
        <v>1711</v>
      </c>
      <c r="C3608" t="str">
        <f>VLOOKUP([KODE BARANG],Table1[[KODE BARANG]:[NAMA BARANG]],2,FALSE)</f>
        <v>SENTER CAS BEST LIFE 511</v>
      </c>
      <c r="D3608">
        <v>1</v>
      </c>
      <c r="E3608">
        <v>35000</v>
      </c>
    </row>
    <row r="3609" spans="1:5">
      <c r="C3609" t="s">
        <v>2214</v>
      </c>
      <c r="E3609">
        <v>10400</v>
      </c>
    </row>
    <row r="3610" spans="1:5">
      <c r="A3610" s="2">
        <v>45425</v>
      </c>
      <c r="C3610" t="e">
        <f>VLOOKUP([KODE BARANG],Table1[[KODE BARANG]:[NAMA BARANG]],2,FALSE)</f>
        <v>#N/A</v>
      </c>
      <c r="E3610">
        <f>SUM(E3597:E3609)</f>
        <v>223600</v>
      </c>
    </row>
    <row r="3611" spans="1:5">
      <c r="A3611" t="s">
        <v>2209</v>
      </c>
      <c r="B3611" t="s">
        <v>1293</v>
      </c>
      <c r="C3611" t="str">
        <f>VLOOKUP([KODE BARANG],Table1[[KODE BARANG]:[NAMA BARANG]],2,FALSE)</f>
        <v>S/K UTICON 2 LB</v>
      </c>
      <c r="D3611">
        <v>1</v>
      </c>
      <c r="E3611">
        <v>2000</v>
      </c>
    </row>
    <row r="3612" spans="1:5">
      <c r="B3612" t="s">
        <v>1253</v>
      </c>
      <c r="C3612" t="str">
        <f>VLOOKUP([KODE BARANG],Table1[[KODE BARANG]:[NAMA BARANG]],2,FALSE)</f>
        <v>STEKER GEPENG DUTRON</v>
      </c>
      <c r="D3612">
        <v>1</v>
      </c>
      <c r="E3612">
        <v>3250</v>
      </c>
    </row>
    <row r="3613" spans="1:5">
      <c r="B3613" t="s">
        <v>1312</v>
      </c>
      <c r="C3613" t="str">
        <f>VLOOKUP([KODE BARANG],Table1[[KODE BARANG]:[NAMA BARANG]],2,FALSE)</f>
        <v>FITTING GANTUNG AMASCO</v>
      </c>
      <c r="D3613">
        <v>1</v>
      </c>
      <c r="E3613">
        <v>4300</v>
      </c>
    </row>
    <row r="3614" spans="1:5">
      <c r="B3614" t="s">
        <v>1216</v>
      </c>
      <c r="C3614" t="str">
        <f>VLOOKUP([KODE BARANG],Table1[[KODE BARANG]:[NAMA BARANG]],2,FALSE)</f>
        <v>VONIC GLORY 18W</v>
      </c>
      <c r="D3614">
        <v>1</v>
      </c>
      <c r="E3614">
        <v>13500</v>
      </c>
    </row>
    <row r="3615" spans="1:5">
      <c r="B3615" t="s">
        <v>1644</v>
      </c>
      <c r="C3615" t="str">
        <f>VLOOKUP([KODE BARANG],Table1[[KODE BARANG]:[NAMA BARANG]],2,FALSE)</f>
        <v>KABEL STARLUX 2X50</v>
      </c>
      <c r="D3615">
        <v>1</v>
      </c>
      <c r="E3615">
        <v>13000</v>
      </c>
    </row>
    <row r="3616" spans="1:5">
      <c r="B3616" t="s">
        <v>2285</v>
      </c>
      <c r="C3616" t="str">
        <f>VLOOKUP([KODE BARANG],Table1[[KODE BARANG]:[NAMA BARANG]],2,FALSE)</f>
        <v>WALLFAN HOBIKU</v>
      </c>
      <c r="D3616">
        <v>1</v>
      </c>
      <c r="E3616">
        <v>17500</v>
      </c>
    </row>
    <row r="3617" spans="1:5">
      <c r="B3617" t="s">
        <v>1463</v>
      </c>
      <c r="C3617" t="str">
        <f>VLOOKUP([KODE BARANG],Table1[[KODE BARANG]:[NAMA BARANG]],2,FALSE)</f>
        <v>SAKLAR LAMPU DUTRON</v>
      </c>
      <c r="D3617">
        <v>1</v>
      </c>
      <c r="E3617">
        <v>11000</v>
      </c>
    </row>
    <row r="3618" spans="1:5">
      <c r="B3618" t="s">
        <v>2130</v>
      </c>
      <c r="C3618" t="str">
        <f>VLOOKUP([KODE BARANG],Table1[[KODE BARANG]:[NAMA BARANG]],2,FALSE)</f>
        <v>STEKER BULAT DUTRON</v>
      </c>
      <c r="D3618">
        <v>1</v>
      </c>
      <c r="E3618">
        <v>3500</v>
      </c>
    </row>
    <row r="3619" spans="1:5">
      <c r="B3619" t="s">
        <v>1295</v>
      </c>
      <c r="C3619" t="str">
        <f>VLOOKUP([KODE BARANG],Table1[[KODE BARANG]:[NAMA BARANG]],2,FALSE)</f>
        <v>PHILIP LED 45W</v>
      </c>
      <c r="D3619">
        <v>1</v>
      </c>
      <c r="E3619">
        <v>36000</v>
      </c>
    </row>
    <row r="3620" spans="1:5">
      <c r="B3620" t="s">
        <v>1705</v>
      </c>
      <c r="C3620" t="str">
        <f>VLOOKUP([KODE BARANG],Table1[[KODE BARANG]:[NAMA BARANG]],2,FALSE)</f>
        <v>KABEL TIES 150X36</v>
      </c>
      <c r="D3620">
        <v>1</v>
      </c>
      <c r="E3620">
        <v>10000</v>
      </c>
    </row>
    <row r="3621" spans="1:5">
      <c r="A3621" s="2">
        <v>45426</v>
      </c>
      <c r="C3621" t="e">
        <f>VLOOKUP([KODE BARANG],Table1[[KODE BARANG]:[NAMA BARANG]],2,FALSE)</f>
        <v>#N/A</v>
      </c>
      <c r="E3621">
        <f>SUM(E3611:E3620)</f>
        <v>114050</v>
      </c>
    </row>
    <row r="3622" spans="1:5">
      <c r="A3622" t="s">
        <v>2296</v>
      </c>
      <c r="B3622" t="s">
        <v>1227</v>
      </c>
      <c r="C3622" t="str">
        <f>VLOOKUP([KODE BARANG],Table1[[KODE BARANG]:[NAMA BARANG]],2,FALSE)</f>
        <v>ANTENA SANEX 899</v>
      </c>
      <c r="D3622">
        <v>1</v>
      </c>
      <c r="E3622">
        <v>20000</v>
      </c>
    </row>
    <row r="3623" spans="1:5">
      <c r="B3623" t="s">
        <v>2198</v>
      </c>
      <c r="C3623" t="str">
        <f>VLOOKUP([KODE BARANG],Table1[[KODE BARANG]:[NAMA BARANG]],2,FALSE)</f>
        <v>REMOTE K VISION</v>
      </c>
      <c r="D3623">
        <v>1</v>
      </c>
      <c r="E3623">
        <v>18500</v>
      </c>
    </row>
    <row r="3624" spans="1:5">
      <c r="B3624" t="s">
        <v>1664</v>
      </c>
      <c r="C3624" t="str">
        <f>VLOOKUP([KODE BARANG],Table1[[KODE BARANG]:[NAMA BARANG]],2,FALSE)</f>
        <v>ADAPTOR RECEIVER</v>
      </c>
      <c r="D3624">
        <v>1</v>
      </c>
      <c r="E3624">
        <v>17500</v>
      </c>
    </row>
    <row r="3625" spans="1:5">
      <c r="B3625" t="s">
        <v>1467</v>
      </c>
      <c r="C3625" t="str">
        <f>VLOOKUP([KODE BARANG],Table1[[KODE BARANG]:[NAMA BARANG]],2,FALSE)</f>
        <v>TESPEN AMASCO</v>
      </c>
      <c r="D3625">
        <v>1</v>
      </c>
      <c r="E3625">
        <v>10250</v>
      </c>
    </row>
    <row r="3626" spans="1:5">
      <c r="B3626" t="s">
        <v>1288</v>
      </c>
      <c r="C3626" t="str">
        <f>VLOOKUP([KODE BARANG],Table1[[KODE BARANG]:[NAMA BARANG]],2,FALSE)</f>
        <v>TIMAH SOLDER</v>
      </c>
      <c r="D3626">
        <v>1</v>
      </c>
      <c r="E3626">
        <v>5000</v>
      </c>
    </row>
    <row r="3627" spans="1:5">
      <c r="B3627" t="s">
        <v>2286</v>
      </c>
      <c r="C3627" t="str">
        <f>VLOOKUP([KODE BARANG],Table1[[KODE BARANG]:[NAMA BARANG]],2,FALSE)</f>
        <v>BOX KABEL HINOHIKARI HH 9M</v>
      </c>
      <c r="D3627">
        <v>1</v>
      </c>
      <c r="E3627">
        <v>28000</v>
      </c>
    </row>
    <row r="3628" spans="1:5">
      <c r="B3628" t="s">
        <v>2289</v>
      </c>
      <c r="C3628" t="str">
        <f>VLOOKUP([KODE BARANG],Table1[[KODE BARANG]:[NAMA BARANG]],2,FALSE)</f>
        <v>ADVAN T104BT</v>
      </c>
      <c r="D3628">
        <v>1</v>
      </c>
      <c r="E3628">
        <v>195000</v>
      </c>
    </row>
    <row r="3629" spans="1:5">
      <c r="B3629" t="s">
        <v>2290</v>
      </c>
      <c r="C3629" t="str">
        <f>VLOOKUP([KODE BARANG],Table1[[KODE BARANG]:[NAMA BARANG]],2,FALSE)</f>
        <v>MIC SONY WIRELESS 624</v>
      </c>
      <c r="D3629">
        <v>1</v>
      </c>
      <c r="E3629">
        <v>70000</v>
      </c>
    </row>
    <row r="3630" spans="1:5">
      <c r="A3630" s="2">
        <v>45427</v>
      </c>
      <c r="B3630" t="s">
        <v>2293</v>
      </c>
      <c r="C3630" t="str">
        <f>VLOOKUP([KODE BARANG],Table1[[KODE BARANG]:[NAMA BARANG]],2,FALSE)</f>
        <v>TUNGKU RINNAI</v>
      </c>
      <c r="D3630">
        <v>2</v>
      </c>
      <c r="E3630">
        <v>40000</v>
      </c>
    </row>
    <row r="3631" spans="1:5">
      <c r="A3631" t="s">
        <v>2301</v>
      </c>
      <c r="C3631" t="e">
        <f>VLOOKUP([KODE BARANG],Table1[[KODE BARANG]:[NAMA BARANG]],2,FALSE)</f>
        <v>#N/A</v>
      </c>
      <c r="D3631">
        <v>1</v>
      </c>
      <c r="E3631">
        <f>SUM(E3622:E3630)</f>
        <v>404250</v>
      </c>
    </row>
    <row r="3632" spans="1:5">
      <c r="B3632" t="s">
        <v>2295</v>
      </c>
      <c r="C3632" t="str">
        <f>VLOOKUP([KODE BARANG],Table1[[KODE BARANG]:[NAMA BARANG]],2,FALSE)</f>
        <v>g power 12 in</v>
      </c>
      <c r="D3632">
        <v>1</v>
      </c>
      <c r="E3632">
        <v>215000</v>
      </c>
    </row>
    <row r="3633" spans="2:5">
      <c r="B3633" t="s">
        <v>2293</v>
      </c>
      <c r="C3633" t="str">
        <f>VLOOKUP([KODE BARANG],Table1[[KODE BARANG]:[NAMA BARANG]],2,FALSE)</f>
        <v>TUNGKU RINNAI</v>
      </c>
      <c r="D3633">
        <v>1</v>
      </c>
      <c r="E3633">
        <v>20000</v>
      </c>
    </row>
    <row r="3634" spans="2:5">
      <c r="B3634" t="s">
        <v>1260</v>
      </c>
      <c r="C3634" t="str">
        <f>VLOOKUP([KODE BARANG],Table1[[KODE BARANG]:[NAMA BARANG]],2,FALSE)</f>
        <v>S/K UTICON 1 LB</v>
      </c>
      <c r="E3634">
        <v>4000</v>
      </c>
    </row>
    <row r="3635" spans="2:5">
      <c r="B3635" t="s">
        <v>1253</v>
      </c>
      <c r="C3635" t="str">
        <f>VLOOKUP([KODE BARANG],Table1[[KODE BARANG]:[NAMA BARANG]],2,FALSE)</f>
        <v>STEKER GEPENG DUTRON</v>
      </c>
      <c r="E3635">
        <v>3250</v>
      </c>
    </row>
    <row r="3636" spans="2:5">
      <c r="C3636" t="s">
        <v>1981</v>
      </c>
      <c r="E3636">
        <v>10500</v>
      </c>
    </row>
    <row r="3637" spans="2:5">
      <c r="B3637" t="s">
        <v>1263</v>
      </c>
      <c r="C3637" t="str">
        <f>VLOOKUP([KODE BARANG],Table1[[KODE BARANG]:[NAMA BARANG]],2,FALSE)</f>
        <v>VONIC GLORY 7W</v>
      </c>
      <c r="D3637">
        <v>3</v>
      </c>
      <c r="E3637">
        <v>13500</v>
      </c>
    </row>
    <row r="3638" spans="2:5">
      <c r="B3638" t="s">
        <v>1236</v>
      </c>
      <c r="C3638" t="str">
        <f>VLOOKUP([KODE BARANG],Table1[[KODE BARANG]:[NAMA BARANG]],2,FALSE)</f>
        <v>VONIC GLORY 9W</v>
      </c>
      <c r="D3638">
        <v>1</v>
      </c>
      <c r="E3638">
        <v>9000</v>
      </c>
    </row>
    <row r="3639" spans="2:5">
      <c r="B3639" t="s">
        <v>1342</v>
      </c>
      <c r="C3639" t="str">
        <f>VLOOKUP([KODE BARANG],Table1[[KODE BARANG]:[NAMA BARANG]],2,FALSE)</f>
        <v xml:space="preserve">DUTRON 7W </v>
      </c>
      <c r="D3639">
        <v>1</v>
      </c>
      <c r="E3639">
        <v>4250</v>
      </c>
    </row>
    <row r="3640" spans="2:5">
      <c r="B3640" t="s">
        <v>2297</v>
      </c>
      <c r="C3640" t="str">
        <f>VLOOKUP([KODE BARANG],Table1[[KODE BARANG]:[NAMA BARANG]],2,FALSE)</f>
        <v>KAPASITOR 2.5 UF</v>
      </c>
      <c r="D3640">
        <v>1</v>
      </c>
      <c r="E3640">
        <v>21600</v>
      </c>
    </row>
    <row r="3641" spans="2:5">
      <c r="B3641" t="s">
        <v>204</v>
      </c>
      <c r="C3641" t="str">
        <f>VLOOKUP([KODE BARANG],Table1[[KODE BARANG]:[NAMA BARANG]],2,FALSE)</f>
        <v xml:space="preserve">DUTRON 18W </v>
      </c>
      <c r="D3641">
        <v>1</v>
      </c>
      <c r="E3641">
        <v>16000</v>
      </c>
    </row>
    <row r="3642" spans="2:5">
      <c r="B3642" t="s">
        <v>1270</v>
      </c>
      <c r="C3642" t="str">
        <f>VLOOKUP([KODE BARANG],Table1[[KODE BARANG]:[NAMA BARANG]],2,FALSE)</f>
        <v>PHILIP LED ESSENSIAL 9WATT</v>
      </c>
      <c r="D3642">
        <v>1</v>
      </c>
      <c r="E3642">
        <v>29000</v>
      </c>
    </row>
    <row r="3643" spans="2:5">
      <c r="B3643" t="s">
        <v>1403</v>
      </c>
      <c r="C3643" t="str">
        <f>VLOOKUP([KODE BARANG],Table1[[KODE BARANG]:[NAMA BARANG]],2,FALSE)</f>
        <v>PHILIP 25W LED</v>
      </c>
      <c r="D3643">
        <v>1</v>
      </c>
      <c r="E3643">
        <v>17000</v>
      </c>
    </row>
    <row r="3644" spans="2:5">
      <c r="B3644" t="s">
        <v>1925</v>
      </c>
      <c r="C3644" t="str">
        <f>VLOOKUP([KODE BARANG],Table1[[KODE BARANG]:[NAMA BARANG]],2,FALSE)</f>
        <v>INLITE 18W PUTIH/KUNING</v>
      </c>
      <c r="D3644">
        <v>1</v>
      </c>
      <c r="E3644">
        <v>9000</v>
      </c>
    </row>
    <row r="3645" spans="2:5">
      <c r="B3645" t="s">
        <v>2300</v>
      </c>
      <c r="C3645" t="str">
        <f>VLOOKUP([KODE BARANG],Table1[[KODE BARANG]:[NAMA BARANG]],2,FALSE)</f>
        <v>T ARDE WARNA DUTRON SWITCH</v>
      </c>
      <c r="D3645">
        <v>1</v>
      </c>
    </row>
    <row r="3646" spans="2:5">
      <c r="B3646" t="s">
        <v>149</v>
      </c>
      <c r="C3646" t="str">
        <f>VLOOKUP([KODE BARANG],Table1[[KODE BARANG]:[NAMA BARANG]],2,FALSE)</f>
        <v>ESSENSIAL 11WATT</v>
      </c>
      <c r="D3646">
        <v>1</v>
      </c>
      <c r="E3646">
        <v>14000</v>
      </c>
    </row>
    <row r="3647" spans="2:5">
      <c r="B3647" t="s">
        <v>741</v>
      </c>
      <c r="C3647" t="str">
        <f>VLOOKUP([KODE BARANG],Table1[[KODE BARANG]:[NAMA BARANG]],2,FALSE)</f>
        <v>STANDFAN COSMOS XDC</v>
      </c>
      <c r="D3647">
        <v>1</v>
      </c>
      <c r="E3647">
        <v>32500</v>
      </c>
    </row>
    <row r="3648" spans="2:5">
      <c r="B3648" t="s">
        <v>310</v>
      </c>
      <c r="C3648" t="str">
        <f>VLOOKUP([KODE BARANG],Table1[[KODE BARANG]:[NAMA BARANG]],2,FALSE)</f>
        <v>VONIC GLORY 15W</v>
      </c>
      <c r="D3648">
        <v>1</v>
      </c>
      <c r="E3648">
        <v>12000</v>
      </c>
    </row>
    <row r="3649" spans="1:5">
      <c r="B3649" t="s">
        <v>1271</v>
      </c>
      <c r="C3649" t="str">
        <f>VLOOKUP([KODE BARANG],Table1[[KODE BARANG]:[NAMA BARANG]],2,FALSE)</f>
        <v>FITTING KOMBINASI AMASCO</v>
      </c>
      <c r="D3649">
        <v>1</v>
      </c>
      <c r="E3649">
        <v>11500</v>
      </c>
    </row>
    <row r="3650" spans="1:5">
      <c r="B3650" t="s">
        <v>1494</v>
      </c>
      <c r="C3650" t="str">
        <f>VLOOKUP([KODE BARANG],Table1[[KODE BARANG]:[NAMA BARANG]],2,FALSE)</f>
        <v>DINAMO KIPAS</v>
      </c>
      <c r="D3650">
        <v>1</v>
      </c>
      <c r="E3650">
        <v>20000</v>
      </c>
    </row>
    <row r="3651" spans="1:5">
      <c r="A3651" s="2">
        <v>45428</v>
      </c>
      <c r="C3651" t="e">
        <f>VLOOKUP([KODE BARANG],Table1[[KODE BARANG]:[NAMA BARANG]],2,FALSE)</f>
        <v>#N/A</v>
      </c>
      <c r="E3651">
        <f>SUM(E3632:E3650)</f>
        <v>462100</v>
      </c>
    </row>
    <row r="3652" spans="1:5">
      <c r="A3652" t="s">
        <v>2302</v>
      </c>
      <c r="B3652" t="s">
        <v>1463</v>
      </c>
      <c r="C3652" t="str">
        <f>VLOOKUP([KODE BARANG],Table1[[KODE BARANG]:[NAMA BARANG]],2,FALSE)</f>
        <v>SAKLAR LAMPU DUTRON</v>
      </c>
      <c r="D3652">
        <v>1</v>
      </c>
      <c r="E3652">
        <v>6000</v>
      </c>
    </row>
    <row r="3653" spans="1:5">
      <c r="B3653" t="s">
        <v>1144</v>
      </c>
      <c r="C3653" t="str">
        <f>VLOOKUP([KODE BARANG],Table1[[KODE BARANG]:[NAMA BARANG]],2,FALSE)</f>
        <v xml:space="preserve">DUTRON 18W </v>
      </c>
      <c r="D3653">
        <v>1</v>
      </c>
      <c r="E3653">
        <v>16000</v>
      </c>
    </row>
    <row r="3654" spans="1:5">
      <c r="B3654" t="s">
        <v>1342</v>
      </c>
      <c r="C3654" t="str">
        <f>VLOOKUP([KODE BARANG],Table1[[KODE BARANG]:[NAMA BARANG]],2,FALSE)</f>
        <v xml:space="preserve">DUTRON 7W </v>
      </c>
      <c r="D3654">
        <v>1</v>
      </c>
      <c r="E3654">
        <v>4250</v>
      </c>
    </row>
    <row r="3655" spans="1:5">
      <c r="B3655" t="s">
        <v>1301</v>
      </c>
      <c r="C3655" t="str">
        <f>VLOOKUP([KODE BARANG],Table1[[KODE BARANG]:[NAMA BARANG]],2,FALSE)</f>
        <v>MAGIC COM COSMOS 3305</v>
      </c>
      <c r="D3655">
        <v>1</v>
      </c>
      <c r="E3655">
        <v>40000</v>
      </c>
    </row>
    <row r="3656" spans="1:5">
      <c r="B3656" t="s">
        <v>2240</v>
      </c>
      <c r="C3656" t="str">
        <f>VLOOKUP([KODE BARANG],Table1[[KODE BARANG]:[NAMA BARANG]],2,FALSE)</f>
        <v>TEKO LISTRIK OMIKO</v>
      </c>
      <c r="D3656">
        <v>1</v>
      </c>
      <c r="E3656">
        <v>19000</v>
      </c>
    </row>
    <row r="3657" spans="1:5">
      <c r="B3657" t="s">
        <v>1263</v>
      </c>
      <c r="C3657" t="str">
        <f>VLOOKUP([KODE BARANG],Table1[[KODE BARANG]:[NAMA BARANG]],2,FALSE)</f>
        <v>VONIC GLORY 7W</v>
      </c>
      <c r="D3657">
        <v>1</v>
      </c>
      <c r="E3657">
        <v>4500</v>
      </c>
    </row>
    <row r="3658" spans="1:5">
      <c r="A3658" s="2">
        <v>45429</v>
      </c>
      <c r="C3658" t="e">
        <f>VLOOKUP([KODE BARANG],Table1[[KODE BARANG]:[NAMA BARANG]],2,FALSE)</f>
        <v>#N/A</v>
      </c>
      <c r="E3658">
        <f>SUM(E3652:E3657)</f>
        <v>89750</v>
      </c>
    </row>
    <row r="3659" spans="1:5">
      <c r="A3659" t="s">
        <v>1928</v>
      </c>
      <c r="B3659" t="s">
        <v>1995</v>
      </c>
      <c r="C3659" t="str">
        <f>VLOOKUP([KODE BARANG],Table1[[KODE BARANG]:[NAMA BARANG]],2,FALSE)</f>
        <v>BURNER HITACHI</v>
      </c>
      <c r="D3659">
        <v>2</v>
      </c>
      <c r="E3659">
        <v>28000</v>
      </c>
    </row>
    <row r="3660" spans="1:5">
      <c r="B3660" t="s">
        <v>1500</v>
      </c>
      <c r="C3660" t="str">
        <f>VLOOKUP([KODE BARANG],Table1[[KODE BARANG]:[NAMA BARANG]],2,FALSE)</f>
        <v>ENGKEL IB VISALUX 8110</v>
      </c>
      <c r="D3660">
        <v>1</v>
      </c>
      <c r="E3660">
        <v>14300</v>
      </c>
    </row>
    <row r="3661" spans="1:5">
      <c r="B3661" t="s">
        <v>1215</v>
      </c>
      <c r="C3661" t="str">
        <f>VLOOKUP([KODE BARANG],Table1[[KODE BARANG]:[NAMA BARANG]],2,FALSE)</f>
        <v>PIJAR PROCEON 5WATT</v>
      </c>
      <c r="D3661">
        <v>1</v>
      </c>
      <c r="E3661">
        <v>4700</v>
      </c>
    </row>
    <row r="3662" spans="1:5">
      <c r="B3662" t="s">
        <v>1312</v>
      </c>
      <c r="C3662" t="str">
        <f>VLOOKUP([KODE BARANG],Table1[[KODE BARANG]:[NAMA BARANG]],2,FALSE)</f>
        <v>FITTING GANTUNG AMASCO</v>
      </c>
      <c r="D3662">
        <v>1</v>
      </c>
      <c r="E3662">
        <v>2700</v>
      </c>
    </row>
    <row r="3663" spans="1:5">
      <c r="B3663" t="s">
        <v>1342</v>
      </c>
      <c r="C3663" t="str">
        <f>VLOOKUP([KODE BARANG],Table1[[KODE BARANG]:[NAMA BARANG]],2,FALSE)</f>
        <v xml:space="preserve">DUTRON 7W </v>
      </c>
      <c r="D3663">
        <v>1</v>
      </c>
      <c r="E3663">
        <v>4250</v>
      </c>
    </row>
    <row r="3664" spans="1:5">
      <c r="B3664" t="s">
        <v>1281</v>
      </c>
      <c r="C3664" t="str">
        <f>VLOOKUP([KODE BARANG],Table1[[KODE BARANG]:[NAMA BARANG]],2,FALSE)</f>
        <v>S/K UTICON 4 LB</v>
      </c>
      <c r="D3664">
        <v>1</v>
      </c>
      <c r="E3664">
        <v>7200</v>
      </c>
    </row>
    <row r="3665" spans="1:5">
      <c r="B3665" t="s">
        <v>2130</v>
      </c>
      <c r="C3665" t="str">
        <f>VLOOKUP([KODE BARANG],Table1[[KODE BARANG]:[NAMA BARANG]],2,FALSE)</f>
        <v>STEKER BULAT DUTRON</v>
      </c>
      <c r="D3665">
        <v>1</v>
      </c>
      <c r="E3665">
        <v>3500</v>
      </c>
    </row>
    <row r="3666" spans="1:5">
      <c r="A3666" s="2">
        <v>45430</v>
      </c>
      <c r="C3666" t="e">
        <f>VLOOKUP([KODE BARANG],Table1[[KODE BARANG]:[NAMA BARANG]],2,FALSE)</f>
        <v>#N/A</v>
      </c>
      <c r="E3666">
        <f>SUM(E3659:E3665)</f>
        <v>64650</v>
      </c>
    </row>
    <row r="3667" spans="1:5">
      <c r="A3667" t="s">
        <v>2303</v>
      </c>
      <c r="B3667" t="s">
        <v>1290</v>
      </c>
      <c r="C3667" t="str">
        <f>VLOOKUP([KODE BARANG],Table1[[KODE BARANG]:[NAMA BARANG]],2,FALSE)</f>
        <v>GEMBOK 30MM</v>
      </c>
      <c r="D3667">
        <v>2</v>
      </c>
      <c r="E3667">
        <v>20000</v>
      </c>
    </row>
    <row r="3668" spans="1:5">
      <c r="B3668" t="s">
        <v>1289</v>
      </c>
      <c r="C3668" t="str">
        <f>VLOOKUP([KODE BARANG],Table1[[KODE BARANG]:[NAMA BARANG]],2,FALSE)</f>
        <v>GEMBOK 60MM</v>
      </c>
      <c r="D3668">
        <v>1</v>
      </c>
      <c r="E3668">
        <v>15000</v>
      </c>
    </row>
    <row r="3669" spans="1:5">
      <c r="B3669" t="s">
        <v>1331</v>
      </c>
      <c r="C3669" t="str">
        <f>VLOOKUP([KODE BARANG],Table1[[KODE BARANG]:[NAMA BARANG]],2,FALSE)</f>
        <v>ANTENA INTRA 119</v>
      </c>
      <c r="D3669">
        <v>2</v>
      </c>
      <c r="E3669">
        <v>25000</v>
      </c>
    </row>
    <row r="3670" spans="1:5">
      <c r="B3670" t="s">
        <v>1248</v>
      </c>
      <c r="C3670" t="str">
        <f>VLOOKUP([KODE BARANG],Table1[[KODE BARANG]:[NAMA BARANG]],2,FALSE)</f>
        <v>PHILIP LED ESSENSIAL 5WATT</v>
      </c>
      <c r="D3670">
        <v>2</v>
      </c>
      <c r="E3670">
        <v>22000</v>
      </c>
    </row>
    <row r="3671" spans="1:5">
      <c r="B3671" t="s">
        <v>1451</v>
      </c>
      <c r="C3671" t="str">
        <f>VLOOKUP([KODE BARANG],Table1[[KODE BARANG]:[NAMA BARANG]],2,FALSE)</f>
        <v>SET TOP BOX PIOLINE ORION</v>
      </c>
      <c r="D3671">
        <v>1</v>
      </c>
      <c r="E3671">
        <v>27500</v>
      </c>
    </row>
    <row r="3672" spans="1:5">
      <c r="B3672" t="s">
        <v>2130</v>
      </c>
      <c r="C3672" t="str">
        <f>VLOOKUP([KODE BARANG],Table1[[KODE BARANG]:[NAMA BARANG]],2,FALSE)</f>
        <v>STEKER BULAT DUTRON</v>
      </c>
      <c r="D3672">
        <v>4</v>
      </c>
      <c r="E3672">
        <v>14000</v>
      </c>
    </row>
    <row r="3673" spans="1:5">
      <c r="B3673" t="s">
        <v>1397</v>
      </c>
      <c r="C3673" t="str">
        <f>VLOOKUP([KODE BARANG],Table1[[KODE BARANG]:[NAMA BARANG]],2,FALSE)</f>
        <v xml:space="preserve">DUTRON 25W </v>
      </c>
      <c r="D3673">
        <v>1</v>
      </c>
      <c r="E3673">
        <v>30000</v>
      </c>
    </row>
    <row r="3674" spans="1:5">
      <c r="B3674" t="s">
        <v>1700</v>
      </c>
      <c r="C3674" t="str">
        <f>VLOOKUP([KODE BARANG],Table1[[KODE BARANG]:[NAMA BARANG]],2,FALSE)</f>
        <v>INVERTER KISEKI 500W</v>
      </c>
      <c r="D3674">
        <v>1</v>
      </c>
      <c r="E3674">
        <v>45000</v>
      </c>
    </row>
    <row r="3675" spans="1:5">
      <c r="B3675" t="s">
        <v>1513</v>
      </c>
      <c r="C3675" t="str">
        <f>VLOOKUP([KODE BARANG],Table1[[KODE BARANG]:[NAMA BARANG]],2,FALSE)</f>
        <v>LED CITY LAMP 30W</v>
      </c>
      <c r="D3675">
        <v>1</v>
      </c>
      <c r="E3675">
        <v>11500</v>
      </c>
    </row>
    <row r="3676" spans="1:5">
      <c r="B3676" t="s">
        <v>1252</v>
      </c>
      <c r="C3676" t="str">
        <f>VLOOKUP([KODE BARANG],Table1[[KODE BARANG]:[NAMA BARANG]],2,FALSE)</f>
        <v>ROVO LED 15WATT</v>
      </c>
      <c r="D3676">
        <v>1</v>
      </c>
      <c r="E3676">
        <v>6000</v>
      </c>
    </row>
    <row r="3677" spans="1:5">
      <c r="B3677" t="s">
        <v>1903</v>
      </c>
      <c r="C3677" t="str">
        <f>VLOOKUP([KODE BARANG],Table1[[KODE BARANG]:[NAMA BARANG]],2,FALSE)</f>
        <v>ANTENA PROCEON 850</v>
      </c>
      <c r="D3677">
        <v>1</v>
      </c>
      <c r="E3677">
        <v>35000</v>
      </c>
    </row>
    <row r="3678" spans="1:5">
      <c r="B3678" t="s">
        <v>1215</v>
      </c>
      <c r="C3678" t="str">
        <f>VLOOKUP([KODE BARANG],Table1[[KODE BARANG]:[NAMA BARANG]],2,FALSE)</f>
        <v>PIJAR PROCEON 5WATT</v>
      </c>
      <c r="D3678">
        <v>3</v>
      </c>
      <c r="E3678">
        <v>14100</v>
      </c>
    </row>
    <row r="3679" spans="1:5">
      <c r="A3679" s="2">
        <v>45431</v>
      </c>
      <c r="C3679" t="e">
        <f>VLOOKUP([KODE BARANG],Table1[[KODE BARANG]:[NAMA BARANG]],2,FALSE)</f>
        <v>#N/A</v>
      </c>
      <c r="E3679">
        <f>SUM(E3667:E3678)</f>
        <v>265100</v>
      </c>
    </row>
    <row r="3680" spans="1:5">
      <c r="A3680" t="s">
        <v>2304</v>
      </c>
      <c r="B3680" t="s">
        <v>1312</v>
      </c>
      <c r="C3680" t="str">
        <f>VLOOKUP([KODE BARANG],Table1[[KODE BARANG]:[NAMA BARANG]],2,FALSE)</f>
        <v>FITTING GANTUNG AMASCO</v>
      </c>
      <c r="D3680">
        <v>2</v>
      </c>
      <c r="E3680">
        <v>4700</v>
      </c>
    </row>
    <row r="3681" spans="1:5">
      <c r="B3681" t="s">
        <v>1520</v>
      </c>
      <c r="C3681" t="str">
        <f>VLOOKUP([KODE BARANG],Table1[[KODE BARANG]:[NAMA BARANG]],2,FALSE)</f>
        <v>INBOWDUS PANASONIC</v>
      </c>
      <c r="D3681">
        <v>1</v>
      </c>
      <c r="E3681">
        <v>7200</v>
      </c>
    </row>
    <row r="3682" spans="1:5">
      <c r="B3682" t="s">
        <v>1257</v>
      </c>
      <c r="C3682" t="str">
        <f>VLOOKUP([KODE BARANG],Table1[[KODE BARANG]:[NAMA BARANG]],2,FALSE)</f>
        <v>LED 3 MATE 6V</v>
      </c>
      <c r="D3682">
        <v>4</v>
      </c>
      <c r="E3682">
        <v>20000</v>
      </c>
    </row>
    <row r="3683" spans="1:5">
      <c r="B3683" t="s">
        <v>1543</v>
      </c>
      <c r="C3683" t="str">
        <f>VLOOKUP([KODE BARANG],Table1[[KODE BARANG]:[NAMA BARANG]],2,FALSE)</f>
        <v>SAKLAR GANTUNG DUTRON</v>
      </c>
      <c r="D3683">
        <v>2</v>
      </c>
      <c r="E3683">
        <v>6200</v>
      </c>
    </row>
    <row r="3684" spans="1:5">
      <c r="B3684" t="s">
        <v>1712</v>
      </c>
      <c r="C3684" t="str">
        <f>VLOOKUP([KODE BARANG],Table1[[KODE BARANG]:[NAMA BARANG]],2,FALSE)</f>
        <v>MCB SCHINEDER 10A</v>
      </c>
      <c r="D3684">
        <v>1</v>
      </c>
      <c r="E3684">
        <v>30000</v>
      </c>
    </row>
    <row r="3685" spans="1:5">
      <c r="B3685" t="s">
        <v>2289</v>
      </c>
      <c r="C3685" t="str">
        <f>VLOOKUP([KODE BARANG],Table1[[KODE BARANG]:[NAMA BARANG]],2,FALSE)</f>
        <v>ADVAN T104BT</v>
      </c>
      <c r="D3685">
        <v>1</v>
      </c>
      <c r="E3685">
        <v>170000</v>
      </c>
    </row>
    <row r="3686" spans="1:5">
      <c r="B3686" t="s">
        <v>1260</v>
      </c>
      <c r="C3686" t="str">
        <f>VLOOKUP([KODE BARANG],Table1[[KODE BARANG]:[NAMA BARANG]],2,FALSE)</f>
        <v>S/K UTICON 1 LB</v>
      </c>
      <c r="D3686">
        <v>3</v>
      </c>
      <c r="E3686">
        <v>21000</v>
      </c>
    </row>
    <row r="3687" spans="1:5">
      <c r="B3687" t="s">
        <v>1199</v>
      </c>
      <c r="C3687" t="str">
        <f>VLOOKUP([KODE BARANG],Table1[[KODE BARANG]:[NAMA BARANG]],2,FALSE)</f>
        <v>T MULTI DUTRON</v>
      </c>
      <c r="D3687">
        <v>1</v>
      </c>
      <c r="E3687">
        <v>3500</v>
      </c>
    </row>
    <row r="3688" spans="1:5">
      <c r="B3688" t="s">
        <v>1312</v>
      </c>
      <c r="C3688" t="str">
        <f>VLOOKUP([KODE BARANG],Table1[[KODE BARANG]:[NAMA BARANG]],2,FALSE)</f>
        <v>FITTING GANTUNG AMASCO</v>
      </c>
      <c r="D3688">
        <v>1</v>
      </c>
      <c r="E3688">
        <v>4700</v>
      </c>
    </row>
    <row r="3689" spans="1:5">
      <c r="B3689" t="s">
        <v>1662</v>
      </c>
      <c r="C3689" t="str">
        <f>VLOOKUP([KODE BARANG],Table1[[KODE BARANG]:[NAMA BARANG]],2,FALSE)</f>
        <v>STIK LAMPU AKITO</v>
      </c>
      <c r="D3689">
        <v>1</v>
      </c>
      <c r="E3689">
        <v>12000</v>
      </c>
    </row>
    <row r="3690" spans="1:5">
      <c r="B3690" t="s">
        <v>1563</v>
      </c>
      <c r="C3690" t="str">
        <f>VLOOKUP([KODE BARANG],Table1[[KODE BARANG]:[NAMA BARANG]],2,FALSE)</f>
        <v>KAPASITOR 1,5UF</v>
      </c>
      <c r="D3690">
        <v>1</v>
      </c>
      <c r="E3690">
        <v>16000</v>
      </c>
    </row>
    <row r="3691" spans="1:5">
      <c r="A3691" s="2">
        <v>45432</v>
      </c>
      <c r="C3691" t="e">
        <f>VLOOKUP([KODE BARANG],Table1[[KODE BARANG]:[NAMA BARANG]],2,FALSE)</f>
        <v>#N/A</v>
      </c>
      <c r="E3691">
        <f>SUM(E3680:E3690)</f>
        <v>295300</v>
      </c>
    </row>
    <row r="3692" spans="1:5">
      <c r="A3692" t="s">
        <v>2305</v>
      </c>
      <c r="B3692" t="s">
        <v>1329</v>
      </c>
      <c r="C3692" t="str">
        <f>VLOOKUP([KODE BARANG],Table1[[KODE BARANG]:[NAMA BARANG]],2,FALSE)</f>
        <v>WALLFAN SELECTRON</v>
      </c>
      <c r="D3692">
        <v>1</v>
      </c>
      <c r="E3692">
        <v>20000</v>
      </c>
    </row>
    <row r="3693" spans="1:5">
      <c r="B3693" t="s">
        <v>1293</v>
      </c>
      <c r="C3693" t="str">
        <f>VLOOKUP([KODE BARANG],Table1[[KODE BARANG]:[NAMA BARANG]],2,FALSE)</f>
        <v>S/K UTICON 2 LB</v>
      </c>
      <c r="D3693">
        <v>1</v>
      </c>
      <c r="E3693">
        <v>6000</v>
      </c>
    </row>
    <row r="3694" spans="1:5">
      <c r="B3694" t="s">
        <v>2130</v>
      </c>
      <c r="C3694" t="str">
        <f>VLOOKUP([KODE BARANG],Table1[[KODE BARANG]:[NAMA BARANG]],2,FALSE)</f>
        <v>STEKER BULAT DUTRON</v>
      </c>
      <c r="D3694">
        <v>1</v>
      </c>
      <c r="E3694">
        <v>3500</v>
      </c>
    </row>
    <row r="3695" spans="1:5">
      <c r="C3695" t="s">
        <v>2214</v>
      </c>
      <c r="E3695">
        <v>10400</v>
      </c>
    </row>
    <row r="3696" spans="1:5">
      <c r="B3696" t="s">
        <v>2232</v>
      </c>
      <c r="C3696" t="str">
        <f>VLOOKUP([KODE BARANG],Table1[[KODE BARANG]:[NAMA BARANG]],2,FALSE)</f>
        <v>TORNADOFAN SELECTRON 12"</v>
      </c>
      <c r="D3696">
        <v>1</v>
      </c>
      <c r="E3696">
        <v>17500</v>
      </c>
    </row>
    <row r="3697" spans="1:5">
      <c r="B3697" t="s">
        <v>1563</v>
      </c>
      <c r="C3697" t="str">
        <f>VLOOKUP([KODE BARANG],Table1[[KODE BARANG]:[NAMA BARANG]],2,FALSE)</f>
        <v>KAPASITOR 1,5UF</v>
      </c>
      <c r="D3697">
        <v>1</v>
      </c>
      <c r="E3697">
        <v>11000</v>
      </c>
    </row>
    <row r="3698" spans="1:5">
      <c r="B3698" t="s">
        <v>1260</v>
      </c>
      <c r="C3698" t="str">
        <f>VLOOKUP([KODE BARANG],Table1[[KODE BARANG]:[NAMA BARANG]],2,FALSE)</f>
        <v>S/K UTICON 1 LB</v>
      </c>
      <c r="D3698">
        <v>1</v>
      </c>
      <c r="E3698">
        <v>7000</v>
      </c>
    </row>
    <row r="3699" spans="1:5">
      <c r="B3699" t="s">
        <v>1199</v>
      </c>
      <c r="C3699" t="str">
        <f>VLOOKUP([KODE BARANG],Table1[[KODE BARANG]:[NAMA BARANG]],2,FALSE)</f>
        <v>T MULTI DUTRON</v>
      </c>
      <c r="D3699">
        <v>1</v>
      </c>
      <c r="E3699">
        <v>3500</v>
      </c>
    </row>
    <row r="3700" spans="1:5">
      <c r="B3700" t="s">
        <v>1477</v>
      </c>
      <c r="C3700" t="str">
        <f>VLOOKUP([KODE BARANG],Table1[[KODE BARANG]:[NAMA BARANG]],2,FALSE)</f>
        <v>ENGKEL OB VISALUX 8200</v>
      </c>
      <c r="D3700">
        <v>1</v>
      </c>
      <c r="E3700">
        <v>9000</v>
      </c>
    </row>
    <row r="3701" spans="1:5">
      <c r="B3701" t="s">
        <v>1428</v>
      </c>
      <c r="C3701" t="str">
        <f>VLOOKUP([KODE BARANG],Table1[[KODE BARANG]:[NAMA BARANG]],2,FALSE)</f>
        <v>INLITE 25W</v>
      </c>
      <c r="D3701">
        <v>1</v>
      </c>
      <c r="E3701">
        <v>29500</v>
      </c>
    </row>
    <row r="3702" spans="1:5">
      <c r="A3702" s="2">
        <v>45433</v>
      </c>
      <c r="C3702" t="e">
        <f>VLOOKUP([KODE BARANG],Table1[[KODE BARANG]:[NAMA BARANG]],2,FALSE)</f>
        <v>#N/A</v>
      </c>
      <c r="E3702">
        <f>SUM(E3692:E3701)</f>
        <v>117400</v>
      </c>
    </row>
    <row r="3703" spans="1:5">
      <c r="A3703" t="s">
        <v>2309</v>
      </c>
      <c r="B3703" t="s">
        <v>1428</v>
      </c>
      <c r="C3703" t="str">
        <f>VLOOKUP([KODE BARANG],Table1[[KODE BARANG]:[NAMA BARANG]],2,FALSE)</f>
        <v>INLITE 25W</v>
      </c>
      <c r="D3703">
        <v>1</v>
      </c>
      <c r="E3703">
        <v>29500</v>
      </c>
    </row>
    <row r="3704" spans="1:5">
      <c r="B3704" t="s">
        <v>1356</v>
      </c>
      <c r="C3704" t="str">
        <f>VLOOKUP([KODE BARANG],Table1[[KODE BARANG]:[NAMA BARANG]],2,FALSE)</f>
        <v xml:space="preserve">ISOLASI UNIBEL KECIL </v>
      </c>
      <c r="D3704">
        <v>1</v>
      </c>
      <c r="E3704">
        <v>2500</v>
      </c>
    </row>
    <row r="3705" spans="1:5">
      <c r="B3705" t="s">
        <v>1500</v>
      </c>
      <c r="C3705" t="str">
        <f>VLOOKUP([KODE BARANG],Table1[[KODE BARANG]:[NAMA BARANG]],2,FALSE)</f>
        <v>ENGKEL IB VISALUX 8110</v>
      </c>
      <c r="D3705">
        <v>1</v>
      </c>
      <c r="E3705">
        <v>9300</v>
      </c>
    </row>
    <row r="3706" spans="1:5">
      <c r="C3706" t="s">
        <v>2306</v>
      </c>
      <c r="D3706">
        <v>1</v>
      </c>
      <c r="E3706">
        <v>10380</v>
      </c>
    </row>
    <row r="3707" spans="1:5">
      <c r="B3707" t="s">
        <v>2307</v>
      </c>
      <c r="C3707" t="str">
        <f>VLOOKUP([KODE BARANG],Table1[[KODE BARANG]:[NAMA BARANG]],2,FALSE)</f>
        <v>KIPAS KARAKTER SELECKTRON</v>
      </c>
      <c r="D3707">
        <v>1</v>
      </c>
      <c r="E3707">
        <v>10000</v>
      </c>
    </row>
    <row r="3708" spans="1:5">
      <c r="B3708" t="s">
        <v>899</v>
      </c>
      <c r="C3708" t="str">
        <f>VLOOKUP([KODE BARANG],Table1[[KODE BARANG]:[NAMA BARANG]],2,FALSE)</f>
        <v>BOX KABEL HINOHIKARI HH 4,5M</v>
      </c>
      <c r="D3708">
        <v>1</v>
      </c>
      <c r="E3708">
        <v>20500</v>
      </c>
    </row>
    <row r="3709" spans="1:5">
      <c r="B3709" t="s">
        <v>1358</v>
      </c>
      <c r="C3709" t="str">
        <f>VLOOKUP([KODE BARANG],Table1[[KODE BARANG]:[NAMA BARANG]],2,FALSE)</f>
        <v>PHILIP LED ESSENSIAL 11 WATT</v>
      </c>
      <c r="D3709">
        <v>1</v>
      </c>
      <c r="E3709">
        <v>24000</v>
      </c>
    </row>
    <row r="3710" spans="1:5">
      <c r="B3710" t="s">
        <v>1416</v>
      </c>
      <c r="C3710" t="str">
        <f>VLOOKUP([KODE BARANG],Table1[[KODE BARANG]:[NAMA BARANG]],2,FALSE)</f>
        <v>PHILIP LED MY CARE 6WATT</v>
      </c>
      <c r="D3710">
        <v>2</v>
      </c>
      <c r="E3710">
        <v>38000</v>
      </c>
    </row>
    <row r="3711" spans="1:5">
      <c r="B3711" t="s">
        <v>1375</v>
      </c>
      <c r="C3711" t="str">
        <f>VLOOKUP([KODE BARANG],Table1[[KODE BARANG]:[NAMA BARANG]],2,FALSE)</f>
        <v>PHILIP LED MY CARE 14,5WATT</v>
      </c>
      <c r="D3711">
        <v>1</v>
      </c>
      <c r="E3711">
        <v>29000</v>
      </c>
    </row>
    <row r="3712" spans="1:5">
      <c r="B3712" t="s">
        <v>2311</v>
      </c>
      <c r="C3712" t="str">
        <f>VLOOKUP([KODE BARANG],Table1[[KODE BARANG]:[NAMA BARANG]],2,FALSE)</f>
        <v>STIK LAMPU 8 JARI</v>
      </c>
      <c r="D3712">
        <v>1</v>
      </c>
      <c r="E3712">
        <f>SUM(E3703:E3711)</f>
        <v>173180</v>
      </c>
    </row>
    <row r="3713" spans="1:5">
      <c r="A3713" s="2">
        <v>45434</v>
      </c>
      <c r="C3713" t="e">
        <f>VLOOKUP([KODE BARANG],Table1[[KODE BARANG]:[NAMA BARANG]],2,FALSE)</f>
        <v>#N/A</v>
      </c>
    </row>
    <row r="3714" spans="1:5">
      <c r="A3714" t="s">
        <v>2317</v>
      </c>
      <c r="B3714" t="s">
        <v>1331</v>
      </c>
      <c r="C3714" t="str">
        <f>VLOOKUP([KODE BARANG],Table1[[KODE BARANG]:[NAMA BARANG]],2,FALSE)</f>
        <v>ANTENA INTRA 119</v>
      </c>
      <c r="D3714">
        <v>1</v>
      </c>
      <c r="E3714">
        <v>55000</v>
      </c>
    </row>
    <row r="3715" spans="1:5">
      <c r="B3715" t="s">
        <v>1451</v>
      </c>
      <c r="C3715" t="str">
        <f>VLOOKUP([KODE BARANG],Table1[[KODE BARANG]:[NAMA BARANG]],2,FALSE)</f>
        <v>SET TOP BOX PIOLINE ORION</v>
      </c>
      <c r="D3715">
        <v>1</v>
      </c>
      <c r="E3715">
        <v>37500</v>
      </c>
    </row>
    <row r="3716" spans="1:5">
      <c r="B3716" t="s">
        <v>1216</v>
      </c>
      <c r="C3716" t="str">
        <f>VLOOKUP([KODE BARANG],Table1[[KODE BARANG]:[NAMA BARANG]],2,FALSE)</f>
        <v>VONIC GLORY 18W</v>
      </c>
      <c r="D3716">
        <v>2</v>
      </c>
      <c r="E3716">
        <v>27000</v>
      </c>
    </row>
    <row r="3717" spans="1:5">
      <c r="C3717" t="s">
        <v>2312</v>
      </c>
      <c r="E3717">
        <v>2100</v>
      </c>
    </row>
    <row r="3718" spans="1:5">
      <c r="B3718" t="s">
        <v>1522</v>
      </c>
      <c r="C3718" t="str">
        <f>VLOOKUP([KODE BARANG],Table1[[KODE BARANG]:[NAMA BARANG]],2,FALSE)</f>
        <v>INLITE 50W</v>
      </c>
      <c r="D3718">
        <v>1</v>
      </c>
      <c r="E3718">
        <v>73250</v>
      </c>
    </row>
    <row r="3719" spans="1:5">
      <c r="B3719" t="s">
        <v>2315</v>
      </c>
      <c r="C3719" t="str">
        <f>VLOOKUP([KODE BARANG],Table1[[KODE BARANG]:[NAMA BARANG]],2,FALSE)</f>
        <v>BLENDER MIYAKO 152PFAP</v>
      </c>
      <c r="D3719">
        <v>1</v>
      </c>
      <c r="E3719">
        <v>60000</v>
      </c>
    </row>
    <row r="3720" spans="1:5">
      <c r="B3720" t="s">
        <v>712</v>
      </c>
      <c r="C3720" t="str">
        <f>VLOOKUP([KODE BARANG],Table1[[KODE BARANG]:[NAMA BARANG]],2,FALSE)</f>
        <v>KLEM SHUKAKU 10MM</v>
      </c>
      <c r="D3720">
        <v>1</v>
      </c>
      <c r="E3720">
        <v>10500</v>
      </c>
    </row>
    <row r="3721" spans="1:5">
      <c r="B3721" t="s">
        <v>12</v>
      </c>
      <c r="C3721" t="str">
        <f>VLOOKUP([KODE BARANG],Table1[[KODE BARANG]:[NAMA BARANG]],2,FALSE)</f>
        <v>S/K UTICON 2 LB</v>
      </c>
      <c r="D3721">
        <v>1</v>
      </c>
      <c r="E3721">
        <v>6000</v>
      </c>
    </row>
    <row r="3722" spans="1:5">
      <c r="B3722" t="s">
        <v>909</v>
      </c>
      <c r="C3722" t="str">
        <f>VLOOKUP([KODE BARANG],Table1[[KODE BARANG]:[NAMA BARANG]],2,FALSE)</f>
        <v>STEKER BULAT DUTRON</v>
      </c>
      <c r="D3722">
        <v>1</v>
      </c>
      <c r="E3722">
        <v>3500</v>
      </c>
    </row>
    <row r="3723" spans="1:5">
      <c r="B3723" t="s">
        <v>2316</v>
      </c>
      <c r="C3723" t="str">
        <f>VLOOKUP([KODE BARANG],Table1[[KODE BARANG]:[NAMA BARANG]],2,FALSE)</f>
        <v>KIPAS KARAKTER SELECKTRON</v>
      </c>
      <c r="D3723">
        <v>1</v>
      </c>
      <c r="E3723">
        <v>10000</v>
      </c>
    </row>
    <row r="3724" spans="1:5">
      <c r="B3724" t="s">
        <v>1903</v>
      </c>
      <c r="C3724" t="str">
        <f>VLOOKUP([KODE BARANG],Table1[[KODE BARANG]:[NAMA BARANG]],2,FALSE)</f>
        <v>ANTENA PROCEON 850</v>
      </c>
      <c r="D3724">
        <v>1</v>
      </c>
      <c r="E3724">
        <v>25000</v>
      </c>
    </row>
    <row r="3725" spans="1:5">
      <c r="B3725" t="s">
        <v>1466</v>
      </c>
      <c r="C3725" t="str">
        <f>VLOOKUP([KODE BARANG],Table1[[KODE BARANG]:[NAMA BARANG]],2,FALSE)</f>
        <v>REMOTE TV MULTI VOLTAN</v>
      </c>
      <c r="D3725">
        <v>1</v>
      </c>
      <c r="E3725">
        <v>12500</v>
      </c>
    </row>
    <row r="3726" spans="1:5">
      <c r="B3726" t="s">
        <v>1249</v>
      </c>
      <c r="C3726" t="str">
        <f>VLOOKUP([KODE BARANG],Table1[[KODE BARANG]:[NAMA BARANG]],2,FALSE)</f>
        <v>PHILIP LED ESSENSIAL 7WATT</v>
      </c>
      <c r="D3726">
        <v>1</v>
      </c>
      <c r="E3726">
        <v>14000</v>
      </c>
    </row>
    <row r="3727" spans="1:5">
      <c r="A3727" s="2">
        <v>45435</v>
      </c>
      <c r="C3727" t="e">
        <f>VLOOKUP([KODE BARANG],Table1[[KODE BARANG]:[NAMA BARANG]],2,FALSE)</f>
        <v>#N/A</v>
      </c>
      <c r="E3727">
        <f>SUM(E3714:E3726)</f>
        <v>336350</v>
      </c>
    </row>
    <row r="3728" spans="1:5">
      <c r="A3728" t="s">
        <v>2318</v>
      </c>
      <c r="B3728" t="s">
        <v>1494</v>
      </c>
      <c r="C3728" t="str">
        <f>VLOOKUP([KODE BARANG],Table1[[KODE BARANG]:[NAMA BARANG]],2,FALSE)</f>
        <v>DINAMO KIPAS</v>
      </c>
      <c r="D3728">
        <v>1</v>
      </c>
      <c r="E3728">
        <v>15000</v>
      </c>
    </row>
    <row r="3729" spans="1:5">
      <c r="A3729" s="2">
        <v>45436</v>
      </c>
      <c r="C3729" t="e">
        <f>VLOOKUP([KODE BARANG],Table1[[KODE BARANG]:[NAMA BARANG]],2,FALSE)</f>
        <v>#N/A</v>
      </c>
    </row>
    <row r="3730" spans="1:5">
      <c r="A3730" t="s">
        <v>2319</v>
      </c>
      <c r="B3730" t="s">
        <v>1358</v>
      </c>
      <c r="C3730" t="str">
        <f>VLOOKUP([KODE BARANG],Table1[[KODE BARANG]:[NAMA BARANG]],2,FALSE)</f>
        <v>PHILIP LED ESSENSIAL 11 WATT</v>
      </c>
      <c r="D3730">
        <v>1</v>
      </c>
      <c r="E3730">
        <v>24000</v>
      </c>
    </row>
    <row r="3731" spans="1:5">
      <c r="B3731" t="s">
        <v>1263</v>
      </c>
      <c r="C3731" t="str">
        <f>VLOOKUP([KODE BARANG],Table1[[KODE BARANG]:[NAMA BARANG]],2,FALSE)</f>
        <v>VONIC GLORY 7W</v>
      </c>
      <c r="D3731">
        <v>2</v>
      </c>
      <c r="E3731">
        <v>9000</v>
      </c>
    </row>
    <row r="3732" spans="1:5">
      <c r="B3732" t="s">
        <v>1664</v>
      </c>
      <c r="C3732" t="str">
        <f>VLOOKUP([KODE BARANG],Table1[[KODE BARANG]:[NAMA BARANG]],2,FALSE)</f>
        <v>ADAPTOR RECEIVER</v>
      </c>
      <c r="D3732">
        <v>1</v>
      </c>
      <c r="E3732">
        <v>21500</v>
      </c>
    </row>
    <row r="3733" spans="1:5">
      <c r="B3733" t="s">
        <v>1144</v>
      </c>
      <c r="C3733" t="str">
        <f>VLOOKUP([KODE BARANG],Table1[[KODE BARANG]:[NAMA BARANG]],2,FALSE)</f>
        <v xml:space="preserve">DUTRON 18W </v>
      </c>
      <c r="D3733">
        <v>1</v>
      </c>
      <c r="E3733">
        <v>16000</v>
      </c>
    </row>
    <row r="3734" spans="1:5">
      <c r="B3734" t="s">
        <v>1293</v>
      </c>
      <c r="C3734" t="str">
        <f>VLOOKUP([KODE BARANG],Table1[[KODE BARANG]:[NAMA BARANG]],2,FALSE)</f>
        <v>S/K UTICON 2 LB</v>
      </c>
      <c r="D3734">
        <v>1</v>
      </c>
      <c r="E3734">
        <v>6000</v>
      </c>
    </row>
    <row r="3735" spans="1:5">
      <c r="B3735" t="s">
        <v>1331</v>
      </c>
      <c r="C3735" t="str">
        <f>VLOOKUP([KODE BARANG],Table1[[KODE BARANG]:[NAMA BARANG]],2,FALSE)</f>
        <v>ANTENA INTRA 119</v>
      </c>
      <c r="D3735">
        <v>1</v>
      </c>
      <c r="E3735">
        <v>35000</v>
      </c>
    </row>
    <row r="3736" spans="1:5">
      <c r="B3736" t="s">
        <v>1143</v>
      </c>
      <c r="C3736" t="str">
        <f>VLOOKUP([KODE BARANG],Table1[[KODE BARANG]:[NAMA BARANG]],2,FALSE)</f>
        <v xml:space="preserve">DUTRON 15W </v>
      </c>
      <c r="D3736">
        <v>1</v>
      </c>
      <c r="E3736">
        <v>13500</v>
      </c>
    </row>
    <row r="3737" spans="1:5">
      <c r="A3737" s="2">
        <v>45438</v>
      </c>
      <c r="C3737" t="e">
        <f>VLOOKUP([KODE BARANG],Table1[[KODE BARANG]:[NAMA BARANG]],2,FALSE)</f>
        <v>#N/A</v>
      </c>
      <c r="E3737">
        <f>SUM(E3730:E3736)</f>
        <v>125000</v>
      </c>
    </row>
    <row r="3738" spans="1:5">
      <c r="A3738" t="s">
        <v>2327</v>
      </c>
      <c r="B3738" t="s">
        <v>1145</v>
      </c>
      <c r="C3738" t="str">
        <f>VLOOKUP([KODE BARANG],Table1[[KODE BARANG]:[NAMA BARANG]],2,FALSE)</f>
        <v>VONIC GLORY 15W</v>
      </c>
      <c r="D3738">
        <v>3</v>
      </c>
      <c r="E3738">
        <v>36000</v>
      </c>
    </row>
    <row r="3739" spans="1:5">
      <c r="B3739" t="s">
        <v>1460</v>
      </c>
      <c r="C3739" t="str">
        <f>VLOOKUP([KODE BARANG],Table1[[KODE BARANG]:[NAMA BARANG]],2,FALSE)</f>
        <v>FRAME 2 LB PANASONIC</v>
      </c>
      <c r="D3739">
        <v>1</v>
      </c>
      <c r="E3739">
        <v>3000</v>
      </c>
    </row>
    <row r="3740" spans="1:5">
      <c r="B3740" t="s">
        <v>1461</v>
      </c>
      <c r="C3740" t="str">
        <f>VLOOKUP([KODE BARANG],Table1[[KODE BARANG]:[NAMA BARANG]],2,FALSE)</f>
        <v>FRAME 3 LB PANASONIC</v>
      </c>
      <c r="D3740">
        <v>2</v>
      </c>
      <c r="E3740">
        <v>6000</v>
      </c>
    </row>
    <row r="3741" spans="1:5">
      <c r="B3741" t="s">
        <v>1401</v>
      </c>
      <c r="C3741" t="str">
        <f>VLOOKUP([KODE BARANG],Table1[[KODE BARANG]:[NAMA BARANG]],2,FALSE)</f>
        <v>SAKLAR PANASONIC WNJ</v>
      </c>
      <c r="D3741">
        <v>6</v>
      </c>
      <c r="E3741">
        <v>18900</v>
      </c>
    </row>
    <row r="3742" spans="1:5">
      <c r="B3742" t="s">
        <v>1430</v>
      </c>
      <c r="C3742" t="str">
        <f>VLOOKUP([KODE BARANG],Table1[[KODE BARANG]:[NAMA BARANG]],2,FALSE)</f>
        <v>STOP PANASONIC WNJ</v>
      </c>
      <c r="D3742">
        <v>2</v>
      </c>
      <c r="E3742">
        <v>13000</v>
      </c>
    </row>
    <row r="3743" spans="1:5">
      <c r="B3743" t="s">
        <v>1924</v>
      </c>
      <c r="C3743" t="str">
        <f>VLOOKUP([KODE BARANG],Table1[[KODE BARANG]:[NAMA BARANG]],2,FALSE)</f>
        <v>KLEM AMASCO 8MM</v>
      </c>
      <c r="D3743">
        <v>1</v>
      </c>
      <c r="E3743">
        <v>3500</v>
      </c>
    </row>
    <row r="3744" spans="1:5">
      <c r="B3744" t="s">
        <v>2326</v>
      </c>
      <c r="C3744" t="str">
        <f>VLOOKUP([KODE BARANG],Table1[[KODE BARANG]:[NAMA BARANG]],2,FALSE)</f>
        <v>DESKFAN SOGO 10"</v>
      </c>
      <c r="D3744">
        <v>1</v>
      </c>
      <c r="E3744">
        <v>27000</v>
      </c>
    </row>
    <row r="3745" spans="1:5">
      <c r="B3745" t="s">
        <v>1568</v>
      </c>
      <c r="C3745" t="str">
        <f>VLOOKUP([KODE BARANG],Table1[[KODE BARANG]:[NAMA BARANG]],2,FALSE)</f>
        <v>JACK LAKI</v>
      </c>
      <c r="D3745">
        <v>1</v>
      </c>
      <c r="E3745">
        <v>13200</v>
      </c>
    </row>
    <row r="3746" spans="1:5">
      <c r="B3746" t="s">
        <v>1445</v>
      </c>
      <c r="C3746" t="str">
        <f>VLOOKUP([KODE BARANG],Table1[[KODE BARANG]:[NAMA BARANG]],2,FALSE)</f>
        <v>INLITE 5W</v>
      </c>
      <c r="D3746">
        <v>1</v>
      </c>
      <c r="E3746">
        <v>8600</v>
      </c>
    </row>
    <row r="3747" spans="1:5">
      <c r="B3747" t="s">
        <v>1248</v>
      </c>
      <c r="C3747" t="str">
        <f>VLOOKUP([KODE BARANG],Table1[[KODE BARANG]:[NAMA BARANG]],2,FALSE)</f>
        <v>PHILIP LED ESSENSIAL 5WATT</v>
      </c>
      <c r="D3747">
        <v>1</v>
      </c>
      <c r="E3747">
        <v>11000</v>
      </c>
    </row>
    <row r="3748" spans="1:5">
      <c r="B3748" t="s">
        <v>1301</v>
      </c>
      <c r="C3748" t="str">
        <f>VLOOKUP([KODE BARANG],Table1[[KODE BARANG]:[NAMA BARANG]],2,FALSE)</f>
        <v>MAGIC COM COSMOS 3305</v>
      </c>
      <c r="D3748">
        <v>1</v>
      </c>
      <c r="E3748">
        <v>25000</v>
      </c>
    </row>
    <row r="3749" spans="1:5">
      <c r="A3749" s="2">
        <v>45439</v>
      </c>
      <c r="C3749" t="e">
        <f>VLOOKUP([KODE BARANG],Table1[[KODE BARANG]:[NAMA BARANG]],2,FALSE)</f>
        <v>#N/A</v>
      </c>
      <c r="E3749">
        <f>SUM(E3738:E3748)</f>
        <v>165200</v>
      </c>
    </row>
    <row r="3750" spans="1:5">
      <c r="A3750" t="s">
        <v>2328</v>
      </c>
      <c r="B3750" t="s">
        <v>1253</v>
      </c>
      <c r="C3750" t="str">
        <f>VLOOKUP([KODE BARANG],Table1[[KODE BARANG]:[NAMA BARANG]],2,FALSE)</f>
        <v>STEKER GEPENG DUTRON</v>
      </c>
      <c r="D3750">
        <v>2</v>
      </c>
      <c r="E3750">
        <v>7500</v>
      </c>
    </row>
    <row r="3751" spans="1:5">
      <c r="B3751" t="s">
        <v>1403</v>
      </c>
      <c r="C3751" t="str">
        <f>VLOOKUP([KODE BARANG],Table1[[KODE BARANG]:[NAMA BARANG]],2,FALSE)</f>
        <v>PHILIP 25W LED</v>
      </c>
      <c r="D3751">
        <v>1</v>
      </c>
      <c r="E3751">
        <v>31000</v>
      </c>
    </row>
    <row r="3752" spans="1:5">
      <c r="B3752" t="s">
        <v>1143</v>
      </c>
      <c r="C3752" t="str">
        <f>VLOOKUP([KODE BARANG],Table1[[KODE BARANG]:[NAMA BARANG]],2,FALSE)</f>
        <v xml:space="preserve">DUTRON 15W </v>
      </c>
      <c r="D3752">
        <v>1</v>
      </c>
      <c r="E3752">
        <v>13500</v>
      </c>
    </row>
    <row r="3753" spans="1:5">
      <c r="B3753" t="s">
        <v>1295</v>
      </c>
      <c r="C3753" t="str">
        <f>VLOOKUP([KODE BARANG],Table1[[KODE BARANG]:[NAMA BARANG]],2,FALSE)</f>
        <v>PHILIP LED 45W</v>
      </c>
      <c r="D3753">
        <v>1</v>
      </c>
      <c r="E3753">
        <v>37000</v>
      </c>
    </row>
    <row r="3754" spans="1:5">
      <c r="B3754" t="s">
        <v>1236</v>
      </c>
      <c r="C3754" t="str">
        <f>VLOOKUP([KODE BARANG],Table1[[KODE BARANG]:[NAMA BARANG]],2,FALSE)</f>
        <v>VONIC GLORY 9W</v>
      </c>
      <c r="D3754">
        <v>1</v>
      </c>
      <c r="E3754">
        <v>18000</v>
      </c>
    </row>
    <row r="3755" spans="1:5">
      <c r="A3755" s="2">
        <v>45440</v>
      </c>
      <c r="C3755" t="e">
        <f>VLOOKUP([KODE BARANG],Table1[[KODE BARANG]:[NAMA BARANG]],2,FALSE)</f>
        <v>#N/A</v>
      </c>
      <c r="E3755">
        <f>SUM(E3750:E3754)</f>
        <v>107000</v>
      </c>
    </row>
    <row r="3756" spans="1:5">
      <c r="A3756" t="s">
        <v>2330</v>
      </c>
      <c r="B3756" t="s">
        <v>1965</v>
      </c>
      <c r="C3756" t="str">
        <f>VLOOKUP([KODE BARANG],Table1[[KODE BARANG]:[NAMA BARANG]],2,FALSE)</f>
        <v>OBENG BOLAK BALIK</v>
      </c>
      <c r="D3756">
        <v>1</v>
      </c>
      <c r="E3756">
        <v>7500</v>
      </c>
    </row>
    <row r="3757" spans="1:5">
      <c r="C3757" t="s">
        <v>2329</v>
      </c>
      <c r="E3757">
        <v>33600</v>
      </c>
    </row>
    <row r="3758" spans="1:5">
      <c r="B3758" t="s">
        <v>1252</v>
      </c>
      <c r="C3758" t="str">
        <f>VLOOKUP([KODE BARANG],Table1[[KODE BARANG]:[NAMA BARANG]],2,FALSE)</f>
        <v>ROVO LED 15WATT</v>
      </c>
      <c r="D3758">
        <v>2</v>
      </c>
      <c r="E3758">
        <v>14000</v>
      </c>
    </row>
    <row r="3759" spans="1:5">
      <c r="B3759" t="s">
        <v>1342</v>
      </c>
      <c r="C3759" t="str">
        <f>VLOOKUP([KODE BARANG],Table1[[KODE BARANG]:[NAMA BARANG]],2,FALSE)</f>
        <v xml:space="preserve">DUTRON 7W </v>
      </c>
      <c r="D3759">
        <v>1</v>
      </c>
      <c r="E3759">
        <v>4250</v>
      </c>
    </row>
    <row r="3760" spans="1:5">
      <c r="B3760" t="s">
        <v>1891</v>
      </c>
      <c r="C3760" t="str">
        <f>VLOOKUP([KODE BARANG],Table1[[KODE BARANG]:[NAMA BARANG]],2,FALSE)</f>
        <v>PHILIP SPIRAL 15WATT</v>
      </c>
      <c r="D3760">
        <v>1</v>
      </c>
      <c r="E3760">
        <v>17000</v>
      </c>
    </row>
    <row r="3761" spans="1:5">
      <c r="B3761" t="s">
        <v>1411</v>
      </c>
      <c r="C3761" t="str">
        <f>VLOOKUP([KODE BARANG],Table1[[KODE BARANG]:[NAMA BARANG]],2,FALSE)</f>
        <v>INLITE 12W</v>
      </c>
      <c r="D3761">
        <v>1</v>
      </c>
      <c r="E3761">
        <v>10000</v>
      </c>
    </row>
    <row r="3762" spans="1:5">
      <c r="B3762" t="s">
        <v>1243</v>
      </c>
      <c r="C3762" t="str">
        <f>VLOOKUP([KODE BARANG],Table1[[KODE BARANG]:[NAMA BARANG]],2,FALSE)</f>
        <v>S/K SLOVENS 4LB 5M</v>
      </c>
      <c r="D3762">
        <v>1</v>
      </c>
      <c r="E3762">
        <v>19500</v>
      </c>
    </row>
    <row r="3763" spans="1:5">
      <c r="B3763" t="s">
        <v>2285</v>
      </c>
      <c r="C3763" t="str">
        <f>VLOOKUP([KODE BARANG],Table1[[KODE BARANG]:[NAMA BARANG]],2,FALSE)</f>
        <v>WALLFAN HOBIKU</v>
      </c>
      <c r="D3763">
        <v>1</v>
      </c>
      <c r="E3763">
        <v>18000</v>
      </c>
    </row>
    <row r="3764" spans="1:5">
      <c r="C3764" t="s">
        <v>2331</v>
      </c>
      <c r="E3764">
        <v>51680</v>
      </c>
    </row>
    <row r="3765" spans="1:5">
      <c r="B3765" t="s">
        <v>1281</v>
      </c>
      <c r="C3765" t="str">
        <f>VLOOKUP([KODE BARANG],Table1[[KODE BARANG]:[NAMA BARANG]],2,FALSE)</f>
        <v>S/K UTICON 4 LB</v>
      </c>
      <c r="E3765">
        <v>7200</v>
      </c>
    </row>
    <row r="3766" spans="1:5">
      <c r="B3766" t="s">
        <v>1279</v>
      </c>
      <c r="C3766" t="str">
        <f>VLOOKUP([KODE BARANG],Table1[[KODE BARANG]:[NAMA BARANG]],2,FALSE)</f>
        <v>STEKER ARDE BROCO</v>
      </c>
      <c r="D3766">
        <v>1</v>
      </c>
      <c r="E3766">
        <v>5400</v>
      </c>
    </row>
    <row r="3767" spans="1:5">
      <c r="C3767" t="s">
        <v>2332</v>
      </c>
      <c r="E3767">
        <v>27600</v>
      </c>
    </row>
    <row r="3768" spans="1:5">
      <c r="B3768" t="s">
        <v>1253</v>
      </c>
      <c r="C3768" t="str">
        <f>VLOOKUP([KODE BARANG],Table1[[KODE BARANG]:[NAMA BARANG]],2,FALSE)</f>
        <v>STEKER GEPENG DUTRON</v>
      </c>
      <c r="D3768">
        <v>2</v>
      </c>
      <c r="E3768">
        <v>7500</v>
      </c>
    </row>
    <row r="3769" spans="1:5">
      <c r="B3769" t="s">
        <v>1312</v>
      </c>
      <c r="C3769" t="str">
        <f>VLOOKUP([KODE BARANG],Table1[[KODE BARANG]:[NAMA BARANG]],2,FALSE)</f>
        <v>FITTING GANTUNG AMASCO</v>
      </c>
      <c r="D3769">
        <v>2</v>
      </c>
      <c r="E3769">
        <v>5600</v>
      </c>
    </row>
    <row r="3770" spans="1:5">
      <c r="B3770" t="s">
        <v>1271</v>
      </c>
      <c r="C3770" t="str">
        <f>VLOOKUP([KODE BARANG],Table1[[KODE BARANG]:[NAMA BARANG]],2,FALSE)</f>
        <v>FITTING KOMBINASI AMASCO</v>
      </c>
      <c r="D3770">
        <v>1</v>
      </c>
      <c r="E3770">
        <v>11500</v>
      </c>
    </row>
    <row r="3771" spans="1:5">
      <c r="B3771" t="s">
        <v>1295</v>
      </c>
      <c r="C3771" t="str">
        <f>VLOOKUP([KODE BARANG],Table1[[KODE BARANG]:[NAMA BARANG]],2,FALSE)</f>
        <v>PHILIP LED 45W</v>
      </c>
      <c r="D3771">
        <v>1</v>
      </c>
      <c r="E3771">
        <v>37000</v>
      </c>
    </row>
    <row r="3772" spans="1:5">
      <c r="B3772" t="s">
        <v>1397</v>
      </c>
      <c r="C3772" t="str">
        <f>VLOOKUP([KODE BARANG],Table1[[KODE BARANG]:[NAMA BARANG]],2,FALSE)</f>
        <v xml:space="preserve">DUTRON 25W </v>
      </c>
      <c r="D3772">
        <v>1</v>
      </c>
      <c r="E3772">
        <v>30000</v>
      </c>
    </row>
    <row r="3773" spans="1:5">
      <c r="A3773" s="2">
        <v>45441</v>
      </c>
      <c r="C3773" t="e">
        <f>VLOOKUP([KODE BARANG],Table1[[KODE BARANG]:[NAMA BARANG]],2,FALSE)</f>
        <v>#N/A</v>
      </c>
      <c r="E3773">
        <f>SUM(E3756:E3772)</f>
        <v>307330</v>
      </c>
    </row>
    <row r="3774" spans="1:5">
      <c r="A3774" t="s">
        <v>2334</v>
      </c>
      <c r="B3774" t="s">
        <v>2130</v>
      </c>
      <c r="C3774" t="str">
        <f>VLOOKUP([KODE BARANG],Table1[[KODE BARANG]:[NAMA BARANG]],2,FALSE)</f>
        <v>STEKER BULAT DUTRON</v>
      </c>
      <c r="D3774">
        <v>1</v>
      </c>
      <c r="E3774">
        <v>3500</v>
      </c>
    </row>
    <row r="3775" spans="1:5">
      <c r="B3775" t="s">
        <v>2333</v>
      </c>
      <c r="C3775" t="str">
        <f>VLOOKUP([KODE BARANG],Table1[[KODE BARANG]:[NAMA BARANG]],2,FALSE)</f>
        <v>YUNDAI KARAKTER</v>
      </c>
      <c r="D3775">
        <v>1</v>
      </c>
      <c r="E3775">
        <v>12000</v>
      </c>
    </row>
    <row r="3776" spans="1:5">
      <c r="B3776" t="s">
        <v>1304</v>
      </c>
      <c r="C3776" t="str">
        <f>VLOOKUP([KODE BARANG],Table1[[KODE BARANG]:[NAMA BARANG]],2,FALSE)</f>
        <v>T ARDE WARNA DUTRON</v>
      </c>
      <c r="D3776">
        <v>1</v>
      </c>
      <c r="E3776">
        <v>8000</v>
      </c>
    </row>
    <row r="3777" spans="1:5">
      <c r="B3777" t="s">
        <v>1261</v>
      </c>
      <c r="C3777" t="str">
        <f>VLOOKUP([KODE BARANG],Table1[[KODE BARANG]:[NAMA BARANG]],2,FALSE)</f>
        <v>S/K UTICON 3 LB</v>
      </c>
      <c r="D3777">
        <v>1</v>
      </c>
      <c r="E3777">
        <v>6250</v>
      </c>
    </row>
    <row r="3778" spans="1:5">
      <c r="B3778" t="s">
        <v>1152</v>
      </c>
      <c r="C3778" t="str">
        <f>VLOOKUP([KODE BARANG],Table1[[KODE BARANG]:[NAMA BARANG]],2,FALSE)</f>
        <v>STANDFAN PROCEON</v>
      </c>
      <c r="D3778">
        <v>1</v>
      </c>
      <c r="E3778">
        <v>20000</v>
      </c>
    </row>
    <row r="3779" spans="1:5">
      <c r="A3779" s="2">
        <v>45442</v>
      </c>
      <c r="C3779" t="e">
        <f>VLOOKUP([KODE BARANG],Table1[[KODE BARANG]:[NAMA BARANG]],2,FALSE)</f>
        <v>#N/A</v>
      </c>
      <c r="E3779">
        <f>SUM(E3774:E3778)</f>
        <v>49750</v>
      </c>
    </row>
    <row r="3780" spans="1:5">
      <c r="A3780" t="s">
        <v>2338</v>
      </c>
      <c r="B3780" t="s">
        <v>2335</v>
      </c>
      <c r="C3780" t="str">
        <f>VLOOKUP([KODE BARANG],Table1[[KODE BARANG]:[NAMA BARANG]],2,FALSE)</f>
        <v>EMERGENCY MYVO 18W</v>
      </c>
      <c r="D3780">
        <v>1</v>
      </c>
      <c r="E3780">
        <v>12000</v>
      </c>
    </row>
    <row r="3781" spans="1:5">
      <c r="B3781" t="s">
        <v>2336</v>
      </c>
      <c r="C3781" t="str">
        <f>VLOOKUP([KODE BARANG],Table1[[KODE BARANG]:[NAMA BARANG]],2,FALSE)</f>
        <v>meteran vpr 5m</v>
      </c>
      <c r="D3781">
        <v>1</v>
      </c>
      <c r="E3781">
        <v>21000</v>
      </c>
    </row>
    <row r="3782" spans="1:5">
      <c r="B3782" t="s">
        <v>1584</v>
      </c>
      <c r="C3782" t="str">
        <f>VLOOKUP([KODE BARANG],Table1[[KODE BARANG]:[NAMA BARANG]],2,FALSE)</f>
        <v>SELANG GAS CAISAR COMPLIT</v>
      </c>
      <c r="D3782">
        <v>1</v>
      </c>
      <c r="E3782">
        <v>23000</v>
      </c>
    </row>
    <row r="3783" spans="1:5">
      <c r="B3783" t="s">
        <v>1152</v>
      </c>
      <c r="C3783" t="str">
        <f>VLOOKUP([KODE BARANG],Table1[[KODE BARANG]:[NAMA BARANG]],2,FALSE)</f>
        <v>STANDFAN PROCEON</v>
      </c>
      <c r="D3783">
        <v>1</v>
      </c>
      <c r="E3783">
        <v>25000</v>
      </c>
    </row>
    <row r="3784" spans="1:5">
      <c r="B3784" t="s">
        <v>1263</v>
      </c>
      <c r="C3784" t="str">
        <f>VLOOKUP([KODE BARANG],Table1[[KODE BARANG]:[NAMA BARANG]],2,FALSE)</f>
        <v>VONIC GLORY 7W</v>
      </c>
      <c r="D3784">
        <v>1</v>
      </c>
      <c r="E3784">
        <v>4500</v>
      </c>
    </row>
    <row r="3785" spans="1:5">
      <c r="C3785" t="s">
        <v>2337</v>
      </c>
      <c r="E3785">
        <v>3650</v>
      </c>
    </row>
    <row r="3786" spans="1:5">
      <c r="A3786" s="2">
        <v>45444</v>
      </c>
      <c r="C3786" t="e">
        <f>VLOOKUP([KODE BARANG],Table1[[KODE BARANG]:[NAMA BARANG]],2,FALSE)</f>
        <v>#N/A</v>
      </c>
      <c r="E3786">
        <f>SUM(E3780:E3785)</f>
        <v>89150</v>
      </c>
    </row>
    <row r="3787" spans="1:5">
      <c r="A3787" t="s">
        <v>1409</v>
      </c>
      <c r="B3787" t="s">
        <v>1411</v>
      </c>
      <c r="C3787" t="str">
        <f>VLOOKUP([KODE BARANG],Table1[[KODE BARANG]:[NAMA BARANG]],2,FALSE)</f>
        <v>INLITE 12W</v>
      </c>
      <c r="D3787">
        <v>1</v>
      </c>
      <c r="E3787">
        <v>13100</v>
      </c>
    </row>
    <row r="3788" spans="1:5">
      <c r="B3788" t="s">
        <v>1295</v>
      </c>
      <c r="C3788" t="str">
        <f>VLOOKUP([KODE BARANG],Table1[[KODE BARANG]:[NAMA BARANG]],2,FALSE)</f>
        <v>PHILIP LED 45W</v>
      </c>
      <c r="D3788">
        <v>1</v>
      </c>
      <c r="E3788">
        <v>31000</v>
      </c>
    </row>
    <row r="3789" spans="1:5">
      <c r="B3789" t="s">
        <v>1278</v>
      </c>
      <c r="C3789" t="str">
        <f>VLOOKUP([KODE BARANG],Table1[[KODE BARANG]:[NAMA BARANG]],2,FALSE)</f>
        <v>STEKER DATAR DUTRON 4lb</v>
      </c>
      <c r="D3789">
        <v>1</v>
      </c>
      <c r="E3789">
        <v>11500</v>
      </c>
    </row>
    <row r="3790" spans="1:5">
      <c r="B3790" t="s">
        <v>1568</v>
      </c>
      <c r="C3790" t="str">
        <f>VLOOKUP([KODE BARANG],Table1[[KODE BARANG]:[NAMA BARANG]],2,FALSE)</f>
        <v>JACK LAKI</v>
      </c>
      <c r="D3790">
        <v>1</v>
      </c>
      <c r="E3790">
        <v>13200</v>
      </c>
    </row>
    <row r="3791" spans="1:5">
      <c r="A3791" s="2">
        <v>45445</v>
      </c>
      <c r="C3791" t="e">
        <f>VLOOKUP([KODE BARANG],Table1[[KODE BARANG]:[NAMA BARANG]],2,FALSE)</f>
        <v>#N/A</v>
      </c>
      <c r="E3791">
        <f>SUM(E3787:E3790)</f>
        <v>68800</v>
      </c>
    </row>
    <row r="3792" spans="1:5">
      <c r="A3792" t="s">
        <v>2340</v>
      </c>
      <c r="B3792" t="s">
        <v>1903</v>
      </c>
      <c r="C3792" t="str">
        <f>VLOOKUP([KODE BARANG],Table1[[KODE BARANG]:[NAMA BARANG]],2,FALSE)</f>
        <v>ANTENA PROCEON 850</v>
      </c>
      <c r="D3792">
        <v>1</v>
      </c>
      <c r="E3792">
        <v>30000</v>
      </c>
    </row>
    <row r="3793" spans="2:5">
      <c r="B3793" t="s">
        <v>1152</v>
      </c>
      <c r="C3793" t="str">
        <f>VLOOKUP([KODE BARANG],Table1[[KODE BARANG]:[NAMA BARANG]],2,FALSE)</f>
        <v>STANDFAN PROCEON</v>
      </c>
      <c r="D3793">
        <v>1</v>
      </c>
      <c r="E3793">
        <v>15000</v>
      </c>
    </row>
    <row r="3794" spans="2:5">
      <c r="B3794" t="s">
        <v>1365</v>
      </c>
      <c r="C3794" t="str">
        <f>VLOOKUP([KODE BARANG],Table1[[KODE BARANG]:[NAMA BARANG]],2,FALSE)</f>
        <v>SUPREME KABEL 2X0,75 50METER</v>
      </c>
      <c r="D3794">
        <v>1</v>
      </c>
      <c r="E3794">
        <v>35000</v>
      </c>
    </row>
    <row r="3795" spans="2:5">
      <c r="B3795" t="s">
        <v>1253</v>
      </c>
      <c r="C3795" t="str">
        <f>VLOOKUP([KODE BARANG],Table1[[KODE BARANG]:[NAMA BARANG]],2,FALSE)</f>
        <v>STEKER GEPENG DUTRON</v>
      </c>
      <c r="D3795">
        <v>1</v>
      </c>
      <c r="E3795">
        <v>3250</v>
      </c>
    </row>
    <row r="3796" spans="2:5">
      <c r="B3796" t="s">
        <v>1312</v>
      </c>
      <c r="C3796" t="str">
        <f>VLOOKUP([KODE BARANG],Table1[[KODE BARANG]:[NAMA BARANG]],2,FALSE)</f>
        <v>FITTING GANTUNG AMASCO</v>
      </c>
      <c r="D3796">
        <v>6</v>
      </c>
      <c r="E3796">
        <v>16200</v>
      </c>
    </row>
    <row r="3797" spans="2:5">
      <c r="B3797" t="s">
        <v>2048</v>
      </c>
      <c r="C3797" t="str">
        <f>VLOOKUP([KODE BARANG],Table1[[KODE BARANG]:[NAMA BARANG]],2,FALSE)</f>
        <v>BESTLIFE KUNING 4W</v>
      </c>
      <c r="D3797">
        <v>6</v>
      </c>
      <c r="E3797">
        <v>30000</v>
      </c>
    </row>
    <row r="3798" spans="2:5">
      <c r="B3798" t="s">
        <v>1143</v>
      </c>
      <c r="C3798" t="str">
        <f>VLOOKUP([KODE BARANG],Table1[[KODE BARANG]:[NAMA BARANG]],2,FALSE)</f>
        <v xml:space="preserve">DUTRON 15W </v>
      </c>
      <c r="D3798">
        <v>1</v>
      </c>
      <c r="E3798">
        <v>13500</v>
      </c>
    </row>
    <row r="3799" spans="2:5">
      <c r="B3799" t="s">
        <v>2130</v>
      </c>
      <c r="C3799" t="str">
        <f>VLOOKUP([KODE BARANG],Table1[[KODE BARANG]:[NAMA BARANG]],2,FALSE)</f>
        <v>STEKER BULAT DUTRON</v>
      </c>
      <c r="D3799">
        <v>1</v>
      </c>
      <c r="E3799">
        <v>3500</v>
      </c>
    </row>
    <row r="3800" spans="2:5">
      <c r="C3800" t="s">
        <v>2339</v>
      </c>
      <c r="E3800">
        <v>6200</v>
      </c>
    </row>
    <row r="3801" spans="2:5">
      <c r="B3801" t="s">
        <v>1995</v>
      </c>
      <c r="C3801" t="str">
        <f>VLOOKUP([KODE BARANG],Table1[[KODE BARANG]:[NAMA BARANG]],2,FALSE)</f>
        <v>BURNER HITACHI</v>
      </c>
      <c r="D3801">
        <v>1</v>
      </c>
      <c r="E3801">
        <v>24000</v>
      </c>
    </row>
    <row r="3802" spans="2:5">
      <c r="B3802" t="s">
        <v>1261</v>
      </c>
      <c r="C3802" t="str">
        <f>VLOOKUP([KODE BARANG],Table1[[KODE BARANG]:[NAMA BARANG]],2,FALSE)</f>
        <v>S/K UTICON 3 LB</v>
      </c>
      <c r="D3802">
        <v>1</v>
      </c>
      <c r="E3802">
        <v>6250</v>
      </c>
    </row>
    <row r="3803" spans="2:5">
      <c r="B3803" t="s">
        <v>1279</v>
      </c>
      <c r="C3803" t="str">
        <f>VLOOKUP([KODE BARANG],Table1[[KODE BARANG]:[NAMA BARANG]],2,FALSE)</f>
        <v>STEKER ARDE BROCO</v>
      </c>
      <c r="D3803">
        <v>1</v>
      </c>
      <c r="E3803">
        <v>5400</v>
      </c>
    </row>
    <row r="3804" spans="2:5">
      <c r="B3804" t="s">
        <v>1236</v>
      </c>
      <c r="C3804" t="str">
        <f>VLOOKUP([KODE BARANG],Table1[[KODE BARANG]:[NAMA BARANG]],2,FALSE)</f>
        <v>VONIC GLORY 9W</v>
      </c>
      <c r="D3804">
        <v>1</v>
      </c>
      <c r="E3804">
        <v>9000</v>
      </c>
    </row>
    <row r="3805" spans="2:5">
      <c r="B3805" t="s">
        <v>1568</v>
      </c>
      <c r="C3805" t="str">
        <f>VLOOKUP([KODE BARANG],Table1[[KODE BARANG]:[NAMA BARANG]],2,FALSE)</f>
        <v>JACK LAKI</v>
      </c>
      <c r="D3805">
        <v>1</v>
      </c>
      <c r="E3805">
        <v>26400</v>
      </c>
    </row>
    <row r="3806" spans="2:5">
      <c r="B3806" t="s">
        <v>1145</v>
      </c>
      <c r="C3806" t="str">
        <f>VLOOKUP([KODE BARANG],Table1[[KODE BARANG]:[NAMA BARANG]],2,FALSE)</f>
        <v>VONIC GLORY 15W</v>
      </c>
      <c r="D3806">
        <v>1</v>
      </c>
      <c r="E3806">
        <v>12000</v>
      </c>
    </row>
    <row r="3807" spans="2:5">
      <c r="B3807" t="s">
        <v>2333</v>
      </c>
      <c r="C3807" t="str">
        <f>VLOOKUP([KODE BARANG],Table1[[KODE BARANG]:[NAMA BARANG]],2,FALSE)</f>
        <v>YUNDAI KARAKTER</v>
      </c>
      <c r="D3807">
        <v>1</v>
      </c>
      <c r="E3807">
        <v>7000</v>
      </c>
    </row>
    <row r="3808" spans="2:5">
      <c r="B3808" t="s">
        <v>1699</v>
      </c>
      <c r="C3808" t="str">
        <f>VLOOKUP([KODE BARANG],Table1[[KODE BARANG]:[NAMA BARANG]],2,FALSE)</f>
        <v>HEADLAMP ROLLINSON</v>
      </c>
      <c r="D3808">
        <v>1</v>
      </c>
      <c r="E3808">
        <v>36000</v>
      </c>
    </row>
    <row r="3809" spans="1:5">
      <c r="A3809" s="2">
        <v>45446</v>
      </c>
      <c r="C3809" t="e">
        <f>VLOOKUP([KODE BARANG],Table1[[KODE BARANG]:[NAMA BARANG]],2,FALSE)</f>
        <v>#N/A</v>
      </c>
      <c r="E3809">
        <f>SUM(E3792:E3808)</f>
        <v>278700</v>
      </c>
    </row>
    <row r="3810" spans="1:5">
      <c r="A3810" t="s">
        <v>2134</v>
      </c>
      <c r="B3810" t="s">
        <v>1403</v>
      </c>
      <c r="C3810" t="str">
        <f>VLOOKUP([KODE BARANG],Table1[[KODE BARANG]:[NAMA BARANG]],2,FALSE)</f>
        <v>PHILIP 25W LED</v>
      </c>
      <c r="D3810">
        <v>1</v>
      </c>
      <c r="E3810">
        <v>31000</v>
      </c>
    </row>
    <row r="3811" spans="1:5">
      <c r="C3811" t="s">
        <v>2341</v>
      </c>
      <c r="E3811">
        <v>27000</v>
      </c>
    </row>
    <row r="3812" spans="1:5">
      <c r="B3812" t="s">
        <v>1193</v>
      </c>
      <c r="C3812" t="str">
        <f>VLOOKUP([KODE BARANG],Table1[[KODE BARANG]:[NAMA BARANG]],2,FALSE)</f>
        <v>FITTING PLAFON 2108</v>
      </c>
      <c r="D3812">
        <v>1</v>
      </c>
      <c r="E3812">
        <v>4750</v>
      </c>
    </row>
    <row r="3813" spans="1:5">
      <c r="B3813" t="s">
        <v>1346</v>
      </c>
      <c r="C3813" t="str">
        <f>VLOOKUP([KODE BARANG],Table1[[KODE BARANG]:[NAMA BARANG]],2,FALSE)</f>
        <v>MIC SONY SN 99</v>
      </c>
      <c r="D3813">
        <v>1</v>
      </c>
      <c r="E3813">
        <v>30000</v>
      </c>
    </row>
    <row r="3814" spans="1:5">
      <c r="B3814" t="s">
        <v>1215</v>
      </c>
      <c r="C3814" t="str">
        <f>VLOOKUP([KODE BARANG],Table1[[KODE BARANG]:[NAMA BARANG]],2,FALSE)</f>
        <v>PIJAR PROCEON 5WATT</v>
      </c>
      <c r="D3814">
        <v>18</v>
      </c>
      <c r="E3814">
        <v>12600</v>
      </c>
    </row>
    <row r="3815" spans="1:5">
      <c r="A3815" s="2">
        <v>45447</v>
      </c>
      <c r="C3815" t="e">
        <f>VLOOKUP([KODE BARANG],Table1[[KODE BARANG]:[NAMA BARANG]],2,FALSE)</f>
        <v>#N/A</v>
      </c>
      <c r="E3815">
        <f>SUM(E3810:E3814)</f>
        <v>105350</v>
      </c>
    </row>
    <row r="3816" spans="1:5">
      <c r="A3816" t="s">
        <v>2133</v>
      </c>
      <c r="B3816" t="s">
        <v>1357</v>
      </c>
      <c r="C3816" t="str">
        <f>VLOOKUP([KODE BARANG],Table1[[KODE BARANG]:[NAMA BARANG]],2,FALSE)</f>
        <v>SWITH POWER</v>
      </c>
      <c r="D3816">
        <v>2</v>
      </c>
      <c r="E3816">
        <v>15000</v>
      </c>
    </row>
    <row r="3817" spans="1:5">
      <c r="B3817" t="s">
        <v>1547</v>
      </c>
      <c r="C3817" t="str">
        <f>VLOOKUP([KODE BARANG],Table1[[KODE BARANG]:[NAMA BARANG]],2,FALSE)</f>
        <v>RAKET NYAMUK LUBY 3826</v>
      </c>
      <c r="D3817">
        <v>1</v>
      </c>
      <c r="E3817">
        <v>15000</v>
      </c>
    </row>
    <row r="3818" spans="1:5">
      <c r="B3818" t="s">
        <v>1278</v>
      </c>
      <c r="C3818" t="str">
        <f>VLOOKUP([KODE BARANG],Table1[[KODE BARANG]:[NAMA BARANG]],2,FALSE)</f>
        <v>STEKER DATAR DUTRON 4lb</v>
      </c>
      <c r="D3818">
        <v>1</v>
      </c>
      <c r="E3818">
        <v>11500</v>
      </c>
    </row>
    <row r="3819" spans="1:5">
      <c r="B3819" t="s">
        <v>1326</v>
      </c>
      <c r="C3819" t="str">
        <f>VLOOKUP([KODE BARANG],Table1[[KODE BARANG]:[NAMA BARANG]],2,FALSE)</f>
        <v>REGULATOR DESTEC AMPER</v>
      </c>
      <c r="D3819">
        <v>1</v>
      </c>
      <c r="E3819">
        <v>42000</v>
      </c>
    </row>
    <row r="3820" spans="1:5">
      <c r="A3820" s="2">
        <v>45448</v>
      </c>
      <c r="C3820" t="e">
        <f>VLOOKUP([KODE BARANG],Table1[[KODE BARANG]:[NAMA BARANG]],2,FALSE)</f>
        <v>#N/A</v>
      </c>
      <c r="E3820">
        <f>SUM(E3816:E3819)</f>
        <v>83500</v>
      </c>
    </row>
    <row r="3821" spans="1:5">
      <c r="A3821" t="s">
        <v>2099</v>
      </c>
      <c r="B3821" t="s">
        <v>2342</v>
      </c>
      <c r="C3821" t="str">
        <f>VLOOKUP([KODE BARANG],Table1[[KODE BARANG]:[NAMA BARANG]],2,FALSE)</f>
        <v>FITTING LAMPU 10MTR</v>
      </c>
      <c r="D3821">
        <v>1</v>
      </c>
      <c r="E3821">
        <v>10000</v>
      </c>
    </row>
    <row r="3822" spans="1:5">
      <c r="B3822" t="s">
        <v>1236</v>
      </c>
      <c r="C3822" t="str">
        <f>VLOOKUP([KODE BARANG],Table1[[KODE BARANG]:[NAMA BARANG]],2,FALSE)</f>
        <v>VONIC GLORY 9W</v>
      </c>
      <c r="D3822">
        <v>2</v>
      </c>
      <c r="E3822">
        <v>18000</v>
      </c>
    </row>
    <row r="3823" spans="1:5">
      <c r="B3823" t="s">
        <v>1312</v>
      </c>
      <c r="C3823" t="str">
        <f>VLOOKUP([KODE BARANG],Table1[[KODE BARANG]:[NAMA BARANG]],2,FALSE)</f>
        <v>FITTING GANTUNG AMASCO</v>
      </c>
      <c r="D3823">
        <v>2</v>
      </c>
      <c r="E3823">
        <v>5400</v>
      </c>
    </row>
    <row r="3824" spans="1:5">
      <c r="B3824" t="s">
        <v>1609</v>
      </c>
      <c r="C3824" t="str">
        <f>VLOOKUP([KODE BARANG],Table1[[KODE BARANG]:[NAMA BARANG]],2,FALSE)</f>
        <v>SPEAKER FLECO 294</v>
      </c>
      <c r="D3824">
        <v>1</v>
      </c>
      <c r="E3824">
        <v>37000</v>
      </c>
    </row>
    <row r="3825" spans="1:5">
      <c r="B3825" t="s">
        <v>1939</v>
      </c>
      <c r="C3825" t="str">
        <f>VLOOKUP([KODE BARANG],Table1[[KODE BARANG]:[NAMA BARANG]],2,FALSE)</f>
        <v>FITTING COLOK DURTON</v>
      </c>
      <c r="D3825">
        <v>1</v>
      </c>
      <c r="E3825">
        <v>2000</v>
      </c>
    </row>
    <row r="3826" spans="1:5">
      <c r="B3826" t="s">
        <v>2212</v>
      </c>
      <c r="C3826" t="str">
        <f>VLOOKUP([KODE BARANG],Table1[[KODE BARANG]:[NAMA BARANG]],2,FALSE)</f>
        <v>SOLDER TEMBAK YOSHINOYA</v>
      </c>
      <c r="D3826">
        <v>1</v>
      </c>
      <c r="E3826">
        <v>6500</v>
      </c>
    </row>
    <row r="3827" spans="1:5">
      <c r="A3827" s="2">
        <v>45449</v>
      </c>
      <c r="C3827" t="e">
        <f>VLOOKUP([KODE BARANG],Table1[[KODE BARANG]:[NAMA BARANG]],2,FALSE)</f>
        <v>#N/A</v>
      </c>
      <c r="E3827">
        <f>SUM(E3821:E3826)</f>
        <v>78900</v>
      </c>
    </row>
    <row r="3828" spans="1:5">
      <c r="A3828" t="s">
        <v>2343</v>
      </c>
      <c r="B3828" t="s">
        <v>1451</v>
      </c>
      <c r="C3828" t="str">
        <f>VLOOKUP([KODE BARANG],Table1[[KODE BARANG]:[NAMA BARANG]],2,FALSE)</f>
        <v>SET TOP BOX PIOLINE ORION</v>
      </c>
      <c r="D3828">
        <v>1</v>
      </c>
      <c r="E3828">
        <v>27500</v>
      </c>
    </row>
    <row r="3829" spans="1:5">
      <c r="B3829" t="s">
        <v>1903</v>
      </c>
      <c r="C3829" t="str">
        <f>VLOOKUP([KODE BARANG],Table1[[KODE BARANG]:[NAMA BARANG]],2,FALSE)</f>
        <v>ANTENA PROCEON 850</v>
      </c>
      <c r="D3829">
        <v>1</v>
      </c>
      <c r="E3829">
        <v>30000</v>
      </c>
    </row>
    <row r="3830" spans="1:5">
      <c r="B3830" t="s">
        <v>1908</v>
      </c>
      <c r="C3830" t="str">
        <f>VLOOKUP([KODE BARANG],Table1[[KODE BARANG]:[NAMA BARANG]],2,FALSE)</f>
        <v>ADAPTOR VISERO</v>
      </c>
      <c r="D3830">
        <v>1</v>
      </c>
      <c r="E3830">
        <v>32500</v>
      </c>
    </row>
    <row r="3831" spans="1:5">
      <c r="B3831" t="s">
        <v>1292</v>
      </c>
      <c r="C3831" t="str">
        <f>VLOOKUP([KODE BARANG],Table1[[KODE BARANG]:[NAMA BARANG]],2,FALSE)</f>
        <v>LEM BESI DEXTONE</v>
      </c>
      <c r="D3831">
        <v>1</v>
      </c>
      <c r="E3831">
        <v>3500</v>
      </c>
    </row>
    <row r="3832" spans="1:5">
      <c r="B3832" t="s">
        <v>1199</v>
      </c>
      <c r="C3832" t="str">
        <f>VLOOKUP([KODE BARANG],Table1[[KODE BARANG]:[NAMA BARANG]],2,FALSE)</f>
        <v>T MULTI DUTRON</v>
      </c>
      <c r="D3832">
        <v>1</v>
      </c>
      <c r="E3832">
        <v>3500</v>
      </c>
    </row>
    <row r="3833" spans="1:5">
      <c r="B3833" t="s">
        <v>2006</v>
      </c>
      <c r="C3833" t="str">
        <f>VLOOKUP([KODE BARANG],Table1[[KODE BARANG]:[NAMA BARANG]],2,FALSE)</f>
        <v>KAPASITOR 2UF</v>
      </c>
      <c r="D3833">
        <v>1</v>
      </c>
      <c r="E3833">
        <v>15000</v>
      </c>
    </row>
    <row r="3834" spans="1:5">
      <c r="B3834" t="s">
        <v>1350</v>
      </c>
      <c r="C3834" t="str">
        <f>VLOOKUP([KODE BARANG],Table1[[KODE BARANG]:[NAMA BARANG]],2,FALSE)</f>
        <v>INLITE SOROT 100W</v>
      </c>
      <c r="D3834">
        <v>1</v>
      </c>
      <c r="E3834">
        <v>208000</v>
      </c>
    </row>
    <row r="3835" spans="1:5">
      <c r="B3835" t="s">
        <v>1447</v>
      </c>
      <c r="C3835" t="str">
        <f>VLOOKUP([KODE BARANG],Table1[[KODE BARANG]:[NAMA BARANG]],2,FALSE)</f>
        <v>REGULATOR WIN 118 M</v>
      </c>
      <c r="D3835">
        <v>1</v>
      </c>
      <c r="E3835">
        <v>17000</v>
      </c>
    </row>
    <row r="3836" spans="1:5">
      <c r="A3836" s="2">
        <v>45450</v>
      </c>
      <c r="C3836" t="e">
        <f>VLOOKUP([KODE BARANG],Table1[[KODE BARANG]:[NAMA BARANG]],2,FALSE)</f>
        <v>#N/A</v>
      </c>
      <c r="E3836">
        <f>SUM(E3828:E3835)</f>
        <v>337000</v>
      </c>
    </row>
    <row r="3837" spans="1:5">
      <c r="A3837" t="s">
        <v>2347</v>
      </c>
      <c r="B3837" t="s">
        <v>1143</v>
      </c>
      <c r="C3837" t="str">
        <f>VLOOKUP([KODE BARANG],Table1[[KODE BARANG]:[NAMA BARANG]],2,FALSE)</f>
        <v xml:space="preserve">DUTRON 15W </v>
      </c>
      <c r="D3837">
        <v>1</v>
      </c>
      <c r="E3837">
        <v>13500</v>
      </c>
    </row>
    <row r="3838" spans="1:5">
      <c r="A3838" s="2">
        <v>45451</v>
      </c>
      <c r="C3838" t="e">
        <f>VLOOKUP([KODE BARANG],Table1[[KODE BARANG]:[NAMA BARANG]],2,FALSE)</f>
        <v>#N/A</v>
      </c>
    </row>
    <row r="3839" spans="1:5">
      <c r="A3839" t="s">
        <v>2344</v>
      </c>
      <c r="B3839" t="s">
        <v>1295</v>
      </c>
      <c r="C3839" t="str">
        <f>VLOOKUP([KODE BARANG],Table1[[KODE BARANG]:[NAMA BARANG]],2,FALSE)</f>
        <v>PHILIP LED 45W</v>
      </c>
      <c r="D3839">
        <v>1</v>
      </c>
      <c r="E3839">
        <v>36000</v>
      </c>
    </row>
    <row r="3840" spans="1:5">
      <c r="B3840" t="s">
        <v>1312</v>
      </c>
      <c r="C3840" t="str">
        <f>VLOOKUP([KODE BARANG],Table1[[KODE BARANG]:[NAMA BARANG]],2,FALSE)</f>
        <v>FITTING GANTUNG AMASCO</v>
      </c>
      <c r="D3840">
        <v>2</v>
      </c>
      <c r="E3840">
        <v>5400</v>
      </c>
    </row>
    <row r="3841" spans="1:5">
      <c r="B3841" t="s">
        <v>1253</v>
      </c>
      <c r="C3841" t="str">
        <f>VLOOKUP([KODE BARANG],Table1[[KODE BARANG]:[NAMA BARANG]],2,FALSE)</f>
        <v>STEKER GEPENG DUTRON</v>
      </c>
      <c r="D3841">
        <v>1</v>
      </c>
      <c r="E3841">
        <v>3250</v>
      </c>
    </row>
    <row r="3842" spans="1:5">
      <c r="B3842" t="s">
        <v>1290</v>
      </c>
      <c r="C3842" t="str">
        <f>VLOOKUP([KODE BARANG],Table1[[KODE BARANG]:[NAMA BARANG]],2,FALSE)</f>
        <v>GEMBOK 30MM</v>
      </c>
      <c r="D3842">
        <v>1</v>
      </c>
      <c r="E3842">
        <v>10000</v>
      </c>
    </row>
    <row r="3843" spans="1:5">
      <c r="B3843" t="s">
        <v>1568</v>
      </c>
      <c r="C3843" t="str">
        <f>VLOOKUP([KODE BARANG],Table1[[KODE BARANG]:[NAMA BARANG]],2,FALSE)</f>
        <v>JACK LAKI</v>
      </c>
      <c r="D3843">
        <v>1</v>
      </c>
      <c r="E3843">
        <v>13200</v>
      </c>
    </row>
    <row r="3844" spans="1:5">
      <c r="B3844" t="s">
        <v>1460</v>
      </c>
      <c r="C3844" t="str">
        <f>VLOOKUP([KODE BARANG],Table1[[KODE BARANG]:[NAMA BARANG]],2,FALSE)</f>
        <v>FRAME 2 LB PANASONIC</v>
      </c>
      <c r="D3844">
        <v>1</v>
      </c>
      <c r="E3844">
        <v>1000</v>
      </c>
    </row>
    <row r="3845" spans="1:5">
      <c r="B3845" t="s">
        <v>1430</v>
      </c>
      <c r="C3845" t="str">
        <f>VLOOKUP([KODE BARANG],Table1[[KODE BARANG]:[NAMA BARANG]],2,FALSE)</f>
        <v>STOP PANASONIC WNJ</v>
      </c>
      <c r="D3845">
        <v>1</v>
      </c>
      <c r="E3845">
        <v>6500</v>
      </c>
    </row>
    <row r="3846" spans="1:5">
      <c r="B3846" t="s">
        <v>2333</v>
      </c>
      <c r="C3846" t="str">
        <f>VLOOKUP([KODE BARANG],Table1[[KODE BARANG]:[NAMA BARANG]],2,FALSE)</f>
        <v>YUNDAI KARAKTER</v>
      </c>
      <c r="D3846">
        <v>1</v>
      </c>
      <c r="E3846">
        <v>12000</v>
      </c>
    </row>
    <row r="3847" spans="1:5">
      <c r="A3847" s="2">
        <v>45452</v>
      </c>
      <c r="C3847" t="e">
        <f>VLOOKUP([KODE BARANG],Table1[[KODE BARANG]:[NAMA BARANG]],2,FALSE)</f>
        <v>#N/A</v>
      </c>
    </row>
    <row r="3848" spans="1:5">
      <c r="A3848" t="s">
        <v>2209</v>
      </c>
      <c r="B3848" t="s">
        <v>1704</v>
      </c>
      <c r="C3848" t="str">
        <f>VLOOKUP([KODE BARANG],Table1[[KODE BARANG]:[NAMA BARANG]],2,FALSE)</f>
        <v>MULTITESTER VISERO</v>
      </c>
      <c r="D3848">
        <v>1</v>
      </c>
      <c r="E3848">
        <v>22500</v>
      </c>
    </row>
    <row r="3849" spans="1:5">
      <c r="B3849" t="s">
        <v>1357</v>
      </c>
      <c r="C3849" t="str">
        <f>VLOOKUP([KODE BARANG],Table1[[KODE BARANG]:[NAMA BARANG]],2,FALSE)</f>
        <v>SWITH POWER</v>
      </c>
      <c r="D3849">
        <v>2</v>
      </c>
      <c r="E3849">
        <v>6200</v>
      </c>
    </row>
    <row r="3850" spans="1:5">
      <c r="B3850" t="s">
        <v>1191</v>
      </c>
      <c r="C3850" t="str">
        <f>VLOOKUP([KODE BARANG],Table1[[KODE BARANG]:[NAMA BARANG]],2,FALSE)</f>
        <v>ISOLASI NATIONAL KOTAK</v>
      </c>
      <c r="D3850">
        <v>1</v>
      </c>
      <c r="E3850">
        <v>3500</v>
      </c>
    </row>
    <row r="3851" spans="1:5">
      <c r="B3851" t="s">
        <v>1463</v>
      </c>
      <c r="C3851" t="str">
        <f>VLOOKUP([KODE BARANG],Table1[[KODE BARANG]:[NAMA BARANG]],2,FALSE)</f>
        <v>SAKLAR LAMPU DUTRON</v>
      </c>
      <c r="D3851">
        <v>1</v>
      </c>
      <c r="E3851">
        <v>9000</v>
      </c>
    </row>
    <row r="3852" spans="1:5">
      <c r="B3852" t="s">
        <v>2171</v>
      </c>
      <c r="C3852" t="str">
        <f>VLOOKUP([KODE BARANG],Table1[[KODE BARANG]:[NAMA BARANG]],2,FALSE)</f>
        <v>LED BESTLIFE KUNING</v>
      </c>
      <c r="D3852">
        <v>1</v>
      </c>
      <c r="E3852">
        <v>6000</v>
      </c>
    </row>
    <row r="3853" spans="1:5">
      <c r="B3853" t="s">
        <v>1411</v>
      </c>
      <c r="C3853" t="str">
        <f>VLOOKUP([KODE BARANG],Table1[[KODE BARANG]:[NAMA BARANG]],2,FALSE)</f>
        <v>INLITE 12W</v>
      </c>
      <c r="D3853">
        <v>1</v>
      </c>
      <c r="E3853">
        <v>13100</v>
      </c>
    </row>
    <row r="3854" spans="1:5">
      <c r="B3854" t="s">
        <v>1253</v>
      </c>
      <c r="C3854" t="str">
        <f>VLOOKUP([KODE BARANG],Table1[[KODE BARANG]:[NAMA BARANG]],2,FALSE)</f>
        <v>STEKER GEPENG DUTRON</v>
      </c>
      <c r="D3854">
        <v>1</v>
      </c>
      <c r="E3854">
        <v>3250</v>
      </c>
    </row>
    <row r="3855" spans="1:5">
      <c r="B3855" t="s">
        <v>1199</v>
      </c>
      <c r="C3855" t="str">
        <f>VLOOKUP([KODE BARANG],Table1[[KODE BARANG]:[NAMA BARANG]],2,FALSE)</f>
        <v>T MULTI DUTRON</v>
      </c>
      <c r="D3855">
        <v>1</v>
      </c>
      <c r="E3855">
        <v>3500</v>
      </c>
    </row>
    <row r="3856" spans="1:5">
      <c r="B3856" t="s">
        <v>2345</v>
      </c>
      <c r="C3856" t="str">
        <f>VLOOKUP([KODE BARANG],Table1[[KODE BARANG]:[NAMA BARANG]],2,FALSE)</f>
        <v>BOX FAN SELEKTRON</v>
      </c>
      <c r="D3856">
        <v>1</v>
      </c>
      <c r="E3856">
        <v>32500</v>
      </c>
    </row>
    <row r="3857" spans="1:5">
      <c r="C3857" t="s">
        <v>2346</v>
      </c>
      <c r="E3857">
        <v>17000</v>
      </c>
    </row>
    <row r="3858" spans="1:5">
      <c r="B3858" t="s">
        <v>1679</v>
      </c>
      <c r="C3858" t="str">
        <f>VLOOKUP([KODE BARANG],Table1[[KODE BARANG]:[NAMA BARANG]],2,FALSE)</f>
        <v>ADAPTOR LAMPU</v>
      </c>
      <c r="D3858">
        <v>1</v>
      </c>
      <c r="E3858">
        <v>7000</v>
      </c>
    </row>
    <row r="3859" spans="1:5">
      <c r="B3859" t="s">
        <v>1563</v>
      </c>
      <c r="C3859" t="str">
        <f>VLOOKUP([KODE BARANG],Table1[[KODE BARANG]:[NAMA BARANG]],2,FALSE)</f>
        <v>KAPASITOR 1,5UF</v>
      </c>
      <c r="D3859">
        <v>1</v>
      </c>
      <c r="E3859">
        <v>16000</v>
      </c>
    </row>
    <row r="3860" spans="1:5">
      <c r="A3860" s="2">
        <v>45453</v>
      </c>
      <c r="C3860" t="e">
        <f>VLOOKUP([KODE BARANG],Table1[[KODE BARANG]:[NAMA BARANG]],2,FALSE)</f>
        <v>#N/A</v>
      </c>
      <c r="E3860">
        <f>SUM(E3848:E3859)</f>
        <v>139550</v>
      </c>
    </row>
    <row r="3861" spans="1:5">
      <c r="A3861" t="s">
        <v>2234</v>
      </c>
      <c r="B3861" t="s">
        <v>1199</v>
      </c>
      <c r="C3861" t="str">
        <f>VLOOKUP([KODE BARANG],Table1[[KODE BARANG]:[NAMA BARANG]],2,FALSE)</f>
        <v>T MULTI DUTRON</v>
      </c>
      <c r="D3861">
        <v>1</v>
      </c>
      <c r="E3861">
        <v>3500</v>
      </c>
    </row>
    <row r="3862" spans="1:5">
      <c r="B3862" t="s">
        <v>1370</v>
      </c>
      <c r="C3862" t="str">
        <f>VLOOKUP([KODE BARANG],Table1[[KODE BARANG]:[NAMA BARANG]],2,FALSE)</f>
        <v>KABEL JACK 2 KE 1</v>
      </c>
      <c r="D3862">
        <v>1</v>
      </c>
      <c r="E3862">
        <v>8000</v>
      </c>
    </row>
    <row r="3863" spans="1:5">
      <c r="B3863" t="s">
        <v>1925</v>
      </c>
      <c r="C3863" t="str">
        <f>VLOOKUP([KODE BARANG],Table1[[KODE BARANG]:[NAMA BARANG]],2,FALSE)</f>
        <v>INLITE 18W PUTIH/KUNING</v>
      </c>
      <c r="D3863">
        <v>1</v>
      </c>
      <c r="E3863">
        <v>19000</v>
      </c>
    </row>
    <row r="3864" spans="1:5">
      <c r="B3864" t="s">
        <v>1312</v>
      </c>
      <c r="C3864" t="str">
        <f>VLOOKUP([KODE BARANG],Table1[[KODE BARANG]:[NAMA BARANG]],2,FALSE)</f>
        <v>FITTING GANTUNG AMASCO</v>
      </c>
      <c r="D3864">
        <v>1</v>
      </c>
      <c r="E3864">
        <v>12700</v>
      </c>
    </row>
    <row r="3865" spans="1:5">
      <c r="B3865" t="s">
        <v>1253</v>
      </c>
      <c r="C3865" t="str">
        <f>VLOOKUP([KODE BARANG],Table1[[KODE BARANG]:[NAMA BARANG]],2,FALSE)</f>
        <v>STEKER GEPENG DUTRON</v>
      </c>
      <c r="D3865">
        <v>1</v>
      </c>
      <c r="E3865">
        <v>3250</v>
      </c>
    </row>
    <row r="3866" spans="1:5">
      <c r="A3866" s="2">
        <v>45454</v>
      </c>
      <c r="C3866" t="e">
        <f>VLOOKUP([KODE BARANG],Table1[[KODE BARANG]:[NAMA BARANG]],2,FALSE)</f>
        <v>#N/A</v>
      </c>
      <c r="E3866">
        <f>SUM(E3861:E3865)</f>
        <v>46450</v>
      </c>
    </row>
    <row r="3867" spans="1:5">
      <c r="A3867" t="s">
        <v>2182</v>
      </c>
      <c r="B3867" t="s">
        <v>1312</v>
      </c>
      <c r="C3867" t="str">
        <f>VLOOKUP([KODE BARANG],Table1[[KODE BARANG]:[NAMA BARANG]],2,FALSE)</f>
        <v>FITTING GANTUNG AMASCO</v>
      </c>
      <c r="D3867">
        <v>4</v>
      </c>
      <c r="E3867">
        <v>18800</v>
      </c>
    </row>
    <row r="3868" spans="1:5">
      <c r="B3868" t="s">
        <v>1253</v>
      </c>
      <c r="C3868" t="str">
        <f>VLOOKUP([KODE BARANG],Table1[[KODE BARANG]:[NAMA BARANG]],2,FALSE)</f>
        <v>STEKER GEPENG DUTRON</v>
      </c>
      <c r="D3868">
        <v>1</v>
      </c>
      <c r="E3868">
        <v>3250</v>
      </c>
    </row>
    <row r="3869" spans="1:5">
      <c r="B3869" t="s">
        <v>1271</v>
      </c>
      <c r="C3869" t="str">
        <f>VLOOKUP([KODE BARANG],Table1[[KODE BARANG]:[NAMA BARANG]],2,FALSE)</f>
        <v>FITTING KOMBINASI AMASCO</v>
      </c>
      <c r="D3869">
        <v>1</v>
      </c>
      <c r="E3869">
        <v>11500</v>
      </c>
    </row>
    <row r="3870" spans="1:5">
      <c r="B3870" t="s">
        <v>2254</v>
      </c>
      <c r="C3870" t="str">
        <f>VLOOKUP([KODE BARANG],Table1[[KODE BARANG]:[NAMA BARANG]],2,FALSE)</f>
        <v>TORNADOFAN SELECTRON 10"</v>
      </c>
      <c r="D3870">
        <v>1</v>
      </c>
      <c r="E3870">
        <v>42500</v>
      </c>
    </row>
    <row r="3871" spans="1:5">
      <c r="B3871" t="s">
        <v>1144</v>
      </c>
      <c r="C3871" t="str">
        <f>VLOOKUP([KODE BARANG],Table1[[KODE BARANG]:[NAMA BARANG]],2,FALSE)</f>
        <v xml:space="preserve">DUTRON 18W </v>
      </c>
      <c r="D3871">
        <v>1</v>
      </c>
      <c r="E3871">
        <v>16000</v>
      </c>
    </row>
    <row r="3872" spans="1:5">
      <c r="B3872" t="s">
        <v>1428</v>
      </c>
      <c r="C3872" t="str">
        <f>VLOOKUP([KODE BARANG],Table1[[KODE BARANG]:[NAMA BARANG]],2,FALSE)</f>
        <v>INLITE 25W</v>
      </c>
      <c r="D3872">
        <v>1</v>
      </c>
      <c r="E3872">
        <v>29500</v>
      </c>
    </row>
    <row r="3873" spans="1:5">
      <c r="B3873" t="s">
        <v>1904</v>
      </c>
      <c r="C3873" t="str">
        <f>VLOOKUP([KODE BARANG],Table1[[KODE BARANG]:[NAMA BARANG]],2,FALSE)</f>
        <v>MIXENOX 25W PLUS LAMPU</v>
      </c>
      <c r="D3873">
        <v>1</v>
      </c>
      <c r="E3873">
        <v>26000</v>
      </c>
    </row>
    <row r="3874" spans="1:5">
      <c r="B3874" t="s">
        <v>1403</v>
      </c>
      <c r="C3874" t="str">
        <f>VLOOKUP([KODE BARANG],Table1[[KODE BARANG]:[NAMA BARANG]],2,FALSE)</f>
        <v>PHILIP 25W LED</v>
      </c>
      <c r="D3874">
        <v>1</v>
      </c>
      <c r="E3874">
        <v>16000</v>
      </c>
    </row>
    <row r="3875" spans="1:5">
      <c r="A3875" s="2">
        <v>45455</v>
      </c>
      <c r="C3875" t="e">
        <f>VLOOKUP([KODE BARANG],Table1[[KODE BARANG]:[NAMA BARANG]],2,FALSE)</f>
        <v>#N/A</v>
      </c>
      <c r="E3875">
        <f>SUM(E3867:E3874)</f>
        <v>163550</v>
      </c>
    </row>
    <row r="3876" spans="1:5">
      <c r="A3876" t="s">
        <v>2348</v>
      </c>
      <c r="B3876" t="s">
        <v>1211</v>
      </c>
      <c r="C3876" t="str">
        <f>VLOOKUP([KODE BARANG],Table1[[KODE BARANG]:[NAMA BARANG]],2,FALSE)</f>
        <v>IN LITE 12W BUY 3 GET 1</v>
      </c>
      <c r="D3876">
        <v>1</v>
      </c>
      <c r="E3876">
        <v>53500</v>
      </c>
    </row>
    <row r="3877" spans="1:5">
      <c r="B3877" t="s">
        <v>1312</v>
      </c>
      <c r="C3877" t="str">
        <f>VLOOKUP([KODE BARANG],Table1[[KODE BARANG]:[NAMA BARANG]],2,FALSE)</f>
        <v>FITTING GANTUNG AMASCO</v>
      </c>
      <c r="D3877">
        <v>3</v>
      </c>
      <c r="E3877">
        <v>8100</v>
      </c>
    </row>
    <row r="3878" spans="1:5">
      <c r="B3878" t="s">
        <v>1227</v>
      </c>
      <c r="C3878" t="str">
        <f>VLOOKUP([KODE BARANG],Table1[[KODE BARANG]:[NAMA BARANG]],2,FALSE)</f>
        <v>ANTENA SANEX 899</v>
      </c>
      <c r="D3878">
        <v>1</v>
      </c>
      <c r="E3878">
        <v>20000</v>
      </c>
    </row>
    <row r="3879" spans="1:5">
      <c r="B3879" t="s">
        <v>2084</v>
      </c>
      <c r="C3879" t="str">
        <f>VLOOKUP([KODE BARANG],Table1[[KODE BARANG]:[NAMA BARANG]],2,FALSE)</f>
        <v>BATRE CAS 2000MAH TIMBUL</v>
      </c>
      <c r="D3879">
        <v>1</v>
      </c>
      <c r="E3879">
        <v>10500</v>
      </c>
    </row>
    <row r="3880" spans="1:5">
      <c r="B3880" t="s">
        <v>1297</v>
      </c>
      <c r="C3880" t="str">
        <f>VLOOKUP([KODE BARANG],Table1[[KODE BARANG]:[NAMA BARANG]],2,FALSE)</f>
        <v>IN LITE 15W BUY 3 GET 1</v>
      </c>
      <c r="D3880">
        <v>1</v>
      </c>
      <c r="E3880">
        <v>66200</v>
      </c>
    </row>
    <row r="3881" spans="1:5">
      <c r="B3881" t="s">
        <v>1312</v>
      </c>
      <c r="C3881" t="str">
        <f>VLOOKUP([KODE BARANG],Table1[[KODE BARANG]:[NAMA BARANG]],2,FALSE)</f>
        <v>FITTING GANTUNG AMASCO</v>
      </c>
      <c r="D3881">
        <v>1</v>
      </c>
      <c r="E3881">
        <v>2700</v>
      </c>
    </row>
    <row r="3882" spans="1:5">
      <c r="B3882" t="s">
        <v>1411</v>
      </c>
      <c r="C3882" t="str">
        <f>VLOOKUP([KODE BARANG],Table1[[KODE BARANG]:[NAMA BARANG]],2,FALSE)</f>
        <v>INLITE 12W</v>
      </c>
      <c r="D3882">
        <v>1</v>
      </c>
      <c r="E3882">
        <v>13100</v>
      </c>
    </row>
    <row r="3883" spans="1:5">
      <c r="B3883" t="s">
        <v>1451</v>
      </c>
      <c r="C3883" t="str">
        <f>VLOOKUP([KODE BARANG],Table1[[KODE BARANG]:[NAMA BARANG]],2,FALSE)</f>
        <v>SET TOP BOX PIOLINE ORION</v>
      </c>
      <c r="D3883">
        <v>1</v>
      </c>
      <c r="E3883">
        <v>27500</v>
      </c>
    </row>
    <row r="3884" spans="1:5">
      <c r="B3884" t="s">
        <v>1433</v>
      </c>
      <c r="C3884" t="str">
        <f>VLOOKUP([KODE BARANG],Table1[[KODE BARANG]:[NAMA BARANG]],2,FALSE)</f>
        <v>PHILIP LED ESSENSIAL 3WATT</v>
      </c>
      <c r="D3884">
        <v>1</v>
      </c>
      <c r="E3884">
        <v>5000</v>
      </c>
    </row>
    <row r="3885" spans="1:5">
      <c r="B3885" t="s">
        <v>2177</v>
      </c>
      <c r="C3885" t="str">
        <f>VLOOKUP([KODE BARANG],Table1[[KODE BARANG]:[NAMA BARANG]],2,FALSE)</f>
        <v>BESTLIFE KUNING 10W</v>
      </c>
      <c r="D3885">
        <v>1</v>
      </c>
      <c r="E3885">
        <v>16000</v>
      </c>
    </row>
    <row r="3886" spans="1:5">
      <c r="B3886" t="s">
        <v>1294</v>
      </c>
      <c r="C3886" t="str">
        <f>VLOOKUP([KODE BARANG],Table1[[KODE BARANG]:[NAMA BARANG]],2,FALSE)</f>
        <v>PIJAR LED 64 4 WATT</v>
      </c>
      <c r="D3886">
        <v>1</v>
      </c>
      <c r="E3886">
        <v>22500</v>
      </c>
    </row>
    <row r="3887" spans="1:5">
      <c r="B3887" t="s">
        <v>1522</v>
      </c>
      <c r="C3887" t="str">
        <f>VLOOKUP([KODE BARANG],Table1[[KODE BARANG]:[NAMA BARANG]],2,FALSE)</f>
        <v>INLITE 50W</v>
      </c>
      <c r="D3887">
        <v>1</v>
      </c>
      <c r="E3887">
        <v>74000</v>
      </c>
    </row>
    <row r="3888" spans="1:5">
      <c r="A3888" s="2">
        <v>45456</v>
      </c>
      <c r="C3888" t="e">
        <f>VLOOKUP([KODE BARANG],Table1[[KODE BARANG]:[NAMA BARANG]],2,FALSE)</f>
        <v>#N/A</v>
      </c>
      <c r="E3888">
        <f>SUM(E3876:E3887)</f>
        <v>319100</v>
      </c>
    </row>
    <row r="3889" spans="1:5">
      <c r="A3889" t="s">
        <v>2099</v>
      </c>
      <c r="B3889" t="s">
        <v>1358</v>
      </c>
      <c r="C3889" t="str">
        <f>VLOOKUP([KODE BARANG],Table1[[KODE BARANG]:[NAMA BARANG]],2,FALSE)</f>
        <v>PHILIP LED ESSENSIAL 11 WATT</v>
      </c>
      <c r="D3889">
        <v>1</v>
      </c>
      <c r="E3889">
        <v>24000</v>
      </c>
    </row>
    <row r="3890" spans="1:5">
      <c r="A3890" t="s">
        <v>1475</v>
      </c>
      <c r="B3890" t="s">
        <v>1403</v>
      </c>
      <c r="C3890" t="str">
        <f>VLOOKUP([KODE BARANG],Table1[[KODE BARANG]:[NAMA BARANG]],2,FALSE)</f>
        <v>PHILIP 25W LED</v>
      </c>
      <c r="D3890">
        <v>1</v>
      </c>
      <c r="E3890">
        <v>31000</v>
      </c>
    </row>
    <row r="3891" spans="1:5">
      <c r="B3891" t="s">
        <v>1263</v>
      </c>
      <c r="C3891" t="str">
        <f>VLOOKUP([KODE BARANG],Table1[[KODE BARANG]:[NAMA BARANG]],2,FALSE)</f>
        <v>VONIC GLORY 7W</v>
      </c>
      <c r="D3891">
        <v>1</v>
      </c>
      <c r="E3891">
        <v>4500</v>
      </c>
    </row>
    <row r="3892" spans="1:5">
      <c r="B3892" t="s">
        <v>1152</v>
      </c>
      <c r="C3892" t="str">
        <f>VLOOKUP([KODE BARANG],Table1[[KODE BARANG]:[NAMA BARANG]],2,FALSE)</f>
        <v>STANDFAN PROCEON</v>
      </c>
      <c r="D3892">
        <v>1</v>
      </c>
      <c r="E3892">
        <v>25000</v>
      </c>
    </row>
    <row r="3893" spans="1:5">
      <c r="B3893" t="s">
        <v>1199</v>
      </c>
      <c r="C3893" t="str">
        <f>VLOOKUP([KODE BARANG],Table1[[KODE BARANG]:[NAMA BARANG]],2,FALSE)</f>
        <v>T MULTI DUTRON</v>
      </c>
      <c r="D3893">
        <v>1</v>
      </c>
      <c r="E3893">
        <v>1500</v>
      </c>
    </row>
    <row r="3894" spans="1:5">
      <c r="A3894" s="2">
        <v>45457</v>
      </c>
      <c r="C3894" t="e">
        <f>VLOOKUP([KODE BARANG],Table1[[KODE BARANG]:[NAMA BARANG]],2,FALSE)</f>
        <v>#N/A</v>
      </c>
      <c r="E3894">
        <f>SUM(E3889:E3893)</f>
        <v>86000</v>
      </c>
    </row>
    <row r="3895" spans="1:5">
      <c r="A3895" t="s">
        <v>2350</v>
      </c>
      <c r="B3895" t="s">
        <v>1522</v>
      </c>
      <c r="C3895" t="str">
        <f>VLOOKUP([KODE BARANG],Table1[[KODE BARANG]:[NAMA BARANG]],2,FALSE)</f>
        <v>INLITE 50W</v>
      </c>
      <c r="D3895">
        <v>1</v>
      </c>
      <c r="E3895">
        <v>84000</v>
      </c>
    </row>
    <row r="3896" spans="1:5">
      <c r="B3896" t="s">
        <v>1517</v>
      </c>
      <c r="C3896" t="str">
        <f>VLOOKUP([KODE BARANG],Table1[[KODE BARANG]:[NAMA BARANG]],2,FALSE)</f>
        <v>S/K UTICON 6 LB</v>
      </c>
      <c r="D3896">
        <v>1</v>
      </c>
      <c r="E3896">
        <v>10000</v>
      </c>
    </row>
    <row r="3897" spans="1:5">
      <c r="B3897" t="s">
        <v>2130</v>
      </c>
      <c r="C3897" t="str">
        <f>VLOOKUP([KODE BARANG],Table1[[KODE BARANG]:[NAMA BARANG]],2,FALSE)</f>
        <v>STEKER BULAT DUTRON</v>
      </c>
      <c r="D3897">
        <v>1</v>
      </c>
      <c r="E3897">
        <v>3500</v>
      </c>
    </row>
    <row r="3898" spans="1:5">
      <c r="C3898" t="s">
        <v>2349</v>
      </c>
      <c r="E3898">
        <v>16500</v>
      </c>
    </row>
    <row r="3899" spans="1:5">
      <c r="B3899" t="s">
        <v>1263</v>
      </c>
      <c r="C3899" t="str">
        <f>VLOOKUP([KODE BARANG],Table1[[KODE BARANG]:[NAMA BARANG]],2,FALSE)</f>
        <v>VONIC GLORY 7W</v>
      </c>
      <c r="D3899">
        <v>2</v>
      </c>
      <c r="E3899">
        <v>9000</v>
      </c>
    </row>
    <row r="3900" spans="1:5">
      <c r="B3900" t="s">
        <v>1525</v>
      </c>
      <c r="C3900" t="str">
        <f>VLOOKUP([KODE BARANG],Table1[[KODE BARANG]:[NAMA BARANG]],2,FALSE)</f>
        <v>LEM PIPA ESAPLAST</v>
      </c>
      <c r="D3900">
        <v>1</v>
      </c>
      <c r="E3900">
        <v>5000</v>
      </c>
    </row>
    <row r="3901" spans="1:5">
      <c r="B3901" t="s">
        <v>1696</v>
      </c>
      <c r="C3901" t="str">
        <f>VLOOKUP([KODE BARANG],Table1[[KODE BARANG]:[NAMA BARANG]],2,FALSE)</f>
        <v>SEALTAPE</v>
      </c>
      <c r="D3901">
        <v>1</v>
      </c>
      <c r="E3901">
        <v>3450</v>
      </c>
    </row>
    <row r="3902" spans="1:5">
      <c r="B3902" t="s">
        <v>1178</v>
      </c>
      <c r="C3902" t="str">
        <f>VLOOKUP([KODE BARANG],Table1[[KODE BARANG]:[NAMA BARANG]],2,FALSE)</f>
        <v>STANFAN SANEX 18IN 1899</v>
      </c>
      <c r="D3902">
        <v>1</v>
      </c>
      <c r="E3902">
        <v>75000</v>
      </c>
    </row>
    <row r="3903" spans="1:5">
      <c r="B3903" t="s">
        <v>1451</v>
      </c>
      <c r="C3903" t="str">
        <f>VLOOKUP([KODE BARANG],Table1[[KODE BARANG]:[NAMA BARANG]],2,FALSE)</f>
        <v>SET TOP BOX PIOLINE ORION</v>
      </c>
      <c r="D3903">
        <v>1</v>
      </c>
      <c r="E3903">
        <v>25750</v>
      </c>
    </row>
    <row r="3904" spans="1:5">
      <c r="A3904" s="2">
        <v>45458</v>
      </c>
      <c r="C3904" t="e">
        <f>VLOOKUP([KODE BARANG],Table1[[KODE BARANG]:[NAMA BARANG]],2,FALSE)</f>
        <v>#N/A</v>
      </c>
      <c r="E3904">
        <f>SUM(E3895:E3903)</f>
        <v>232200</v>
      </c>
    </row>
    <row r="3905" spans="1:5">
      <c r="A3905" t="s">
        <v>2087</v>
      </c>
      <c r="B3905" t="s">
        <v>2005</v>
      </c>
      <c r="C3905" t="str">
        <f>VLOOKUP([KODE BARANG],Table1[[KODE BARANG]:[NAMA BARANG]],2,FALSE)</f>
        <v>KNOP RINNAI</v>
      </c>
      <c r="D3905">
        <v>1</v>
      </c>
      <c r="E3905">
        <v>14200</v>
      </c>
    </row>
    <row r="3906" spans="1:5">
      <c r="B3906" t="s">
        <v>1348</v>
      </c>
      <c r="C3906" t="str">
        <f>VLOOKUP([KODE BARANG],Table1[[KODE BARANG]:[NAMA BARANG]],2,FALSE)</f>
        <v>JAM DINDING COKLAT</v>
      </c>
      <c r="D3906">
        <v>1</v>
      </c>
      <c r="E3906">
        <v>23000</v>
      </c>
    </row>
    <row r="3907" spans="1:5">
      <c r="B3907" t="s">
        <v>1236</v>
      </c>
      <c r="C3907" t="str">
        <f>VLOOKUP([KODE BARANG],Table1[[KODE BARANG]:[NAMA BARANG]],2,FALSE)</f>
        <v>VONIC GLORY 9W</v>
      </c>
      <c r="D3907">
        <v>1</v>
      </c>
      <c r="E3907">
        <v>9000</v>
      </c>
    </row>
    <row r="3908" spans="1:5">
      <c r="B3908" t="s">
        <v>1298</v>
      </c>
      <c r="C3908" t="str">
        <f>VLOOKUP([KODE BARANG],Table1[[KODE BARANG]:[NAMA BARANG]],2,FALSE)</f>
        <v>S/K SLOVENS 4LB 3M</v>
      </c>
      <c r="D3908">
        <v>1</v>
      </c>
      <c r="E3908">
        <v>22500</v>
      </c>
    </row>
    <row r="3909" spans="1:5">
      <c r="B3909" t="s">
        <v>1411</v>
      </c>
      <c r="C3909" t="str">
        <f>VLOOKUP([KODE BARANG],Table1[[KODE BARANG]:[NAMA BARANG]],2,FALSE)</f>
        <v>INLITE 12W</v>
      </c>
      <c r="D3909">
        <v>1</v>
      </c>
      <c r="E3909">
        <v>13100</v>
      </c>
    </row>
    <row r="3910" spans="1:5">
      <c r="B3910" t="s">
        <v>1243</v>
      </c>
      <c r="C3910" t="str">
        <f>VLOOKUP([KODE BARANG],Table1[[KODE BARANG]:[NAMA BARANG]],2,FALSE)</f>
        <v>S/K SLOVENS 4LB 5M</v>
      </c>
      <c r="D3910">
        <v>1</v>
      </c>
      <c r="E3910">
        <v>19500</v>
      </c>
    </row>
    <row r="3911" spans="1:5">
      <c r="B3911" t="s">
        <v>1291</v>
      </c>
      <c r="C3911" t="str">
        <f>VLOOKUP([KODE BARANG],Table1[[KODE BARANG]:[NAMA BARANG]],2,FALSE)</f>
        <v>GEMBOK 40MM</v>
      </c>
      <c r="D3911">
        <v>1</v>
      </c>
      <c r="E3911">
        <v>5000</v>
      </c>
    </row>
    <row r="3912" spans="1:5">
      <c r="B3912" t="s">
        <v>1445</v>
      </c>
      <c r="C3912" t="str">
        <f>VLOOKUP([KODE BARANG],Table1[[KODE BARANG]:[NAMA BARANG]],2,FALSE)</f>
        <v>INLITE 5W</v>
      </c>
      <c r="D3912">
        <v>1</v>
      </c>
      <c r="E3912">
        <v>8600</v>
      </c>
    </row>
    <row r="3913" spans="1:5">
      <c r="B3913" t="s">
        <v>1145</v>
      </c>
      <c r="C3913" t="str">
        <f>VLOOKUP([KODE BARANG],Table1[[KODE BARANG]:[NAMA BARANG]],2,FALSE)</f>
        <v>VONIC GLORY 15W</v>
      </c>
      <c r="D3913">
        <v>1</v>
      </c>
      <c r="E3913">
        <v>12000</v>
      </c>
    </row>
    <row r="3914" spans="1:5">
      <c r="A3914" s="2">
        <v>45459</v>
      </c>
      <c r="C3914" t="e">
        <f>VLOOKUP([KODE BARANG],Table1[[KODE BARANG]:[NAMA BARANG]],2,FALSE)</f>
        <v>#N/A</v>
      </c>
      <c r="E3914">
        <f>SUM(E3905:E3913)</f>
        <v>126900</v>
      </c>
    </row>
    <row r="3915" spans="1:5">
      <c r="A3915" t="s">
        <v>2351</v>
      </c>
      <c r="B3915" t="s">
        <v>2176</v>
      </c>
      <c r="C3915" t="str">
        <f>VLOOKUP([KODE BARANG],Table1[[KODE BARANG]:[NAMA BARANG]],2,FALSE)</f>
        <v>KNOP RINNAI BGX</v>
      </c>
      <c r="D3915">
        <v>1</v>
      </c>
      <c r="E3915">
        <v>12700</v>
      </c>
    </row>
    <row r="3916" spans="1:5">
      <c r="B3916" t="s">
        <v>312</v>
      </c>
      <c r="C3916" t="str">
        <f>VLOOKUP([KODE BARANG],Table1[[KODE BARANG]:[NAMA BARANG]],2,FALSE)</f>
        <v>VONIC GLORY 20W</v>
      </c>
      <c r="D3916">
        <v>1</v>
      </c>
      <c r="E3916">
        <v>14000</v>
      </c>
    </row>
    <row r="3917" spans="1:5">
      <c r="B3917" t="s">
        <v>97</v>
      </c>
      <c r="C3917" t="str">
        <f>VLOOKUP([KODE BARANG],Table1[[KODE BARANG]:[NAMA BARANG]],2,FALSE)</f>
        <v>PHILIP LED ESSENSIAL 5WATT</v>
      </c>
      <c r="D3917">
        <v>1</v>
      </c>
      <c r="E3917">
        <v>11000</v>
      </c>
    </row>
    <row r="3918" spans="1:5">
      <c r="B3918" t="s">
        <v>757</v>
      </c>
      <c r="C3918" t="str">
        <f>VLOOKUP([KODE BARANG],Table1[[KODE BARANG]:[NAMA BARANG]],2,FALSE)</f>
        <v>BESTLIFE KUNING 10W</v>
      </c>
      <c r="D3918">
        <v>1</v>
      </c>
      <c r="E3918">
        <v>9000</v>
      </c>
    </row>
    <row r="3919" spans="1:5">
      <c r="B3919" t="s">
        <v>818</v>
      </c>
      <c r="C3919" t="str">
        <f>VLOOKUP([KODE BARANG],Table1[[KODE BARANG]:[NAMA BARANG]],2,FALSE)</f>
        <v>INLITE 5W</v>
      </c>
      <c r="D3919">
        <v>1</v>
      </c>
      <c r="E3919">
        <v>8600</v>
      </c>
    </row>
    <row r="3920" spans="1:5">
      <c r="A3920" s="2">
        <v>45461</v>
      </c>
      <c r="C3920" t="e">
        <f>VLOOKUP([KODE BARANG],Table1[[KODE BARANG]:[NAMA BARANG]],2,FALSE)</f>
        <v>#N/A</v>
      </c>
      <c r="E3920">
        <f>SUM(E3915:E3919)</f>
        <v>55300</v>
      </c>
    </row>
    <row r="3921" spans="1:5">
      <c r="A3921" t="s">
        <v>2353</v>
      </c>
      <c r="B3921" t="s">
        <v>1568</v>
      </c>
      <c r="C3921" t="str">
        <f>VLOOKUP([KODE BARANG],Table1[[KODE BARANG]:[NAMA BARANG]],2,FALSE)</f>
        <v>JACK LAKI</v>
      </c>
      <c r="D3921">
        <v>1</v>
      </c>
      <c r="E3921">
        <v>13200</v>
      </c>
    </row>
    <row r="3922" spans="1:5">
      <c r="B3922" t="s">
        <v>2352</v>
      </c>
      <c r="C3922" t="str">
        <f>VLOOKUP([KODE BARANG],Table1[[KODE BARANG]:[NAMA BARANG]],2,FALSE)</f>
        <v>ESSENSIAL 23WATT</v>
      </c>
      <c r="D3922">
        <v>2</v>
      </c>
      <c r="E3922">
        <v>40000</v>
      </c>
    </row>
    <row r="3923" spans="1:5">
      <c r="B3923" t="s">
        <v>1293</v>
      </c>
      <c r="C3923" t="str">
        <f>VLOOKUP([KODE BARANG],Table1[[KODE BARANG]:[NAMA BARANG]],2,FALSE)</f>
        <v>S/K UTICON 2 LB</v>
      </c>
      <c r="D3923">
        <v>1</v>
      </c>
      <c r="E3923">
        <v>8000</v>
      </c>
    </row>
    <row r="3924" spans="1:5">
      <c r="B3924" t="s">
        <v>1463</v>
      </c>
      <c r="C3924" t="str">
        <f>VLOOKUP([KODE BARANG],Table1[[KODE BARANG]:[NAMA BARANG]],2,FALSE)</f>
        <v>SAKLAR LAMPU DUTRON</v>
      </c>
      <c r="D3924">
        <v>1</v>
      </c>
      <c r="E3924">
        <v>18000</v>
      </c>
    </row>
    <row r="3925" spans="1:5">
      <c r="B3925" t="s">
        <v>1523</v>
      </c>
      <c r="C3925" t="str">
        <f>VLOOKUP([KODE BARANG],Table1[[KODE BARANG]:[NAMA BARANG]],2,FALSE)</f>
        <v>KIPAS JEPIT BESTLIFE 20W</v>
      </c>
      <c r="D3925">
        <v>1</v>
      </c>
      <c r="E3925">
        <v>24000</v>
      </c>
    </row>
    <row r="3926" spans="1:5">
      <c r="B3926" t="s">
        <v>1253</v>
      </c>
      <c r="C3926" t="str">
        <f>VLOOKUP([KODE BARANG],Table1[[KODE BARANG]:[NAMA BARANG]],2,FALSE)</f>
        <v>STEKER GEPENG DUTRON</v>
      </c>
      <c r="D3926">
        <v>1</v>
      </c>
      <c r="E3926">
        <v>3250</v>
      </c>
    </row>
    <row r="3927" spans="1:5">
      <c r="B3927" t="s">
        <v>1411</v>
      </c>
      <c r="C3927" t="str">
        <f>VLOOKUP([KODE BARANG],Table1[[KODE BARANG]:[NAMA BARANG]],2,FALSE)</f>
        <v>INLITE 12W</v>
      </c>
      <c r="D3927">
        <v>1</v>
      </c>
      <c r="E3927">
        <v>12800</v>
      </c>
    </row>
    <row r="3928" spans="1:5">
      <c r="B3928" t="s">
        <v>1215</v>
      </c>
      <c r="C3928" t="str">
        <f>VLOOKUP([KODE BARANG],Table1[[KODE BARANG]:[NAMA BARANG]],2,FALSE)</f>
        <v>PIJAR PROCEON 5WATT</v>
      </c>
      <c r="D3928">
        <v>1</v>
      </c>
      <c r="E3928">
        <v>4700</v>
      </c>
    </row>
    <row r="3929" spans="1:5">
      <c r="B3929" t="s">
        <v>1220</v>
      </c>
      <c r="C3929" t="str">
        <f>VLOOKUP([KODE BARANG],Table1[[KODE BARANG]:[NAMA BARANG]],2,FALSE)</f>
        <v>STANDFAN COSMOS XDC</v>
      </c>
      <c r="D3929">
        <v>1</v>
      </c>
      <c r="E3929">
        <v>32500</v>
      </c>
    </row>
    <row r="3930" spans="1:5">
      <c r="B3930" t="s">
        <v>1397</v>
      </c>
      <c r="C3930" t="str">
        <f>VLOOKUP([KODE BARANG],Table1[[KODE BARANG]:[NAMA BARANG]],2,FALSE)</f>
        <v xml:space="preserve">DUTRON 25W </v>
      </c>
      <c r="D3930">
        <v>1</v>
      </c>
      <c r="E3930">
        <v>35000</v>
      </c>
    </row>
    <row r="3931" spans="1:5">
      <c r="A3931" s="2">
        <v>45462</v>
      </c>
      <c r="C3931" t="e">
        <f>VLOOKUP([KODE BARANG],Table1[[KODE BARANG]:[NAMA BARANG]],2,FALSE)</f>
        <v>#N/A</v>
      </c>
      <c r="E3931">
        <f>SUM(E3921:E3930)</f>
        <v>191450</v>
      </c>
    </row>
    <row r="3932" spans="1:5">
      <c r="A3932" t="s">
        <v>2412</v>
      </c>
      <c r="B3932" t="s">
        <v>1447</v>
      </c>
      <c r="C3932" t="str">
        <f>VLOOKUP([KODE BARANG],Table1[[KODE BARANG]:[NAMA BARANG]],2,FALSE)</f>
        <v>REGULATOR WIN 118 M</v>
      </c>
      <c r="D3932">
        <v>1</v>
      </c>
      <c r="E3932">
        <v>22000</v>
      </c>
    </row>
    <row r="3933" spans="1:5">
      <c r="B3933" t="s">
        <v>2354</v>
      </c>
      <c r="C3933" t="str">
        <f>VLOOKUP([KODE BARANG],Table1[[KODE BARANG]:[NAMA BARANG]],2,FALSE)</f>
        <v>SUPREME NYY 2X1,5 50MTR</v>
      </c>
      <c r="D3933">
        <v>2</v>
      </c>
      <c r="E3933">
        <v>200000</v>
      </c>
    </row>
    <row r="3934" spans="1:5">
      <c r="B3934" t="s">
        <v>1627</v>
      </c>
      <c r="C3934" t="str">
        <f>VLOOKUP([KODE BARANG],Table1[[KODE BARANG]:[NAMA BARANG]],2,FALSE)</f>
        <v>LOTUS 2X1,5 50MTR</v>
      </c>
      <c r="D3934">
        <v>1</v>
      </c>
      <c r="E3934">
        <v>50000</v>
      </c>
    </row>
    <row r="3935" spans="1:5">
      <c r="B3935" t="s">
        <v>1961</v>
      </c>
      <c r="C3935" t="str">
        <f>VLOOKUP([KODE BARANG],Table1[[KODE BARANG]:[NAMA BARANG]],2,FALSE)</f>
        <v>INLITE 15W</v>
      </c>
      <c r="D3935">
        <v>2</v>
      </c>
      <c r="E3935">
        <v>30800</v>
      </c>
    </row>
    <row r="3936" spans="1:5">
      <c r="B3936" t="s">
        <v>2130</v>
      </c>
      <c r="C3936" t="str">
        <f>VLOOKUP([KODE BARANG],Table1[[KODE BARANG]:[NAMA BARANG]],2,FALSE)</f>
        <v>STEKER BULAT DUTRON</v>
      </c>
      <c r="D3936">
        <v>2</v>
      </c>
      <c r="E3936">
        <v>1000</v>
      </c>
    </row>
    <row r="3937" spans="1:5">
      <c r="B3937" t="s">
        <v>1312</v>
      </c>
      <c r="C3937" t="str">
        <f>VLOOKUP([KODE BARANG],Table1[[KODE BARANG]:[NAMA BARANG]],2,FALSE)</f>
        <v>FITTING GANTUNG AMASCO</v>
      </c>
      <c r="D3937">
        <v>2</v>
      </c>
      <c r="E3937">
        <v>5400</v>
      </c>
    </row>
    <row r="3938" spans="1:5">
      <c r="B3938" t="s">
        <v>1304</v>
      </c>
      <c r="C3938" t="str">
        <f>VLOOKUP([KODE BARANG],Table1[[KODE BARANG]:[NAMA BARANG]],2,FALSE)</f>
        <v>T ARDE WARNA DUTRON</v>
      </c>
      <c r="D3938">
        <v>1</v>
      </c>
      <c r="E3938">
        <v>13000</v>
      </c>
    </row>
    <row r="3939" spans="1:5">
      <c r="A3939" s="2">
        <v>45463</v>
      </c>
      <c r="C3939" t="e">
        <f>VLOOKUP([KODE BARANG],Table1[[KODE BARANG]:[NAMA BARANG]],2,FALSE)</f>
        <v>#N/A</v>
      </c>
      <c r="E3939">
        <f>SUM(E3932:E3938)</f>
        <v>322200</v>
      </c>
    </row>
    <row r="3940" spans="1:5">
      <c r="A3940" t="s">
        <v>2355</v>
      </c>
      <c r="B3940" t="s">
        <v>1698</v>
      </c>
      <c r="C3940" t="str">
        <f>VLOOKUP([KODE BARANG],Table1[[KODE BARANG]:[NAMA BARANG]],2,FALSE)</f>
        <v>CAS AKI</v>
      </c>
      <c r="D3940">
        <v>1</v>
      </c>
      <c r="E3940">
        <v>45000</v>
      </c>
    </row>
    <row r="3941" spans="1:5">
      <c r="B3941" t="s">
        <v>1331</v>
      </c>
      <c r="C3941" t="str">
        <f>VLOOKUP([KODE BARANG],Table1[[KODE BARANG]:[NAMA BARANG]],2,FALSE)</f>
        <v>ANTENA INTRA 119</v>
      </c>
      <c r="D3941">
        <v>1</v>
      </c>
      <c r="E3941">
        <v>45000</v>
      </c>
    </row>
    <row r="3942" spans="1:5">
      <c r="B3942" t="s">
        <v>1403</v>
      </c>
      <c r="C3942" t="str">
        <f>VLOOKUP([KODE BARANG],Table1[[KODE BARANG]:[NAMA BARANG]],2,FALSE)</f>
        <v>PHILIP 25W LED</v>
      </c>
      <c r="D3942">
        <v>1</v>
      </c>
      <c r="E3942">
        <v>24000</v>
      </c>
    </row>
    <row r="3943" spans="1:5">
      <c r="B3943" t="s">
        <v>1517</v>
      </c>
      <c r="C3943" t="str">
        <f>VLOOKUP([KODE BARANG],Table1[[KODE BARANG]:[NAMA BARANG]],2,FALSE)</f>
        <v>S/K UTICON 6 LB</v>
      </c>
      <c r="D3943">
        <v>1</v>
      </c>
      <c r="E3943">
        <v>10000</v>
      </c>
    </row>
    <row r="3944" spans="1:5">
      <c r="B3944" t="s">
        <v>1279</v>
      </c>
      <c r="C3944" t="str">
        <f>VLOOKUP([KODE BARANG],Table1[[KODE BARANG]:[NAMA BARANG]],2,FALSE)</f>
        <v>STEKER ARDE BROCO</v>
      </c>
      <c r="D3944">
        <v>2</v>
      </c>
      <c r="E3944">
        <v>11400</v>
      </c>
    </row>
    <row r="3945" spans="1:5">
      <c r="B3945" t="s">
        <v>1373</v>
      </c>
      <c r="C3945" t="str">
        <f>VLOOKUP([KODE BARANG],Table1[[KODE BARANG]:[NAMA BARANG]],2,FALSE)</f>
        <v>FITING PLAFON VISALUX 2604</v>
      </c>
      <c r="D3945">
        <v>2</v>
      </c>
      <c r="E3945">
        <v>8600</v>
      </c>
    </row>
    <row r="3946" spans="1:5">
      <c r="B3946" t="s">
        <v>1297</v>
      </c>
      <c r="C3946" t="str">
        <f>VLOOKUP([KODE BARANG],Table1[[KODE BARANG]:[NAMA BARANG]],2,FALSE)</f>
        <v>IN LITE 15W BUY 3 GET 1</v>
      </c>
      <c r="D3946">
        <v>1</v>
      </c>
      <c r="E3946">
        <v>66000</v>
      </c>
    </row>
    <row r="3947" spans="1:5">
      <c r="B3947" t="s">
        <v>1375</v>
      </c>
      <c r="C3947" t="str">
        <f>VLOOKUP([KODE BARANG],Table1[[KODE BARANG]:[NAMA BARANG]],2,FALSE)</f>
        <v>PHILIP LED MY CARE 14,5WATT</v>
      </c>
      <c r="D3947">
        <v>1</v>
      </c>
      <c r="E3947">
        <v>29000</v>
      </c>
    </row>
    <row r="3948" spans="1:5">
      <c r="B3948" t="s">
        <v>1312</v>
      </c>
      <c r="C3948" t="str">
        <f>VLOOKUP([KODE BARANG],Table1[[KODE BARANG]:[NAMA BARANG]],2,FALSE)</f>
        <v>FITTING GANTUNG AMASCO</v>
      </c>
      <c r="D3948">
        <v>1</v>
      </c>
      <c r="E3948">
        <v>2700</v>
      </c>
    </row>
    <row r="3949" spans="1:5">
      <c r="B3949" t="s">
        <v>1253</v>
      </c>
      <c r="C3949" t="str">
        <f>VLOOKUP([KODE BARANG],Table1[[KODE BARANG]:[NAMA BARANG]],2,FALSE)</f>
        <v>STEKER GEPENG DUTRON</v>
      </c>
      <c r="D3949">
        <v>2</v>
      </c>
      <c r="E3949">
        <v>6500</v>
      </c>
    </row>
    <row r="3950" spans="1:5">
      <c r="B3950" t="s">
        <v>1145</v>
      </c>
      <c r="C3950" t="str">
        <f>VLOOKUP([KODE BARANG],Table1[[KODE BARANG]:[NAMA BARANG]],2,FALSE)</f>
        <v>VONIC GLORY 15W</v>
      </c>
      <c r="D3950">
        <v>1</v>
      </c>
      <c r="E3950">
        <v>12000</v>
      </c>
    </row>
    <row r="3951" spans="1:5">
      <c r="B3951" t="s">
        <v>1293</v>
      </c>
      <c r="C3951" t="str">
        <f>VLOOKUP([KODE BARANG],Table1[[KODE BARANG]:[NAMA BARANG]],2,FALSE)</f>
        <v>S/K UTICON 2 LB</v>
      </c>
      <c r="D3951">
        <v>1</v>
      </c>
      <c r="E3951">
        <v>8000</v>
      </c>
    </row>
    <row r="3952" spans="1:5">
      <c r="A3952" s="2">
        <v>45464</v>
      </c>
      <c r="C3952" t="e">
        <f>VLOOKUP([KODE BARANG],Table1[[KODE BARANG]:[NAMA BARANG]],2,FALSE)</f>
        <v>#N/A</v>
      </c>
      <c r="E3952">
        <f>SUM(E3940:E3951)</f>
        <v>268200</v>
      </c>
    </row>
    <row r="3953" spans="1:5">
      <c r="A3953" t="s">
        <v>2358</v>
      </c>
      <c r="B3953" t="s">
        <v>1145</v>
      </c>
      <c r="C3953" t="str">
        <f>VLOOKUP([KODE BARANG],Table1[[KODE BARANG]:[NAMA BARANG]],2,FALSE)</f>
        <v>VONIC GLORY 15W</v>
      </c>
      <c r="D3953">
        <v>1</v>
      </c>
      <c r="E3953">
        <v>12000</v>
      </c>
    </row>
    <row r="3954" spans="1:5">
      <c r="B3954" t="s">
        <v>1563</v>
      </c>
      <c r="C3954" t="str">
        <f>VLOOKUP([KODE BARANG],Table1[[KODE BARANG]:[NAMA BARANG]],2,FALSE)</f>
        <v>KAPASITOR 1,5UF</v>
      </c>
      <c r="D3954">
        <v>1</v>
      </c>
      <c r="E3954">
        <v>18200</v>
      </c>
    </row>
    <row r="3955" spans="1:5">
      <c r="B3955" t="s">
        <v>1356</v>
      </c>
      <c r="C3955" t="str">
        <f>VLOOKUP([KODE BARANG],Table1[[KODE BARANG]:[NAMA BARANG]],2,FALSE)</f>
        <v xml:space="preserve">ISOLASI UNIBEL KECIL </v>
      </c>
      <c r="D3955">
        <v>1</v>
      </c>
      <c r="E3955">
        <v>2500</v>
      </c>
    </row>
    <row r="3956" spans="1:5">
      <c r="B3956" t="s">
        <v>1291</v>
      </c>
      <c r="C3956" t="str">
        <f>VLOOKUP([KODE BARANG],Table1[[KODE BARANG]:[NAMA BARANG]],2,FALSE)</f>
        <v>GEMBOK 40MM</v>
      </c>
      <c r="D3956">
        <v>1</v>
      </c>
      <c r="E3956">
        <v>5000</v>
      </c>
    </row>
    <row r="3957" spans="1:5">
      <c r="B3957" t="s">
        <v>1260</v>
      </c>
      <c r="C3957" t="str">
        <f>VLOOKUP([KODE BARANG],Table1[[KODE BARANG]:[NAMA BARANG]],2,FALSE)</f>
        <v>S/K UTICON 1 LB</v>
      </c>
      <c r="D3957">
        <v>1</v>
      </c>
      <c r="E3957">
        <v>7000</v>
      </c>
    </row>
    <row r="3958" spans="1:5">
      <c r="B3958" t="s">
        <v>1261</v>
      </c>
      <c r="C3958" t="str">
        <f>VLOOKUP([KODE BARANG],Table1[[KODE BARANG]:[NAMA BARANG]],2,FALSE)</f>
        <v>S/K UTICON 3 LB</v>
      </c>
      <c r="D3958">
        <v>1</v>
      </c>
      <c r="E3958">
        <v>6250</v>
      </c>
    </row>
    <row r="3959" spans="1:5">
      <c r="B3959" t="s">
        <v>1199</v>
      </c>
      <c r="C3959" t="str">
        <f>VLOOKUP([KODE BARANG],Table1[[KODE BARANG]:[NAMA BARANG]],2,FALSE)</f>
        <v>T MULTI DUTRON</v>
      </c>
      <c r="D3959">
        <v>1</v>
      </c>
      <c r="E3959">
        <v>3500</v>
      </c>
    </row>
    <row r="3960" spans="1:5">
      <c r="C3960" t="s">
        <v>2356</v>
      </c>
      <c r="E3960">
        <v>21000</v>
      </c>
    </row>
    <row r="3961" spans="1:5">
      <c r="B3961" t="s">
        <v>2357</v>
      </c>
      <c r="C3961" t="str">
        <f>VLOOKUP([KODE BARANG],Table1[[KODE BARANG]:[NAMA BARANG]],2,FALSE)</f>
        <v xml:space="preserve">TUNGKU 1 </v>
      </c>
      <c r="D3961">
        <v>1</v>
      </c>
      <c r="E3961">
        <v>32000</v>
      </c>
    </row>
    <row r="3962" spans="1:5">
      <c r="B3962" t="s">
        <v>1215</v>
      </c>
      <c r="C3962" t="str">
        <f>VLOOKUP([KODE BARANG],Table1[[KODE BARANG]:[NAMA BARANG]],2,FALSE)</f>
        <v>PIJAR PROCEON 5WATT</v>
      </c>
      <c r="D3962">
        <v>2</v>
      </c>
      <c r="E3962">
        <v>9400</v>
      </c>
    </row>
    <row r="3963" spans="1:5">
      <c r="B3963" t="s">
        <v>1375</v>
      </c>
      <c r="C3963" t="str">
        <f>VLOOKUP([KODE BARANG],Table1[[KODE BARANG]:[NAMA BARANG]],2,FALSE)</f>
        <v>PHILIP LED MY CARE 14,5WATT</v>
      </c>
      <c r="D3963">
        <v>1</v>
      </c>
      <c r="E3963">
        <v>29000</v>
      </c>
    </row>
    <row r="3964" spans="1:5">
      <c r="B3964" t="s">
        <v>1589</v>
      </c>
      <c r="C3964" t="str">
        <f>VLOOKUP([KODE BARANG],Table1[[KODE BARANG]:[NAMA BARANG]],2,FALSE)</f>
        <v>INLITE SENSOR 9W</v>
      </c>
      <c r="D3964">
        <v>2</v>
      </c>
      <c r="E3964">
        <v>50000</v>
      </c>
    </row>
    <row r="3965" spans="1:5">
      <c r="A3965" s="2">
        <v>45465</v>
      </c>
      <c r="C3965" t="e">
        <f>VLOOKUP([KODE BARANG],Table1[[KODE BARANG]:[NAMA BARANG]],2,FALSE)</f>
        <v>#N/A</v>
      </c>
      <c r="E3965">
        <f>SUM(E3953:E3964)</f>
        <v>195850</v>
      </c>
    </row>
    <row r="3966" spans="1:5">
      <c r="A3966" t="s">
        <v>2364</v>
      </c>
      <c r="B3966" t="s">
        <v>1971</v>
      </c>
      <c r="C3966" t="str">
        <f>VLOOKUP([KODE BARANG],Table1[[KODE BARANG]:[NAMA BARANG]],2,FALSE)</f>
        <v>REGULATOR WIN 181M</v>
      </c>
      <c r="D3966">
        <v>1</v>
      </c>
      <c r="E3966">
        <v>20000</v>
      </c>
    </row>
    <row r="3967" spans="1:5">
      <c r="B3967" t="s">
        <v>1961</v>
      </c>
      <c r="C3967" t="str">
        <f>VLOOKUP([KODE BARANG],Table1[[KODE BARANG]:[NAMA BARANG]],2,FALSE)</f>
        <v>INLITE 15W</v>
      </c>
      <c r="D3967">
        <v>1</v>
      </c>
      <c r="E3967">
        <v>15400</v>
      </c>
    </row>
    <row r="3968" spans="1:5">
      <c r="B3968" t="s">
        <v>1717</v>
      </c>
      <c r="C3968" t="str">
        <f>VLOOKUP([KODE BARANG],Table1[[KODE BARANG]:[NAMA BARANG]],2,FALSE)</f>
        <v>MCB SCHINEDER 16A</v>
      </c>
      <c r="D3968">
        <v>1</v>
      </c>
      <c r="E3968">
        <v>30000</v>
      </c>
    </row>
    <row r="3969" spans="1:5">
      <c r="B3969" t="s">
        <v>2359</v>
      </c>
      <c r="C3969" t="str">
        <f>VLOOKUP([KODE BARANG],Table1[[KODE BARANG]:[NAMA BARANG]],2,FALSE)</f>
        <v>TEKO LISTRIK PROCEON</v>
      </c>
      <c r="D3969">
        <v>1</v>
      </c>
      <c r="E3969">
        <v>10000</v>
      </c>
    </row>
    <row r="3970" spans="1:5">
      <c r="B3970" t="s">
        <v>179</v>
      </c>
      <c r="C3970" t="str">
        <f>VLOOKUP([KODE BARANG],Table1[[KODE BARANG]:[NAMA BARANG]],2,FALSE)</f>
        <v>DESK FAN PROCEON12 IN</v>
      </c>
      <c r="D3970">
        <v>1</v>
      </c>
      <c r="E3970">
        <v>20000</v>
      </c>
    </row>
    <row r="3971" spans="1:5">
      <c r="C3971" t="e">
        <f>VLOOKUP([KODE BARANG],Table1[[KODE BARANG]:[NAMA BARANG]],2,FALSE)</f>
        <v>#N/A</v>
      </c>
      <c r="D3971">
        <v>1</v>
      </c>
      <c r="E3971">
        <f>SUM(E3966:E3970)</f>
        <v>95400</v>
      </c>
    </row>
    <row r="3972" spans="1:5">
      <c r="A3972" s="2">
        <v>45466</v>
      </c>
      <c r="C3972" t="e">
        <f>VLOOKUP([KODE BARANG],Table1[[KODE BARANG]:[NAMA BARANG]],2,FALSE)</f>
        <v>#N/A</v>
      </c>
    </row>
    <row r="3973" spans="1:5">
      <c r="A3973" t="s">
        <v>2373</v>
      </c>
      <c r="B3973" t="s">
        <v>2363</v>
      </c>
      <c r="C3973" t="str">
        <f>VLOOKUP([KODE BARANG],Table1[[KODE BARANG]:[NAMA BARANG]],2,FALSE)</f>
        <v>REMOTE STB VISERO</v>
      </c>
      <c r="D3973">
        <v>1</v>
      </c>
      <c r="E3973">
        <v>12500</v>
      </c>
    </row>
    <row r="3974" spans="1:5">
      <c r="B3974" t="s">
        <v>786</v>
      </c>
      <c r="C3974" t="str">
        <f>VLOOKUP([KODE BARANG],Table1[[KODE BARANG]:[NAMA BARANG]],2,FALSE)</f>
        <v>WALLFAN SELECTRON</v>
      </c>
      <c r="D3974">
        <v>1</v>
      </c>
      <c r="E3974">
        <v>15000</v>
      </c>
    </row>
    <row r="3975" spans="1:5">
      <c r="B3975" t="s">
        <v>662</v>
      </c>
      <c r="C3975" t="str">
        <f>VLOOKUP([KODE BARANG],Table1[[KODE BARANG]:[NAMA BARANG]],2,FALSE)</f>
        <v>ANTENA SANEX 899</v>
      </c>
      <c r="D3975">
        <v>1</v>
      </c>
      <c r="E3975">
        <v>20000</v>
      </c>
    </row>
    <row r="3976" spans="1:5">
      <c r="B3976" t="s">
        <v>702</v>
      </c>
      <c r="C3976" t="str">
        <f>VLOOKUP([KODE BARANG],Table1[[KODE BARANG]:[NAMA BARANG]],2,FALSE)</f>
        <v>SET TOP BOX PIOLINE ORION</v>
      </c>
      <c r="D3976">
        <v>1</v>
      </c>
      <c r="E3976">
        <v>27500</v>
      </c>
    </row>
    <row r="3977" spans="1:5">
      <c r="B3977" t="s">
        <v>749</v>
      </c>
      <c r="C3977" t="str">
        <f>VLOOKUP([KODE BARANG],Table1[[KODE BARANG]:[NAMA BARANG]],2,FALSE)</f>
        <v>INLITE SOROT 20W</v>
      </c>
      <c r="D3977">
        <v>1</v>
      </c>
      <c r="E3977">
        <v>53000</v>
      </c>
    </row>
    <row r="3978" spans="1:5">
      <c r="B3978" t="s">
        <v>2365</v>
      </c>
      <c r="C3978" t="str">
        <f>VLOOKUP([KODE BARANG],Table1[[KODE BARANG]:[NAMA BARANG]],2,FALSE)</f>
        <v>POMPA PANASONIC 200</v>
      </c>
      <c r="D3978">
        <v>1</v>
      </c>
      <c r="E3978">
        <v>40000</v>
      </c>
    </row>
    <row r="3979" spans="1:5">
      <c r="B3979" t="s">
        <v>312</v>
      </c>
      <c r="C3979" t="str">
        <f>VLOOKUP([KODE BARANG],Table1[[KODE BARANG]:[NAMA BARANG]],2,FALSE)</f>
        <v>VONIC GLORY 20W</v>
      </c>
      <c r="D3979">
        <v>1</v>
      </c>
      <c r="E3979">
        <v>14000</v>
      </c>
    </row>
    <row r="3980" spans="1:5">
      <c r="B3980" t="s">
        <v>310</v>
      </c>
      <c r="C3980" t="str">
        <f>VLOOKUP([KODE BARANG],Table1[[KODE BARANG]:[NAMA BARANG]],2,FALSE)</f>
        <v>VONIC GLORY 15W</v>
      </c>
      <c r="D3980">
        <v>1</v>
      </c>
      <c r="E3980">
        <v>12000</v>
      </c>
    </row>
    <row r="3981" spans="1:5">
      <c r="B3981" t="s">
        <v>2367</v>
      </c>
      <c r="C3981" t="str">
        <f>VLOOKUP([KODE BARANG],Table1[[KODE BARANG]:[NAMA BARANG]],2,FALSE)</f>
        <v>ENGSEL 3"</v>
      </c>
      <c r="D3981">
        <v>1</v>
      </c>
      <c r="E3981">
        <v>6000</v>
      </c>
    </row>
    <row r="3982" spans="1:5">
      <c r="A3982" s="2">
        <v>45467</v>
      </c>
      <c r="C3982" t="e">
        <f>VLOOKUP([KODE BARANG],Table1[[KODE BARANG]:[NAMA BARANG]],2,FALSE)</f>
        <v>#N/A</v>
      </c>
      <c r="E3982">
        <f>SUM(E3973:E3981)</f>
        <v>200000</v>
      </c>
    </row>
    <row r="3983" spans="1:5">
      <c r="A3983" t="s">
        <v>2378</v>
      </c>
      <c r="B3983" t="s">
        <v>1698</v>
      </c>
      <c r="C3983" t="str">
        <f>VLOOKUP([KODE BARANG],Table1[[KODE BARANG]:[NAMA BARANG]],2,FALSE)</f>
        <v>CAS AKI</v>
      </c>
      <c r="D3983">
        <v>1</v>
      </c>
      <c r="E3983">
        <v>45000</v>
      </c>
    </row>
    <row r="3984" spans="1:5">
      <c r="B3984" t="s">
        <v>1445</v>
      </c>
      <c r="C3984" t="str">
        <f>VLOOKUP([KODE BARANG],Table1[[KODE BARANG]:[NAMA BARANG]],2,FALSE)</f>
        <v>INLITE 5W</v>
      </c>
      <c r="D3984">
        <v>1</v>
      </c>
      <c r="E3984">
        <v>8600</v>
      </c>
    </row>
    <row r="3985" spans="1:5">
      <c r="B3985" t="s">
        <v>2374</v>
      </c>
      <c r="C3985" t="str">
        <f>VLOOKUP([KODE BARANG],Table1[[KODE BARANG]:[NAMA BARANG]],2,FALSE)</f>
        <v>HEADLAMP INLITE 3W</v>
      </c>
      <c r="D3985">
        <v>1</v>
      </c>
      <c r="E3985">
        <v>31000</v>
      </c>
    </row>
    <row r="3986" spans="1:5">
      <c r="B3986" t="s">
        <v>21</v>
      </c>
      <c r="C3986" t="str">
        <f>VLOOKUP([KODE BARANG],Table1[[KODE BARANG]:[NAMA BARANG]],2,FALSE)</f>
        <v>ISOLASI NATIONAL KOTAK</v>
      </c>
      <c r="D3986">
        <v>1</v>
      </c>
      <c r="E3986">
        <v>3500</v>
      </c>
    </row>
    <row r="3987" spans="1:5">
      <c r="B3987" t="s">
        <v>788</v>
      </c>
      <c r="C3987" t="str">
        <f>VLOOKUP([KODE BARANG],Table1[[KODE BARANG]:[NAMA BARANG]],2,FALSE)</f>
        <v>FITTING GANTUNG AMASCO</v>
      </c>
      <c r="D3987">
        <v>2</v>
      </c>
      <c r="E3987">
        <v>5400</v>
      </c>
    </row>
    <row r="3988" spans="1:5">
      <c r="B3988" t="s">
        <v>909</v>
      </c>
      <c r="C3988" t="str">
        <f>VLOOKUP([KODE BARANG],Table1[[KODE BARANG]:[NAMA BARANG]],2,FALSE)</f>
        <v>STEKER BULAT DUTRON</v>
      </c>
      <c r="D3988">
        <v>2</v>
      </c>
      <c r="E3988">
        <v>7000</v>
      </c>
    </row>
    <row r="3989" spans="1:5">
      <c r="B3989" t="s">
        <v>215</v>
      </c>
      <c r="C3989" t="str">
        <f>VLOOKUP([KODE BARANG],Table1[[KODE BARANG]:[NAMA BARANG]],2,FALSE)</f>
        <v>SAKLAR GANTUNG DUTRON</v>
      </c>
      <c r="D3989">
        <v>1</v>
      </c>
      <c r="E3989">
        <v>3100</v>
      </c>
    </row>
    <row r="3990" spans="1:5">
      <c r="A3990" s="2">
        <v>45468</v>
      </c>
      <c r="C3990" t="e">
        <f>VLOOKUP([KODE BARANG],Table1[[KODE BARANG]:[NAMA BARANG]],2,FALSE)</f>
        <v>#N/A</v>
      </c>
      <c r="E3990">
        <f>SUM(E3983:E3989)</f>
        <v>103600</v>
      </c>
    </row>
    <row r="3991" spans="1:5">
      <c r="A3991" t="s">
        <v>2380</v>
      </c>
      <c r="B3991" t="s">
        <v>1261</v>
      </c>
      <c r="C3991" t="str">
        <f>VLOOKUP([KODE BARANG],Table1[[KODE BARANG]:[NAMA BARANG]],2,FALSE)</f>
        <v>S/K UTICON 3 LB</v>
      </c>
      <c r="D3991">
        <v>1</v>
      </c>
      <c r="E3991">
        <v>11250</v>
      </c>
    </row>
    <row r="3992" spans="1:5">
      <c r="B3992" t="s">
        <v>1253</v>
      </c>
      <c r="C3992" t="str">
        <f>VLOOKUP([KODE BARANG],Table1[[KODE BARANG]:[NAMA BARANG]],2,FALSE)</f>
        <v>STEKER GEPENG DUTRON</v>
      </c>
      <c r="D3992">
        <v>1</v>
      </c>
      <c r="E3992">
        <v>3250</v>
      </c>
    </row>
    <row r="3993" spans="1:5">
      <c r="C3993" t="s">
        <v>2379</v>
      </c>
      <c r="E3993">
        <v>9300</v>
      </c>
    </row>
    <row r="3994" spans="1:5">
      <c r="B3994" t="s">
        <v>1248</v>
      </c>
      <c r="C3994" t="str">
        <f>VLOOKUP([KODE BARANG],Table1[[KODE BARANG]:[NAMA BARANG]],2,FALSE)</f>
        <v>PHILIP LED ESSENSIAL 5WATT</v>
      </c>
      <c r="D3994">
        <v>1</v>
      </c>
      <c r="E3994">
        <v>11000</v>
      </c>
    </row>
    <row r="3995" spans="1:5">
      <c r="B3995" t="s">
        <v>725</v>
      </c>
      <c r="C3995" t="str">
        <f>VLOOKUP([KODE BARANG],Table1[[KODE BARANG]:[NAMA BARANG]],2,FALSE)</f>
        <v>PHILIP ESS 15W</v>
      </c>
      <c r="D3995">
        <v>2</v>
      </c>
      <c r="E3995">
        <v>48000</v>
      </c>
    </row>
    <row r="3996" spans="1:5">
      <c r="B3996" t="s">
        <v>1312</v>
      </c>
      <c r="C3996" t="str">
        <f>VLOOKUP([KODE BARANG],Table1[[KODE BARANG]:[NAMA BARANG]],2,FALSE)</f>
        <v>FITTING GANTUNG AMASCO</v>
      </c>
      <c r="D3996">
        <v>1</v>
      </c>
      <c r="E3996">
        <v>2700</v>
      </c>
    </row>
    <row r="3997" spans="1:5">
      <c r="A3997" s="2">
        <v>45469</v>
      </c>
      <c r="C3997" t="e">
        <f>VLOOKUP([KODE BARANG],Table1[[KODE BARANG]:[NAMA BARANG]],2,FALSE)</f>
        <v>#N/A</v>
      </c>
      <c r="E3997">
        <f>SUM(E3991:E3996)</f>
        <v>85500</v>
      </c>
    </row>
    <row r="3998" spans="1:5">
      <c r="A3998" t="s">
        <v>2386</v>
      </c>
      <c r="B3998" t="s">
        <v>1463</v>
      </c>
      <c r="C3998" t="str">
        <f>VLOOKUP([KODE BARANG],Table1[[KODE BARANG]:[NAMA BARANG]],2,FALSE)</f>
        <v>SAKLAR LAMPU DUTRON</v>
      </c>
      <c r="D3998">
        <v>1</v>
      </c>
      <c r="E3998">
        <v>11000</v>
      </c>
    </row>
    <row r="3999" spans="1:5">
      <c r="C3999" t="s">
        <v>2382</v>
      </c>
    </row>
    <row r="4000" spans="1:5">
      <c r="B4000" t="s">
        <v>1145</v>
      </c>
      <c r="C4000" t="str">
        <f>VLOOKUP([KODE BARANG],Table1[[KODE BARANG]:[NAMA BARANG]],2,FALSE)</f>
        <v>VONIC GLORY 15W</v>
      </c>
      <c r="D4000">
        <v>1</v>
      </c>
      <c r="E4000">
        <v>12000</v>
      </c>
    </row>
    <row r="4001" spans="1:5">
      <c r="B4001" t="s">
        <v>1216</v>
      </c>
      <c r="C4001" t="str">
        <f>VLOOKUP([KODE BARANG],Table1[[KODE BARANG]:[NAMA BARANG]],2,FALSE)</f>
        <v>VONIC GLORY 18W</v>
      </c>
      <c r="D4001">
        <v>1</v>
      </c>
      <c r="E4001">
        <v>13500</v>
      </c>
    </row>
    <row r="4002" spans="1:5">
      <c r="B4002" t="s">
        <v>1312</v>
      </c>
      <c r="C4002" t="str">
        <f>VLOOKUP([KODE BARANG],Table1[[KODE BARANG]:[NAMA BARANG]],2,FALSE)</f>
        <v>FITTING GANTUNG AMASCO</v>
      </c>
      <c r="D4002">
        <v>1</v>
      </c>
      <c r="E4002">
        <v>2700</v>
      </c>
    </row>
    <row r="4003" spans="1:5">
      <c r="B4003" t="s">
        <v>1293</v>
      </c>
      <c r="C4003" t="str">
        <f>VLOOKUP([KODE BARANG],Table1[[KODE BARANG]:[NAMA BARANG]],2,FALSE)</f>
        <v>S/K UTICON 2 LB</v>
      </c>
      <c r="D4003">
        <v>1</v>
      </c>
      <c r="E4003">
        <v>8000</v>
      </c>
    </row>
    <row r="4004" spans="1:5">
      <c r="B4004" t="s">
        <v>2383</v>
      </c>
      <c r="C4004" t="str">
        <f>VLOOKUP([KODE BARANG],Table1[[KODE BARANG]:[NAMA BARANG]],2,FALSE)</f>
        <v>HEADLAMP INLITE 5W</v>
      </c>
      <c r="D4004">
        <v>1</v>
      </c>
      <c r="E4004">
        <v>66000</v>
      </c>
    </row>
    <row r="4005" spans="1:5">
      <c r="B4005" t="s">
        <v>2112</v>
      </c>
      <c r="C4005" t="str">
        <f>VLOOKUP([KODE BARANG],Table1[[KODE BARANG]:[NAMA BARANG]],2,FALSE)</f>
        <v>TOKAI</v>
      </c>
      <c r="D4005">
        <v>1</v>
      </c>
      <c r="E4005">
        <v>2000</v>
      </c>
    </row>
    <row r="4006" spans="1:5">
      <c r="B4006" t="s">
        <v>2384</v>
      </c>
      <c r="C4006" t="str">
        <f>VLOOKUP([KODE BARANG],Table1[[KODE BARANG]:[NAMA BARANG]],2,FALSE)</f>
        <v>fisher s8</v>
      </c>
      <c r="D4006">
        <v>1</v>
      </c>
      <c r="E4006">
        <v>1000</v>
      </c>
    </row>
    <row r="4007" spans="1:5">
      <c r="B4007" t="s">
        <v>2385</v>
      </c>
      <c r="C4007" t="str">
        <f>VLOOKUP([KODE BARANG],Table1[[KODE BARANG]:[NAMA BARANG]],2,FALSE)</f>
        <v>MATA GERGAJI BESI</v>
      </c>
      <c r="D4007">
        <v>1</v>
      </c>
      <c r="E4007">
        <v>6100</v>
      </c>
    </row>
    <row r="4008" spans="1:5">
      <c r="B4008" t="s">
        <v>1671</v>
      </c>
      <c r="C4008" t="str">
        <f>VLOOKUP([KODE BARANG],Table1[[KODE BARANG]:[NAMA BARANG]],2,FALSE)</f>
        <v>MATABOR 8"</v>
      </c>
      <c r="D4008">
        <v>2</v>
      </c>
      <c r="E4008">
        <v>13000</v>
      </c>
    </row>
    <row r="4009" spans="1:5">
      <c r="B4009" t="s">
        <v>1609</v>
      </c>
      <c r="C4009" t="str">
        <f>VLOOKUP([KODE BARANG],Table1[[KODE BARANG]:[NAMA BARANG]],2,FALSE)</f>
        <v>SPEAKER FLECO 294</v>
      </c>
      <c r="D4009">
        <v>1</v>
      </c>
      <c r="E4009">
        <v>29000</v>
      </c>
    </row>
    <row r="4010" spans="1:5">
      <c r="A4010" s="2">
        <v>45470</v>
      </c>
      <c r="C4010" t="e">
        <f>VLOOKUP([KODE BARANG],Table1[[KODE BARANG]:[NAMA BARANG]],2,FALSE)</f>
        <v>#N/A</v>
      </c>
      <c r="E4010">
        <f>SUM(E3998:E4009)</f>
        <v>164300</v>
      </c>
    </row>
    <row r="4011" spans="1:5">
      <c r="A4011" t="s">
        <v>2389</v>
      </c>
      <c r="B4011" t="s">
        <v>1403</v>
      </c>
      <c r="C4011" t="str">
        <f>VLOOKUP([KODE BARANG],Table1[[KODE BARANG]:[NAMA BARANG]],2,FALSE)</f>
        <v>PHILIP 25W LED</v>
      </c>
      <c r="D4011">
        <v>3</v>
      </c>
      <c r="E4011">
        <v>78000</v>
      </c>
    </row>
    <row r="4012" spans="1:5">
      <c r="B4012" t="s">
        <v>1531</v>
      </c>
      <c r="C4012" t="str">
        <f>VLOOKUP([KODE BARANG],Table1[[KODE BARANG]:[NAMA BARANG]],2,FALSE)</f>
        <v>PHILIP AC DC 9W</v>
      </c>
      <c r="D4012">
        <v>1</v>
      </c>
      <c r="E4012">
        <v>55000</v>
      </c>
    </row>
    <row r="4013" spans="1:5">
      <c r="B4013" t="s">
        <v>1215</v>
      </c>
      <c r="C4013" t="str">
        <f>VLOOKUP([KODE BARANG],Table1[[KODE BARANG]:[NAMA BARANG]],2,FALSE)</f>
        <v>PIJAR PROCEON 5WATT</v>
      </c>
      <c r="D4013">
        <v>2</v>
      </c>
      <c r="E4013">
        <v>9400</v>
      </c>
    </row>
    <row r="4014" spans="1:5">
      <c r="C4014" t="s">
        <v>2387</v>
      </c>
      <c r="E4014">
        <v>62500</v>
      </c>
    </row>
    <row r="4015" spans="1:5">
      <c r="B4015" t="s">
        <v>1253</v>
      </c>
      <c r="C4015" t="str">
        <f>VLOOKUP([KODE BARANG],Table1[[KODE BARANG]:[NAMA BARANG]],2,FALSE)</f>
        <v>STEKER GEPENG DUTRON</v>
      </c>
      <c r="D4015">
        <v>1</v>
      </c>
      <c r="E4015">
        <v>3250</v>
      </c>
    </row>
    <row r="4016" spans="1:5">
      <c r="B4016" t="s">
        <v>1199</v>
      </c>
      <c r="C4016" t="str">
        <f>VLOOKUP([KODE BARANG],Table1[[KODE BARANG]:[NAMA BARANG]],2,FALSE)</f>
        <v>T MULTI DUTRON</v>
      </c>
      <c r="D4016">
        <v>1</v>
      </c>
      <c r="E4016">
        <v>3500</v>
      </c>
    </row>
    <row r="4017" spans="1:5">
      <c r="B4017" t="s">
        <v>2388</v>
      </c>
      <c r="C4017" t="str">
        <f>VLOOKUP([KODE BARANG],Table1[[KODE BARANG]:[NAMA BARANG]],2,FALSE)</f>
        <v>KALKULATOR KAWACHI 912</v>
      </c>
      <c r="D4017">
        <v>1</v>
      </c>
      <c r="E4017">
        <v>52000</v>
      </c>
    </row>
    <row r="4018" spans="1:5">
      <c r="A4018" s="2">
        <v>45471</v>
      </c>
      <c r="C4018" t="e">
        <f>VLOOKUP([KODE BARANG],Table1[[KODE BARANG]:[NAMA BARANG]],2,FALSE)</f>
        <v>#N/A</v>
      </c>
      <c r="E4018">
        <f>SUM(E4011:E4017)</f>
        <v>263650</v>
      </c>
    </row>
    <row r="4019" spans="1:5">
      <c r="A4019" t="s">
        <v>2417</v>
      </c>
      <c r="B4019" t="s">
        <v>2406</v>
      </c>
      <c r="C4019" t="str">
        <f>VLOOKUP([KODE BARANG],Table1[[KODE BARANG]:[NAMA BARANG]],2,FALSE)</f>
        <v>KABEL HDMI 3 MTR</v>
      </c>
      <c r="D4019">
        <v>1</v>
      </c>
      <c r="E4019">
        <v>27000</v>
      </c>
    </row>
    <row r="4020" spans="1:5">
      <c r="B4020" t="s">
        <v>749</v>
      </c>
      <c r="C4020" t="str">
        <f>VLOOKUP([KODE BARANG],Table1[[KODE BARANG]:[NAMA BARANG]],2,FALSE)</f>
        <v>INLITE SOROT 20W</v>
      </c>
      <c r="D4020">
        <v>5</v>
      </c>
      <c r="E4020">
        <v>215000</v>
      </c>
    </row>
    <row r="4021" spans="1:5">
      <c r="B4021" t="s">
        <v>2408</v>
      </c>
      <c r="C4021" t="str">
        <f>VLOOKUP([KODE BARANG],Table1[[KODE BARANG]:[NAMA BARANG]],2,FALSE)</f>
        <v>INLITE 9W KUNING</v>
      </c>
      <c r="D4021">
        <v>10</v>
      </c>
      <c r="E4021">
        <v>132000</v>
      </c>
    </row>
    <row r="4022" spans="1:5">
      <c r="B4022" t="s">
        <v>2409</v>
      </c>
      <c r="C4022" t="str">
        <f>VLOOKUP([KODE BARANG],Table1[[KODE BARANG]:[NAMA BARANG]],2,FALSE)</f>
        <v>INLITE 7W KUNING</v>
      </c>
      <c r="D4022">
        <v>10</v>
      </c>
      <c r="E4022">
        <v>106750</v>
      </c>
    </row>
    <row r="4023" spans="1:5">
      <c r="A4023" s="2">
        <v>45472</v>
      </c>
      <c r="C4023" t="e">
        <f>VLOOKUP([KODE BARANG],Table1[[KODE BARANG]:[NAMA BARANG]],2,FALSE)</f>
        <v>#N/A</v>
      </c>
      <c r="E4023">
        <f>SUM(E4020:E4022)</f>
        <v>453750</v>
      </c>
    </row>
    <row r="4024" spans="1:5">
      <c r="A4024" t="s">
        <v>1409</v>
      </c>
      <c r="B4024" t="s">
        <v>2316</v>
      </c>
      <c r="C4024" t="str">
        <f>VLOOKUP([KODE BARANG],Table1[[KODE BARANG]:[NAMA BARANG]],2,FALSE)</f>
        <v>KIPAS KARAKTER SELECKTRON</v>
      </c>
      <c r="D4024">
        <v>1</v>
      </c>
      <c r="E4024">
        <v>15000</v>
      </c>
    </row>
    <row r="4025" spans="1:5">
      <c r="C4025" t="s">
        <v>2418</v>
      </c>
      <c r="E4025">
        <v>15000</v>
      </c>
    </row>
    <row r="4026" spans="1:5">
      <c r="B4026" t="s">
        <v>1516</v>
      </c>
      <c r="C4026" t="str">
        <f>VLOOKUP([KODE BARANG],Table1[[KODE BARANG]:[NAMA BARANG]],2,FALSE)</f>
        <v>FITTING GANTUNG PROCEON</v>
      </c>
      <c r="D4026">
        <v>1</v>
      </c>
      <c r="E4026">
        <v>2700</v>
      </c>
    </row>
    <row r="4027" spans="1:5">
      <c r="B4027" t="s">
        <v>2130</v>
      </c>
      <c r="C4027" t="str">
        <f>VLOOKUP([KODE BARANG],Table1[[KODE BARANG]:[NAMA BARANG]],2,FALSE)</f>
        <v>STEKER BULAT DUTRON</v>
      </c>
      <c r="D4027">
        <v>1</v>
      </c>
      <c r="E4027">
        <v>500</v>
      </c>
    </row>
    <row r="4028" spans="1:5">
      <c r="B4028" t="s">
        <v>1145</v>
      </c>
      <c r="C4028" t="str">
        <f>VLOOKUP([KODE BARANG],Table1[[KODE BARANG]:[NAMA BARANG]],2,FALSE)</f>
        <v>VONIC GLORY 15W</v>
      </c>
      <c r="D4028">
        <v>1</v>
      </c>
      <c r="E4028">
        <v>12000</v>
      </c>
    </row>
    <row r="4029" spans="1:5">
      <c r="B4029" t="s">
        <v>1191</v>
      </c>
      <c r="C4029" t="str">
        <f>VLOOKUP([KODE BARANG],Table1[[KODE BARANG]:[NAMA BARANG]],2,FALSE)</f>
        <v>ISOLASI NATIONAL KOTAK</v>
      </c>
      <c r="D4029">
        <v>1</v>
      </c>
      <c r="E4029">
        <v>3500</v>
      </c>
    </row>
    <row r="4030" spans="1:5">
      <c r="B4030" t="s">
        <v>1193</v>
      </c>
      <c r="C4030" t="str">
        <f>VLOOKUP([KODE BARANG],Table1[[KODE BARANG]:[NAMA BARANG]],2,FALSE)</f>
        <v>FITTING PLAFON 2108</v>
      </c>
      <c r="D4030">
        <v>2</v>
      </c>
      <c r="E4030">
        <v>9500</v>
      </c>
    </row>
    <row r="4031" spans="1:5">
      <c r="B4031" t="s">
        <v>1191</v>
      </c>
      <c r="C4031" t="str">
        <f>VLOOKUP([KODE BARANG],Table1[[KODE BARANG]:[NAMA BARANG]],2,FALSE)</f>
        <v>ISOLASI NATIONAL KOTAK</v>
      </c>
      <c r="D4031">
        <v>1</v>
      </c>
      <c r="E4031">
        <v>2500</v>
      </c>
    </row>
    <row r="4032" spans="1:5">
      <c r="B4032" t="s">
        <v>1215</v>
      </c>
      <c r="C4032" t="str">
        <f>VLOOKUP([KODE BARANG],Table1[[KODE BARANG]:[NAMA BARANG]],2,FALSE)</f>
        <v>PIJAR PROCEON 5WATT</v>
      </c>
      <c r="D4032">
        <v>1</v>
      </c>
      <c r="E4032">
        <v>4700</v>
      </c>
    </row>
    <row r="4033" spans="1:5">
      <c r="A4033" s="2">
        <v>45473</v>
      </c>
      <c r="C4033" t="e">
        <f>VLOOKUP([KODE BARANG],Table1[[KODE BARANG]:[NAMA BARANG]],2,FALSE)</f>
        <v>#N/A</v>
      </c>
      <c r="E4033">
        <f>SUM(E4024:E4032)</f>
        <v>65400</v>
      </c>
    </row>
    <row r="4034" spans="1:5">
      <c r="A4034" t="s">
        <v>2419</v>
      </c>
      <c r="B4034" t="s">
        <v>1253</v>
      </c>
      <c r="C4034" t="str">
        <f>VLOOKUP([KODE BARANG],Table1[[KODE BARANG]:[NAMA BARANG]],2,FALSE)</f>
        <v>STEKER GEPENG DUTRON</v>
      </c>
      <c r="D4034">
        <v>1</v>
      </c>
      <c r="E4034">
        <v>3250</v>
      </c>
    </row>
    <row r="4035" spans="1:5">
      <c r="B4035" t="s">
        <v>1278</v>
      </c>
      <c r="C4035" t="str">
        <f>VLOOKUP([KODE BARANG],Table1[[KODE BARANG]:[NAMA BARANG]],2,FALSE)</f>
        <v>STEKER DATAR DUTRON 4lb</v>
      </c>
      <c r="D4035">
        <v>1</v>
      </c>
      <c r="E4035">
        <v>6500</v>
      </c>
    </row>
    <row r="4036" spans="1:5">
      <c r="B4036" t="s">
        <v>1342</v>
      </c>
      <c r="C4036" t="str">
        <f>VLOOKUP([KODE BARANG],Table1[[KODE BARANG]:[NAMA BARANG]],2,FALSE)</f>
        <v xml:space="preserve">DUTRON 7W </v>
      </c>
      <c r="D4036">
        <v>2</v>
      </c>
      <c r="E4036">
        <v>8500</v>
      </c>
    </row>
    <row r="4037" spans="1:5">
      <c r="B4037" t="s">
        <v>1216</v>
      </c>
      <c r="C4037" t="str">
        <f>VLOOKUP([KODE BARANG],Table1[[KODE BARANG]:[NAMA BARANG]],2,FALSE)</f>
        <v>VONIC GLORY 18W</v>
      </c>
      <c r="D4037">
        <v>2</v>
      </c>
      <c r="E4037">
        <v>27000</v>
      </c>
    </row>
    <row r="4038" spans="1:5">
      <c r="B4038" t="s">
        <v>1270</v>
      </c>
      <c r="C4038" t="str">
        <f>VLOOKUP([KODE BARANG],Table1[[KODE BARANG]:[NAMA BARANG]],2,FALSE)</f>
        <v>PHILIP LED ESSENSIAL 9WATT</v>
      </c>
      <c r="D4038">
        <v>1</v>
      </c>
      <c r="E4038">
        <v>19000</v>
      </c>
    </row>
    <row r="4039" spans="1:5">
      <c r="B4039" t="s">
        <v>1219</v>
      </c>
      <c r="C4039" t="str">
        <f>VLOOKUP([KODE BARANG],Table1[[KODE BARANG]:[NAMA BARANG]],2,FALSE)</f>
        <v>VONIC GLORY 20W</v>
      </c>
      <c r="D4039">
        <v>1</v>
      </c>
      <c r="E4039">
        <v>14000</v>
      </c>
    </row>
    <row r="4040" spans="1:5">
      <c r="B4040" t="s">
        <v>1445</v>
      </c>
      <c r="C4040" t="str">
        <f>VLOOKUP([KODE BARANG],Table1[[KODE BARANG]:[NAMA BARANG]],2,FALSE)</f>
        <v>INLITE 5W</v>
      </c>
      <c r="D4040">
        <v>1</v>
      </c>
      <c r="E4040">
        <v>8600</v>
      </c>
    </row>
    <row r="4041" spans="1:5">
      <c r="B4041" t="s">
        <v>1961</v>
      </c>
      <c r="C4041" t="str">
        <f>VLOOKUP([KODE BARANG],Table1[[KODE BARANG]:[NAMA BARANG]],2,FALSE)</f>
        <v>INLITE 15W</v>
      </c>
      <c r="D4041">
        <v>1</v>
      </c>
      <c r="E4041">
        <v>10400</v>
      </c>
    </row>
    <row r="4042" spans="1:5">
      <c r="A4042" s="2">
        <v>45474</v>
      </c>
      <c r="C4042" t="e">
        <f>VLOOKUP([KODE BARANG],Table1[[KODE BARANG]:[NAMA BARANG]],2,FALSE)</f>
        <v>#N/A</v>
      </c>
      <c r="E4042">
        <f>SUM(E4034:E4041)</f>
        <v>97250</v>
      </c>
    </row>
    <row r="4043" spans="1:5">
      <c r="A4043" t="s">
        <v>2421</v>
      </c>
      <c r="B4043" t="s">
        <v>1227</v>
      </c>
      <c r="C4043" t="str">
        <f>VLOOKUP([KODE BARANG],Table1[[KODE BARANG]:[NAMA BARANG]],2,FALSE)</f>
        <v>ANTENA SANEX 899</v>
      </c>
      <c r="D4043">
        <v>1</v>
      </c>
      <c r="E4043">
        <v>20000</v>
      </c>
    </row>
    <row r="4044" spans="1:5">
      <c r="B4044" t="s">
        <v>2420</v>
      </c>
      <c r="C4044" t="str">
        <f>VLOOKUP([KODE BARANG],Table1[[KODE BARANG]:[NAMA BARANG]],2,FALSE)</f>
        <v>INLITE SOROT 20W</v>
      </c>
      <c r="D4044">
        <v>5</v>
      </c>
      <c r="E4044">
        <v>215000</v>
      </c>
    </row>
    <row r="4045" spans="1:5">
      <c r="B4045" t="s">
        <v>2108</v>
      </c>
      <c r="C4045" t="str">
        <f>VLOOKUP([KODE BARANG],Table1[[KODE BARANG]:[NAMA BARANG]],2,FALSE)</f>
        <v>INLITE SOROT 50W</v>
      </c>
      <c r="D4045">
        <v>1</v>
      </c>
      <c r="E4045">
        <v>122000</v>
      </c>
    </row>
    <row r="4046" spans="1:5">
      <c r="B4046" t="s">
        <v>1961</v>
      </c>
      <c r="C4046" t="str">
        <f>VLOOKUP([KODE BARANG],Table1[[KODE BARANG]:[NAMA BARANG]],2,FALSE)</f>
        <v>INLITE 15W</v>
      </c>
      <c r="D4046">
        <v>1</v>
      </c>
      <c r="E4046">
        <v>15400</v>
      </c>
    </row>
    <row r="4047" spans="1:5">
      <c r="B4047" t="s">
        <v>1294</v>
      </c>
      <c r="C4047" t="str">
        <f>VLOOKUP([KODE BARANG],Table1[[KODE BARANG]:[NAMA BARANG]],2,FALSE)</f>
        <v>PIJAR LED 64 4 WATT</v>
      </c>
      <c r="D4047">
        <v>2</v>
      </c>
      <c r="E4047">
        <v>5000</v>
      </c>
    </row>
    <row r="4048" spans="1:5">
      <c r="B4048" t="s">
        <v>1216</v>
      </c>
      <c r="C4048" t="str">
        <f>VLOOKUP([KODE BARANG],Table1[[KODE BARANG]:[NAMA BARANG]],2,FALSE)</f>
        <v>VONIC GLORY 18W</v>
      </c>
      <c r="D4048">
        <v>1</v>
      </c>
      <c r="E4048">
        <v>13500</v>
      </c>
    </row>
    <row r="4049" spans="1:5">
      <c r="B4049" t="s">
        <v>1494</v>
      </c>
      <c r="C4049" t="str">
        <f>VLOOKUP([KODE BARANG],Table1[[KODE BARANG]:[NAMA BARANG]],2,FALSE)</f>
        <v>DINAMO KIPAS</v>
      </c>
      <c r="D4049">
        <v>1</v>
      </c>
      <c r="E4049">
        <v>25000</v>
      </c>
    </row>
    <row r="4050" spans="1:5">
      <c r="B4050" t="s">
        <v>204</v>
      </c>
      <c r="C4050" t="str">
        <f>VLOOKUP([KODE BARANG],Table1[[KODE BARANG]:[NAMA BARANG]],2,FALSE)</f>
        <v xml:space="preserve">DUTRON 18W </v>
      </c>
      <c r="D4050">
        <v>1</v>
      </c>
      <c r="E4050">
        <v>16000</v>
      </c>
    </row>
    <row r="4051" spans="1:5">
      <c r="A4051" s="2">
        <v>45475</v>
      </c>
      <c r="C4051" t="e">
        <f>VLOOKUP([KODE BARANG],Table1[[KODE BARANG]:[NAMA BARANG]],2,FALSE)</f>
        <v>#N/A</v>
      </c>
      <c r="E4051">
        <f>SUM(E4043:E4050)</f>
        <v>431900</v>
      </c>
    </row>
    <row r="4052" spans="1:5">
      <c r="A4052" t="s">
        <v>2422</v>
      </c>
      <c r="B4052" t="s">
        <v>1903</v>
      </c>
      <c r="C4052" t="str">
        <f>VLOOKUP([KODE BARANG],Table1[[KODE BARANG]:[NAMA BARANG]],2,FALSE)</f>
        <v>ANTENA PROCEON 850</v>
      </c>
      <c r="D4052">
        <v>1</v>
      </c>
      <c r="E4052">
        <v>35000</v>
      </c>
    </row>
    <row r="4053" spans="1:5">
      <c r="B4053" t="s">
        <v>1270</v>
      </c>
      <c r="C4053" t="str">
        <f>VLOOKUP([KODE BARANG],Table1[[KODE BARANG]:[NAMA BARANG]],2,FALSE)</f>
        <v>PHILIP LED ESSENSIAL 9WATT</v>
      </c>
      <c r="D4053">
        <v>1</v>
      </c>
      <c r="E4053">
        <v>19000</v>
      </c>
    </row>
    <row r="4054" spans="1:5">
      <c r="B4054" t="s">
        <v>1980</v>
      </c>
      <c r="C4054" t="str">
        <f>VLOOKUP([KODE BARANG],Table1[[KODE BARANG]:[NAMA BARANG]],2,FALSE)</f>
        <v>JACK ANGKA 8</v>
      </c>
      <c r="D4054">
        <v>1</v>
      </c>
      <c r="E4054">
        <v>30000</v>
      </c>
    </row>
    <row r="4055" spans="1:5">
      <c r="B4055" t="s">
        <v>1488</v>
      </c>
      <c r="C4055" t="str">
        <f>VLOOKUP([KODE BARANG],Table1[[KODE BARANG]:[NAMA BARANG]],2,FALSE)</f>
        <v>KALKULATOR 512</v>
      </c>
      <c r="D4055">
        <v>1</v>
      </c>
      <c r="E4055">
        <v>22000</v>
      </c>
    </row>
    <row r="4056" spans="1:5">
      <c r="B4056" t="s">
        <v>1261</v>
      </c>
      <c r="C4056" t="str">
        <f>VLOOKUP([KODE BARANG],Table1[[KODE BARANG]:[NAMA BARANG]],2,FALSE)</f>
        <v>S/K UTICON 3 LB</v>
      </c>
      <c r="E4056">
        <v>6250</v>
      </c>
    </row>
    <row r="4057" spans="1:5">
      <c r="B4057" t="s">
        <v>1253</v>
      </c>
      <c r="C4057" t="str">
        <f>VLOOKUP([KODE BARANG],Table1[[KODE BARANG]:[NAMA BARANG]],2,FALSE)</f>
        <v>STEKER GEPENG DUTRON</v>
      </c>
      <c r="D4057">
        <v>1</v>
      </c>
      <c r="E4057">
        <v>3250</v>
      </c>
    </row>
    <row r="4058" spans="1:5">
      <c r="B4058" t="s">
        <v>1924</v>
      </c>
      <c r="C4058" t="str">
        <f>VLOOKUP([KODE BARANG],Table1[[KODE BARANG]:[NAMA BARANG]],2,FALSE)</f>
        <v>KLEM AMASCO 8MM</v>
      </c>
      <c r="D4058">
        <v>1</v>
      </c>
      <c r="E4058">
        <v>3500</v>
      </c>
    </row>
    <row r="4059" spans="1:5">
      <c r="B4059" t="s">
        <v>1411</v>
      </c>
      <c r="C4059" t="str">
        <f>VLOOKUP([KODE BARANG],Table1[[KODE BARANG]:[NAMA BARANG]],2,FALSE)</f>
        <v>INLITE 12W</v>
      </c>
      <c r="D4059">
        <v>1</v>
      </c>
      <c r="E4059">
        <v>8100</v>
      </c>
    </row>
    <row r="4060" spans="1:5">
      <c r="B4060" t="s">
        <v>1925</v>
      </c>
      <c r="C4060" t="str">
        <f>VLOOKUP([KODE BARANG],Table1[[KODE BARANG]:[NAMA BARANG]],2,FALSE)</f>
        <v>INLITE 18W PUTIH/KUNING</v>
      </c>
      <c r="D4060">
        <v>1</v>
      </c>
      <c r="E4060">
        <v>14000</v>
      </c>
    </row>
    <row r="4061" spans="1:5">
      <c r="A4061" s="2">
        <v>45476</v>
      </c>
      <c r="C4061" t="e">
        <f>VLOOKUP([KODE BARANG],Table1[[KODE BARANG]:[NAMA BARANG]],2,FALSE)</f>
        <v>#N/A</v>
      </c>
      <c r="E4061">
        <f>SUM(E4052:E4060)</f>
        <v>141100</v>
      </c>
    </row>
    <row r="4062" spans="1:5">
      <c r="A4062" t="s">
        <v>2423</v>
      </c>
      <c r="B4062" t="s">
        <v>2313</v>
      </c>
      <c r="C4062" t="str">
        <f>VLOOKUP([KODE BARANG],Table1[[KODE BARANG]:[NAMA BARANG]],2,FALSE)</f>
        <v>BLENDER MIYAKO 152PFAP</v>
      </c>
      <c r="D4062">
        <v>1</v>
      </c>
      <c r="E4062">
        <v>41000</v>
      </c>
    </row>
    <row r="4063" spans="1:5">
      <c r="B4063" t="s">
        <v>1445</v>
      </c>
      <c r="C4063" t="str">
        <f>VLOOKUP([KODE BARANG],Table1[[KODE BARANG]:[NAMA BARANG]],2,FALSE)</f>
        <v>INLITE 5W</v>
      </c>
      <c r="D4063">
        <v>2</v>
      </c>
      <c r="E4063">
        <v>8600</v>
      </c>
    </row>
    <row r="4064" spans="1:5">
      <c r="B4064" t="s">
        <v>1293</v>
      </c>
      <c r="C4064" t="str">
        <f>VLOOKUP([KODE BARANG],Table1[[KODE BARANG]:[NAMA BARANG]],2,FALSE)</f>
        <v>S/K UTICON 2 LB</v>
      </c>
      <c r="D4064">
        <v>1</v>
      </c>
      <c r="E4064">
        <v>8000</v>
      </c>
    </row>
    <row r="4065" spans="1:5">
      <c r="B4065" t="s">
        <v>1253</v>
      </c>
      <c r="C4065" t="str">
        <f>VLOOKUP([KODE BARANG],Table1[[KODE BARANG]:[NAMA BARANG]],2,FALSE)</f>
        <v>STEKER GEPENG DUTRON</v>
      </c>
      <c r="D4065">
        <v>1</v>
      </c>
      <c r="E4065">
        <v>3250</v>
      </c>
    </row>
    <row r="4066" spans="1:5">
      <c r="C4066" t="s">
        <v>2356</v>
      </c>
      <c r="E4066">
        <v>21000</v>
      </c>
    </row>
    <row r="4067" spans="1:5">
      <c r="A4067" s="2">
        <v>45477</v>
      </c>
      <c r="C4067" t="e">
        <f>VLOOKUP([KODE BARANG],Table1[[KODE BARANG]:[NAMA BARANG]],2,FALSE)</f>
        <v>#N/A</v>
      </c>
      <c r="E4067">
        <f>SUM(E4062:E4066)</f>
        <v>81850</v>
      </c>
    </row>
    <row r="4068" spans="1:5">
      <c r="A4068" t="s">
        <v>2154</v>
      </c>
      <c r="B4068" t="s">
        <v>1293</v>
      </c>
      <c r="C4068" t="str">
        <f>VLOOKUP([KODE BARANG],Table1[[KODE BARANG]:[NAMA BARANG]],2,FALSE)</f>
        <v>S/K UTICON 2 LB</v>
      </c>
      <c r="D4068">
        <v>1</v>
      </c>
      <c r="E4068">
        <v>8000</v>
      </c>
    </row>
    <row r="4069" spans="1:5">
      <c r="B4069" t="s">
        <v>2130</v>
      </c>
      <c r="C4069" t="str">
        <f>VLOOKUP([KODE BARANG],Table1[[KODE BARANG]:[NAMA BARANG]],2,FALSE)</f>
        <v>STEKER BULAT DUTRON</v>
      </c>
      <c r="D4069">
        <v>1</v>
      </c>
      <c r="E4069">
        <v>500</v>
      </c>
    </row>
    <row r="4070" spans="1:5">
      <c r="A4070" s="2">
        <v>45478</v>
      </c>
      <c r="C4070" t="e">
        <f>VLOOKUP([KODE BARANG],Table1[[KODE BARANG]:[NAMA BARANG]],2,FALSE)</f>
        <v>#N/A</v>
      </c>
    </row>
    <row r="4071" spans="1:5">
      <c r="A4071" t="s">
        <v>2424</v>
      </c>
      <c r="B4071" t="s">
        <v>1693</v>
      </c>
      <c r="C4071" t="str">
        <f>VLOOKUP([KODE BARANG],Table1[[KODE BARANG]:[NAMA BARANG]],2,FALSE)</f>
        <v>S/K SLOVENS 3LB 5M</v>
      </c>
      <c r="D4071">
        <v>1</v>
      </c>
      <c r="E4071">
        <v>22000</v>
      </c>
    </row>
    <row r="4072" spans="1:5">
      <c r="B4072" t="s">
        <v>1401</v>
      </c>
      <c r="C4072" t="str">
        <f>VLOOKUP([KODE BARANG],Table1[[KODE BARANG]:[NAMA BARANG]],2,FALSE)</f>
        <v>SAKLAR PANASONIC WNJ</v>
      </c>
      <c r="D4072">
        <v>1</v>
      </c>
      <c r="E4072">
        <v>5150</v>
      </c>
    </row>
    <row r="4073" spans="1:5">
      <c r="B4073" t="s">
        <v>1403</v>
      </c>
      <c r="C4073" t="str">
        <f>VLOOKUP([KODE BARANG],Table1[[KODE BARANG]:[NAMA BARANG]],2,FALSE)</f>
        <v>PHILIP 25W LED</v>
      </c>
      <c r="D4073">
        <v>1</v>
      </c>
      <c r="E4073">
        <v>31000</v>
      </c>
    </row>
    <row r="4074" spans="1:5">
      <c r="B4074" t="s">
        <v>1517</v>
      </c>
      <c r="C4074" t="str">
        <f>VLOOKUP([KODE BARANG],Table1[[KODE BARANG]:[NAMA BARANG]],2,FALSE)</f>
        <v>S/K UTICON 6 LB</v>
      </c>
      <c r="D4074">
        <v>1</v>
      </c>
      <c r="E4074">
        <v>10000</v>
      </c>
    </row>
    <row r="4075" spans="1:5">
      <c r="A4075" s="2">
        <v>45479</v>
      </c>
      <c r="C4075" t="e">
        <f>VLOOKUP([KODE BARANG],Table1[[KODE BARANG]:[NAMA BARANG]],2,FALSE)</f>
        <v>#N/A</v>
      </c>
      <c r="E4075">
        <f>SUM(E4071:E4074)</f>
        <v>68150</v>
      </c>
    </row>
    <row r="4076" spans="1:5">
      <c r="A4076" t="s">
        <v>2427</v>
      </c>
      <c r="C4076" t="s">
        <v>2425</v>
      </c>
      <c r="E4076">
        <v>7300</v>
      </c>
    </row>
    <row r="4077" spans="1:5">
      <c r="B4077" t="s">
        <v>788</v>
      </c>
      <c r="C4077" t="str">
        <f>VLOOKUP([KODE BARANG],Table1[[KODE BARANG]:[NAMA BARANG]],2,FALSE)</f>
        <v>FITTING GANTUNG AMASCO</v>
      </c>
      <c r="D4077">
        <v>1</v>
      </c>
      <c r="E4077">
        <v>4700</v>
      </c>
    </row>
    <row r="4078" spans="1:5">
      <c r="B4078" t="s">
        <v>63</v>
      </c>
      <c r="C4078" t="str">
        <f>VLOOKUP([KODE BARANG],Table1[[KODE BARANG]:[NAMA BARANG]],2,FALSE)</f>
        <v>LED CITY LAMP 30W</v>
      </c>
      <c r="D4078">
        <v>1</v>
      </c>
      <c r="E4078">
        <v>11500</v>
      </c>
    </row>
    <row r="4079" spans="1:5">
      <c r="C4079" t="s">
        <v>2426</v>
      </c>
      <c r="E4079">
        <v>12600</v>
      </c>
    </row>
    <row r="4080" spans="1:5">
      <c r="B4080" t="s">
        <v>106</v>
      </c>
      <c r="C4080" t="str">
        <f>VLOOKUP([KODE BARANG],Table1[[KODE BARANG]:[NAMA BARANG]],2,FALSE)</f>
        <v>PHILIP LED MY CARE 12WATT</v>
      </c>
      <c r="D4080">
        <v>1</v>
      </c>
      <c r="E4080">
        <v>26000</v>
      </c>
    </row>
    <row r="4081" spans="1:5">
      <c r="B4081" t="s">
        <v>200</v>
      </c>
      <c r="C4081" t="str">
        <f>VLOOKUP([KODE BARANG],Table1[[KODE BARANG]:[NAMA BARANG]],2,FALSE)</f>
        <v xml:space="preserve">DUTRON 7W </v>
      </c>
      <c r="D4081">
        <v>1</v>
      </c>
      <c r="E4081">
        <v>8500</v>
      </c>
    </row>
    <row r="4082" spans="1:5">
      <c r="A4082" s="2">
        <v>45480</v>
      </c>
      <c r="C4082" t="e">
        <f>VLOOKUP([KODE BARANG],Table1[[KODE BARANG]:[NAMA BARANG]],2,FALSE)</f>
        <v>#N/A</v>
      </c>
      <c r="E4082">
        <f>SUM(E4076:E4081)</f>
        <v>70600</v>
      </c>
    </row>
    <row r="4083" spans="1:5">
      <c r="A4083" t="s">
        <v>2432</v>
      </c>
      <c r="B4083" t="s">
        <v>2428</v>
      </c>
      <c r="C4083" t="str">
        <f>VLOOKUP([KODE BARANG],Table1[[KODE BARANG]:[NAMA BARANG]],2,FALSE)</f>
        <v>SELANG GAS INHOME</v>
      </c>
      <c r="D4083">
        <v>1</v>
      </c>
      <c r="E4083">
        <v>12000</v>
      </c>
    </row>
    <row r="4084" spans="1:5">
      <c r="B4084" t="s">
        <v>2430</v>
      </c>
      <c r="C4084" t="str">
        <f>VLOOKUP([KODE BARANG],Table1[[KODE BARANG]:[NAMA BARANG]],2,FALSE)</f>
        <v>KARET GAS</v>
      </c>
      <c r="D4084">
        <v>1</v>
      </c>
      <c r="E4084">
        <v>8400</v>
      </c>
    </row>
    <row r="4085" spans="1:5">
      <c r="B4085" t="s">
        <v>312</v>
      </c>
      <c r="C4085" t="str">
        <f>VLOOKUP([KODE BARANG],Table1[[KODE BARANG]:[NAMA BARANG]],2,FALSE)</f>
        <v>VONIC GLORY 20W</v>
      </c>
      <c r="D4085">
        <v>1</v>
      </c>
      <c r="E4085">
        <v>14000</v>
      </c>
    </row>
    <row r="4086" spans="1:5">
      <c r="B4086" t="s">
        <v>723</v>
      </c>
      <c r="C4086" t="str">
        <f>VLOOKUP([KODE BARANG],Table1[[KODE BARANG]:[NAMA BARANG]],2,FALSE)</f>
        <v>KABEL MIC 5M BESI</v>
      </c>
      <c r="D4086">
        <v>1</v>
      </c>
      <c r="E4086">
        <v>14000</v>
      </c>
    </row>
    <row r="4087" spans="1:5">
      <c r="B4087" t="s">
        <v>74</v>
      </c>
      <c r="C4087" t="str">
        <f>VLOOKUP([KODE BARANG],Table1[[KODE BARANG]:[NAMA BARANG]],2,FALSE)</f>
        <v>S/K SLOVENS 4LB 5M</v>
      </c>
      <c r="D4087">
        <v>1</v>
      </c>
      <c r="E4087">
        <v>24500</v>
      </c>
    </row>
    <row r="4088" spans="1:5">
      <c r="B4088" t="s">
        <v>97</v>
      </c>
      <c r="C4088" t="str">
        <f>VLOOKUP([KODE BARANG],Table1[[KODE BARANG]:[NAMA BARANG]],2,FALSE)</f>
        <v>PHILIP LED ESSENSIAL 5WATT</v>
      </c>
      <c r="D4088">
        <v>1</v>
      </c>
      <c r="E4088">
        <v>11000</v>
      </c>
    </row>
    <row r="4089" spans="1:5">
      <c r="B4089" t="s">
        <v>98</v>
      </c>
      <c r="C4089" t="str">
        <f>VLOOKUP([KODE BARANG],Table1[[KODE BARANG]:[NAMA BARANG]],2,FALSE)</f>
        <v>PHILIP LED ESSENSIAL 7WATT</v>
      </c>
      <c r="D4089">
        <v>1</v>
      </c>
      <c r="E4089">
        <v>14000</v>
      </c>
    </row>
    <row r="4090" spans="1:5">
      <c r="A4090" s="2">
        <v>45481</v>
      </c>
      <c r="C4090" t="e">
        <f>VLOOKUP([KODE BARANG],Table1[[KODE BARANG]:[NAMA BARANG]],2,FALSE)</f>
        <v>#N/A</v>
      </c>
      <c r="E4090">
        <f>SUM(E4083:E4089)</f>
        <v>97900</v>
      </c>
    </row>
    <row r="4091" spans="1:5">
      <c r="A4091" t="s">
        <v>2435</v>
      </c>
      <c r="B4091" t="s">
        <v>1463</v>
      </c>
      <c r="C4091" t="str">
        <f>VLOOKUP([KODE BARANG],Table1[[KODE BARANG]:[NAMA BARANG]],2,FALSE)</f>
        <v>SAKLAR LAMPU DUTRON</v>
      </c>
      <c r="D4091">
        <v>1</v>
      </c>
      <c r="E4091">
        <v>9000</v>
      </c>
    </row>
    <row r="4092" spans="1:5">
      <c r="B4092" t="s">
        <v>1587</v>
      </c>
      <c r="C4092" t="str">
        <f>VLOOKUP([KODE BARANG],Table1[[KODE BARANG]:[NAMA BARANG]],2,FALSE)</f>
        <v>FITTING PLAFON 2102</v>
      </c>
      <c r="D4092">
        <v>1</v>
      </c>
      <c r="E4092">
        <v>4750</v>
      </c>
    </row>
    <row r="4093" spans="1:5">
      <c r="C4093" t="s">
        <v>2433</v>
      </c>
      <c r="E4093">
        <v>12800</v>
      </c>
    </row>
    <row r="4094" spans="1:5">
      <c r="B4094" t="s">
        <v>2206</v>
      </c>
      <c r="C4094" t="str">
        <f>VLOOKUP([KODE BARANG],Table1[[KODE BARANG]:[NAMA BARANG]],2,FALSE)</f>
        <v>ENGKEL DOUBLE AMASCO</v>
      </c>
      <c r="D4094">
        <v>1</v>
      </c>
      <c r="E4094">
        <v>11500</v>
      </c>
    </row>
    <row r="4095" spans="1:5">
      <c r="B4095" t="s">
        <v>2130</v>
      </c>
      <c r="C4095" t="str">
        <f>VLOOKUP([KODE BARANG],Table1[[KODE BARANG]:[NAMA BARANG]],2,FALSE)</f>
        <v>STEKER BULAT DUTRON</v>
      </c>
      <c r="D4095">
        <v>1</v>
      </c>
      <c r="E4095">
        <v>3500</v>
      </c>
    </row>
    <row r="4096" spans="1:5">
      <c r="C4096" t="s">
        <v>2434</v>
      </c>
      <c r="E4096">
        <v>7500</v>
      </c>
    </row>
    <row r="4097" spans="1:5">
      <c r="B4097" t="s">
        <v>1254</v>
      </c>
      <c r="C4097" t="str">
        <f>VLOOKUP([KODE BARANG],Table1[[KODE BARANG]:[NAMA BARANG]],2,FALSE)</f>
        <v>FITTING GANTUNG DUUTRON HITAM</v>
      </c>
      <c r="D4097">
        <v>1</v>
      </c>
      <c r="E4097">
        <v>5000</v>
      </c>
    </row>
    <row r="4098" spans="1:5">
      <c r="B4098" t="s">
        <v>1411</v>
      </c>
      <c r="C4098" t="str">
        <f>VLOOKUP([KODE BARANG],Table1[[KODE BARANG]:[NAMA BARANG]],2,FALSE)</f>
        <v>INLITE 12W</v>
      </c>
      <c r="D4098">
        <v>1</v>
      </c>
      <c r="E4098">
        <f>SUM(E4091:E4097)</f>
        <v>54050</v>
      </c>
    </row>
    <row r="4099" spans="1:5">
      <c r="A4099" s="2">
        <v>45482</v>
      </c>
      <c r="C4099" t="e">
        <f>VLOOKUP([KODE BARANG],Table1[[KODE BARANG]:[NAMA BARANG]],2,FALSE)</f>
        <v>#N/A</v>
      </c>
    </row>
    <row r="4100" spans="1:5">
      <c r="A4100" t="s">
        <v>2490</v>
      </c>
      <c r="B4100" t="s">
        <v>1219</v>
      </c>
      <c r="C4100" t="str">
        <f>VLOOKUP([KODE BARANG],Table1[[KODE BARANG]:[NAMA BARANG]],2,FALSE)</f>
        <v>VONIC GLORY 20W</v>
      </c>
      <c r="D4100">
        <v>2</v>
      </c>
    </row>
    <row r="4101" spans="1:5">
      <c r="B4101" t="s">
        <v>1293</v>
      </c>
      <c r="C4101" t="str">
        <f>VLOOKUP([KODE BARANG],Table1[[KODE BARANG]:[NAMA BARANG]],2,FALSE)</f>
        <v>S/K UTICON 2 LB</v>
      </c>
      <c r="D4101">
        <v>1</v>
      </c>
    </row>
    <row r="4102" spans="1:5">
      <c r="A4102" s="2">
        <v>45483</v>
      </c>
      <c r="C4102" t="e">
        <f>VLOOKUP([KODE BARANG],Table1[[KODE BARANG]:[NAMA BARANG]],2,FALSE)</f>
        <v>#N/A</v>
      </c>
    </row>
    <row r="4103" spans="1:5">
      <c r="A4103" t="s">
        <v>2437</v>
      </c>
      <c r="B4103" t="s">
        <v>1261</v>
      </c>
      <c r="C4103" t="str">
        <f>VLOOKUP([KODE BARANG],Table1[[KODE BARANG]:[NAMA BARANG]],2,FALSE)</f>
        <v>S/K UTICON 3 LB</v>
      </c>
      <c r="D4103">
        <v>1</v>
      </c>
      <c r="E4103">
        <v>11250</v>
      </c>
    </row>
    <row r="4104" spans="1:5">
      <c r="B4104" t="s">
        <v>2130</v>
      </c>
      <c r="C4104" t="str">
        <f>VLOOKUP([KODE BARANG],Table1[[KODE BARANG]:[NAMA BARANG]],2,FALSE)</f>
        <v>STEKER BULAT DUTRON</v>
      </c>
      <c r="D4104">
        <v>1</v>
      </c>
      <c r="E4104">
        <v>500</v>
      </c>
    </row>
    <row r="4105" spans="1:5">
      <c r="B4105" t="s">
        <v>1270</v>
      </c>
      <c r="C4105" t="str">
        <f>VLOOKUP([KODE BARANG],Table1[[KODE BARANG]:[NAMA BARANG]],2,FALSE)</f>
        <v>PHILIP LED ESSENSIAL 9WATT</v>
      </c>
      <c r="D4105">
        <v>2</v>
      </c>
      <c r="E4105">
        <v>36000</v>
      </c>
    </row>
    <row r="4106" spans="1:5">
      <c r="B4106" t="s">
        <v>1248</v>
      </c>
      <c r="C4106" t="str">
        <f>VLOOKUP([KODE BARANG],Table1[[KODE BARANG]:[NAMA BARANG]],2,FALSE)</f>
        <v>PHILIP LED ESSENSIAL 5WATT</v>
      </c>
      <c r="D4106">
        <v>1</v>
      </c>
      <c r="E4106">
        <v>14000</v>
      </c>
    </row>
    <row r="4107" spans="1:5">
      <c r="C4107" t="s">
        <v>2436</v>
      </c>
      <c r="E4107">
        <v>14400</v>
      </c>
    </row>
    <row r="4108" spans="1:5">
      <c r="B4108" t="s">
        <v>1312</v>
      </c>
      <c r="C4108" t="str">
        <f>VLOOKUP([KODE BARANG],Table1[[KODE BARANG]:[NAMA BARANG]],2,FALSE)</f>
        <v>FITTING GANTUNG AMASCO</v>
      </c>
      <c r="D4108">
        <v>1</v>
      </c>
      <c r="E4108">
        <v>4700</v>
      </c>
    </row>
    <row r="4109" spans="1:5">
      <c r="B4109" t="s">
        <v>1434</v>
      </c>
      <c r="C4109" t="str">
        <f>VLOOKUP([KODE BARANG],Table1[[KODE BARANG]:[NAMA BARANG]],2,FALSE)</f>
        <v>PHILIP LED MY CARE 19 WATT</v>
      </c>
      <c r="D4109">
        <v>1</v>
      </c>
      <c r="E4109">
        <v>23000</v>
      </c>
    </row>
    <row r="4110" spans="1:5">
      <c r="B4110" t="s">
        <v>1403</v>
      </c>
      <c r="C4110" t="str">
        <f>VLOOKUP([KODE BARANG],Table1[[KODE BARANG]:[NAMA BARANG]],2,FALSE)</f>
        <v>PHILIP 25W LED</v>
      </c>
      <c r="D4110">
        <v>1</v>
      </c>
      <c r="E4110">
        <v>31000</v>
      </c>
    </row>
    <row r="4111" spans="1:5">
      <c r="A4111" s="2">
        <v>45484</v>
      </c>
      <c r="C4111" t="e">
        <f>VLOOKUP([KODE BARANG],Table1[[KODE BARANG]:[NAMA BARANG]],2,FALSE)</f>
        <v>#N/A</v>
      </c>
      <c r="E4111">
        <f>SUM(E4103:E4110)</f>
        <v>134850</v>
      </c>
    </row>
    <row r="4112" spans="1:5">
      <c r="A4112" t="s">
        <v>2180</v>
      </c>
      <c r="B4112" t="s">
        <v>1563</v>
      </c>
      <c r="C4112" t="str">
        <f>VLOOKUP([KODE BARANG],Table1[[KODE BARANG]:[NAMA BARANG]],2,FALSE)</f>
        <v>KAPASITOR 1,5UF</v>
      </c>
      <c r="D4112">
        <v>2</v>
      </c>
      <c r="E4112">
        <v>22000</v>
      </c>
    </row>
    <row r="4113" spans="1:5">
      <c r="B4113" t="s">
        <v>1178</v>
      </c>
      <c r="C4113" t="str">
        <f>VLOOKUP([KODE BARANG],Table1[[KODE BARANG]:[NAMA BARANG]],2,FALSE)</f>
        <v>STANFAN SANEX 18IN 1899</v>
      </c>
      <c r="D4113">
        <v>1</v>
      </c>
      <c r="E4113">
        <v>40000</v>
      </c>
    </row>
    <row r="4114" spans="1:5">
      <c r="B4114" t="s">
        <v>1693</v>
      </c>
      <c r="C4114" t="str">
        <f>VLOOKUP([KODE BARANG],Table1[[KODE BARANG]:[NAMA BARANG]],2,FALSE)</f>
        <v>S/K SLOVENS 3LB 5M</v>
      </c>
      <c r="D4114">
        <v>1</v>
      </c>
      <c r="E4114">
        <v>24000</v>
      </c>
    </row>
    <row r="4115" spans="1:5">
      <c r="B4115" t="s">
        <v>1199</v>
      </c>
      <c r="C4115" t="str">
        <f>VLOOKUP([KODE BARANG],Table1[[KODE BARANG]:[NAMA BARANG]],2,FALSE)</f>
        <v>T MULTI DUTRON</v>
      </c>
      <c r="D4115">
        <v>1</v>
      </c>
      <c r="E4115">
        <v>3500</v>
      </c>
    </row>
    <row r="4116" spans="1:5">
      <c r="B4116" t="s">
        <v>2130</v>
      </c>
      <c r="C4116" t="str">
        <f>VLOOKUP([KODE BARANG],Table1[[KODE BARANG]:[NAMA BARANG]],2,FALSE)</f>
        <v>STEKER BULAT DUTRON</v>
      </c>
      <c r="D4116">
        <v>1</v>
      </c>
      <c r="E4116">
        <v>2500</v>
      </c>
    </row>
    <row r="4117" spans="1:5">
      <c r="B4117" t="s">
        <v>1924</v>
      </c>
      <c r="C4117" t="str">
        <f>VLOOKUP([KODE BARANG],Table1[[KODE BARANG]:[NAMA BARANG]],2,FALSE)</f>
        <v>KLEM AMASCO 8MM</v>
      </c>
      <c r="D4117">
        <v>1</v>
      </c>
      <c r="E4117">
        <v>3500</v>
      </c>
    </row>
    <row r="4118" spans="1:5">
      <c r="B4118" t="s">
        <v>1144</v>
      </c>
      <c r="C4118" t="str">
        <f>VLOOKUP([KODE BARANG],Table1[[KODE BARANG]:[NAMA BARANG]],2,FALSE)</f>
        <v xml:space="preserve">DUTRON 18W </v>
      </c>
      <c r="D4118">
        <v>1</v>
      </c>
      <c r="E4118">
        <v>16000</v>
      </c>
    </row>
    <row r="4119" spans="1:5">
      <c r="A4119" s="2">
        <v>45485</v>
      </c>
      <c r="C4119" t="e">
        <f>VLOOKUP([KODE BARANG],Table1[[KODE BARANG]:[NAMA BARANG]],2,FALSE)</f>
        <v>#N/A</v>
      </c>
      <c r="E4119">
        <f>SUM(E4112:E4118)</f>
        <v>111500</v>
      </c>
    </row>
    <row r="4120" spans="1:5">
      <c r="A4120" t="s">
        <v>1533</v>
      </c>
      <c r="B4120" t="s">
        <v>1236</v>
      </c>
      <c r="C4120" t="str">
        <f>VLOOKUP([KODE BARANG],Table1[[KODE BARANG]:[NAMA BARANG]],2,FALSE)</f>
        <v>VONIC GLORY 9W</v>
      </c>
      <c r="D4120">
        <v>2</v>
      </c>
      <c r="E4120">
        <v>18000</v>
      </c>
    </row>
    <row r="4121" spans="1:5">
      <c r="B4121" t="s">
        <v>1253</v>
      </c>
      <c r="C4121" t="str">
        <f>VLOOKUP([KODE BARANG],Table1[[KODE BARANG]:[NAMA BARANG]],2,FALSE)</f>
        <v>STEKER GEPENG DUTRON</v>
      </c>
      <c r="D4121">
        <v>2</v>
      </c>
      <c r="E4121">
        <v>6500</v>
      </c>
    </row>
    <row r="4122" spans="1:5">
      <c r="B4122" t="s">
        <v>1254</v>
      </c>
      <c r="C4122" t="str">
        <f>VLOOKUP([KODE BARANG],Table1[[KODE BARANG]:[NAMA BARANG]],2,FALSE)</f>
        <v>FITTING GANTUNG DUUTRON HITAM</v>
      </c>
      <c r="D4122">
        <v>3</v>
      </c>
      <c r="E4122">
        <v>15000</v>
      </c>
    </row>
    <row r="4123" spans="1:5">
      <c r="B4123" t="s">
        <v>1271</v>
      </c>
      <c r="C4123" t="str">
        <f>VLOOKUP([KODE BARANG],Table1[[KODE BARANG]:[NAMA BARANG]],2,FALSE)</f>
        <v>FITTING KOMBINASI AMASCO</v>
      </c>
      <c r="D4123">
        <v>1</v>
      </c>
      <c r="E4123">
        <v>11500</v>
      </c>
    </row>
    <row r="4124" spans="1:5">
      <c r="C4124" t="s">
        <v>2438</v>
      </c>
    </row>
    <row r="4125" spans="1:5">
      <c r="B4125" t="s">
        <v>1356</v>
      </c>
      <c r="C4125" t="str">
        <f>VLOOKUP([KODE BARANG],Table1[[KODE BARANG]:[NAMA BARANG]],2,FALSE)</f>
        <v xml:space="preserve">ISOLASI UNIBEL KECIL </v>
      </c>
      <c r="D4125">
        <v>1</v>
      </c>
      <c r="E4125">
        <v>2500</v>
      </c>
    </row>
    <row r="4126" spans="1:5">
      <c r="A4126" s="2">
        <v>45486</v>
      </c>
      <c r="C4126" t="e">
        <f>VLOOKUP([KODE BARANG],Table1[[KODE BARANG]:[NAMA BARANG]],2,FALSE)</f>
        <v>#N/A</v>
      </c>
      <c r="E4126">
        <f>SUM(E4120:E4125)</f>
        <v>53500</v>
      </c>
    </row>
    <row r="4127" spans="1:5">
      <c r="A4127" t="s">
        <v>2439</v>
      </c>
      <c r="B4127" t="s">
        <v>1423</v>
      </c>
      <c r="C4127" t="str">
        <f>VLOOKUP([KODE BARANG],Table1[[KODE BARANG]:[NAMA BARANG]],2,FALSE)</f>
        <v>JACK NEWSAT 2 KE 1</v>
      </c>
      <c r="D4127">
        <v>1</v>
      </c>
      <c r="E4127">
        <v>7500</v>
      </c>
    </row>
    <row r="4128" spans="1:5">
      <c r="B4128" t="s">
        <v>1531</v>
      </c>
      <c r="C4128" t="str">
        <f>VLOOKUP([KODE BARANG],Table1[[KODE BARANG]:[NAMA BARANG]],2,FALSE)</f>
        <v>PHILIP AC DC 9W</v>
      </c>
      <c r="D4128">
        <v>1</v>
      </c>
      <c r="E4128">
        <v>55000</v>
      </c>
    </row>
    <row r="4129" spans="1:5">
      <c r="B4129" t="s">
        <v>1216</v>
      </c>
      <c r="C4129" t="str">
        <f>VLOOKUP([KODE BARANG],Table1[[KODE BARANG]:[NAMA BARANG]],2,FALSE)</f>
        <v>VONIC GLORY 18W</v>
      </c>
      <c r="D4129">
        <v>1</v>
      </c>
      <c r="E4129">
        <v>13500</v>
      </c>
    </row>
    <row r="4130" spans="1:5">
      <c r="C4130" t="s">
        <v>2356</v>
      </c>
      <c r="E4130">
        <v>9000</v>
      </c>
    </row>
    <row r="4131" spans="1:5">
      <c r="B4131" t="s">
        <v>1254</v>
      </c>
      <c r="C4131" t="str">
        <f>VLOOKUP([KODE BARANG],Table1[[KODE BARANG]:[NAMA BARANG]],2,FALSE)</f>
        <v>FITTING GANTUNG DUUTRON HITAM</v>
      </c>
      <c r="D4131">
        <v>2</v>
      </c>
      <c r="E4131">
        <v>6000</v>
      </c>
    </row>
    <row r="4132" spans="1:5">
      <c r="B4132" t="s">
        <v>1270</v>
      </c>
      <c r="C4132" t="str">
        <f>VLOOKUP([KODE BARANG],Table1[[KODE BARANG]:[NAMA BARANG]],2,FALSE)</f>
        <v>PHILIP LED ESSENSIAL 9WATT</v>
      </c>
      <c r="D4132">
        <v>1</v>
      </c>
      <c r="E4132">
        <v>19000</v>
      </c>
    </row>
    <row r="4133" spans="1:5">
      <c r="B4133" t="s">
        <v>2130</v>
      </c>
      <c r="C4133" t="str">
        <f>VLOOKUP([KODE BARANG],Table1[[KODE BARANG]:[NAMA BARANG]],2,FALSE)</f>
        <v>STEKER BULAT DUTRON</v>
      </c>
      <c r="D4133">
        <v>1</v>
      </c>
      <c r="E4133">
        <v>3500</v>
      </c>
    </row>
    <row r="4134" spans="1:5">
      <c r="A4134" s="2">
        <v>45487</v>
      </c>
      <c r="C4134" t="e">
        <f>VLOOKUP([KODE BARANG],Table1[[KODE BARANG]:[NAMA BARANG]],2,FALSE)</f>
        <v>#N/A</v>
      </c>
      <c r="E4134">
        <f>SUM(E4127:E4133)</f>
        <v>113500</v>
      </c>
    </row>
    <row r="4135" spans="1:5">
      <c r="A4135" t="s">
        <v>2445</v>
      </c>
      <c r="B4135" t="s">
        <v>1281</v>
      </c>
      <c r="C4135" t="str">
        <f>VLOOKUP([KODE BARANG],Table1[[KODE BARANG]:[NAMA BARANG]],2,FALSE)</f>
        <v>S/K UTICON 4 LB</v>
      </c>
      <c r="D4135">
        <v>1</v>
      </c>
      <c r="E4135">
        <v>10200</v>
      </c>
    </row>
    <row r="4136" spans="1:5">
      <c r="B4136" t="s">
        <v>2440</v>
      </c>
      <c r="C4136" t="str">
        <f>VLOOKUP([KODE BARANG],Table1[[KODE BARANG]:[NAMA BARANG]],2,FALSE)</f>
        <v>LAMPU TIDUR</v>
      </c>
      <c r="D4136">
        <v>1</v>
      </c>
      <c r="E4136">
        <v>6000</v>
      </c>
    </row>
    <row r="4137" spans="1:5">
      <c r="B4137" t="s">
        <v>2333</v>
      </c>
      <c r="C4137" t="str">
        <f>VLOOKUP([KODE BARANG],Table1[[KODE BARANG]:[NAMA BARANG]],2,FALSE)</f>
        <v>YUNDAI KARAKTER</v>
      </c>
      <c r="D4137">
        <v>1</v>
      </c>
      <c r="E4137">
        <v>12000</v>
      </c>
    </row>
    <row r="4138" spans="1:5">
      <c r="B4138" t="s">
        <v>1199</v>
      </c>
      <c r="C4138" t="str">
        <f>VLOOKUP([KODE BARANG],Table1[[KODE BARANG]:[NAMA BARANG]],2,FALSE)</f>
        <v>T MULTI DUTRON</v>
      </c>
      <c r="D4138">
        <v>1</v>
      </c>
      <c r="E4138">
        <v>3500</v>
      </c>
    </row>
    <row r="4139" spans="1:5">
      <c r="B4139" t="s">
        <v>1709</v>
      </c>
      <c r="C4139" t="str">
        <f>VLOOKUP([KODE BARANG],Table1[[KODE BARANG]:[NAMA BARANG]],2,FALSE)</f>
        <v>PHILIP AC/DC 7,5W</v>
      </c>
      <c r="D4139">
        <v>1</v>
      </c>
      <c r="E4139">
        <v>42000</v>
      </c>
    </row>
    <row r="4140" spans="1:5">
      <c r="C4140" t="s">
        <v>2441</v>
      </c>
      <c r="E4140">
        <v>9000</v>
      </c>
    </row>
    <row r="4141" spans="1:5">
      <c r="C4141" t="s">
        <v>2442</v>
      </c>
      <c r="E4141">
        <v>42000</v>
      </c>
    </row>
    <row r="4142" spans="1:5">
      <c r="B4142" t="s">
        <v>1254</v>
      </c>
      <c r="C4142" t="str">
        <f>VLOOKUP([KODE BARANG],Table1[[KODE BARANG]:[NAMA BARANG]],2,FALSE)</f>
        <v>FITTING GANTUNG DUUTRON HITAM</v>
      </c>
      <c r="D4142">
        <v>2</v>
      </c>
      <c r="E4142">
        <v>6000</v>
      </c>
    </row>
    <row r="4143" spans="1:5">
      <c r="B4143" t="s">
        <v>1253</v>
      </c>
      <c r="C4143" t="str">
        <f>VLOOKUP([KODE BARANG],Table1[[KODE BARANG]:[NAMA BARANG]],2,FALSE)</f>
        <v>STEKER GEPENG DUTRON</v>
      </c>
      <c r="D4143">
        <v>2</v>
      </c>
      <c r="E4143">
        <v>7000</v>
      </c>
    </row>
    <row r="4144" spans="1:5">
      <c r="B4144" t="s">
        <v>1471</v>
      </c>
      <c r="C4144" t="str">
        <f>VLOOKUP([KODE BARANG],Table1[[KODE BARANG]:[NAMA BARANG]],2,FALSE)</f>
        <v>KABEL STARLUX 2X30</v>
      </c>
      <c r="D4144">
        <v>1</v>
      </c>
      <c r="E4144">
        <v>17500</v>
      </c>
    </row>
    <row r="4145" spans="1:5">
      <c r="B4145" t="s">
        <v>1252</v>
      </c>
      <c r="C4145" t="str">
        <f>VLOOKUP([KODE BARANG],Table1[[KODE BARANG]:[NAMA BARANG]],2,FALSE)</f>
        <v>ROVO LED 15WATT</v>
      </c>
      <c r="D4145">
        <v>1</v>
      </c>
      <c r="E4145">
        <v>7000</v>
      </c>
    </row>
    <row r="4146" spans="1:5">
      <c r="B4146" t="s">
        <v>1180</v>
      </c>
      <c r="C4146" t="str">
        <f>VLOOKUP([KODE BARANG],Table1[[KODE BARANG]:[NAMA BARANG]],2,FALSE)</f>
        <v>ROVO LED 30WATT</v>
      </c>
      <c r="D4146">
        <v>2</v>
      </c>
      <c r="E4146">
        <v>35000</v>
      </c>
    </row>
    <row r="4147" spans="1:5">
      <c r="B4147" t="s">
        <v>1411</v>
      </c>
      <c r="C4147" t="str">
        <f>VLOOKUP([KODE BARANG],Table1[[KODE BARANG]:[NAMA BARANG]],2,FALSE)</f>
        <v>INLITE 12W</v>
      </c>
      <c r="D4147">
        <v>1</v>
      </c>
      <c r="E4147">
        <v>13100</v>
      </c>
    </row>
    <row r="4148" spans="1:5">
      <c r="B4148" t="s">
        <v>2443</v>
      </c>
      <c r="C4148" t="str">
        <f>VLOOKUP([KODE BARANG],Table1[[KODE BARANG]:[NAMA BARANG]],2,FALSE)</f>
        <v>LAMPU SOROT 300W</v>
      </c>
      <c r="D4148">
        <v>1</v>
      </c>
      <c r="E4148">
        <v>30000</v>
      </c>
    </row>
    <row r="4149" spans="1:5">
      <c r="B4149" t="s">
        <v>2444</v>
      </c>
      <c r="C4149" t="str">
        <f>VLOOKUP([KODE BARANG],Table1[[KODE BARANG]:[NAMA BARANG]],2,FALSE)</f>
        <v>KABEL STARLUX 2X80</v>
      </c>
      <c r="D4149">
        <v>1</v>
      </c>
      <c r="E4149">
        <v>17000</v>
      </c>
    </row>
    <row r="4150" spans="1:5">
      <c r="A4150" s="2">
        <v>45488</v>
      </c>
      <c r="C4150" t="e">
        <f>VLOOKUP([KODE BARANG],Table1[[KODE BARANG]:[NAMA BARANG]],2,FALSE)</f>
        <v>#N/A</v>
      </c>
      <c r="E4150">
        <f>SUM(E4135:E4149)</f>
        <v>257300</v>
      </c>
    </row>
    <row r="4151" spans="1:5">
      <c r="A4151" t="s">
        <v>2154</v>
      </c>
      <c r="B4151" t="s">
        <v>1925</v>
      </c>
      <c r="C4151" t="str">
        <f>VLOOKUP([KODE BARANG],Table1[[KODE BARANG]:[NAMA BARANG]],2,FALSE)</f>
        <v>INLITE 18W PUTIH/KUNING</v>
      </c>
      <c r="D4151">
        <v>1</v>
      </c>
      <c r="E4151">
        <v>19000</v>
      </c>
    </row>
    <row r="4152" spans="1:5">
      <c r="A4152" s="2">
        <v>45489</v>
      </c>
      <c r="C4152" t="e">
        <f>VLOOKUP([KODE BARANG],Table1[[KODE BARANG]:[NAMA BARANG]],2,FALSE)</f>
        <v>#N/A</v>
      </c>
    </row>
    <row r="4153" spans="1:5">
      <c r="A4153" t="s">
        <v>2447</v>
      </c>
      <c r="B4153" t="s">
        <v>2130</v>
      </c>
      <c r="C4153" t="str">
        <f>VLOOKUP([KODE BARANG],Table1[[KODE BARANG]:[NAMA BARANG]],2,FALSE)</f>
        <v>STEKER BULAT DUTRON</v>
      </c>
      <c r="D4153">
        <v>1</v>
      </c>
      <c r="E4153">
        <v>3500</v>
      </c>
    </row>
    <row r="4154" spans="1:5">
      <c r="B4154" t="s">
        <v>1293</v>
      </c>
      <c r="C4154" t="str">
        <f>VLOOKUP([KODE BARANG],Table1[[KODE BARANG]:[NAMA BARANG]],2,FALSE)</f>
        <v>S/K UTICON 2 LB</v>
      </c>
      <c r="D4154">
        <v>1</v>
      </c>
      <c r="E4154">
        <v>8000</v>
      </c>
    </row>
    <row r="4155" spans="1:5">
      <c r="C4155" t="s">
        <v>2446</v>
      </c>
      <c r="E4155">
        <v>9600</v>
      </c>
    </row>
    <row r="4156" spans="1:5">
      <c r="B4156" t="s">
        <v>1903</v>
      </c>
      <c r="C4156" t="str">
        <f>VLOOKUP([KODE BARANG],Table1[[KODE BARANG]:[NAMA BARANG]],2,FALSE)</f>
        <v>ANTENA PROCEON 850</v>
      </c>
      <c r="D4156">
        <v>1</v>
      </c>
      <c r="E4156">
        <v>35000</v>
      </c>
    </row>
    <row r="4157" spans="1:5">
      <c r="B4157" t="s">
        <v>1270</v>
      </c>
      <c r="C4157" t="str">
        <f>VLOOKUP([KODE BARANG],Table1[[KODE BARANG]:[NAMA BARANG]],2,FALSE)</f>
        <v>PHILIP LED ESSENSIAL 9WATT</v>
      </c>
      <c r="D4157">
        <v>2</v>
      </c>
      <c r="E4157">
        <v>38000</v>
      </c>
    </row>
    <row r="4158" spans="1:5">
      <c r="B4158" t="s">
        <v>1254</v>
      </c>
      <c r="C4158" t="str">
        <f>VLOOKUP([KODE BARANG],Table1[[KODE BARANG]:[NAMA BARANG]],2,FALSE)</f>
        <v>FITTING GANTUNG DUUTRON HITAM</v>
      </c>
      <c r="D4158">
        <v>1</v>
      </c>
      <c r="E4158">
        <v>3000</v>
      </c>
    </row>
    <row r="4159" spans="1:5">
      <c r="B4159" t="s">
        <v>1278</v>
      </c>
      <c r="C4159" t="str">
        <f>VLOOKUP([KODE BARANG],Table1[[KODE BARANG]:[NAMA BARANG]],2,FALSE)</f>
        <v>STEKER DATAR DUTRON 4lb</v>
      </c>
      <c r="D4159">
        <v>1</v>
      </c>
      <c r="E4159">
        <v>11500</v>
      </c>
    </row>
    <row r="4160" spans="1:5">
      <c r="A4160" s="2">
        <v>45490</v>
      </c>
      <c r="C4160" t="e">
        <f>VLOOKUP([KODE BARANG],Table1[[KODE BARANG]:[NAMA BARANG]],2,FALSE)</f>
        <v>#N/A</v>
      </c>
      <c r="E4160">
        <f>SUM(E4153:E4159)</f>
        <v>108600</v>
      </c>
    </row>
    <row r="4161" spans="1:5">
      <c r="A4161" t="s">
        <v>2133</v>
      </c>
      <c r="B4161" t="s">
        <v>1254</v>
      </c>
      <c r="C4161" t="str">
        <f>VLOOKUP([KODE BARANG],Table1[[KODE BARANG]:[NAMA BARANG]],2,FALSE)</f>
        <v>FITTING GANTUNG DUUTRON HITAM</v>
      </c>
      <c r="D4161">
        <v>1</v>
      </c>
      <c r="E4161">
        <v>3000</v>
      </c>
    </row>
    <row r="4162" spans="1:5">
      <c r="B4162" t="s">
        <v>1358</v>
      </c>
      <c r="C4162" t="str">
        <f>VLOOKUP([KODE BARANG],Table1[[KODE BARANG]:[NAMA BARANG]],2,FALSE)</f>
        <v>PHILIP LED ESSENSIAL 11 WATT</v>
      </c>
      <c r="D4162">
        <v>1</v>
      </c>
      <c r="E4162">
        <v>24000</v>
      </c>
    </row>
    <row r="4163" spans="1:5">
      <c r="B4163" t="s">
        <v>1375</v>
      </c>
      <c r="C4163" t="str">
        <f>VLOOKUP([KODE BARANG],Table1[[KODE BARANG]:[NAMA BARANG]],2,FALSE)</f>
        <v>PHILIP LED MY CARE 14,5WATT</v>
      </c>
      <c r="D4163">
        <v>1</v>
      </c>
      <c r="E4163">
        <v>29000</v>
      </c>
    </row>
    <row r="4164" spans="1:5">
      <c r="B4164" t="s">
        <v>1609</v>
      </c>
      <c r="C4164" t="str">
        <f>VLOOKUP([KODE BARANG],Table1[[KODE BARANG]:[NAMA BARANG]],2,FALSE)</f>
        <v>SPEAKER FLECO 294</v>
      </c>
      <c r="D4164">
        <v>1</v>
      </c>
      <c r="E4164">
        <v>32000</v>
      </c>
    </row>
    <row r="4165" spans="1:5">
      <c r="A4165" s="2">
        <v>45491</v>
      </c>
      <c r="C4165" t="e">
        <f>VLOOKUP([KODE BARANG],Table1[[KODE BARANG]:[NAMA BARANG]],2,FALSE)</f>
        <v>#N/A</v>
      </c>
      <c r="E4165">
        <f>SUM(E4161:E4164)</f>
        <v>88000</v>
      </c>
    </row>
    <row r="4166" spans="1:5">
      <c r="A4166" t="s">
        <v>2448</v>
      </c>
      <c r="B4166" t="s">
        <v>1428</v>
      </c>
      <c r="C4166" t="str">
        <f>VLOOKUP([KODE BARANG],Table1[[KODE BARANG]:[NAMA BARANG]],2,FALSE)</f>
        <v>INLITE 25W</v>
      </c>
      <c r="D4166">
        <v>1</v>
      </c>
      <c r="E4166">
        <v>24500</v>
      </c>
    </row>
    <row r="4167" spans="1:5">
      <c r="B4167" t="s">
        <v>1254</v>
      </c>
      <c r="C4167" t="str">
        <f>VLOOKUP([KODE BARANG],Table1[[KODE BARANG]:[NAMA BARANG]],2,FALSE)</f>
        <v>FITTING GANTUNG DUUTRON HITAM</v>
      </c>
      <c r="D4167">
        <v>2</v>
      </c>
      <c r="E4167">
        <v>10000</v>
      </c>
    </row>
    <row r="4168" spans="1:5">
      <c r="B4168" t="s">
        <v>1145</v>
      </c>
      <c r="C4168" t="str">
        <f>VLOOKUP([KODE BARANG],Table1[[KODE BARANG]:[NAMA BARANG]],2,FALSE)</f>
        <v>VONIC GLORY 15W</v>
      </c>
      <c r="D4168">
        <v>1</v>
      </c>
      <c r="E4168">
        <v>12000</v>
      </c>
    </row>
    <row r="4169" spans="1:5">
      <c r="B4169" t="s">
        <v>2130</v>
      </c>
      <c r="C4169" t="str">
        <f>VLOOKUP([KODE BARANG],Table1[[KODE BARANG]:[NAMA BARANG]],2,FALSE)</f>
        <v>STEKER BULAT DUTRON</v>
      </c>
      <c r="D4169">
        <v>1</v>
      </c>
      <c r="E4169">
        <v>3500</v>
      </c>
    </row>
    <row r="4170" spans="1:5">
      <c r="B4170" t="s">
        <v>1199</v>
      </c>
      <c r="C4170" t="str">
        <f>VLOOKUP([KODE BARANG],Table1[[KODE BARANG]:[NAMA BARANG]],2,FALSE)</f>
        <v>T MULTI DUTRON</v>
      </c>
      <c r="D4170">
        <v>1</v>
      </c>
      <c r="E4170">
        <v>3500</v>
      </c>
    </row>
    <row r="4171" spans="1:5">
      <c r="A4171" s="2">
        <v>45492</v>
      </c>
      <c r="C4171" t="e">
        <f>VLOOKUP([KODE BARANG],Table1[[KODE BARANG]:[NAMA BARANG]],2,FALSE)</f>
        <v>#N/A</v>
      </c>
      <c r="E4171">
        <f>SUM(E4166:E4170)</f>
        <v>53500</v>
      </c>
    </row>
    <row r="4172" spans="1:5">
      <c r="A4172">
        <v>27000</v>
      </c>
      <c r="B4172" t="s">
        <v>1263</v>
      </c>
      <c r="C4172" t="str">
        <f>VLOOKUP([KODE BARANG],Table1[[KODE BARANG]:[NAMA BARANG]],2,FALSE)</f>
        <v>VONIC GLORY 7W</v>
      </c>
      <c r="D4172">
        <v>1</v>
      </c>
      <c r="E4172">
        <v>4500</v>
      </c>
    </row>
    <row r="4173" spans="1:5">
      <c r="C4173" t="e">
        <f>VLOOKUP([KODE BARANG],Table1[[KODE BARANG]:[NAMA BARANG]],2,FALSE)</f>
        <v>#N/A</v>
      </c>
    </row>
    <row r="4174" spans="1:5">
      <c r="A4174" s="2">
        <v>45493</v>
      </c>
      <c r="B4174" t="s">
        <v>1517</v>
      </c>
      <c r="C4174" t="str">
        <f>VLOOKUP([KODE BARANG],Table1[[KODE BARANG]:[NAMA BARANG]],2,FALSE)</f>
        <v>S/K UTICON 6 LB</v>
      </c>
      <c r="D4174">
        <v>1</v>
      </c>
    </row>
    <row r="4175" spans="1:5">
      <c r="A4175" t="s">
        <v>2452</v>
      </c>
      <c r="B4175" t="s">
        <v>1253</v>
      </c>
      <c r="C4175" t="str">
        <f>VLOOKUP([KODE BARANG],Table1[[KODE BARANG]:[NAMA BARANG]],2,FALSE)</f>
        <v>STEKER GEPENG DUTRON</v>
      </c>
      <c r="D4175">
        <v>1</v>
      </c>
      <c r="E4175">
        <v>3250</v>
      </c>
    </row>
    <row r="4176" spans="1:5">
      <c r="B4176" t="s">
        <v>1254</v>
      </c>
      <c r="C4176" t="str">
        <f>VLOOKUP([KODE BARANG],Table1[[KODE BARANG]:[NAMA BARANG]],2,FALSE)</f>
        <v>FITTING GANTUNG DUUTRON HITAM</v>
      </c>
      <c r="D4176">
        <v>1</v>
      </c>
      <c r="E4176">
        <v>3000</v>
      </c>
    </row>
    <row r="4177" spans="1:5">
      <c r="C4177" t="s">
        <v>2356</v>
      </c>
      <c r="E4177">
        <v>9000</v>
      </c>
    </row>
    <row r="4178" spans="1:5">
      <c r="B4178" t="s">
        <v>1180</v>
      </c>
      <c r="C4178" t="str">
        <f>VLOOKUP([KODE BARANG],Table1[[KODE BARANG]:[NAMA BARANG]],2,FALSE)</f>
        <v>ROVO LED 30WATT</v>
      </c>
      <c r="D4178">
        <v>1</v>
      </c>
      <c r="E4178">
        <v>17500</v>
      </c>
    </row>
    <row r="4179" spans="1:5">
      <c r="B4179" t="s">
        <v>1291</v>
      </c>
      <c r="C4179" t="str">
        <f>VLOOKUP([KODE BARANG],Table1[[KODE BARANG]:[NAMA BARANG]],2,FALSE)</f>
        <v>GEMBOK 40MM</v>
      </c>
      <c r="D4179">
        <v>1</v>
      </c>
      <c r="E4179">
        <v>10000</v>
      </c>
    </row>
    <row r="4180" spans="1:5">
      <c r="B4180" t="s">
        <v>1498</v>
      </c>
      <c r="C4180" t="str">
        <f>VLOOKUP([KODE BARANG],Table1[[KODE BARANG]:[NAMA BARANG]],2,FALSE)</f>
        <v>PHILIP ESS 15W</v>
      </c>
      <c r="D4180">
        <v>1</v>
      </c>
      <c r="E4180">
        <v>24000</v>
      </c>
    </row>
    <row r="4181" spans="1:5">
      <c r="B4181" t="s">
        <v>1242</v>
      </c>
      <c r="C4181" t="str">
        <f>VLOOKUP([KODE BARANG],Table1[[KODE BARANG]:[NAMA BARANG]],2,FALSE)</f>
        <v>VISERO ADAPTOR</v>
      </c>
      <c r="D4181">
        <v>1</v>
      </c>
      <c r="E4181">
        <v>40000</v>
      </c>
    </row>
    <row r="4182" spans="1:5">
      <c r="B4182" t="s">
        <v>2451</v>
      </c>
      <c r="C4182" t="str">
        <f>VLOOKUP([KODE BARANG],Table1[[KODE BARANG]:[NAMA BARANG]],2,FALSE)</f>
        <v>MAGIC COM COSMOS 3306</v>
      </c>
      <c r="D4182">
        <v>1</v>
      </c>
      <c r="E4182">
        <v>23000</v>
      </c>
    </row>
    <row r="4183" spans="1:5">
      <c r="B4183" t="s">
        <v>925</v>
      </c>
      <c r="C4183" t="str">
        <f>VLOOKUP([KODE BARANG],Table1[[KODE BARANG]:[NAMA BARANG]],2,FALSE)</f>
        <v>INLITE 18W PUTIH/KUNING</v>
      </c>
      <c r="D4183">
        <v>1</v>
      </c>
      <c r="E4183">
        <v>14000</v>
      </c>
    </row>
    <row r="4184" spans="1:5">
      <c r="B4184" t="s">
        <v>773</v>
      </c>
      <c r="C4184" t="str">
        <f>VLOOKUP([KODE BARANG],Table1[[KODE BARANG]:[NAMA BARANG]],2,FALSE)</f>
        <v>ALKALINE AAA</v>
      </c>
      <c r="D4184">
        <v>1</v>
      </c>
      <c r="E4184">
        <v>1000</v>
      </c>
    </row>
    <row r="4185" spans="1:5">
      <c r="A4185" s="2">
        <v>45494</v>
      </c>
      <c r="C4185" t="e">
        <f>VLOOKUP([KODE BARANG],Table1[[KODE BARANG]:[NAMA BARANG]],2,FALSE)</f>
        <v>#N/A</v>
      </c>
      <c r="E4185">
        <f>SUM(E4175:E4184)</f>
        <v>144750</v>
      </c>
    </row>
    <row r="4186" spans="1:5">
      <c r="A4186" t="s">
        <v>2453</v>
      </c>
      <c r="B4186" t="s">
        <v>1263</v>
      </c>
      <c r="C4186" t="str">
        <f>VLOOKUP([KODE BARANG],Table1[[KODE BARANG]:[NAMA BARANG]],2,FALSE)</f>
        <v>VONIC GLORY 7W</v>
      </c>
      <c r="D4186">
        <v>1</v>
      </c>
      <c r="E4186">
        <v>4500</v>
      </c>
    </row>
    <row r="4187" spans="1:5">
      <c r="B4187" t="s">
        <v>1501</v>
      </c>
      <c r="C4187" t="str">
        <f>VLOOKUP([KODE BARANG],Table1[[KODE BARANG]:[NAMA BARANG]],2,FALSE)</f>
        <v>GPOWER 8IN</v>
      </c>
      <c r="D4187">
        <v>1</v>
      </c>
      <c r="E4187">
        <v>160000</v>
      </c>
    </row>
    <row r="4188" spans="1:5">
      <c r="B4188" t="s">
        <v>1331</v>
      </c>
      <c r="C4188" t="str">
        <f>VLOOKUP([KODE BARANG],Table1[[KODE BARANG]:[NAMA BARANG]],2,FALSE)</f>
        <v>ANTENA INTRA 119</v>
      </c>
      <c r="D4188">
        <v>1</v>
      </c>
      <c r="E4188">
        <v>50000</v>
      </c>
    </row>
    <row r="4189" spans="1:5">
      <c r="B4189" t="s">
        <v>2199</v>
      </c>
      <c r="C4189" t="str">
        <f>VLOOKUP([KODE BARANG],Table1[[KODE BARANG]:[NAMA BARANG]],2,FALSE)</f>
        <v>MYVO 20W HELIFAN</v>
      </c>
      <c r="D4189">
        <v>1</v>
      </c>
      <c r="E4189">
        <v>28500</v>
      </c>
    </row>
    <row r="4190" spans="1:5">
      <c r="B4190" t="s">
        <v>1236</v>
      </c>
      <c r="C4190" t="str">
        <f>VLOOKUP([KODE BARANG],Table1[[KODE BARANG]:[NAMA BARANG]],2,FALSE)</f>
        <v>VONIC GLORY 9W</v>
      </c>
      <c r="D4190">
        <v>1</v>
      </c>
      <c r="E4190">
        <v>9000</v>
      </c>
    </row>
    <row r="4191" spans="1:5">
      <c r="B4191" t="s">
        <v>1145</v>
      </c>
      <c r="C4191" t="str">
        <f>VLOOKUP([KODE BARANG],Table1[[KODE BARANG]:[NAMA BARANG]],2,FALSE)</f>
        <v>VONIC GLORY 15W</v>
      </c>
      <c r="D4191">
        <v>1</v>
      </c>
      <c r="E4191">
        <v>12000</v>
      </c>
    </row>
    <row r="4192" spans="1:5">
      <c r="B4192" t="s">
        <v>1411</v>
      </c>
      <c r="C4192" t="str">
        <f>VLOOKUP([KODE BARANG],Table1[[KODE BARANG]:[NAMA BARANG]],2,FALSE)</f>
        <v>INLITE 12W</v>
      </c>
      <c r="D4192">
        <v>1</v>
      </c>
      <c r="E4192">
        <v>13100</v>
      </c>
    </row>
    <row r="4193" spans="1:5">
      <c r="A4193" s="2">
        <v>45495</v>
      </c>
      <c r="C4193" t="e">
        <f>VLOOKUP([KODE BARANG],Table1[[KODE BARANG]:[NAMA BARANG]],2,FALSE)</f>
        <v>#N/A</v>
      </c>
      <c r="E4193">
        <f>SUM(E4186:E4192)</f>
        <v>277100</v>
      </c>
    </row>
    <row r="4194" spans="1:5">
      <c r="A4194" t="s">
        <v>2455</v>
      </c>
      <c r="B4194" t="s">
        <v>2130</v>
      </c>
      <c r="C4194" t="str">
        <f>VLOOKUP([KODE BARANG],Table1[[KODE BARANG]:[NAMA BARANG]],2,FALSE)</f>
        <v>STEKER BULAT DUTRON</v>
      </c>
      <c r="D4194">
        <v>1</v>
      </c>
      <c r="E4194">
        <v>3500</v>
      </c>
    </row>
    <row r="4195" spans="1:5">
      <c r="B4195" t="s">
        <v>1433</v>
      </c>
      <c r="C4195" t="str">
        <f>VLOOKUP([KODE BARANG],Table1[[KODE BARANG]:[NAMA BARANG]],2,FALSE)</f>
        <v>PHILIP LED ESSENSIAL 3WATT</v>
      </c>
      <c r="D4195">
        <v>1</v>
      </c>
      <c r="E4195">
        <v>8000</v>
      </c>
    </row>
    <row r="4196" spans="1:5">
      <c r="B4196" t="s">
        <v>1248</v>
      </c>
      <c r="C4196" t="str">
        <f>VLOOKUP([KODE BARANG],Table1[[KODE BARANG]:[NAMA BARANG]],2,FALSE)</f>
        <v>PHILIP LED ESSENSIAL 5WATT</v>
      </c>
      <c r="D4196">
        <v>1</v>
      </c>
      <c r="E4196">
        <v>11000</v>
      </c>
    </row>
    <row r="4197" spans="1:5">
      <c r="B4197" t="s">
        <v>1925</v>
      </c>
      <c r="C4197" t="str">
        <f>VLOOKUP([KODE BARANG],Table1[[KODE BARANG]:[NAMA BARANG]],2,FALSE)</f>
        <v>INLITE 18W PUTIH/KUNING</v>
      </c>
      <c r="D4197">
        <v>1</v>
      </c>
      <c r="E4197">
        <v>19000</v>
      </c>
    </row>
    <row r="4198" spans="1:5">
      <c r="B4198" t="s">
        <v>2454</v>
      </c>
      <c r="C4198" t="str">
        <f>VLOOKUP([KODE BARANG],Table1[[KODE BARANG]:[NAMA BARANG]],2,FALSE)</f>
        <v>WALLFAN RINREI</v>
      </c>
      <c r="D4198">
        <v>1</v>
      </c>
      <c r="E4198">
        <v>20000</v>
      </c>
    </row>
    <row r="4199" spans="1:5">
      <c r="B4199" t="s">
        <v>1199</v>
      </c>
      <c r="C4199" t="str">
        <f>VLOOKUP([KODE BARANG],Table1[[KODE BARANG]:[NAMA BARANG]],2,FALSE)</f>
        <v>T MULTI DUTRON</v>
      </c>
      <c r="D4199">
        <v>1</v>
      </c>
      <c r="E4199">
        <v>3500</v>
      </c>
    </row>
    <row r="4200" spans="1:5">
      <c r="A4200" s="2">
        <v>45497</v>
      </c>
      <c r="C4200" t="e">
        <f>VLOOKUP([KODE BARANG],Table1[[KODE BARANG]:[NAMA BARANG]],2,FALSE)</f>
        <v>#N/A</v>
      </c>
      <c r="E4200">
        <f>SUM(E4194:E4199)</f>
        <v>65000</v>
      </c>
    </row>
    <row r="4201" spans="1:5">
      <c r="A4201" t="s">
        <v>2458</v>
      </c>
      <c r="B4201" t="s">
        <v>1423</v>
      </c>
      <c r="C4201" t="str">
        <f>VLOOKUP([KODE BARANG],Table1[[KODE BARANG]:[NAMA BARANG]],2,FALSE)</f>
        <v>JACK NEWSAT 2 KE 1</v>
      </c>
      <c r="D4201">
        <v>1</v>
      </c>
      <c r="E4201">
        <v>7500</v>
      </c>
    </row>
    <row r="4202" spans="1:5">
      <c r="B4202" t="s">
        <v>1293</v>
      </c>
      <c r="C4202" t="str">
        <f>VLOOKUP([KODE BARANG],Table1[[KODE BARANG]:[NAMA BARANG]],2,FALSE)</f>
        <v>S/K UTICON 2 LB</v>
      </c>
      <c r="D4202">
        <v>1</v>
      </c>
      <c r="E4202">
        <v>8000</v>
      </c>
    </row>
    <row r="4203" spans="1:5">
      <c r="B4203" t="s">
        <v>1253</v>
      </c>
      <c r="C4203" t="str">
        <f>VLOOKUP([KODE BARANG],Table1[[KODE BARANG]:[NAMA BARANG]],2,FALSE)</f>
        <v>STEKER GEPENG DUTRON</v>
      </c>
      <c r="D4203">
        <v>3</v>
      </c>
      <c r="E4203">
        <v>9750</v>
      </c>
    </row>
    <row r="4204" spans="1:5">
      <c r="C4204" t="s">
        <v>2128</v>
      </c>
      <c r="E4204">
        <v>16800</v>
      </c>
    </row>
    <row r="4205" spans="1:5">
      <c r="B4205" t="s">
        <v>2456</v>
      </c>
      <c r="C4205" t="str">
        <f>VLOOKUP([KODE BARANG],Table1[[KODE BARANG]:[NAMA BARANG]],2,FALSE)</f>
        <v>PHILIP SPIRAL 8WATT</v>
      </c>
      <c r="D4205">
        <v>1</v>
      </c>
      <c r="E4205">
        <v>15000</v>
      </c>
    </row>
    <row r="4206" spans="1:5">
      <c r="B4206" t="s">
        <v>1215</v>
      </c>
      <c r="C4206" t="str">
        <f>VLOOKUP([KODE BARANG],Table1[[KODE BARANG]:[NAMA BARANG]],2,FALSE)</f>
        <v>PIJAR PROCEON 5WATT</v>
      </c>
      <c r="D4206">
        <v>1</v>
      </c>
      <c r="E4206">
        <v>4700</v>
      </c>
    </row>
    <row r="4207" spans="1:5">
      <c r="B4207" t="s">
        <v>1143</v>
      </c>
      <c r="C4207" t="str">
        <f>VLOOKUP([KODE BARANG],Table1[[KODE BARANG]:[NAMA BARANG]],2,FALSE)</f>
        <v xml:space="preserve">DUTRON 15W </v>
      </c>
      <c r="D4207">
        <v>3</v>
      </c>
      <c r="E4207">
        <v>40500</v>
      </c>
    </row>
    <row r="4208" spans="1:5">
      <c r="C4208" t="s">
        <v>2457</v>
      </c>
      <c r="E4208">
        <v>43000</v>
      </c>
    </row>
    <row r="4209" spans="1:5">
      <c r="B4209" t="s">
        <v>1657</v>
      </c>
      <c r="C4209" t="str">
        <f>VLOOKUP([KODE BARANG],Table1[[KODE BARANG]:[NAMA BARANG]],2,FALSE)</f>
        <v>SPEAKER PROCEON 8899</v>
      </c>
      <c r="D4209">
        <v>1</v>
      </c>
      <c r="E4209">
        <v>150000</v>
      </c>
    </row>
    <row r="4210" spans="1:5">
      <c r="A4210" s="2">
        <v>45498</v>
      </c>
      <c r="C4210" t="e">
        <f>VLOOKUP([KODE BARANG],Table1[[KODE BARANG]:[NAMA BARANG]],2,FALSE)</f>
        <v>#N/A</v>
      </c>
      <c r="E4210">
        <f>SUM(E4201:E4209)</f>
        <v>295250</v>
      </c>
    </row>
    <row r="4211" spans="1:5">
      <c r="A4211" t="s">
        <v>2459</v>
      </c>
      <c r="B4211" t="s">
        <v>1288</v>
      </c>
      <c r="C4211" t="str">
        <f>VLOOKUP([KODE BARANG],Table1[[KODE BARANG]:[NAMA BARANG]],2,FALSE)</f>
        <v>TIMAH SOLDER</v>
      </c>
      <c r="D4211">
        <v>1</v>
      </c>
      <c r="E4211">
        <v>8500</v>
      </c>
    </row>
    <row r="4212" spans="1:5">
      <c r="B4212" t="s">
        <v>1180</v>
      </c>
      <c r="C4212" t="str">
        <f>VLOOKUP([KODE BARANG],Table1[[KODE BARANG]:[NAMA BARANG]],2,FALSE)</f>
        <v>ROVO LED 30WATT</v>
      </c>
      <c r="D4212">
        <v>1</v>
      </c>
      <c r="E4212">
        <v>17500</v>
      </c>
    </row>
    <row r="4213" spans="1:5">
      <c r="B4213" t="s">
        <v>1263</v>
      </c>
      <c r="C4213" t="str">
        <f>VLOOKUP([KODE BARANG],Table1[[KODE BARANG]:[NAMA BARANG]],2,FALSE)</f>
        <v>VONIC GLORY 7W</v>
      </c>
      <c r="D4213">
        <v>2</v>
      </c>
      <c r="E4213">
        <v>8000</v>
      </c>
    </row>
    <row r="4214" spans="1:5">
      <c r="A4214" s="2">
        <v>45499</v>
      </c>
      <c r="C4214" t="e">
        <f>VLOOKUP([KODE BARANG],Table1[[KODE BARANG]:[NAMA BARANG]],2,FALSE)</f>
        <v>#N/A</v>
      </c>
      <c r="E4214">
        <f>SUM(E4211:E4213)</f>
        <v>34000</v>
      </c>
    </row>
    <row r="4215" spans="1:5">
      <c r="A4215" t="s">
        <v>2419</v>
      </c>
      <c r="B4215" t="s">
        <v>2460</v>
      </c>
      <c r="C4215" t="str">
        <f>VLOOKUP([KODE BARANG],Table1[[KODE BARANG]:[NAMA BARANG]],2,FALSE)</f>
        <v>CHARGER H/L  JACK BESAR</v>
      </c>
      <c r="D4215">
        <v>1</v>
      </c>
      <c r="E4215">
        <v>8000</v>
      </c>
    </row>
    <row r="4216" spans="1:5">
      <c r="B4216" t="s">
        <v>1253</v>
      </c>
      <c r="C4216" t="str">
        <f>VLOOKUP([KODE BARANG],Table1[[KODE BARANG]:[NAMA BARANG]],2,FALSE)</f>
        <v>STEKER GEPENG DUTRON</v>
      </c>
      <c r="D4216">
        <v>1</v>
      </c>
      <c r="E4216">
        <v>3250</v>
      </c>
    </row>
    <row r="4217" spans="1:5">
      <c r="B4217" t="s">
        <v>2465</v>
      </c>
      <c r="C4217" t="str">
        <f>VLOOKUP([KODE BARANG],Table1[[KODE BARANG]:[NAMA BARANG]],2,FALSE)</f>
        <v>WALLFAN MYVO</v>
      </c>
      <c r="D4217">
        <v>1</v>
      </c>
      <c r="E4217">
        <v>35000</v>
      </c>
    </row>
    <row r="4218" spans="1:5">
      <c r="B4218" t="s">
        <v>212</v>
      </c>
      <c r="C4218" t="str">
        <f>VLOOKUP([KODE BARANG],Table1[[KODE BARANG]:[NAMA BARANG]],2,FALSE)</f>
        <v>T MULTI DUTRON</v>
      </c>
      <c r="D4218">
        <v>1</v>
      </c>
      <c r="E4218">
        <v>1500</v>
      </c>
    </row>
    <row r="4219" spans="1:5">
      <c r="B4219" t="s">
        <v>925</v>
      </c>
      <c r="C4219" t="str">
        <f>VLOOKUP([KODE BARANG],Table1[[KODE BARANG]:[NAMA BARANG]],2,FALSE)</f>
        <v>INLITE 18W PUTIH/KUNING</v>
      </c>
      <c r="D4219">
        <v>1</v>
      </c>
      <c r="E4219">
        <v>14000</v>
      </c>
    </row>
    <row r="4220" spans="1:5">
      <c r="A4220" s="2">
        <v>45500</v>
      </c>
      <c r="C4220" t="e">
        <f>VLOOKUP([KODE BARANG],Table1[[KODE BARANG]:[NAMA BARANG]],2,FALSE)</f>
        <v>#N/A</v>
      </c>
      <c r="E4220">
        <f>SUM(E4215:E4219)</f>
        <v>61750</v>
      </c>
    </row>
    <row r="4221" spans="1:5">
      <c r="A4221" t="s">
        <v>1964</v>
      </c>
      <c r="B4221" t="s">
        <v>1211</v>
      </c>
      <c r="C4221" t="str">
        <f>VLOOKUP([KODE BARANG],Table1[[KODE BARANG]:[NAMA BARANG]],2,FALSE)</f>
        <v>IN LITE 12W BUY 3 GET 1</v>
      </c>
      <c r="D4221">
        <v>1</v>
      </c>
      <c r="E4221">
        <v>43500</v>
      </c>
    </row>
    <row r="4222" spans="1:5">
      <c r="B4222" t="s">
        <v>1297</v>
      </c>
      <c r="C4222" t="str">
        <f>VLOOKUP([KODE BARANG],Table1[[KODE BARANG]:[NAMA BARANG]],2,FALSE)</f>
        <v>IN LITE 15W BUY 3 GET 1</v>
      </c>
      <c r="D4222">
        <v>1</v>
      </c>
      <c r="E4222">
        <v>66200</v>
      </c>
    </row>
    <row r="4223" spans="1:5">
      <c r="B4223" t="s">
        <v>1261</v>
      </c>
      <c r="C4223" t="str">
        <f>VLOOKUP([KODE BARANG],Table1[[KODE BARANG]:[NAMA BARANG]],2,FALSE)</f>
        <v>S/K UTICON 3 LB</v>
      </c>
      <c r="D4223">
        <v>2</v>
      </c>
      <c r="E4223">
        <v>22500</v>
      </c>
    </row>
    <row r="4224" spans="1:5">
      <c r="B4224" t="s">
        <v>2470</v>
      </c>
      <c r="C4224" t="str">
        <f>VLOOKUP([KODE BARANG],Table1[[KODE BARANG]:[NAMA BARANG]],2,FALSE)</f>
        <v>YOSHIDA FITTING PLAFON</v>
      </c>
      <c r="D4224">
        <v>10</v>
      </c>
      <c r="E4224">
        <v>25000</v>
      </c>
    </row>
    <row r="4225" spans="1:5">
      <c r="B4225" t="s">
        <v>2014</v>
      </c>
      <c r="C4225" t="str">
        <f>VLOOKUP([KODE BARANG],Table1[[KODE BARANG]:[NAMA BARANG]],2,FALSE)</f>
        <v>TATAKAN KOMPOR KAKI 6</v>
      </c>
      <c r="D4225">
        <v>2</v>
      </c>
      <c r="E4225">
        <v>10000</v>
      </c>
    </row>
    <row r="4226" spans="1:5">
      <c r="B4226" t="s">
        <v>2471</v>
      </c>
      <c r="C4226" t="str">
        <f>VLOOKUP([KODE BARANG],Table1[[KODE BARANG]:[NAMA BARANG]],2,FALSE)</f>
        <v>REGENCY 8IN</v>
      </c>
      <c r="D4226">
        <v>1</v>
      </c>
      <c r="E4226">
        <v>55000</v>
      </c>
    </row>
    <row r="4227" spans="1:5">
      <c r="B4227" t="s">
        <v>1152</v>
      </c>
      <c r="C4227" t="str">
        <f>VLOOKUP([KODE BARANG],Table1[[KODE BARANG]:[NAMA BARANG]],2,FALSE)</f>
        <v>STANDFAN PROCEON</v>
      </c>
      <c r="D4227">
        <v>1</v>
      </c>
      <c r="E4227">
        <v>20000</v>
      </c>
    </row>
    <row r="4228" spans="1:5">
      <c r="A4228" s="2">
        <v>45501</v>
      </c>
      <c r="C4228" t="e">
        <f>VLOOKUP([KODE BARANG],Table1[[KODE BARANG]:[NAMA BARANG]],2,FALSE)</f>
        <v>#N/A</v>
      </c>
      <c r="E4228">
        <f>SUM(E4221:E4227)</f>
        <v>242200</v>
      </c>
    </row>
    <row r="4229" spans="1:5">
      <c r="A4229" t="s">
        <v>2473</v>
      </c>
      <c r="B4229" t="s">
        <v>1217</v>
      </c>
      <c r="C4229" t="str">
        <f>VLOOKUP([KODE BARANG],Table1[[KODE BARANG]:[NAMA BARANG]],2,FALSE)</f>
        <v>SPEAKER ADVANCE 881</v>
      </c>
      <c r="D4229">
        <v>1</v>
      </c>
      <c r="E4229">
        <v>160000</v>
      </c>
    </row>
    <row r="4230" spans="1:5">
      <c r="B4230" t="s">
        <v>1211</v>
      </c>
      <c r="C4230" t="str">
        <f>VLOOKUP([KODE BARANG],Table1[[KODE BARANG]:[NAMA BARANG]],2,FALSE)</f>
        <v>IN LITE 12W BUY 3 GET 1</v>
      </c>
      <c r="D4230">
        <v>1</v>
      </c>
      <c r="E4230">
        <v>43500</v>
      </c>
    </row>
    <row r="4231" spans="1:5">
      <c r="B4231" t="s">
        <v>1215</v>
      </c>
      <c r="C4231" t="str">
        <f>VLOOKUP([KODE BARANG],Table1[[KODE BARANG]:[NAMA BARANG]],2,FALSE)</f>
        <v>PIJAR PROCEON 5WATT</v>
      </c>
      <c r="D4231">
        <v>2</v>
      </c>
      <c r="E4231">
        <v>5400</v>
      </c>
    </row>
    <row r="4232" spans="1:5">
      <c r="B4232" t="s">
        <v>1152</v>
      </c>
      <c r="C4232" t="str">
        <f>VLOOKUP([KODE BARANG],Table1[[KODE BARANG]:[NAMA BARANG]],2,FALSE)</f>
        <v>STANDFAN PROCEON</v>
      </c>
      <c r="D4232">
        <v>1</v>
      </c>
      <c r="E4232">
        <v>20000</v>
      </c>
    </row>
    <row r="4233" spans="1:5">
      <c r="B4233" t="s">
        <v>1219</v>
      </c>
      <c r="C4233" t="str">
        <f>VLOOKUP([KODE BARANG],Table1[[KODE BARANG]:[NAMA BARANG]],2,FALSE)</f>
        <v>VONIC GLORY 20W</v>
      </c>
      <c r="D4233">
        <v>1</v>
      </c>
      <c r="E4233">
        <v>14000</v>
      </c>
    </row>
    <row r="4234" spans="1:5">
      <c r="B4234" t="s">
        <v>1254</v>
      </c>
      <c r="C4234" t="str">
        <f>VLOOKUP([KODE BARANG],Table1[[KODE BARANG]:[NAMA BARANG]],2,FALSE)</f>
        <v>FITTING GANTUNG DUUTRON HITAM</v>
      </c>
      <c r="D4234">
        <v>1</v>
      </c>
      <c r="E4234">
        <v>5000</v>
      </c>
    </row>
    <row r="4235" spans="1:5">
      <c r="B4235" t="s">
        <v>1725</v>
      </c>
      <c r="C4235" t="str">
        <f>VLOOKUP([KODE BARANG],Table1[[KODE BARANG]:[NAMA BARANG]],2,FALSE)</f>
        <v>SETRIKA COSMOS 126</v>
      </c>
      <c r="D4235">
        <v>1</v>
      </c>
      <c r="E4235">
        <v>65000</v>
      </c>
    </row>
    <row r="4236" spans="1:5">
      <c r="B4236" t="s">
        <v>1199</v>
      </c>
      <c r="C4236" t="str">
        <f>VLOOKUP([KODE BARANG],Table1[[KODE BARANG]:[NAMA BARANG]],2,FALSE)</f>
        <v>T MULTI DUTRON</v>
      </c>
      <c r="D4236">
        <v>1</v>
      </c>
      <c r="E4236">
        <v>3500</v>
      </c>
    </row>
    <row r="4237" spans="1:5">
      <c r="B4237" t="s">
        <v>1367</v>
      </c>
      <c r="C4237" t="str">
        <f>VLOOKUP([KODE BARANG],Table1[[KODE BARANG]:[NAMA BARANG]],2,FALSE)</f>
        <v>KISEKI X2</v>
      </c>
      <c r="D4237">
        <v>1</v>
      </c>
      <c r="E4237">
        <v>17500</v>
      </c>
    </row>
    <row r="4238" spans="1:5">
      <c r="B4238" t="s">
        <v>1699</v>
      </c>
      <c r="C4238" t="str">
        <f>VLOOKUP([KODE BARANG],Table1[[KODE BARANG]:[NAMA BARANG]],2,FALSE)</f>
        <v>HEADLAMP ROLLINSON</v>
      </c>
      <c r="D4238">
        <v>1</v>
      </c>
      <c r="E4238">
        <v>36000</v>
      </c>
    </row>
    <row r="4239" spans="1:5">
      <c r="B4239" t="s">
        <v>2440</v>
      </c>
      <c r="C4239" t="str">
        <f>VLOOKUP([KODE BARANG],Table1[[KODE BARANG]:[NAMA BARANG]],2,FALSE)</f>
        <v>LAMPU TIDUR</v>
      </c>
      <c r="D4239">
        <v>1</v>
      </c>
      <c r="E4239">
        <v>6000</v>
      </c>
    </row>
    <row r="4240" spans="1:5">
      <c r="B4240" t="s">
        <v>1145</v>
      </c>
      <c r="C4240" t="str">
        <f>VLOOKUP([KODE BARANG],Table1[[KODE BARANG]:[NAMA BARANG]],2,FALSE)</f>
        <v>VONIC GLORY 15W</v>
      </c>
      <c r="D4240">
        <v>1</v>
      </c>
      <c r="E4240">
        <v>12000</v>
      </c>
    </row>
    <row r="4241" spans="1:5">
      <c r="B4241" t="s">
        <v>1290</v>
      </c>
      <c r="C4241" t="str">
        <f>VLOOKUP([KODE BARANG],Table1[[KODE BARANG]:[NAMA BARANG]],2,FALSE)</f>
        <v>GEMBOK 30MM</v>
      </c>
      <c r="D4241">
        <v>1</v>
      </c>
      <c r="E4241">
        <v>10000</v>
      </c>
    </row>
    <row r="4242" spans="1:5">
      <c r="A4242" s="2">
        <v>45502</v>
      </c>
      <c r="C4242" t="e">
        <f>VLOOKUP([KODE BARANG],Table1[[KODE BARANG]:[NAMA BARANG]],2,FALSE)</f>
        <v>#N/A</v>
      </c>
      <c r="E4242">
        <f>SUM(E4229:E4241)</f>
        <v>397900</v>
      </c>
    </row>
    <row r="4243" spans="1:5">
      <c r="A4243" t="s">
        <v>2475</v>
      </c>
      <c r="B4243" t="s">
        <v>1253</v>
      </c>
      <c r="C4243" t="str">
        <f>VLOOKUP([KODE BARANG],Table1[[KODE BARANG]:[NAMA BARANG]],2,FALSE)</f>
        <v>STEKER GEPENG DUTRON</v>
      </c>
      <c r="D4243">
        <v>1</v>
      </c>
      <c r="E4243">
        <v>3250</v>
      </c>
    </row>
    <row r="4244" spans="1:5">
      <c r="B4244" t="s">
        <v>1254</v>
      </c>
      <c r="C4244" t="str">
        <f>VLOOKUP([KODE BARANG],Table1[[KODE BARANG]:[NAMA BARANG]],2,FALSE)</f>
        <v>FITTING GANTUNG DUUTRON HITAM</v>
      </c>
      <c r="D4244">
        <v>1</v>
      </c>
      <c r="E4244">
        <v>3000</v>
      </c>
    </row>
    <row r="4245" spans="1:5">
      <c r="C4245" t="s">
        <v>2474</v>
      </c>
      <c r="E4245">
        <v>10500</v>
      </c>
    </row>
    <row r="4246" spans="1:5">
      <c r="B4246" t="s">
        <v>2316</v>
      </c>
      <c r="C4246" t="str">
        <f>VLOOKUP([KODE BARANG],Table1[[KODE BARANG]:[NAMA BARANG]],2,FALSE)</f>
        <v>KIPAS KARAKTER SELECKTRON</v>
      </c>
      <c r="D4246">
        <v>1</v>
      </c>
      <c r="E4246">
        <v>5000</v>
      </c>
    </row>
    <row r="4247" spans="1:5">
      <c r="B4247" t="s">
        <v>1494</v>
      </c>
      <c r="C4247" t="str">
        <f>VLOOKUP([KODE BARANG],Table1[[KODE BARANG]:[NAMA BARANG]],2,FALSE)</f>
        <v>DINAMO KIPAS</v>
      </c>
      <c r="D4247">
        <v>1</v>
      </c>
      <c r="E4247">
        <v>30000</v>
      </c>
    </row>
    <row r="4248" spans="1:5">
      <c r="A4248" s="2">
        <v>45503</v>
      </c>
      <c r="C4248" t="e">
        <f>VLOOKUP([KODE BARANG],Table1[[KODE BARANG]:[NAMA BARANG]],2,FALSE)</f>
        <v>#N/A</v>
      </c>
      <c r="E4248">
        <f>SUM(E4243:E4247)</f>
        <v>51750</v>
      </c>
    </row>
    <row r="4249" spans="1:5">
      <c r="A4249" t="s">
        <v>2477</v>
      </c>
      <c r="B4249" t="s">
        <v>1463</v>
      </c>
      <c r="C4249" t="str">
        <f>VLOOKUP([KODE BARANG],Table1[[KODE BARANG]:[NAMA BARANG]],2,FALSE)</f>
        <v>SAKLAR LAMPU DUTRON</v>
      </c>
      <c r="D4249">
        <v>1</v>
      </c>
      <c r="E4249">
        <v>6000</v>
      </c>
    </row>
    <row r="4250" spans="1:5">
      <c r="B4250" t="s">
        <v>1191</v>
      </c>
      <c r="C4250" t="str">
        <f>VLOOKUP([KODE BARANG],Table1[[KODE BARANG]:[NAMA BARANG]],2,FALSE)</f>
        <v>ISOLASI NATIONAL KOTAK</v>
      </c>
      <c r="D4250">
        <v>1</v>
      </c>
      <c r="E4250">
        <v>3200</v>
      </c>
    </row>
    <row r="4251" spans="1:5">
      <c r="B4251" t="s">
        <v>1617</v>
      </c>
      <c r="C4251" t="str">
        <f>VLOOKUP([KODE BARANG],Table1[[KODE BARANG]:[NAMA BARANG]],2,FALSE)</f>
        <v>STIK LAMPU 8 JARI</v>
      </c>
      <c r="D4251">
        <v>1</v>
      </c>
      <c r="E4251">
        <v>10000</v>
      </c>
    </row>
    <row r="4252" spans="1:5">
      <c r="B4252" t="s">
        <v>1961</v>
      </c>
      <c r="C4252" t="str">
        <f>VLOOKUP([KODE BARANG],Table1[[KODE BARANG]:[NAMA BARANG]],2,FALSE)</f>
        <v>INLITE 15W</v>
      </c>
      <c r="D4252">
        <v>1</v>
      </c>
      <c r="E4252">
        <v>10400</v>
      </c>
    </row>
    <row r="4253" spans="1:5">
      <c r="B4253" t="s">
        <v>1971</v>
      </c>
      <c r="C4253" t="str">
        <f>VLOOKUP([KODE BARANG],Table1[[KODE BARANG]:[NAMA BARANG]],2,FALSE)</f>
        <v>REGULATOR WIN 181M</v>
      </c>
      <c r="D4253">
        <v>1</v>
      </c>
      <c r="E4253">
        <v>10000</v>
      </c>
    </row>
    <row r="4254" spans="1:5">
      <c r="B4254" t="s">
        <v>2476</v>
      </c>
      <c r="C4254" t="str">
        <f>VLOOKUP([KODE BARANG],Table1[[KODE BARANG]:[NAMA BARANG]],2,FALSE)</f>
        <v>SELANG GAS INHOME</v>
      </c>
      <c r="D4254">
        <v>1</v>
      </c>
      <c r="E4254">
        <v>7000</v>
      </c>
    </row>
    <row r="4255" spans="1:5">
      <c r="B4255" t="s">
        <v>1358</v>
      </c>
      <c r="C4255" t="str">
        <f>VLOOKUP([KODE BARANG],Table1[[KODE BARANG]:[NAMA BARANG]],2,FALSE)</f>
        <v>PHILIP LED ESSENSIAL 11 WATT</v>
      </c>
      <c r="D4255">
        <v>1</v>
      </c>
      <c r="E4255">
        <v>48000</v>
      </c>
    </row>
    <row r="4256" spans="1:5">
      <c r="B4256" t="s">
        <v>1263</v>
      </c>
      <c r="C4256" t="str">
        <f>VLOOKUP([KODE BARANG],Table1[[KODE BARANG]:[NAMA BARANG]],2,FALSE)</f>
        <v>VONIC GLORY 7W</v>
      </c>
      <c r="D4256">
        <v>1</v>
      </c>
      <c r="E4256">
        <v>8000</v>
      </c>
    </row>
    <row r="4257" spans="1:5">
      <c r="A4257" s="2">
        <v>45504</v>
      </c>
      <c r="C4257" t="e">
        <f>VLOOKUP([KODE BARANG],Table1[[KODE BARANG]:[NAMA BARANG]],2,FALSE)</f>
        <v>#N/A</v>
      </c>
      <c r="E4257">
        <f>SUM(E4249:E4256)</f>
        <v>102600</v>
      </c>
    </row>
    <row r="4258" spans="1:5">
      <c r="A4258" t="s">
        <v>2133</v>
      </c>
      <c r="B4258" t="s">
        <v>2116</v>
      </c>
      <c r="C4258" t="str">
        <f>VLOOKUP([KODE BARANG],Table1[[KODE BARANG]:[NAMA BARANG]],2,FALSE)</f>
        <v>JEPIT BUAYA</v>
      </c>
      <c r="D4258">
        <v>4</v>
      </c>
      <c r="E4258">
        <v>22000</v>
      </c>
    </row>
    <row r="4259" spans="1:5">
      <c r="B4259" t="s">
        <v>2478</v>
      </c>
      <c r="C4259" t="str">
        <f>VLOOKUP([KODE BARANG],Table1[[KODE BARANG]:[NAMA BARANG]],2,FALSE)</f>
        <v>BOX KABEL DEXCON</v>
      </c>
      <c r="D4259">
        <v>1</v>
      </c>
      <c r="E4259">
        <v>15500</v>
      </c>
    </row>
    <row r="4260" spans="1:5">
      <c r="B4260" t="s">
        <v>1961</v>
      </c>
      <c r="C4260" t="str">
        <f>VLOOKUP([KODE BARANG],Table1[[KODE BARANG]:[NAMA BARANG]],2,FALSE)</f>
        <v>INLITE 15W</v>
      </c>
      <c r="D4260">
        <v>1</v>
      </c>
      <c r="E4260">
        <v>13500</v>
      </c>
    </row>
    <row r="4261" spans="1:5">
      <c r="B4261" t="s">
        <v>1688</v>
      </c>
      <c r="C4261" t="str">
        <f>VLOOKUP([KODE BARANG],Table1[[KODE BARANG]:[NAMA BARANG]],2,FALSE)</f>
        <v>ENGKEL STOP OB VISALUX 8203</v>
      </c>
      <c r="D4261">
        <v>2</v>
      </c>
      <c r="E4261">
        <v>13000</v>
      </c>
    </row>
    <row r="4262" spans="1:5">
      <c r="B4262" t="s">
        <v>1248</v>
      </c>
      <c r="C4262" t="str">
        <f>VLOOKUP([KODE BARANG],Table1[[KODE BARANG]:[NAMA BARANG]],2,FALSE)</f>
        <v>PHILIP LED ESSENSIAL 5WATT</v>
      </c>
      <c r="D4262">
        <v>1</v>
      </c>
      <c r="E4262">
        <v>12000</v>
      </c>
    </row>
    <row r="4263" spans="1:5">
      <c r="B4263" t="s">
        <v>1635</v>
      </c>
      <c r="C4263" t="str">
        <f>VLOOKUP([KODE BARANG],Table1[[KODE BARANG]:[NAMA BARANG]],2,FALSE)</f>
        <v>KIPAS PROFAN</v>
      </c>
      <c r="D4263">
        <v>1</v>
      </c>
      <c r="E4263">
        <v>13000</v>
      </c>
    </row>
    <row r="4264" spans="1:5">
      <c r="A4264" s="2">
        <v>45505</v>
      </c>
      <c r="C4264" t="e">
        <f>VLOOKUP([KODE BARANG],Table1[[KODE BARANG]:[NAMA BARANG]],2,FALSE)</f>
        <v>#N/A</v>
      </c>
      <c r="E4264">
        <f>SUM(E4258:E4263)</f>
        <v>89000</v>
      </c>
    </row>
    <row r="4265" spans="1:5">
      <c r="A4265" t="s">
        <v>2480</v>
      </c>
      <c r="B4265" t="s">
        <v>1434</v>
      </c>
      <c r="C4265" t="str">
        <f>VLOOKUP([KODE BARANG],Table1[[KODE BARANG]:[NAMA BARANG]],2,FALSE)</f>
        <v>PHILIP LED MY CARE 19 WATT</v>
      </c>
      <c r="D4265">
        <v>2</v>
      </c>
      <c r="E4265">
        <v>59000</v>
      </c>
    </row>
    <row r="4266" spans="1:5">
      <c r="B4266" t="s">
        <v>2479</v>
      </c>
      <c r="C4266" t="str">
        <f>VLOOKUP([KODE BARANG],Table1[[KODE BARANG]:[NAMA BARANG]],2,FALSE)</f>
        <v>ENGSEL 4"</v>
      </c>
      <c r="D4266">
        <v>1</v>
      </c>
      <c r="E4266">
        <v>8000</v>
      </c>
    </row>
    <row r="4267" spans="1:5">
      <c r="A4267" s="2">
        <v>45506</v>
      </c>
      <c r="C4267" t="e">
        <f>VLOOKUP([KODE BARANG],Table1[[KODE BARANG]:[NAMA BARANG]],2,FALSE)</f>
        <v>#N/A</v>
      </c>
    </row>
    <row r="4268" spans="1:5">
      <c r="A4268" t="s">
        <v>2481</v>
      </c>
      <c r="B4268" t="s">
        <v>1199</v>
      </c>
      <c r="C4268" t="str">
        <f>VLOOKUP([KODE BARANG],Table1[[KODE BARANG]:[NAMA BARANG]],2,FALSE)</f>
        <v>T MULTI DUTRON</v>
      </c>
      <c r="D4268">
        <v>1</v>
      </c>
      <c r="E4268">
        <v>1500</v>
      </c>
    </row>
    <row r="4269" spans="1:5">
      <c r="B4269" t="s">
        <v>1216</v>
      </c>
      <c r="C4269" t="str">
        <f>VLOOKUP([KODE BARANG],Table1[[KODE BARANG]:[NAMA BARANG]],2,FALSE)</f>
        <v>VONIC GLORY 18W</v>
      </c>
      <c r="D4269">
        <v>1</v>
      </c>
      <c r="E4269">
        <v>13500</v>
      </c>
    </row>
    <row r="4270" spans="1:5">
      <c r="B4270" t="s">
        <v>1219</v>
      </c>
      <c r="C4270" t="str">
        <f>VLOOKUP([KODE BARANG],Table1[[KODE BARANG]:[NAMA BARANG]],2,FALSE)</f>
        <v>VONIC GLORY 20W</v>
      </c>
      <c r="D4270">
        <v>1</v>
      </c>
      <c r="E4270">
        <v>14000</v>
      </c>
    </row>
    <row r="4271" spans="1:5">
      <c r="B4271" t="s">
        <v>1498</v>
      </c>
      <c r="C4271" t="str">
        <f>VLOOKUP([KODE BARANG],Table1[[KODE BARANG]:[NAMA BARANG]],2,FALSE)</f>
        <v>PHILIP ESS 15W</v>
      </c>
      <c r="D4271">
        <v>2</v>
      </c>
      <c r="E4271">
        <v>48000</v>
      </c>
    </row>
    <row r="4272" spans="1:5">
      <c r="B4272" t="s">
        <v>1254</v>
      </c>
      <c r="C4272" t="str">
        <f>VLOOKUP([KODE BARANG],Table1[[KODE BARANG]:[NAMA BARANG]],2,FALSE)</f>
        <v>FITTING GANTUNG DUUTRON HITAM</v>
      </c>
      <c r="D4272">
        <v>2</v>
      </c>
      <c r="E4272">
        <v>8000</v>
      </c>
    </row>
    <row r="4273" spans="1:5">
      <c r="B4273" t="s">
        <v>1403</v>
      </c>
      <c r="C4273" t="str">
        <f>VLOOKUP([KODE BARANG],Table1[[KODE BARANG]:[NAMA BARANG]],2,FALSE)</f>
        <v>PHILIP 25W LED</v>
      </c>
      <c r="D4273">
        <v>1</v>
      </c>
      <c r="E4273">
        <v>35000</v>
      </c>
    </row>
    <row r="4274" spans="1:5">
      <c r="B4274" t="s">
        <v>1356</v>
      </c>
      <c r="C4274" t="str">
        <f>VLOOKUP([KODE BARANG],Table1[[KODE BARANG]:[NAMA BARANG]],2,FALSE)</f>
        <v xml:space="preserve">ISOLASI UNIBEL KECIL </v>
      </c>
      <c r="D4274">
        <v>1</v>
      </c>
      <c r="E4274">
        <v>2500</v>
      </c>
    </row>
    <row r="4275" spans="1:5">
      <c r="A4275" s="2">
        <v>45507</v>
      </c>
      <c r="C4275" t="e">
        <f>VLOOKUP([KODE BARANG],Table1[[KODE BARANG]:[NAMA BARANG]],2,FALSE)</f>
        <v>#N/A</v>
      </c>
      <c r="E4275">
        <f>SUM(E4268:E4274)</f>
        <v>122500</v>
      </c>
    </row>
    <row r="4276" spans="1:5">
      <c r="A4276" t="s">
        <v>2351</v>
      </c>
      <c r="B4276" t="s">
        <v>219</v>
      </c>
      <c r="C4276" t="str">
        <f>VLOOKUP([KODE BARANG],Table1[[KODE BARANG]:[NAMA BARANG]],2,FALSE)</f>
        <v>FITTING GANTUNG DUUTRON HITAM</v>
      </c>
      <c r="D4276">
        <v>1</v>
      </c>
      <c r="E4276">
        <v>3000</v>
      </c>
    </row>
    <row r="4277" spans="1:5">
      <c r="B4277" t="s">
        <v>99</v>
      </c>
      <c r="C4277" t="str">
        <f>VLOOKUP([KODE BARANG],Table1[[KODE BARANG]:[NAMA BARANG]],2,FALSE)</f>
        <v>PHILIP LED ESSENSIAL 9WATT</v>
      </c>
      <c r="D4277">
        <v>2</v>
      </c>
      <c r="E4277">
        <v>36000</v>
      </c>
    </row>
    <row r="4278" spans="1:5">
      <c r="B4278" t="s">
        <v>12</v>
      </c>
      <c r="C4278" t="str">
        <f>VLOOKUP([KODE BARANG],Table1[[KODE BARANG]:[NAMA BARANG]],2,FALSE)</f>
        <v>S/K UTICON 2 LB</v>
      </c>
      <c r="D4278">
        <v>1</v>
      </c>
      <c r="E4278">
        <v>8000</v>
      </c>
    </row>
    <row r="4279" spans="1:5">
      <c r="B4279" t="s">
        <v>909</v>
      </c>
      <c r="C4279" t="str">
        <f>VLOOKUP([KODE BARANG],Table1[[KODE BARANG]:[NAMA BARANG]],2,FALSE)</f>
        <v>STEKER BULAT DUTRON</v>
      </c>
      <c r="D4279">
        <v>1</v>
      </c>
      <c r="E4279">
        <v>2500</v>
      </c>
    </row>
    <row r="4280" spans="1:5">
      <c r="A4280" s="2">
        <v>45508</v>
      </c>
      <c r="C4280" t="e">
        <f>VLOOKUP([KODE BARANG],Table1[[KODE BARANG]:[NAMA BARANG]],2,FALSE)</f>
        <v>#N/A</v>
      </c>
      <c r="E4280">
        <f>SUM(E4276:E4279)</f>
        <v>49500</v>
      </c>
    </row>
    <row r="4281" spans="1:5">
      <c r="A4281" t="s">
        <v>2492</v>
      </c>
      <c r="B4281" t="s">
        <v>1254</v>
      </c>
      <c r="C4281" t="str">
        <f>VLOOKUP([KODE BARANG],Table1[[KODE BARANG]:[NAMA BARANG]],2,FALSE)</f>
        <v>FITTING GANTUNG DUUTRON HITAM</v>
      </c>
      <c r="D4281">
        <v>2</v>
      </c>
      <c r="E4281">
        <v>6000</v>
      </c>
    </row>
    <row r="4282" spans="1:5">
      <c r="B4282" t="s">
        <v>1253</v>
      </c>
      <c r="C4282" t="str">
        <f>VLOOKUP([KODE BARANG],Table1[[KODE BARANG]:[NAMA BARANG]],2,FALSE)</f>
        <v>STEKER GEPENG DUTRON</v>
      </c>
      <c r="D4282">
        <v>1</v>
      </c>
      <c r="E4282">
        <v>3250</v>
      </c>
    </row>
    <row r="4283" spans="1:5">
      <c r="B4283" t="s">
        <v>1323</v>
      </c>
      <c r="C4283" t="str">
        <f>VLOOKUP([KODE BARANG],Table1[[KODE BARANG]:[NAMA BARANG]],2,FALSE)</f>
        <v>PHILIP 5W SIAWET</v>
      </c>
      <c r="D4283">
        <v>100</v>
      </c>
      <c r="E4283">
        <v>318000</v>
      </c>
    </row>
    <row r="4284" spans="1:5">
      <c r="B4284" t="s">
        <v>99</v>
      </c>
      <c r="C4284" t="str">
        <f>VLOOKUP([KODE BARANG],Table1[[KODE BARANG]:[NAMA BARANG]],2,FALSE)</f>
        <v>PHILIP LED ESSENSIAL 9WATT</v>
      </c>
      <c r="D4284">
        <v>5</v>
      </c>
      <c r="E4284">
        <v>70000</v>
      </c>
    </row>
    <row r="4285" spans="1:5">
      <c r="B4285" t="s">
        <v>740</v>
      </c>
      <c r="C4285" t="str">
        <f>VLOOKUP([KODE BARANG],Table1[[KODE BARANG]:[NAMA BARANG]],2,FALSE)</f>
        <v>PHILIP LED 45W</v>
      </c>
      <c r="D4285">
        <v>1</v>
      </c>
      <c r="E4285">
        <v>37000</v>
      </c>
    </row>
    <row r="4286" spans="1:5">
      <c r="B4286" t="s">
        <v>2485</v>
      </c>
      <c r="C4286" t="str">
        <f>VLOOKUP([KODE BARANG],Table1[[KODE BARANG]:[NAMA BARANG]],2,FALSE)</f>
        <v>HEAD LAMP LUBY ZOOM 200M</v>
      </c>
      <c r="D4286">
        <v>1</v>
      </c>
      <c r="E4286">
        <v>65000</v>
      </c>
    </row>
    <row r="4287" spans="1:5">
      <c r="B4287" t="s">
        <v>1145</v>
      </c>
      <c r="C4287" t="str">
        <f>VLOOKUP([KODE BARANG],Table1[[KODE BARANG]:[NAMA BARANG]],2,FALSE)</f>
        <v>VONIC GLORY 15W</v>
      </c>
      <c r="D4287">
        <v>1</v>
      </c>
      <c r="E4287">
        <v>12000</v>
      </c>
    </row>
    <row r="4288" spans="1:5">
      <c r="B4288" t="s">
        <v>1219</v>
      </c>
      <c r="C4288" t="str">
        <f>VLOOKUP([KODE BARANG],Table1[[KODE BARANG]:[NAMA BARANG]],2,FALSE)</f>
        <v>VONIC GLORY 20W</v>
      </c>
      <c r="D4288">
        <v>1</v>
      </c>
      <c r="E4288">
        <v>14000</v>
      </c>
    </row>
    <row r="4289" spans="1:5">
      <c r="C4289" t="s">
        <v>2491</v>
      </c>
      <c r="E4289">
        <v>12500</v>
      </c>
    </row>
    <row r="4290" spans="1:5">
      <c r="B4290" t="s">
        <v>1681</v>
      </c>
      <c r="C4290" t="str">
        <f>VLOOKUP([KODE BARANG],Table1[[KODE BARANG]:[NAMA BARANG]],2,FALSE)</f>
        <v>INLITE 30W</v>
      </c>
      <c r="D4290">
        <v>1</v>
      </c>
      <c r="E4290">
        <v>20000</v>
      </c>
    </row>
    <row r="4291" spans="1:5">
      <c r="B4291" t="s">
        <v>1254</v>
      </c>
      <c r="C4291" t="str">
        <f>VLOOKUP([KODE BARANG],Table1[[KODE BARANG]:[NAMA BARANG]],2,FALSE)</f>
        <v>FITTING GANTUNG DUUTRON HITAM</v>
      </c>
      <c r="D4291">
        <v>1</v>
      </c>
      <c r="E4291">
        <f>SUM(E4281:E4290)</f>
        <v>557750</v>
      </c>
    </row>
    <row r="4292" spans="1:5">
      <c r="A4292" s="2">
        <v>45509</v>
      </c>
      <c r="C4292" t="e">
        <f>VLOOKUP([KODE BARANG],Table1[[KODE BARANG]:[NAMA BARANG]],2,FALSE)</f>
        <v>#N/A</v>
      </c>
    </row>
    <row r="4293" spans="1:5">
      <c r="A4293" t="s">
        <v>2495</v>
      </c>
      <c r="B4293" t="s">
        <v>660</v>
      </c>
      <c r="C4293" t="str">
        <f>VLOOKUP([KODE BARANG],Table1[[KODE BARANG]:[NAMA BARANG]],2,FALSE)</f>
        <v>MAGIC COM MIYAKO 508 SBCD</v>
      </c>
      <c r="D4293">
        <v>1</v>
      </c>
      <c r="E4293">
        <v>135000</v>
      </c>
    </row>
    <row r="4294" spans="1:5">
      <c r="B4294" t="s">
        <v>98</v>
      </c>
      <c r="C4294" t="str">
        <f>VLOOKUP([KODE BARANG],Table1[[KODE BARANG]:[NAMA BARANG]],2,FALSE)</f>
        <v>PHILIP LED ESSENSIAL 7WATT</v>
      </c>
      <c r="D4294">
        <v>1</v>
      </c>
      <c r="E4294">
        <v>14000</v>
      </c>
    </row>
    <row r="4295" spans="1:5">
      <c r="A4295" s="2">
        <v>45510</v>
      </c>
      <c r="C4295" t="e">
        <f>VLOOKUP([KODE BARANG],Table1[[KODE BARANG]:[NAMA BARANG]],2,FALSE)</f>
        <v>#N/A</v>
      </c>
    </row>
    <row r="4296" spans="1:5">
      <c r="A4296" t="s">
        <v>2498</v>
      </c>
      <c r="B4296" t="s">
        <v>1571</v>
      </c>
      <c r="C4296" t="str">
        <f>VLOOKUP([KODE BARANG],Table1[[KODE BARANG]:[NAMA BARANG]],2,FALSE)</f>
        <v>PIPA LISTRIK</v>
      </c>
      <c r="D4296">
        <v>12</v>
      </c>
      <c r="E4296">
        <v>12000</v>
      </c>
    </row>
    <row r="4297" spans="1:5">
      <c r="B4297" t="s">
        <v>1275</v>
      </c>
      <c r="C4297" t="str">
        <f>VLOOKUP([KODE BARANG],Table1[[KODE BARANG]:[NAMA BARANG]],2,FALSE)</f>
        <v>T-DUS 5/8</v>
      </c>
      <c r="D4297">
        <v>22</v>
      </c>
      <c r="E4297">
        <v>11000</v>
      </c>
    </row>
    <row r="4298" spans="1:5">
      <c r="B4298" t="s">
        <v>1274</v>
      </c>
      <c r="C4298" t="str">
        <f>VLOOKUP([KODE BARANG],Table1[[KODE BARANG]:[NAMA BARANG]],2,FALSE)</f>
        <v>L BOW 5/8</v>
      </c>
      <c r="D4298">
        <v>16</v>
      </c>
      <c r="E4298">
        <v>4000</v>
      </c>
    </row>
    <row r="4299" spans="1:5">
      <c r="B4299" t="s">
        <v>1570</v>
      </c>
      <c r="C4299" t="str">
        <f>VLOOKUP([KODE BARANG],Table1[[KODE BARANG]:[NAMA BARANG]],2,FALSE)</f>
        <v>KLEM SHUKAKU 18MM</v>
      </c>
      <c r="D4299">
        <v>2</v>
      </c>
      <c r="E4299">
        <v>2000</v>
      </c>
    </row>
    <row r="4300" spans="1:5">
      <c r="B4300" t="s">
        <v>1517</v>
      </c>
      <c r="C4300" t="str">
        <f>VLOOKUP([KODE BARANG],Table1[[KODE BARANG]:[NAMA BARANG]],2,FALSE)</f>
        <v>S/K UTICON 6 LB</v>
      </c>
      <c r="D4300">
        <v>1</v>
      </c>
      <c r="E4300">
        <v>3500</v>
      </c>
    </row>
    <row r="4301" spans="1:5">
      <c r="B4301" t="s">
        <v>2220</v>
      </c>
      <c r="C4301" t="str">
        <f>VLOOKUP([KODE BARANG],Table1[[KODE BARANG]:[NAMA BARANG]],2,FALSE)</f>
        <v>BOX MCB 1GRUP</v>
      </c>
      <c r="D4301">
        <v>2</v>
      </c>
      <c r="E4301">
        <v>11000</v>
      </c>
    </row>
    <row r="4302" spans="1:5">
      <c r="B4302" t="s">
        <v>2496</v>
      </c>
      <c r="C4302" t="str">
        <f>VLOOKUP([KODE BARANG],Table1[[KODE BARANG]:[NAMA BARANG]],2,FALSE)</f>
        <v>MCB DUTRON 4A</v>
      </c>
      <c r="D4302">
        <v>2</v>
      </c>
    </row>
    <row r="4303" spans="1:5">
      <c r="B4303" t="s">
        <v>2466</v>
      </c>
      <c r="C4303" t="str">
        <f>VLOOKUP([KODE BARANG],Table1[[KODE BARANG]:[NAMA BARANG]],2,FALSE)</f>
        <v>YOSHIDA FITTING PLAFON</v>
      </c>
      <c r="D4303">
        <v>12</v>
      </c>
      <c r="E4303">
        <v>66000</v>
      </c>
    </row>
    <row r="4304" spans="1:5">
      <c r="B4304" t="s">
        <v>1366</v>
      </c>
      <c r="C4304" t="str">
        <f>VLOOKUP([KODE BARANG],Table1[[KODE BARANG]:[NAMA BARANG]],2,FALSE)</f>
        <v>SUPREME NYA 1X2,5 50 METER</v>
      </c>
      <c r="D4304">
        <v>2</v>
      </c>
      <c r="E4304">
        <v>50000</v>
      </c>
    </row>
    <row r="4305" spans="1:5">
      <c r="B4305" t="s">
        <v>2497</v>
      </c>
      <c r="C4305" t="str">
        <f>VLOOKUP([KODE BARANG],Table1[[KODE BARANG]:[NAMA BARANG]],2,FALSE)</f>
        <v>SUPREME 1,5MM 100MTR</v>
      </c>
      <c r="D4305">
        <v>1</v>
      </c>
      <c r="E4305">
        <v>22000</v>
      </c>
    </row>
    <row r="4306" spans="1:5">
      <c r="B4306" t="s">
        <v>1688</v>
      </c>
      <c r="C4306" t="str">
        <f>VLOOKUP([KODE BARANG],Table1[[KODE BARANG]:[NAMA BARANG]],2,FALSE)</f>
        <v>ENGKEL STOP OB VISALUX 8203</v>
      </c>
      <c r="D4306">
        <v>4</v>
      </c>
      <c r="E4306">
        <v>28000</v>
      </c>
    </row>
    <row r="4307" spans="1:5">
      <c r="B4307" t="s">
        <v>1477</v>
      </c>
      <c r="C4307" t="str">
        <f>VLOOKUP([KODE BARANG],Table1[[KODE BARANG]:[NAMA BARANG]],2,FALSE)</f>
        <v>ENGKEL OB VISALUX 8200</v>
      </c>
      <c r="D4307">
        <v>2</v>
      </c>
      <c r="E4307">
        <v>18000</v>
      </c>
    </row>
    <row r="4308" spans="1:5">
      <c r="B4308" t="s">
        <v>1410</v>
      </c>
      <c r="C4308" t="str">
        <f>VLOOKUP([KODE BARANG],Table1[[KODE BARANG]:[NAMA BARANG]],2,FALSE)</f>
        <v>STOP OB VISALUX 8202</v>
      </c>
      <c r="D4308">
        <v>2</v>
      </c>
      <c r="E4308">
        <v>15000</v>
      </c>
    </row>
    <row r="4309" spans="1:5">
      <c r="B4309" t="s">
        <v>1399</v>
      </c>
      <c r="C4309" t="str">
        <f>VLOOKUP([KODE BARANG],Table1[[KODE BARANG]:[NAMA BARANG]],2,FALSE)</f>
        <v>ENGKEL DUTRON</v>
      </c>
      <c r="D4309">
        <v>2</v>
      </c>
      <c r="E4309">
        <v>14000</v>
      </c>
    </row>
    <row r="4310" spans="1:5">
      <c r="B4310" t="s">
        <v>1263</v>
      </c>
      <c r="C4310" t="str">
        <f>VLOOKUP([KODE BARANG],Table1[[KODE BARANG]:[NAMA BARANG]],2,FALSE)</f>
        <v>VONIC GLORY 7W</v>
      </c>
      <c r="D4310">
        <v>2</v>
      </c>
      <c r="E4310">
        <v>9000</v>
      </c>
    </row>
    <row r="4311" spans="1:5">
      <c r="B4311" t="s">
        <v>1145</v>
      </c>
      <c r="C4311" t="str">
        <f>VLOOKUP([KODE BARANG],Table1[[KODE BARANG]:[NAMA BARANG]],2,FALSE)</f>
        <v>VONIC GLORY 15W</v>
      </c>
      <c r="D4311">
        <v>1</v>
      </c>
      <c r="E4311">
        <v>12000</v>
      </c>
    </row>
    <row r="4312" spans="1:5">
      <c r="B4312" t="s">
        <v>1271</v>
      </c>
      <c r="C4312" t="str">
        <f>VLOOKUP([KODE BARANG],Table1[[KODE BARANG]:[NAMA BARANG]],2,FALSE)</f>
        <v>FITTING KOMBINASI AMASCO</v>
      </c>
      <c r="D4312">
        <v>1</v>
      </c>
      <c r="E4312">
        <v>11500</v>
      </c>
    </row>
    <row r="4313" spans="1:5">
      <c r="A4313" s="2">
        <v>45511</v>
      </c>
      <c r="C4313" t="e">
        <f>VLOOKUP([KODE BARANG],Table1[[KODE BARANG]:[NAMA BARANG]],2,FALSE)</f>
        <v>#N/A</v>
      </c>
      <c r="E4313">
        <f>SUM(E4296:E4312)</f>
        <v>289000</v>
      </c>
    </row>
    <row r="4314" spans="1:5">
      <c r="A4314" t="s">
        <v>2502</v>
      </c>
      <c r="B4314" t="s">
        <v>1253</v>
      </c>
      <c r="C4314" t="str">
        <f>VLOOKUP([KODE BARANG],Table1[[KODE BARANG]:[NAMA BARANG]],2,FALSE)</f>
        <v>STEKER GEPENG DUTRON</v>
      </c>
      <c r="D4314">
        <v>1</v>
      </c>
      <c r="E4314">
        <v>3250</v>
      </c>
    </row>
    <row r="4315" spans="1:5">
      <c r="B4315" t="s">
        <v>1293</v>
      </c>
      <c r="C4315" t="str">
        <f>VLOOKUP([KODE BARANG],Table1[[KODE BARANG]:[NAMA BARANG]],2,FALSE)</f>
        <v>S/K UTICON 2 LB</v>
      </c>
      <c r="D4315">
        <v>1</v>
      </c>
      <c r="E4315">
        <v>8000</v>
      </c>
    </row>
    <row r="4316" spans="1:5">
      <c r="B4316" t="s">
        <v>1467</v>
      </c>
      <c r="C4316" t="str">
        <f>VLOOKUP([KODE BARANG],Table1[[KODE BARANG]:[NAMA BARANG]],2,FALSE)</f>
        <v>TESPEN AMASCO</v>
      </c>
      <c r="D4316">
        <v>1</v>
      </c>
      <c r="E4316">
        <v>7250</v>
      </c>
    </row>
    <row r="4317" spans="1:5">
      <c r="B4317" t="s">
        <v>1143</v>
      </c>
      <c r="C4317" t="str">
        <f>VLOOKUP([KODE BARANG],Table1[[KODE BARANG]:[NAMA BARANG]],2,FALSE)</f>
        <v xml:space="preserve">DUTRON 15W </v>
      </c>
      <c r="E4317">
        <v>13500</v>
      </c>
    </row>
    <row r="4318" spans="1:5">
      <c r="B4318" t="s">
        <v>1460</v>
      </c>
      <c r="C4318" t="str">
        <f>VLOOKUP([KODE BARANG],Table1[[KODE BARANG]:[NAMA BARANG]],2,FALSE)</f>
        <v>FRAME 2 LB PANASONIC</v>
      </c>
      <c r="D4318">
        <v>1</v>
      </c>
      <c r="E4318">
        <v>1000</v>
      </c>
    </row>
    <row r="4319" spans="1:5">
      <c r="B4319" t="s">
        <v>2499</v>
      </c>
      <c r="C4319" t="str">
        <f>VLOOKUP([KODE BARANG],Table1[[KODE BARANG]:[NAMA BARANG]],2,FALSE)</f>
        <v>KIPAS ADVAN KARAKTER</v>
      </c>
      <c r="D4319">
        <v>1</v>
      </c>
      <c r="E4319">
        <v>10000</v>
      </c>
    </row>
    <row r="4320" spans="1:5">
      <c r="B4320" t="s">
        <v>1403</v>
      </c>
      <c r="C4320" t="str">
        <f>VLOOKUP([KODE BARANG],Table1[[KODE BARANG]:[NAMA BARANG]],2,FALSE)</f>
        <v>PHILIP 25W LED</v>
      </c>
      <c r="D4320">
        <v>1</v>
      </c>
      <c r="E4320">
        <v>31000</v>
      </c>
    </row>
    <row r="4321" spans="1:5">
      <c r="B4321" t="s">
        <v>2500</v>
      </c>
      <c r="C4321" t="str">
        <f>VLOOKUP([KODE BARANG],Table1[[KODE BARANG]:[NAMA BARANG]],2,FALSE)</f>
        <v>HISENSE 32" TV</v>
      </c>
      <c r="D4321">
        <v>1</v>
      </c>
      <c r="E4321">
        <v>125000</v>
      </c>
    </row>
    <row r="4322" spans="1:5">
      <c r="A4322" s="2">
        <v>45512</v>
      </c>
      <c r="C4322" t="e">
        <f>VLOOKUP([KODE BARANG],Table1[[KODE BARANG]:[NAMA BARANG]],2,FALSE)</f>
        <v>#N/A</v>
      </c>
      <c r="E4322">
        <f>SUM(E4314:E4321)</f>
        <v>199000</v>
      </c>
    </row>
    <row r="4323" spans="1:5">
      <c r="A4323" t="s">
        <v>2503</v>
      </c>
      <c r="B4323" t="s">
        <v>1401</v>
      </c>
      <c r="C4323" t="str">
        <f>VLOOKUP([KODE BARANG],Table1[[KODE BARANG]:[NAMA BARANG]],2,FALSE)</f>
        <v>SAKLAR PANASONIC WNJ</v>
      </c>
      <c r="D4323">
        <v>3</v>
      </c>
      <c r="E4323">
        <v>15450</v>
      </c>
    </row>
    <row r="4324" spans="1:5">
      <c r="B4324" t="s">
        <v>1460</v>
      </c>
      <c r="C4324" t="str">
        <f>VLOOKUP([KODE BARANG],Table1[[KODE BARANG]:[NAMA BARANG]],2,FALSE)</f>
        <v>FRAME 2 LB PANASONIC</v>
      </c>
      <c r="D4324">
        <v>1</v>
      </c>
    </row>
    <row r="4325" spans="1:5">
      <c r="B4325" t="s">
        <v>1971</v>
      </c>
      <c r="C4325" t="str">
        <f>VLOOKUP([KODE BARANG],Table1[[KODE BARANG]:[NAMA BARANG]],2,FALSE)</f>
        <v>REGULATOR WIN 181M</v>
      </c>
      <c r="D4325">
        <v>1</v>
      </c>
      <c r="E4325">
        <v>17000</v>
      </c>
    </row>
    <row r="4326" spans="1:5">
      <c r="B4326" t="s">
        <v>1215</v>
      </c>
      <c r="C4326" t="str">
        <f>VLOOKUP([KODE BARANG],Table1[[KODE BARANG]:[NAMA BARANG]],2,FALSE)</f>
        <v>PIJAR PROCEON 5WATT</v>
      </c>
      <c r="D4326">
        <v>2</v>
      </c>
      <c r="E4326">
        <v>9400</v>
      </c>
    </row>
    <row r="4327" spans="1:5">
      <c r="B4327" t="s">
        <v>1699</v>
      </c>
      <c r="C4327" t="str">
        <f>VLOOKUP([KODE BARANG],Table1[[KODE BARANG]:[NAMA BARANG]],2,FALSE)</f>
        <v>HEADLAMP ROLLINSON</v>
      </c>
      <c r="D4327">
        <v>1</v>
      </c>
      <c r="E4327">
        <v>36000</v>
      </c>
    </row>
    <row r="4328" spans="1:5">
      <c r="A4328" s="2">
        <v>45513</v>
      </c>
      <c r="C4328" t="e">
        <f>VLOOKUP([KODE BARANG],Table1[[KODE BARANG]:[NAMA BARANG]],2,FALSE)</f>
        <v>#N/A</v>
      </c>
      <c r="E4328">
        <f>SUM(E4323:E4327)</f>
        <v>77850</v>
      </c>
    </row>
    <row r="4329" spans="1:5">
      <c r="A4329" t="s">
        <v>2506</v>
      </c>
      <c r="B4329" t="s">
        <v>1428</v>
      </c>
      <c r="C4329" t="str">
        <f>VLOOKUP([KODE BARANG],Table1[[KODE BARANG]:[NAMA BARANG]],2,FALSE)</f>
        <v>INLITE 25W</v>
      </c>
      <c r="D4329">
        <v>1</v>
      </c>
      <c r="E4329">
        <v>29500</v>
      </c>
    </row>
    <row r="4330" spans="1:5">
      <c r="A4330" t="s">
        <v>1475</v>
      </c>
      <c r="B4330" t="s">
        <v>2504</v>
      </c>
      <c r="C4330" t="str">
        <f>VLOOKUP([KODE BARANG],Table1[[KODE BARANG]:[NAMA BARANG]],2,FALSE)</f>
        <v xml:space="preserve">LUBY 45W </v>
      </c>
      <c r="D4330">
        <v>1</v>
      </c>
      <c r="E4330">
        <v>50000</v>
      </c>
    </row>
    <row r="4331" spans="1:5">
      <c r="B4331" t="s">
        <v>590</v>
      </c>
      <c r="C4331" t="str">
        <f>VLOOKUP([KODE BARANG],Table1[[KODE BARANG]:[NAMA BARANG]],2,FALSE)</f>
        <v>LAMPU SOROT AKI 30W</v>
      </c>
      <c r="D4331">
        <v>1</v>
      </c>
      <c r="E4331">
        <v>23000</v>
      </c>
    </row>
    <row r="4332" spans="1:5">
      <c r="B4332" t="s">
        <v>108</v>
      </c>
      <c r="C4332" t="str">
        <f>VLOOKUP([KODE BARANG],Table1[[KODE BARANG]:[NAMA BARANG]],2,FALSE)</f>
        <v>PHILIP LED MY CARE 19 WATT</v>
      </c>
      <c r="D4332">
        <v>1</v>
      </c>
      <c r="E4332">
        <v>23000</v>
      </c>
    </row>
    <row r="4333" spans="1:5">
      <c r="B4333" t="s">
        <v>1623</v>
      </c>
      <c r="C4333" t="str">
        <f>VLOOKUP([KODE BARANG],Table1[[KODE BARANG]:[NAMA BARANG]],2,FALSE)</f>
        <v>STANDFAN MASTAP</v>
      </c>
      <c r="D4333">
        <v>1</v>
      </c>
      <c r="E4333">
        <v>10000</v>
      </c>
    </row>
    <row r="4334" spans="1:5">
      <c r="B4334" t="s">
        <v>2090</v>
      </c>
      <c r="C4334" t="str">
        <f>VLOOKUP([KODE BARANG],Table1[[KODE BARANG]:[NAMA BARANG]],2,FALSE)</f>
        <v>LAMPU SOROT AKI 30W</v>
      </c>
      <c r="D4334">
        <v>1</v>
      </c>
      <c r="E4334">
        <v>28000</v>
      </c>
    </row>
    <row r="4335" spans="1:5">
      <c r="A4335" s="2">
        <v>45514</v>
      </c>
      <c r="C4335" t="e">
        <f>VLOOKUP([KODE BARANG],Table1[[KODE BARANG]:[NAMA BARANG]],2,FALSE)</f>
        <v>#N/A</v>
      </c>
      <c r="E4335">
        <f>SUM(E4329:E4334)</f>
        <v>163500</v>
      </c>
    </row>
    <row r="4336" spans="1:5">
      <c r="A4336" t="s">
        <v>2511</v>
      </c>
      <c r="B4336" t="s">
        <v>1924</v>
      </c>
      <c r="C4336" t="str">
        <f>VLOOKUP([KODE BARANG],Table1[[KODE BARANG]:[NAMA BARANG]],2,FALSE)</f>
        <v>KLEM AMASCO 8MM</v>
      </c>
      <c r="D4336">
        <v>1</v>
      </c>
      <c r="E4336">
        <v>3500</v>
      </c>
    </row>
    <row r="4337" spans="2:5">
      <c r="B4337" t="s">
        <v>2130</v>
      </c>
      <c r="C4337" t="str">
        <f>VLOOKUP([KODE BARANG],Table1[[KODE BARANG]:[NAMA BARANG]],2,FALSE)</f>
        <v>STEKER BULAT DUTRON</v>
      </c>
      <c r="D4337">
        <v>1</v>
      </c>
      <c r="E4337">
        <v>3500</v>
      </c>
    </row>
    <row r="4338" spans="2:5">
      <c r="B4338" t="s">
        <v>1274</v>
      </c>
      <c r="C4338" t="str">
        <f>VLOOKUP([KODE BARANG],Table1[[KODE BARANG]:[NAMA BARANG]],2,FALSE)</f>
        <v>L BOW 5/8</v>
      </c>
      <c r="D4338">
        <v>4</v>
      </c>
      <c r="E4338">
        <v>2000</v>
      </c>
    </row>
    <row r="4339" spans="2:5">
      <c r="C4339" t="s">
        <v>2507</v>
      </c>
      <c r="E4339">
        <v>20000</v>
      </c>
    </row>
    <row r="4340" spans="2:5">
      <c r="C4340" t="s">
        <v>2508</v>
      </c>
      <c r="D4340">
        <v>1</v>
      </c>
      <c r="E4340">
        <v>46500</v>
      </c>
    </row>
    <row r="4341" spans="2:5">
      <c r="B4341" t="s">
        <v>2130</v>
      </c>
      <c r="C4341" t="str">
        <f>VLOOKUP([KODE BARANG],Table1[[KODE BARANG]:[NAMA BARANG]],2,FALSE)</f>
        <v>STEKER BULAT DUTRON</v>
      </c>
      <c r="D4341">
        <v>1</v>
      </c>
      <c r="E4341">
        <v>3500</v>
      </c>
    </row>
    <row r="4342" spans="2:5">
      <c r="B4342" t="s">
        <v>1254</v>
      </c>
      <c r="C4342" t="str">
        <f>VLOOKUP([KODE BARANG],Table1[[KODE BARANG]:[NAMA BARANG]],2,FALSE)</f>
        <v>FITTING GANTUNG DUUTRON HITAM</v>
      </c>
      <c r="D4342">
        <v>1</v>
      </c>
      <c r="E4342">
        <v>5000</v>
      </c>
    </row>
    <row r="4343" spans="2:5">
      <c r="B4343" t="s">
        <v>1271</v>
      </c>
      <c r="C4343" t="str">
        <f>VLOOKUP([KODE BARANG],Table1[[KODE BARANG]:[NAMA BARANG]],2,FALSE)</f>
        <v>FITTING KOMBINASI AMASCO</v>
      </c>
      <c r="D4343">
        <v>1</v>
      </c>
      <c r="E4343">
        <v>11500</v>
      </c>
    </row>
    <row r="4344" spans="2:5">
      <c r="B4344" t="s">
        <v>1356</v>
      </c>
      <c r="C4344" t="str">
        <f>VLOOKUP([KODE BARANG],Table1[[KODE BARANG]:[NAMA BARANG]],2,FALSE)</f>
        <v xml:space="preserve">ISOLASI UNIBEL KECIL </v>
      </c>
      <c r="D4344">
        <v>1</v>
      </c>
      <c r="E4344">
        <v>2500</v>
      </c>
    </row>
    <row r="4345" spans="2:5">
      <c r="B4345" t="s">
        <v>1295</v>
      </c>
      <c r="C4345" t="str">
        <f>VLOOKUP([KODE BARANG],Table1[[KODE BARANG]:[NAMA BARANG]],2,FALSE)</f>
        <v>PHILIP LED 45W</v>
      </c>
      <c r="D4345">
        <v>1</v>
      </c>
      <c r="E4345">
        <v>36400</v>
      </c>
    </row>
    <row r="4346" spans="2:5">
      <c r="B4346" t="s">
        <v>1143</v>
      </c>
      <c r="C4346" t="str">
        <f>VLOOKUP([KODE BARANG],Table1[[KODE BARANG]:[NAMA BARANG]],2,FALSE)</f>
        <v xml:space="preserve">DUTRON 15W </v>
      </c>
      <c r="D4346">
        <v>1</v>
      </c>
      <c r="E4346">
        <v>13500</v>
      </c>
    </row>
    <row r="4347" spans="2:5">
      <c r="B4347" t="s">
        <v>1358</v>
      </c>
      <c r="C4347" t="str">
        <f>VLOOKUP([KODE BARANG],Table1[[KODE BARANG]:[NAMA BARANG]],2,FALSE)</f>
        <v>PHILIP LED ESSENSIAL 11 WATT</v>
      </c>
      <c r="D4347">
        <v>1</v>
      </c>
      <c r="E4347">
        <v>24000</v>
      </c>
    </row>
    <row r="4348" spans="2:5">
      <c r="B4348" t="s">
        <v>1253</v>
      </c>
      <c r="C4348" t="str">
        <f>VLOOKUP([KODE BARANG],Table1[[KODE BARANG]:[NAMA BARANG]],2,FALSE)</f>
        <v>STEKER GEPENG DUTRON</v>
      </c>
      <c r="D4348">
        <v>1</v>
      </c>
      <c r="E4348">
        <v>3250</v>
      </c>
    </row>
    <row r="4349" spans="2:5">
      <c r="B4349" t="s">
        <v>1254</v>
      </c>
      <c r="C4349" t="str">
        <f>VLOOKUP([KODE BARANG],Table1[[KODE BARANG]:[NAMA BARANG]],2,FALSE)</f>
        <v>FITTING GANTUNG DUUTRON HITAM</v>
      </c>
      <c r="D4349">
        <v>1</v>
      </c>
      <c r="E4349">
        <v>3000</v>
      </c>
    </row>
    <row r="4350" spans="2:5">
      <c r="C4350" t="s">
        <v>2509</v>
      </c>
      <c r="E4350">
        <v>21700</v>
      </c>
    </row>
    <row r="4351" spans="2:5">
      <c r="B4351" t="s">
        <v>1216</v>
      </c>
      <c r="C4351" t="str">
        <f>VLOOKUP([KODE BARANG],Table1[[KODE BARANG]:[NAMA BARANG]],2,FALSE)</f>
        <v>VONIC GLORY 18W</v>
      </c>
      <c r="D4351">
        <v>3</v>
      </c>
      <c r="E4351">
        <v>40500</v>
      </c>
    </row>
    <row r="4352" spans="2:5">
      <c r="B4352" t="s">
        <v>1263</v>
      </c>
      <c r="C4352" t="str">
        <f>VLOOKUP([KODE BARANG],Table1[[KODE BARANG]:[NAMA BARANG]],2,FALSE)</f>
        <v>VONIC GLORY 7W</v>
      </c>
      <c r="D4352">
        <v>2</v>
      </c>
      <c r="E4352">
        <v>5000</v>
      </c>
    </row>
    <row r="4353" spans="1:5">
      <c r="B4353" t="s">
        <v>1145</v>
      </c>
      <c r="C4353" t="str">
        <f>VLOOKUP([KODE BARANG],Table1[[KODE BARANG]:[NAMA BARANG]],2,FALSE)</f>
        <v>VONIC GLORY 15W</v>
      </c>
      <c r="D4353">
        <v>1</v>
      </c>
      <c r="E4353">
        <v>7000</v>
      </c>
    </row>
    <row r="4354" spans="1:5">
      <c r="B4354" t="s">
        <v>1216</v>
      </c>
      <c r="C4354" t="str">
        <f>VLOOKUP([KODE BARANG],Table1[[KODE BARANG]:[NAMA BARANG]],2,FALSE)</f>
        <v>VONIC GLORY 18W</v>
      </c>
      <c r="D4354">
        <v>1</v>
      </c>
      <c r="E4354">
        <v>8500</v>
      </c>
    </row>
    <row r="4355" spans="1:5">
      <c r="A4355" s="2"/>
      <c r="B4355" t="s">
        <v>2510</v>
      </c>
      <c r="C4355" t="str">
        <f>VLOOKUP([KODE BARANG],Table1[[KODE BARANG]:[NAMA BARANG]],2,FALSE)</f>
        <v>STIK PARKIR</v>
      </c>
      <c r="D4355">
        <v>1</v>
      </c>
      <c r="E4355">
        <v>10000</v>
      </c>
    </row>
    <row r="4356" spans="1:5">
      <c r="A4356" s="2">
        <v>45515</v>
      </c>
      <c r="C4356" t="e">
        <f>VLOOKUP([KODE BARANG],Table1[[KODE BARANG]:[NAMA BARANG]],2,FALSE)</f>
        <v>#N/A</v>
      </c>
      <c r="E4356">
        <f>SUM(E4336:E4355)</f>
        <v>270850</v>
      </c>
    </row>
    <row r="4357" spans="1:5">
      <c r="A4357" t="s">
        <v>2516</v>
      </c>
      <c r="B4357" t="s">
        <v>1471</v>
      </c>
      <c r="C4357" t="str">
        <f>VLOOKUP([KODE BARANG],Table1[[KODE BARANG]:[NAMA BARANG]],2,FALSE)</f>
        <v>KABEL STARLUX 2X30</v>
      </c>
      <c r="D4357">
        <v>1</v>
      </c>
      <c r="E4357">
        <v>22500</v>
      </c>
    </row>
    <row r="4358" spans="1:5">
      <c r="B4358" t="s">
        <v>2130</v>
      </c>
      <c r="C4358" t="str">
        <f>VLOOKUP([KODE BARANG],Table1[[KODE BARANG]:[NAMA BARANG]],2,FALSE)</f>
        <v>STEKER BULAT DUTRON</v>
      </c>
      <c r="D4358">
        <v>2</v>
      </c>
      <c r="E4358">
        <v>7000</v>
      </c>
    </row>
    <row r="4359" spans="1:5">
      <c r="B4359" t="s">
        <v>1254</v>
      </c>
      <c r="C4359" t="str">
        <f>VLOOKUP([KODE BARANG],Table1[[KODE BARANG]:[NAMA BARANG]],2,FALSE)</f>
        <v>FITTING GANTUNG DUUTRON HITAM</v>
      </c>
      <c r="D4359">
        <v>1</v>
      </c>
      <c r="E4359">
        <v>3000</v>
      </c>
    </row>
    <row r="4360" spans="1:5">
      <c r="B4360" t="s">
        <v>1289</v>
      </c>
      <c r="C4360" t="str">
        <f>VLOOKUP([KODE BARANG],Table1[[KODE BARANG]:[NAMA BARANG]],2,FALSE)</f>
        <v>GEMBOK 60MM</v>
      </c>
      <c r="D4360">
        <v>1</v>
      </c>
      <c r="E4360">
        <v>11000</v>
      </c>
    </row>
    <row r="4361" spans="1:5">
      <c r="B4361" t="s">
        <v>1245</v>
      </c>
      <c r="C4361" t="str">
        <f>VLOOKUP([KODE BARANG],Table1[[KODE BARANG]:[NAMA BARANG]],2,FALSE)</f>
        <v>ENGKEL STOP IB VISALUX8010</v>
      </c>
      <c r="D4361">
        <v>1</v>
      </c>
      <c r="E4361">
        <v>7500</v>
      </c>
    </row>
    <row r="4362" spans="1:5">
      <c r="B4362" t="s">
        <v>1236</v>
      </c>
      <c r="C4362" t="str">
        <f>VLOOKUP([KODE BARANG],Table1[[KODE BARANG]:[NAMA BARANG]],2,FALSE)</f>
        <v>VONIC GLORY 9W</v>
      </c>
      <c r="D4362">
        <v>1</v>
      </c>
      <c r="E4362">
        <v>9000</v>
      </c>
    </row>
    <row r="4363" spans="1:5">
      <c r="B4363" t="s">
        <v>2479</v>
      </c>
      <c r="C4363" t="str">
        <f>VLOOKUP([KODE BARANG],Table1[[KODE BARANG]:[NAMA BARANG]],2,FALSE)</f>
        <v>ENGSEL 4"</v>
      </c>
      <c r="D4363">
        <v>1</v>
      </c>
      <c r="E4363">
        <v>18000</v>
      </c>
    </row>
    <row r="4364" spans="1:5">
      <c r="B4364" t="s">
        <v>2333</v>
      </c>
      <c r="C4364" t="str">
        <f>VLOOKUP([KODE BARANG],Table1[[KODE BARANG]:[NAMA BARANG]],2,FALSE)</f>
        <v>YUNDAI KARAKTER</v>
      </c>
      <c r="D4364">
        <v>1</v>
      </c>
      <c r="E4364">
        <v>17000</v>
      </c>
    </row>
    <row r="4365" spans="1:5">
      <c r="B4365" t="s">
        <v>2512</v>
      </c>
      <c r="C4365" t="str">
        <f>VLOOKUP([KODE BARANG],Table1[[KODE BARANG]:[NAMA BARANG]],2,FALSE)</f>
        <v>SEAL POMPA</v>
      </c>
      <c r="D4365">
        <v>1</v>
      </c>
      <c r="E4365">
        <v>9800</v>
      </c>
    </row>
    <row r="4366" spans="1:5">
      <c r="B4366" t="s">
        <v>1403</v>
      </c>
      <c r="C4366" t="str">
        <f>VLOOKUP([KODE BARANG],Table1[[KODE BARANG]:[NAMA BARANG]],2,FALSE)</f>
        <v>PHILIP 25W LED</v>
      </c>
      <c r="D4366">
        <v>1</v>
      </c>
      <c r="E4366">
        <v>62000</v>
      </c>
    </row>
    <row r="4367" spans="1:5">
      <c r="B4367" t="s">
        <v>1253</v>
      </c>
      <c r="C4367" t="str">
        <f>VLOOKUP([KODE BARANG],Table1[[KODE BARANG]:[NAMA BARANG]],2,FALSE)</f>
        <v>STEKER GEPENG DUTRON</v>
      </c>
      <c r="D4367">
        <v>1</v>
      </c>
      <c r="E4367">
        <v>3250</v>
      </c>
    </row>
    <row r="4368" spans="1:5">
      <c r="B4368" t="s">
        <v>1445</v>
      </c>
      <c r="C4368" t="str">
        <f>VLOOKUP([KODE BARANG],Table1[[KODE BARANG]:[NAMA BARANG]],2,FALSE)</f>
        <v>INLITE 5W</v>
      </c>
      <c r="D4368">
        <v>1</v>
      </c>
      <c r="E4368">
        <v>8600</v>
      </c>
    </row>
    <row r="4369" spans="1:5">
      <c r="B4369" t="s">
        <v>1324</v>
      </c>
      <c r="C4369" t="str">
        <f>VLOOKUP([KODE BARANG],Table1[[KODE BARANG]:[NAMA BARANG]],2,FALSE)</f>
        <v>FITTING COLOK SWITCH</v>
      </c>
      <c r="D4369">
        <v>1</v>
      </c>
      <c r="E4369">
        <v>1500</v>
      </c>
    </row>
    <row r="4370" spans="1:5">
      <c r="B4370" t="s">
        <v>1219</v>
      </c>
      <c r="C4370" t="str">
        <f>VLOOKUP([KODE BARANG],Table1[[KODE BARANG]:[NAMA BARANG]],2,FALSE)</f>
        <v>VONIC GLORY 20W</v>
      </c>
      <c r="D4370">
        <v>1</v>
      </c>
      <c r="E4370">
        <v>14000</v>
      </c>
    </row>
    <row r="4371" spans="1:5">
      <c r="B4371" t="s">
        <v>1145</v>
      </c>
      <c r="C4371" t="str">
        <f>VLOOKUP([KODE BARANG],Table1[[KODE BARANG]:[NAMA BARANG]],2,FALSE)</f>
        <v>VONIC GLORY 15W</v>
      </c>
      <c r="D4371">
        <v>1</v>
      </c>
      <c r="E4371">
        <v>12000</v>
      </c>
    </row>
    <row r="4372" spans="1:5">
      <c r="B4372" t="s">
        <v>1925</v>
      </c>
      <c r="C4372" t="str">
        <f>VLOOKUP([KODE BARANG],Table1[[KODE BARANG]:[NAMA BARANG]],2,FALSE)</f>
        <v>INLITE 18W PUTIH/KUNING</v>
      </c>
      <c r="D4372">
        <v>1</v>
      </c>
      <c r="E4372">
        <v>18950</v>
      </c>
    </row>
    <row r="4373" spans="1:5">
      <c r="C4373" t="s">
        <v>2514</v>
      </c>
      <c r="E4373">
        <v>31000</v>
      </c>
    </row>
    <row r="4374" spans="1:5">
      <c r="B4374" t="s">
        <v>1293</v>
      </c>
      <c r="C4374" t="str">
        <f>VLOOKUP([KODE BARANG],Table1[[KODE BARANG]:[NAMA BARANG]],2,FALSE)</f>
        <v>S/K UTICON 2 LB</v>
      </c>
      <c r="D4374">
        <v>1</v>
      </c>
      <c r="E4374">
        <v>8000</v>
      </c>
    </row>
    <row r="4375" spans="1:5">
      <c r="B4375" t="s">
        <v>1965</v>
      </c>
      <c r="C4375" t="str">
        <f>VLOOKUP([KODE BARANG],Table1[[KODE BARANG]:[NAMA BARANG]],2,FALSE)</f>
        <v>OBENG BOLAK BALIK</v>
      </c>
      <c r="D4375">
        <v>1</v>
      </c>
      <c r="E4375">
        <v>7500</v>
      </c>
    </row>
    <row r="4376" spans="1:5">
      <c r="B4376" t="s">
        <v>1253</v>
      </c>
      <c r="C4376" t="str">
        <f>VLOOKUP([KODE BARANG],Table1[[KODE BARANG]:[NAMA BARANG]],2,FALSE)</f>
        <v>STEKER GEPENG DUTRON</v>
      </c>
      <c r="D4376">
        <v>1</v>
      </c>
      <c r="E4376">
        <v>3250</v>
      </c>
    </row>
    <row r="4377" spans="1:5">
      <c r="B4377" t="s">
        <v>1369</v>
      </c>
      <c r="C4377" t="str">
        <f>VLOOKUP([KODE BARANG],Table1[[KODE BARANG]:[NAMA BARANG]],2,FALSE)</f>
        <v>S/K SLOVENS 5LB 5M</v>
      </c>
      <c r="D4377">
        <v>1</v>
      </c>
      <c r="E4377">
        <v>32000</v>
      </c>
    </row>
    <row r="4378" spans="1:5">
      <c r="B4378" t="s">
        <v>1695</v>
      </c>
      <c r="C4378" t="str">
        <f>VLOOKUP([KODE BARANG],Table1[[KODE BARANG]:[NAMA BARANG]],2,FALSE)</f>
        <v>KABEL STRIKA BRIGHT G</v>
      </c>
      <c r="D4378">
        <v>1</v>
      </c>
      <c r="E4378">
        <v>5000</v>
      </c>
    </row>
    <row r="4379" spans="1:5">
      <c r="A4379" s="2">
        <v>45516</v>
      </c>
      <c r="C4379" t="e">
        <f>VLOOKUP([KODE BARANG],Table1[[KODE BARANG]:[NAMA BARANG]],2,FALSE)</f>
        <v>#N/A</v>
      </c>
      <c r="E4379">
        <f>SUM(E4357:E4378)</f>
        <v>311850</v>
      </c>
    </row>
    <row r="4380" spans="1:5">
      <c r="A4380" t="s">
        <v>2518</v>
      </c>
      <c r="B4380" t="s">
        <v>1293</v>
      </c>
      <c r="C4380" t="str">
        <f>VLOOKUP([KODE BARANG],Table1[[KODE BARANG]:[NAMA BARANG]],2,FALSE)</f>
        <v>S/K UTICON 2 LB</v>
      </c>
      <c r="D4380">
        <v>2</v>
      </c>
      <c r="E4380">
        <v>16000</v>
      </c>
    </row>
    <row r="4381" spans="1:5">
      <c r="B4381" t="s">
        <v>2130</v>
      </c>
      <c r="C4381" t="str">
        <f>VLOOKUP([KODE BARANG],Table1[[KODE BARANG]:[NAMA BARANG]],2,FALSE)</f>
        <v>STEKER BULAT DUTRON</v>
      </c>
      <c r="D4381">
        <v>1</v>
      </c>
      <c r="E4381">
        <v>3500</v>
      </c>
    </row>
    <row r="4382" spans="1:5">
      <c r="C4382" t="s">
        <v>2517</v>
      </c>
      <c r="E4382">
        <v>6300</v>
      </c>
    </row>
    <row r="4383" spans="1:5">
      <c r="B4383" t="s">
        <v>1331</v>
      </c>
      <c r="C4383" t="str">
        <f>VLOOKUP([KODE BARANG],Table1[[KODE BARANG]:[NAMA BARANG]],2,FALSE)</f>
        <v>ANTENA INTRA 119</v>
      </c>
      <c r="D4383">
        <v>1</v>
      </c>
      <c r="E4383">
        <v>50000</v>
      </c>
    </row>
    <row r="4384" spans="1:5">
      <c r="B4384" t="s">
        <v>1451</v>
      </c>
      <c r="C4384" t="str">
        <f>VLOOKUP([KODE BARANG],Table1[[KODE BARANG]:[NAMA BARANG]],2,FALSE)</f>
        <v>SET TOP BOX PIOLINE ORION</v>
      </c>
      <c r="D4384">
        <v>1</v>
      </c>
      <c r="E4384">
        <v>42500</v>
      </c>
    </row>
    <row r="4385" spans="1:5">
      <c r="B4385" t="s">
        <v>1293</v>
      </c>
      <c r="C4385" t="str">
        <f>VLOOKUP([KODE BARANG],Table1[[KODE BARANG]:[NAMA BARANG]],2,FALSE)</f>
        <v>S/K UTICON 2 LB</v>
      </c>
      <c r="D4385">
        <v>1</v>
      </c>
      <c r="E4385">
        <v>8000</v>
      </c>
    </row>
    <row r="4386" spans="1:5">
      <c r="B4386" t="s">
        <v>1253</v>
      </c>
      <c r="C4386" t="str">
        <f>VLOOKUP([KODE BARANG],Table1[[KODE BARANG]:[NAMA BARANG]],2,FALSE)</f>
        <v>STEKER GEPENG DUTRON</v>
      </c>
      <c r="D4386">
        <v>1</v>
      </c>
      <c r="E4386">
        <v>3250</v>
      </c>
    </row>
    <row r="4387" spans="1:5">
      <c r="B4387" t="s">
        <v>1236</v>
      </c>
      <c r="C4387" t="str">
        <f>VLOOKUP([KODE BARANG],Table1[[KODE BARANG]:[NAMA BARANG]],2,FALSE)</f>
        <v>VONIC GLORY 9W</v>
      </c>
      <c r="D4387">
        <v>1</v>
      </c>
      <c r="E4387">
        <v>9000</v>
      </c>
    </row>
    <row r="4388" spans="1:5">
      <c r="B4388" t="s">
        <v>1180</v>
      </c>
      <c r="C4388" t="str">
        <f>VLOOKUP([KODE BARANG],Table1[[KODE BARANG]:[NAMA BARANG]],2,FALSE)</f>
        <v>ROVO LED 30WATT</v>
      </c>
      <c r="D4388">
        <v>1</v>
      </c>
      <c r="E4388">
        <v>17500</v>
      </c>
    </row>
    <row r="4389" spans="1:5">
      <c r="B4389" t="s">
        <v>1263</v>
      </c>
      <c r="C4389" t="str">
        <f>VLOOKUP([KODE BARANG],Table1[[KODE BARANG]:[NAMA BARANG]],2,FALSE)</f>
        <v>VONIC GLORY 7W</v>
      </c>
      <c r="D4389">
        <v>1</v>
      </c>
      <c r="E4389">
        <v>4000</v>
      </c>
    </row>
    <row r="4390" spans="1:5">
      <c r="B4390" t="s">
        <v>1215</v>
      </c>
      <c r="C4390" t="str">
        <f>VLOOKUP([KODE BARANG],Table1[[KODE BARANG]:[NAMA BARANG]],2,FALSE)</f>
        <v>PIJAR PROCEON 5WATT</v>
      </c>
      <c r="D4390">
        <v>2</v>
      </c>
      <c r="E4390">
        <v>9400</v>
      </c>
    </row>
    <row r="4391" spans="1:5">
      <c r="B4391" t="s">
        <v>1254</v>
      </c>
      <c r="C4391" t="str">
        <f>VLOOKUP([KODE BARANG],Table1[[KODE BARANG]:[NAMA BARANG]],2,FALSE)</f>
        <v>FITTING GANTUNG DUUTRON HITAM</v>
      </c>
      <c r="D4391">
        <v>2</v>
      </c>
      <c r="E4391">
        <v>6000</v>
      </c>
    </row>
    <row r="4392" spans="1:5">
      <c r="A4392" s="2">
        <v>45517</v>
      </c>
      <c r="C4392" t="e">
        <f>VLOOKUP([KODE BARANG],Table1[[KODE BARANG]:[NAMA BARANG]],2,FALSE)</f>
        <v>#N/A</v>
      </c>
      <c r="E4392">
        <f>SUM(E4380:E4391)</f>
        <v>175450</v>
      </c>
    </row>
    <row r="4393" spans="1:5">
      <c r="A4393" t="s">
        <v>2519</v>
      </c>
      <c r="B4393" t="s">
        <v>1293</v>
      </c>
      <c r="C4393" t="str">
        <f>VLOOKUP([KODE BARANG],Table1[[KODE BARANG]:[NAMA BARANG]],2,FALSE)</f>
        <v>S/K UTICON 2 LB</v>
      </c>
      <c r="D4393">
        <v>1</v>
      </c>
      <c r="E4393">
        <v>8000</v>
      </c>
    </row>
    <row r="4394" spans="1:5">
      <c r="B4394" t="s">
        <v>2130</v>
      </c>
      <c r="C4394" t="str">
        <f>VLOOKUP([KODE BARANG],Table1[[KODE BARANG]:[NAMA BARANG]],2,FALSE)</f>
        <v>STEKER BULAT DUTRON</v>
      </c>
      <c r="D4394">
        <v>1</v>
      </c>
      <c r="E4394">
        <v>3500</v>
      </c>
    </row>
    <row r="4395" spans="1:5">
      <c r="C4395" t="s">
        <v>2517</v>
      </c>
      <c r="E4395">
        <v>6300</v>
      </c>
    </row>
    <row r="4396" spans="1:5">
      <c r="B4396" t="s">
        <v>1699</v>
      </c>
      <c r="C4396" t="str">
        <f>VLOOKUP([KODE BARANG],Table1[[KODE BARANG]:[NAMA BARANG]],2,FALSE)</f>
        <v>HEADLAMP ROLLINSON</v>
      </c>
      <c r="D4396">
        <v>1</v>
      </c>
      <c r="E4396">
        <v>31000</v>
      </c>
    </row>
    <row r="4397" spans="1:5">
      <c r="B4397" t="s">
        <v>1925</v>
      </c>
      <c r="C4397" t="str">
        <f>VLOOKUP([KODE BARANG],Table1[[KODE BARANG]:[NAMA BARANG]],2,FALSE)</f>
        <v>INLITE 18W PUTIH/KUNING</v>
      </c>
      <c r="D4397">
        <v>1</v>
      </c>
      <c r="E4397">
        <v>19000</v>
      </c>
    </row>
    <row r="4398" spans="1:5">
      <c r="B4398" t="s">
        <v>1445</v>
      </c>
      <c r="C4398" t="str">
        <f>VLOOKUP([KODE BARANG],Table1[[KODE BARANG]:[NAMA BARANG]],2,FALSE)</f>
        <v>INLITE 5W</v>
      </c>
      <c r="D4398">
        <v>1</v>
      </c>
      <c r="E4398">
        <v>8600</v>
      </c>
    </row>
    <row r="4399" spans="1:5">
      <c r="A4399" s="2">
        <v>45518</v>
      </c>
      <c r="C4399" t="e">
        <f>VLOOKUP([KODE BARANG],Table1[[KODE BARANG]:[NAMA BARANG]],2,FALSE)</f>
        <v>#N/A</v>
      </c>
      <c r="E4399">
        <f>SUM(E4393:E4398)</f>
        <v>76400</v>
      </c>
    </row>
    <row r="4400" spans="1:5">
      <c r="A4400" t="s">
        <v>1353</v>
      </c>
      <c r="B4400" t="s">
        <v>2203</v>
      </c>
      <c r="C4400" t="str">
        <f>VLOOKUP([KODE BARANG],Table1[[KODE BARANG]:[NAMA BARANG]],2,FALSE)</f>
        <v>CONECT DRAT</v>
      </c>
      <c r="D4400">
        <v>2</v>
      </c>
      <c r="E4400">
        <v>4700</v>
      </c>
    </row>
    <row r="4401" spans="1:5">
      <c r="B4401" t="s">
        <v>1243</v>
      </c>
      <c r="C4401" t="str">
        <f>VLOOKUP([KODE BARANG],Table1[[KODE BARANG]:[NAMA BARANG]],2,FALSE)</f>
        <v>S/K SLOVENS 4LB 5M</v>
      </c>
      <c r="D4401">
        <v>1</v>
      </c>
      <c r="E4401">
        <v>24500</v>
      </c>
    </row>
    <row r="4402" spans="1:5">
      <c r="B4402" t="s">
        <v>1525</v>
      </c>
      <c r="C4402" t="str">
        <f>VLOOKUP([KODE BARANG],Table1[[KODE BARANG]:[NAMA BARANG]],2,FALSE)</f>
        <v>LEM PIPA ESAPLAST</v>
      </c>
      <c r="D4402">
        <v>1</v>
      </c>
      <c r="E4402">
        <v>5000</v>
      </c>
    </row>
    <row r="4403" spans="1:5">
      <c r="B4403" t="s">
        <v>2111</v>
      </c>
      <c r="C4403" t="str">
        <f>VLOOKUP([KODE BARANG],Table1[[KODE BARANG]:[NAMA BARANG]],2,FALSE)</f>
        <v>CAPASITOR TABUNG 12UF</v>
      </c>
      <c r="D4403">
        <v>1</v>
      </c>
      <c r="E4403">
        <v>19500</v>
      </c>
    </row>
    <row r="4404" spans="1:5">
      <c r="A4404" s="2">
        <v>45519</v>
      </c>
      <c r="C4404" t="e">
        <f>VLOOKUP([KODE BARANG],Table1[[KODE BARANG]:[NAMA BARANG]],2,FALSE)</f>
        <v>#N/A</v>
      </c>
      <c r="E4404">
        <f>SUM(E4400:E4403)</f>
        <v>53700</v>
      </c>
    </row>
    <row r="4405" spans="1:5">
      <c r="A4405" t="s">
        <v>2521</v>
      </c>
      <c r="B4405" t="s">
        <v>2130</v>
      </c>
      <c r="C4405" t="str">
        <f>VLOOKUP([KODE BARANG],Table1[[KODE BARANG]:[NAMA BARANG]],2,FALSE)</f>
        <v>STEKER BULAT DUTRON</v>
      </c>
      <c r="D4405">
        <v>1</v>
      </c>
      <c r="E4405">
        <v>3500</v>
      </c>
    </row>
    <row r="4406" spans="1:5">
      <c r="B4406" t="s">
        <v>1254</v>
      </c>
      <c r="C4406" t="str">
        <f>VLOOKUP([KODE BARANG],Table1[[KODE BARANG]:[NAMA BARANG]],2,FALSE)</f>
        <v>FITTING GANTUNG DUUTRON HITAM</v>
      </c>
      <c r="D4406">
        <v>1</v>
      </c>
      <c r="E4406">
        <v>3000</v>
      </c>
    </row>
    <row r="4407" spans="1:5">
      <c r="C4407" t="s">
        <v>2520</v>
      </c>
      <c r="E4407">
        <v>15000</v>
      </c>
    </row>
    <row r="4408" spans="1:5">
      <c r="B4408" t="s">
        <v>1609</v>
      </c>
      <c r="C4408" t="str">
        <f>VLOOKUP([KODE BARANG],Table1[[KODE BARANG]:[NAMA BARANG]],2,FALSE)</f>
        <v>SPEAKER FLECO 294</v>
      </c>
      <c r="D4408">
        <v>1</v>
      </c>
      <c r="E4408">
        <v>42000</v>
      </c>
    </row>
    <row r="4409" spans="1:5">
      <c r="B4409" t="s">
        <v>2006</v>
      </c>
      <c r="C4409" t="str">
        <f>VLOOKUP([KODE BARANG],Table1[[KODE BARANG]:[NAMA BARANG]],2,FALSE)</f>
        <v>KAPASITOR 2UF</v>
      </c>
      <c r="D4409">
        <v>1</v>
      </c>
      <c r="E4409">
        <v>20000</v>
      </c>
    </row>
    <row r="4410" spans="1:5">
      <c r="B4410" t="s">
        <v>1263</v>
      </c>
      <c r="C4410" t="str">
        <f>VLOOKUP([KODE BARANG],Table1[[KODE BARANG]:[NAMA BARANG]],2,FALSE)</f>
        <v>VONIC GLORY 7W</v>
      </c>
      <c r="D4410">
        <v>1</v>
      </c>
      <c r="E4410">
        <v>4000</v>
      </c>
    </row>
    <row r="4411" spans="1:5">
      <c r="A4411" s="2">
        <v>45520</v>
      </c>
      <c r="C4411" t="e">
        <f>VLOOKUP([KODE BARANG],Table1[[KODE BARANG]:[NAMA BARANG]],2,FALSE)</f>
        <v>#N/A</v>
      </c>
      <c r="E4411">
        <f>SUM(E4405:E4410)</f>
        <v>87500</v>
      </c>
    </row>
    <row r="4412" spans="1:5">
      <c r="A4412" t="s">
        <v>2522</v>
      </c>
      <c r="B4412" t="s">
        <v>2130</v>
      </c>
      <c r="C4412" t="str">
        <f>VLOOKUP([KODE BARANG],Table1[[KODE BARANG]:[NAMA BARANG]],2,FALSE)</f>
        <v>STEKER BULAT DUTRON</v>
      </c>
      <c r="D4412">
        <v>3</v>
      </c>
      <c r="E4412">
        <v>10500</v>
      </c>
    </row>
    <row r="4413" spans="1:5">
      <c r="B4413" t="s">
        <v>1362</v>
      </c>
      <c r="C4413" t="str">
        <f>VLOOKUP([KODE BARANG],Table1[[KODE BARANG]:[NAMA BARANG]],2,FALSE)</f>
        <v>PHILIP LED MY CARE 8WATT</v>
      </c>
      <c r="D4413">
        <v>1</v>
      </c>
      <c r="E4413">
        <v>19000</v>
      </c>
    </row>
    <row r="4414" spans="1:5">
      <c r="B4414" t="s">
        <v>1374</v>
      </c>
      <c r="C4414" t="str">
        <f>VLOOKUP([KODE BARANG],Table1[[KODE BARANG]:[NAMA BARANG]],2,FALSE)</f>
        <v>PHILIP LED MY CARE 12WATT</v>
      </c>
      <c r="D4414">
        <v>1</v>
      </c>
      <c r="E4414">
        <v>26000</v>
      </c>
    </row>
    <row r="4415" spans="1:5">
      <c r="B4415" t="s">
        <v>1621</v>
      </c>
      <c r="C4415" t="str">
        <f>VLOOKUP([KODE BARANG],Table1[[KODE BARANG]:[NAMA BARANG]],2,FALSE)</f>
        <v>PRISMA KABEL 2X0,75 50 METER</v>
      </c>
      <c r="D4415">
        <v>2</v>
      </c>
      <c r="E4415">
        <v>70000</v>
      </c>
    </row>
    <row r="4416" spans="1:5">
      <c r="B4416" t="s">
        <v>1260</v>
      </c>
      <c r="C4416" t="str">
        <f>VLOOKUP([KODE BARANG],Table1[[KODE BARANG]:[NAMA BARANG]],2,FALSE)</f>
        <v>S/K UTICON 1 LB</v>
      </c>
      <c r="D4416">
        <v>1</v>
      </c>
      <c r="E4416">
        <v>6000</v>
      </c>
    </row>
    <row r="4417" spans="1:5">
      <c r="B4417" t="s">
        <v>1925</v>
      </c>
      <c r="C4417" t="str">
        <f>VLOOKUP([KODE BARANG],Table1[[KODE BARANG]:[NAMA BARANG]],2,FALSE)</f>
        <v>INLITE 18W PUTIH/KUNING</v>
      </c>
      <c r="D4417">
        <v>1</v>
      </c>
      <c r="E4417">
        <v>19000</v>
      </c>
    </row>
    <row r="4418" spans="1:5">
      <c r="A4418" s="2">
        <v>45521</v>
      </c>
      <c r="C4418" t="e">
        <f>VLOOKUP([KODE BARANG],Table1[[KODE BARANG]:[NAMA BARANG]],2,FALSE)</f>
        <v>#N/A</v>
      </c>
      <c r="E4418">
        <f>SUM(E4412:E4417)</f>
        <v>150500</v>
      </c>
    </row>
    <row r="4419" spans="1:5">
      <c r="A4419" t="s">
        <v>2135</v>
      </c>
      <c r="B4419" t="s">
        <v>2523</v>
      </c>
      <c r="C4419" t="str">
        <f>VLOOKUP([KODE BARANG],Table1[[KODE BARANG]:[NAMA BARANG]],2,FALSE)</f>
        <v>KUNCI Y 8' 10' 12</v>
      </c>
      <c r="D4419">
        <v>1</v>
      </c>
      <c r="E4419">
        <v>16000</v>
      </c>
    </row>
    <row r="4420" spans="1:5">
      <c r="B4420" t="s">
        <v>2524</v>
      </c>
      <c r="C4420" t="str">
        <f>VLOOKUP([KODE BARANG],Table1[[KODE BARANG]:[NAMA BARANG]],2,FALSE)</f>
        <v>LAMPU KULKAS E12E14</v>
      </c>
      <c r="D4420">
        <v>1</v>
      </c>
      <c r="E4420">
        <v>8050</v>
      </c>
    </row>
    <row r="4421" spans="1:5">
      <c r="B4421" t="s">
        <v>2525</v>
      </c>
      <c r="C4421" t="str">
        <f>VLOOKUP([KODE BARANG],Table1[[KODE BARANG]:[NAMA BARANG]],2,FALSE)</f>
        <v>PHILIP 50W T FORCE CORE</v>
      </c>
      <c r="D4421">
        <v>1</v>
      </c>
      <c r="E4421">
        <v>77000</v>
      </c>
    </row>
    <row r="4422" spans="1:5">
      <c r="B4422" t="s">
        <v>1248</v>
      </c>
      <c r="C4422" t="str">
        <f>VLOOKUP([KODE BARANG],Table1[[KODE BARANG]:[NAMA BARANG]],2,FALSE)</f>
        <v>PHILIP LED ESSENSIAL 5WATT</v>
      </c>
      <c r="D4422">
        <v>2</v>
      </c>
      <c r="E4422">
        <v>22000</v>
      </c>
    </row>
    <row r="4423" spans="1:5">
      <c r="B4423" t="s">
        <v>1216</v>
      </c>
      <c r="C4423" t="str">
        <f>VLOOKUP([KODE BARANG],Table1[[KODE BARANG]:[NAMA BARANG]],2,FALSE)</f>
        <v>VONIC GLORY 18W</v>
      </c>
      <c r="D4423">
        <v>1</v>
      </c>
      <c r="E4423">
        <v>13500</v>
      </c>
    </row>
    <row r="4424" spans="1:5">
      <c r="A4424" s="2">
        <v>45461</v>
      </c>
      <c r="C4424" t="e">
        <f>VLOOKUP([KODE BARANG],Table1[[KODE BARANG]:[NAMA BARANG]],2,FALSE)</f>
        <v>#N/A</v>
      </c>
      <c r="E4424">
        <f>SUM(E4419:E4423)</f>
        <v>136550</v>
      </c>
    </row>
    <row r="4425" spans="1:5">
      <c r="A4425" t="s">
        <v>2532</v>
      </c>
      <c r="B4425" t="s">
        <v>2199</v>
      </c>
      <c r="C4425" t="str">
        <f>VLOOKUP([KODE BARANG],Table1[[KODE BARANG]:[NAMA BARANG]],2,FALSE)</f>
        <v>MYVO 20W HELIFAN</v>
      </c>
      <c r="D4425">
        <v>1</v>
      </c>
      <c r="E4425">
        <v>23500</v>
      </c>
    </row>
    <row r="4426" spans="1:5">
      <c r="C4426" t="s">
        <v>2526</v>
      </c>
      <c r="E4426">
        <v>13500</v>
      </c>
    </row>
    <row r="4427" spans="1:5">
      <c r="B4427" t="s">
        <v>1253</v>
      </c>
      <c r="C4427" t="str">
        <f>VLOOKUP([KODE BARANG],Table1[[KODE BARANG]:[NAMA BARANG]],2,FALSE)</f>
        <v>STEKER GEPENG DUTRON</v>
      </c>
      <c r="D4427">
        <v>1</v>
      </c>
      <c r="E4427">
        <v>3250</v>
      </c>
    </row>
    <row r="4428" spans="1:5">
      <c r="B4428" t="s">
        <v>1153</v>
      </c>
      <c r="C4428" t="str">
        <f>VLOOKUP([KODE BARANG],Table1[[KODE BARANG]:[NAMA BARANG]],2,FALSE)</f>
        <v>DESK FAN PROCEON12 IN</v>
      </c>
      <c r="D4428">
        <v>1</v>
      </c>
      <c r="E4428">
        <v>20000</v>
      </c>
    </row>
    <row r="4429" spans="1:5">
      <c r="B4429" t="s">
        <v>1331</v>
      </c>
      <c r="C4429" t="str">
        <f>VLOOKUP([KODE BARANG],Table1[[KODE BARANG]:[NAMA BARANG]],2,FALSE)</f>
        <v>ANTENA INTRA 119</v>
      </c>
      <c r="D4429">
        <v>1</v>
      </c>
      <c r="E4429">
        <v>55000</v>
      </c>
    </row>
    <row r="4430" spans="1:5">
      <c r="B4430" t="s">
        <v>1180</v>
      </c>
      <c r="C4430" t="str">
        <f>VLOOKUP([KODE BARANG],Table1[[KODE BARANG]:[NAMA BARANG]],2,FALSE)</f>
        <v>ROVO LED 30WATT</v>
      </c>
      <c r="D4430">
        <v>1</v>
      </c>
      <c r="E4430">
        <v>17500</v>
      </c>
    </row>
    <row r="4431" spans="1:5">
      <c r="B4431" t="s">
        <v>2130</v>
      </c>
      <c r="C4431" t="str">
        <f>VLOOKUP([KODE BARANG],Table1[[KODE BARANG]:[NAMA BARANG]],2,FALSE)</f>
        <v>STEKER BULAT DUTRON</v>
      </c>
      <c r="D4431">
        <v>1</v>
      </c>
      <c r="E4431">
        <v>3500</v>
      </c>
    </row>
    <row r="4432" spans="1:5">
      <c r="B4432" t="s">
        <v>2527</v>
      </c>
      <c r="C4432" t="str">
        <f>VLOOKUP([KODE BARANG],Table1[[KODE BARANG]:[NAMA BARANG]],2,FALSE)</f>
        <v>COSMOS STRIKA 438</v>
      </c>
      <c r="D4432">
        <v>1</v>
      </c>
      <c r="E4432">
        <v>51500</v>
      </c>
    </row>
    <row r="4433" spans="1:5">
      <c r="B4433" t="s">
        <v>2130</v>
      </c>
      <c r="C4433" t="str">
        <f>VLOOKUP([KODE BARANG],Table1[[KODE BARANG]:[NAMA BARANG]],2,FALSE)</f>
        <v>STEKER BULAT DUTRON</v>
      </c>
      <c r="D4433">
        <v>1</v>
      </c>
      <c r="E4433">
        <v>3500</v>
      </c>
    </row>
    <row r="4434" spans="1:5">
      <c r="B4434" t="s">
        <v>1254</v>
      </c>
      <c r="C4434" t="str">
        <f>VLOOKUP([KODE BARANG],Table1[[KODE BARANG]:[NAMA BARANG]],2,FALSE)</f>
        <v>FITTING GANTUNG DUUTRON HITAM</v>
      </c>
      <c r="D4434">
        <v>2</v>
      </c>
      <c r="E4434">
        <v>6000</v>
      </c>
    </row>
    <row r="4435" spans="1:5">
      <c r="B4435" t="s">
        <v>1260</v>
      </c>
      <c r="C4435" t="str">
        <f>VLOOKUP([KODE BARANG],Table1[[KODE BARANG]:[NAMA BARANG]],2,FALSE)</f>
        <v>S/K UTICON 1 LB</v>
      </c>
      <c r="D4435">
        <v>1</v>
      </c>
      <c r="E4435">
        <v>4000</v>
      </c>
    </row>
    <row r="4436" spans="1:5">
      <c r="B4436" t="s">
        <v>2528</v>
      </c>
      <c r="C4436" t="str">
        <f>VLOOKUP([KODE BARANG],Table1[[KODE BARANG]:[NAMA BARANG]],2,FALSE)</f>
        <v>KARET GAS</v>
      </c>
      <c r="D4436">
        <v>5</v>
      </c>
      <c r="E4436">
        <v>6000</v>
      </c>
    </row>
    <row r="4437" spans="1:5">
      <c r="B4437" t="s">
        <v>1236</v>
      </c>
      <c r="C4437" t="str">
        <f>VLOOKUP([KODE BARANG],Table1[[KODE BARANG]:[NAMA BARANG]],2,FALSE)</f>
        <v>VONIC GLORY 9W</v>
      </c>
      <c r="D4437">
        <v>1</v>
      </c>
      <c r="E4437">
        <v>9000</v>
      </c>
    </row>
    <row r="4438" spans="1:5">
      <c r="B4438" t="s">
        <v>2531</v>
      </c>
      <c r="C4438" t="str">
        <f>VLOOKUP([KODE BARANG],Table1[[KODE BARANG]:[NAMA BARANG]],2,FALSE)</f>
        <v xml:space="preserve">KISEKI CX5 </v>
      </c>
      <c r="D4438">
        <v>1</v>
      </c>
      <c r="E4438">
        <v>40000</v>
      </c>
    </row>
    <row r="4439" spans="1:5">
      <c r="B4439" t="s">
        <v>200</v>
      </c>
      <c r="C4439" t="str">
        <f>VLOOKUP([KODE BARANG],Table1[[KODE BARANG]:[NAMA BARANG]],2,FALSE)</f>
        <v xml:space="preserve">DUTRON 7W </v>
      </c>
      <c r="D4439">
        <v>1</v>
      </c>
      <c r="E4439">
        <v>4250</v>
      </c>
    </row>
    <row r="4440" spans="1:5">
      <c r="B4440" t="s">
        <v>931</v>
      </c>
      <c r="C4440" t="str">
        <f>VLOOKUP([KODE BARANG],Table1[[KODE BARANG]:[NAMA BARANG]],2,FALSE)</f>
        <v>INLITE 15W</v>
      </c>
      <c r="D4440">
        <v>1</v>
      </c>
      <c r="E4440">
        <v>15400</v>
      </c>
    </row>
    <row r="4441" spans="1:5">
      <c r="A4441" s="2">
        <v>45523</v>
      </c>
      <c r="C4441" t="e">
        <f>VLOOKUP([KODE BARANG],Table1[[KODE BARANG]:[NAMA BARANG]],2,FALSE)</f>
        <v>#N/A</v>
      </c>
      <c r="E4441">
        <f>SUM(E4425:E4440)</f>
        <v>275900</v>
      </c>
    </row>
    <row r="4442" spans="1:5">
      <c r="A4442" t="s">
        <v>2533</v>
      </c>
      <c r="B4442" t="s">
        <v>1290</v>
      </c>
      <c r="C4442" t="str">
        <f>VLOOKUP([KODE BARANG],Table1[[KODE BARANG]:[NAMA BARANG]],2,FALSE)</f>
        <v>GEMBOK 30MM</v>
      </c>
      <c r="D4442">
        <v>1</v>
      </c>
      <c r="E4442">
        <v>10000</v>
      </c>
    </row>
    <row r="4443" spans="1:5">
      <c r="B4443" t="s">
        <v>1447</v>
      </c>
      <c r="C4443" t="str">
        <f>VLOOKUP([KODE BARANG],Table1[[KODE BARANG]:[NAMA BARANG]],2,FALSE)</f>
        <v>REGULATOR WIN 118 M</v>
      </c>
      <c r="D4443">
        <v>1</v>
      </c>
      <c r="E4443">
        <v>17000</v>
      </c>
    </row>
    <row r="4444" spans="1:5">
      <c r="B4444" t="s">
        <v>1145</v>
      </c>
      <c r="C4444" t="str">
        <f>VLOOKUP([KODE BARANG],Table1[[KODE BARANG]:[NAMA BARANG]],2,FALSE)</f>
        <v>VONIC GLORY 15W</v>
      </c>
      <c r="D4444">
        <v>1</v>
      </c>
      <c r="E4444">
        <v>12000</v>
      </c>
    </row>
    <row r="4445" spans="1:5">
      <c r="A4445" s="2">
        <v>45524</v>
      </c>
      <c r="C4445" t="e">
        <f>VLOOKUP([KODE BARANG],Table1[[KODE BARANG]:[NAMA BARANG]],2,FALSE)</f>
        <v>#N/A</v>
      </c>
      <c r="E4445">
        <f>SUM(E4442:E4444)</f>
        <v>39000</v>
      </c>
    </row>
    <row r="4446" spans="1:5">
      <c r="A4446" t="s">
        <v>2535</v>
      </c>
      <c r="B4446" t="s">
        <v>1219</v>
      </c>
      <c r="C4446" t="str">
        <f>VLOOKUP([KODE BARANG],Table1[[KODE BARANG]:[NAMA BARANG]],2,FALSE)</f>
        <v>VONIC GLORY 20W</v>
      </c>
      <c r="D4446">
        <v>2</v>
      </c>
      <c r="E4446">
        <v>18000</v>
      </c>
    </row>
    <row r="4447" spans="1:5">
      <c r="B4447" t="s">
        <v>1293</v>
      </c>
      <c r="C4447" t="str">
        <f>VLOOKUP([KODE BARANG],Table1[[KODE BARANG]:[NAMA BARANG]],2,FALSE)</f>
        <v>S/K UTICON 2 LB</v>
      </c>
      <c r="D4447">
        <v>2</v>
      </c>
      <c r="E4447">
        <v>16000</v>
      </c>
    </row>
    <row r="4448" spans="1:5">
      <c r="C4448" t="s">
        <v>2534</v>
      </c>
      <c r="E4448">
        <v>25000</v>
      </c>
    </row>
    <row r="4449" spans="2:5">
      <c r="B4449" t="s">
        <v>2130</v>
      </c>
      <c r="C4449" t="str">
        <f>VLOOKUP([KODE BARANG],Table1[[KODE BARANG]:[NAMA BARANG]],2,FALSE)</f>
        <v>STEKER BULAT DUTRON</v>
      </c>
      <c r="D4449">
        <v>2</v>
      </c>
      <c r="E4449">
        <v>7000</v>
      </c>
    </row>
    <row r="4450" spans="2:5">
      <c r="B4450" t="s">
        <v>1236</v>
      </c>
      <c r="C4450" t="str">
        <f>VLOOKUP([KODE BARANG],Table1[[KODE BARANG]:[NAMA BARANG]],2,FALSE)</f>
        <v>VONIC GLORY 9W</v>
      </c>
      <c r="D4450">
        <v>1</v>
      </c>
      <c r="E4450">
        <v>9000</v>
      </c>
    </row>
    <row r="4451" spans="2:5">
      <c r="B4451" t="s">
        <v>1145</v>
      </c>
      <c r="C4451" t="str">
        <f>VLOOKUP([KODE BARANG],Table1[[KODE BARANG]:[NAMA BARANG]],2,FALSE)</f>
        <v>VONIC GLORY 15W</v>
      </c>
      <c r="D4451">
        <v>1</v>
      </c>
      <c r="E4451">
        <v>12000</v>
      </c>
    </row>
    <row r="4452" spans="2:5">
      <c r="B4452" t="s">
        <v>1219</v>
      </c>
      <c r="C4452" t="str">
        <f>VLOOKUP([KODE BARANG],Table1[[KODE BARANG]:[NAMA BARANG]],2,FALSE)</f>
        <v>VONIC GLORY 20W</v>
      </c>
      <c r="D4452">
        <v>1</v>
      </c>
      <c r="E4452">
        <v>14000</v>
      </c>
    </row>
    <row r="4453" spans="2:5">
      <c r="B4453" t="s">
        <v>1434</v>
      </c>
      <c r="C4453" t="str">
        <f>VLOOKUP([KODE BARANG],Table1[[KODE BARANG]:[NAMA BARANG]],2,FALSE)</f>
        <v>PHILIP LED MY CARE 19 WATT</v>
      </c>
      <c r="D4453">
        <v>1</v>
      </c>
      <c r="E4453">
        <v>23000</v>
      </c>
    </row>
    <row r="4454" spans="2:5">
      <c r="B4454" t="s">
        <v>1436</v>
      </c>
      <c r="C4454" t="str">
        <f>VLOOKUP([KODE BARANG],Table1[[KODE BARANG]:[NAMA BARANG]],2,FALSE)</f>
        <v>POMPA GALON MIYAKO</v>
      </c>
      <c r="D4454">
        <v>1</v>
      </c>
      <c r="E4454">
        <v>14000</v>
      </c>
    </row>
    <row r="4455" spans="2:5">
      <c r="B4455" t="s">
        <v>2461</v>
      </c>
      <c r="C4455" t="str">
        <f>VLOOKUP([KODE BARANG],Table1[[KODE BARANG]:[NAMA BARANG]],2,FALSE)</f>
        <v>WALLFAN MYVO</v>
      </c>
      <c r="D4455">
        <v>1</v>
      </c>
      <c r="E4455">
        <v>35000</v>
      </c>
    </row>
    <row r="4456" spans="2:5">
      <c r="B4456" t="s">
        <v>1145</v>
      </c>
      <c r="C4456" t="str">
        <f>VLOOKUP([KODE BARANG],Table1[[KODE BARANG]:[NAMA BARANG]],2,FALSE)</f>
        <v>VONIC GLORY 15W</v>
      </c>
      <c r="D4456">
        <v>1</v>
      </c>
      <c r="E4456">
        <v>12000</v>
      </c>
    </row>
    <row r="4457" spans="2:5">
      <c r="B4457" t="s">
        <v>1295</v>
      </c>
      <c r="C4457" t="str">
        <f>VLOOKUP([KODE BARANG],Table1[[KODE BARANG]:[NAMA BARANG]],2,FALSE)</f>
        <v>PHILIP LED 45W</v>
      </c>
      <c r="D4457">
        <v>1</v>
      </c>
      <c r="E4457">
        <v>42000</v>
      </c>
    </row>
    <row r="4458" spans="2:5">
      <c r="B4458" t="s">
        <v>1219</v>
      </c>
      <c r="C4458" t="str">
        <f>VLOOKUP([KODE BARANG],Table1[[KODE BARANG]:[NAMA BARANG]],2,FALSE)</f>
        <v>VONIC GLORY 20W</v>
      </c>
      <c r="D4458">
        <v>1</v>
      </c>
      <c r="E4458">
        <v>14000</v>
      </c>
    </row>
    <row r="4459" spans="2:5">
      <c r="B4459" t="s">
        <v>1261</v>
      </c>
      <c r="C4459" t="str">
        <f>VLOOKUP([KODE BARANG],Table1[[KODE BARANG]:[NAMA BARANG]],2,FALSE)</f>
        <v>S/K UTICON 3 LB</v>
      </c>
      <c r="D4459">
        <v>1</v>
      </c>
      <c r="E4459">
        <v>11500</v>
      </c>
    </row>
    <row r="4460" spans="2:5">
      <c r="B4460" t="s">
        <v>1457</v>
      </c>
      <c r="C4460" t="str">
        <f>VLOOKUP([KODE BARANG],Table1[[KODE BARANG]:[NAMA BARANG]],2,FALSE)</f>
        <v>S/K UTICON 5 LB</v>
      </c>
      <c r="D4460">
        <v>1</v>
      </c>
      <c r="E4460">
        <v>8500</v>
      </c>
    </row>
    <row r="4461" spans="2:5">
      <c r="B4461" t="s">
        <v>1463</v>
      </c>
      <c r="C4461" t="str">
        <f>VLOOKUP([KODE BARANG],Table1[[KODE BARANG]:[NAMA BARANG]],2,FALSE)</f>
        <v>SAKLAR LAMPU DUTRON</v>
      </c>
      <c r="D4461">
        <v>3</v>
      </c>
      <c r="E4461">
        <v>24000</v>
      </c>
    </row>
    <row r="4462" spans="2:5">
      <c r="B4462" t="s">
        <v>1467</v>
      </c>
      <c r="C4462" t="str">
        <f>VLOOKUP([KODE BARANG],Table1[[KODE BARANG]:[NAMA BARANG]],2,FALSE)</f>
        <v>TESPEN AMASCO</v>
      </c>
      <c r="D4462">
        <v>1</v>
      </c>
      <c r="E4462">
        <v>5250</v>
      </c>
    </row>
    <row r="4463" spans="2:5">
      <c r="B4463" t="s">
        <v>1924</v>
      </c>
      <c r="C4463" t="str">
        <f>VLOOKUP([KODE BARANG],Table1[[KODE BARANG]:[NAMA BARANG]],2,FALSE)</f>
        <v>KLEM AMASCO 8MM</v>
      </c>
      <c r="D4463">
        <v>1</v>
      </c>
    </row>
    <row r="4464" spans="2:5">
      <c r="B4464" t="s">
        <v>1587</v>
      </c>
      <c r="C4464" t="str">
        <f>VLOOKUP([KODE BARANG],Table1[[KODE BARANG]:[NAMA BARANG]],2,FALSE)</f>
        <v>FITTING PLAFON 2102</v>
      </c>
      <c r="D4464">
        <v>2</v>
      </c>
      <c r="E4464">
        <v>9500</v>
      </c>
    </row>
    <row r="4465" spans="1:7">
      <c r="B4465" t="s">
        <v>1248</v>
      </c>
      <c r="C4465" t="str">
        <f>VLOOKUP([KODE BARANG],Table1[[KODE BARANG]:[NAMA BARANG]],2,FALSE)</f>
        <v>PHILIP LED ESSENSIAL 5WATT</v>
      </c>
      <c r="D4465">
        <v>1</v>
      </c>
      <c r="E4465">
        <v>11000</v>
      </c>
    </row>
    <row r="4466" spans="1:7">
      <c r="A4466" s="2">
        <v>45525</v>
      </c>
      <c r="C4466" t="e">
        <f>VLOOKUP([KODE BARANG],Table1[[KODE BARANG]:[NAMA BARANG]],2,FALSE)</f>
        <v>#N/A</v>
      </c>
      <c r="E4466">
        <f>SUM(E4446:E4465)</f>
        <v>310750</v>
      </c>
    </row>
    <row r="4467" spans="1:7">
      <c r="A4467" t="s">
        <v>2540</v>
      </c>
      <c r="B4467" t="s">
        <v>1261</v>
      </c>
      <c r="C4467" t="str">
        <f>VLOOKUP([KODE BARANG],Table1[[KODE BARANG]:[NAMA BARANG]],2,FALSE)</f>
        <v>S/K UTICON 3 LB</v>
      </c>
      <c r="D4467">
        <v>2</v>
      </c>
      <c r="E4467">
        <v>22500</v>
      </c>
      <c r="G4467" t="s">
        <v>1475</v>
      </c>
    </row>
    <row r="4468" spans="1:7">
      <c r="B4468" t="s">
        <v>1463</v>
      </c>
      <c r="C4468" t="str">
        <f>VLOOKUP([KODE BARANG],Table1[[KODE BARANG]:[NAMA BARANG]],2,FALSE)</f>
        <v>SAKLAR LAMPU DUTRON</v>
      </c>
      <c r="D4468">
        <v>3</v>
      </c>
      <c r="E4468">
        <v>18000</v>
      </c>
    </row>
    <row r="4469" spans="1:7">
      <c r="B4469" t="s">
        <v>1477</v>
      </c>
      <c r="C4469" t="str">
        <f>VLOOKUP([KODE BARANG],Table1[[KODE BARANG]:[NAMA BARANG]],2,FALSE)</f>
        <v>ENGKEL OB VISALUX 8200</v>
      </c>
      <c r="D4469">
        <v>1</v>
      </c>
    </row>
    <row r="4470" spans="1:7">
      <c r="B4470" t="s">
        <v>1331</v>
      </c>
      <c r="C4470" t="str">
        <f>VLOOKUP([KODE BARANG],Table1[[KODE BARANG]:[NAMA BARANG]],2,FALSE)</f>
        <v>ANTENA INTRA 119</v>
      </c>
      <c r="D4470">
        <v>1</v>
      </c>
      <c r="E4470">
        <v>55000</v>
      </c>
    </row>
    <row r="4471" spans="1:7">
      <c r="B4471" t="s">
        <v>1410</v>
      </c>
      <c r="C4471" t="str">
        <f>VLOOKUP([KODE BARANG],Table1[[KODE BARANG]:[NAMA BARANG]],2,FALSE)</f>
        <v>STOP OB VISALUX 8202</v>
      </c>
      <c r="D4471">
        <v>1</v>
      </c>
    </row>
    <row r="4472" spans="1:7">
      <c r="B4472" t="s">
        <v>1293</v>
      </c>
      <c r="C4472" t="str">
        <f>VLOOKUP([KODE BARANG],Table1[[KODE BARANG]:[NAMA BARANG]],2,FALSE)</f>
        <v>S/K UTICON 2 LB</v>
      </c>
      <c r="D4472">
        <v>1</v>
      </c>
      <c r="E4472">
        <v>8000</v>
      </c>
    </row>
    <row r="4473" spans="1:7">
      <c r="B4473" t="s">
        <v>1253</v>
      </c>
      <c r="C4473" t="str">
        <f>VLOOKUP([KODE BARANG],Table1[[KODE BARANG]:[NAMA BARANG]],2,FALSE)</f>
        <v>STEKER GEPENG DUTRON</v>
      </c>
      <c r="D4473">
        <v>1</v>
      </c>
      <c r="E4473">
        <v>3250</v>
      </c>
    </row>
    <row r="4474" spans="1:7">
      <c r="C4474" t="s">
        <v>2536</v>
      </c>
      <c r="E4474">
        <v>9460</v>
      </c>
    </row>
    <row r="4475" spans="1:7">
      <c r="B4475" t="s">
        <v>2130</v>
      </c>
      <c r="C4475" t="str">
        <f>VLOOKUP([KODE BARANG],Table1[[KODE BARANG]:[NAMA BARANG]],2,FALSE)</f>
        <v>STEKER BULAT DUTRON</v>
      </c>
      <c r="D4475">
        <v>1</v>
      </c>
      <c r="E4475">
        <v>500</v>
      </c>
    </row>
    <row r="4476" spans="1:7">
      <c r="B4476" t="s">
        <v>1254</v>
      </c>
      <c r="C4476" t="str">
        <f>VLOOKUP([KODE BARANG],Table1[[KODE BARANG]:[NAMA BARANG]],2,FALSE)</f>
        <v>FITTING GANTUNG DUUTRON HITAM</v>
      </c>
      <c r="D4476">
        <v>1</v>
      </c>
      <c r="E4476">
        <v>3000</v>
      </c>
    </row>
    <row r="4477" spans="1:7">
      <c r="B4477" t="s">
        <v>1215</v>
      </c>
      <c r="C4477" t="str">
        <f>VLOOKUP([KODE BARANG],Table1[[KODE BARANG]:[NAMA BARANG]],2,FALSE)</f>
        <v>PIJAR PROCEON 5WATT</v>
      </c>
      <c r="D4477">
        <v>5</v>
      </c>
      <c r="E4477">
        <v>3500</v>
      </c>
    </row>
    <row r="4478" spans="1:7">
      <c r="B4478" t="s">
        <v>2539</v>
      </c>
      <c r="C4478" t="str">
        <f>VLOOKUP([KODE BARANG],Table1[[KODE BARANG]:[NAMA BARANG]],2,FALSE)</f>
        <v>HICOOK ISI ULANG</v>
      </c>
      <c r="D4478">
        <v>1</v>
      </c>
      <c r="E4478">
        <v>1500</v>
      </c>
    </row>
    <row r="4479" spans="1:7">
      <c r="B4479" t="s">
        <v>69</v>
      </c>
      <c r="C4479" t="str">
        <f>VLOOKUP([KODE BARANG],Table1[[KODE BARANG]:[NAMA BARANG]],2,FALSE)</f>
        <v>S/K SLOVENS 3LB 3M</v>
      </c>
      <c r="D4479">
        <v>1</v>
      </c>
      <c r="E4479">
        <v>24000</v>
      </c>
    </row>
    <row r="4480" spans="1:7">
      <c r="A4480" s="2">
        <v>45526</v>
      </c>
      <c r="C4480" t="e">
        <f>VLOOKUP([KODE BARANG],Table1[[KODE BARANG]:[NAMA BARANG]],2,FALSE)</f>
        <v>#N/A</v>
      </c>
      <c r="E4480">
        <f>SUM(E4467:E4479)</f>
        <v>148710</v>
      </c>
    </row>
    <row r="4481" spans="1:5">
      <c r="A4481" t="s">
        <v>2543</v>
      </c>
      <c r="B4481" t="s">
        <v>1199</v>
      </c>
      <c r="C4481" t="str">
        <f>VLOOKUP([KODE BARANG],Table1[[KODE BARANG]:[NAMA BARANG]],2,FALSE)</f>
        <v>T MULTI DUTRON</v>
      </c>
      <c r="D4481">
        <v>1</v>
      </c>
      <c r="E4481">
        <v>3500</v>
      </c>
    </row>
    <row r="4482" spans="1:5">
      <c r="B4482" t="s">
        <v>1270</v>
      </c>
      <c r="C4482" t="str">
        <f>VLOOKUP([KODE BARANG],Table1[[KODE BARANG]:[NAMA BARANG]],2,FALSE)</f>
        <v>PHILIP LED ESSENSIAL 9WATT</v>
      </c>
      <c r="D4482">
        <v>2</v>
      </c>
      <c r="E4482">
        <v>38000</v>
      </c>
    </row>
    <row r="4483" spans="1:5">
      <c r="B4483" t="s">
        <v>2541</v>
      </c>
      <c r="C4483" t="str">
        <f>VLOOKUP([KODE BARANG],Table1[[KODE BARANG]:[NAMA BARANG]],2,FALSE)</f>
        <v>INLITE BUY 3 GET 1 18W</v>
      </c>
      <c r="D4483">
        <v>1</v>
      </c>
      <c r="E4483">
        <v>77000</v>
      </c>
    </row>
    <row r="4484" spans="1:5">
      <c r="B4484" t="s">
        <v>688</v>
      </c>
      <c r="C4484" t="str">
        <f>VLOOKUP([KODE BARANG],Table1[[KODE BARANG]:[NAMA BARANG]],2,FALSE)</f>
        <v>ANTENA INTRA 119</v>
      </c>
      <c r="D4484">
        <v>1</v>
      </c>
      <c r="E4484">
        <v>50000</v>
      </c>
    </row>
    <row r="4485" spans="1:5">
      <c r="B4485" t="s">
        <v>307</v>
      </c>
      <c r="C4485" t="str">
        <f>VLOOKUP([KODE BARANG],Table1[[KODE BARANG]:[NAMA BARANG]],2,FALSE)</f>
        <v>VONIC GLORY 7W</v>
      </c>
      <c r="D4485">
        <v>2</v>
      </c>
      <c r="E4485">
        <v>8000</v>
      </c>
    </row>
    <row r="4486" spans="1:5">
      <c r="B4486" t="s">
        <v>308</v>
      </c>
      <c r="C4486" t="str">
        <f>VLOOKUP([KODE BARANG],Table1[[KODE BARANG]:[NAMA BARANG]],2,FALSE)</f>
        <v>VONIC GLORY 9W</v>
      </c>
      <c r="D4486">
        <v>1</v>
      </c>
      <c r="E4486">
        <v>9000</v>
      </c>
    </row>
    <row r="4487" spans="1:5">
      <c r="A4487" s="2">
        <v>45527</v>
      </c>
      <c r="C4487" t="e">
        <f>VLOOKUP([KODE BARANG],Table1[[KODE BARANG]:[NAMA BARANG]],2,FALSE)</f>
        <v>#N/A</v>
      </c>
      <c r="E4487">
        <f>SUM(E4481:E4486)</f>
        <v>185500</v>
      </c>
    </row>
    <row r="4488" spans="1:5">
      <c r="A4488" t="s">
        <v>2552</v>
      </c>
      <c r="C4488" t="s">
        <v>2544</v>
      </c>
      <c r="E4488">
        <v>3100</v>
      </c>
    </row>
    <row r="4489" spans="1:5">
      <c r="C4489" t="s">
        <v>1987</v>
      </c>
      <c r="E4489">
        <v>2300</v>
      </c>
    </row>
    <row r="4490" spans="1:5">
      <c r="C4490" t="s">
        <v>2545</v>
      </c>
      <c r="E4490">
        <v>3575</v>
      </c>
    </row>
    <row r="4491" spans="1:5">
      <c r="B4491" t="s">
        <v>1215</v>
      </c>
      <c r="C4491" t="str">
        <f>VLOOKUP([KODE BARANG],Table1[[KODE BARANG]:[NAMA BARANG]],2,FALSE)</f>
        <v>PIJAR PROCEON 5WATT</v>
      </c>
      <c r="D4491">
        <v>2</v>
      </c>
      <c r="E4491">
        <v>9400</v>
      </c>
    </row>
    <row r="4492" spans="1:5">
      <c r="B4492" t="s">
        <v>1236</v>
      </c>
      <c r="C4492" t="str">
        <f>VLOOKUP([KODE BARANG],Table1[[KODE BARANG]:[NAMA BARANG]],2,FALSE)</f>
        <v>VONIC GLORY 9W</v>
      </c>
      <c r="D4492">
        <v>1</v>
      </c>
      <c r="E4492">
        <v>9000</v>
      </c>
    </row>
    <row r="4493" spans="1:5">
      <c r="B4493" t="s">
        <v>1295</v>
      </c>
      <c r="C4493" t="str">
        <f>VLOOKUP([KODE BARANG],Table1[[KODE BARANG]:[NAMA BARANG]],2,FALSE)</f>
        <v>PHILIP LED 45W</v>
      </c>
      <c r="D4493">
        <v>1</v>
      </c>
      <c r="E4493">
        <v>32000</v>
      </c>
    </row>
    <row r="4494" spans="1:5">
      <c r="B4494" t="s">
        <v>819</v>
      </c>
      <c r="C4494" t="str">
        <f>VLOOKUP([KODE BARANG],Table1[[KODE BARANG]:[NAMA BARANG]],2,FALSE)</f>
        <v>INLITE 12W</v>
      </c>
      <c r="D4494">
        <v>2</v>
      </c>
      <c r="E4494">
        <v>26200</v>
      </c>
    </row>
    <row r="4495" spans="1:5">
      <c r="B4495" t="s">
        <v>2405</v>
      </c>
      <c r="C4495" t="str">
        <f>VLOOKUP([KODE BARANG],Table1[[KODE BARANG]:[NAMA BARANG]],2,FALSE)</f>
        <v>BURNER RINNAI BESAR ASLI</v>
      </c>
      <c r="D4495">
        <v>1</v>
      </c>
      <c r="E4495">
        <v>13500</v>
      </c>
    </row>
    <row r="4496" spans="1:5">
      <c r="B4496" t="s">
        <v>204</v>
      </c>
      <c r="C4496" t="str">
        <f>VLOOKUP([KODE BARANG],Table1[[KODE BARANG]:[NAMA BARANG]],2,FALSE)</f>
        <v xml:space="preserve">DUTRON 18W </v>
      </c>
      <c r="D4496">
        <v>1</v>
      </c>
      <c r="E4496">
        <v>11000</v>
      </c>
    </row>
    <row r="4497" spans="1:5">
      <c r="B4497" t="s">
        <v>219</v>
      </c>
      <c r="C4497" t="str">
        <f>VLOOKUP([KODE BARANG],Table1[[KODE BARANG]:[NAMA BARANG]],2,FALSE)</f>
        <v>FITTING GANTUNG DUUTRON HITAM</v>
      </c>
      <c r="D4497">
        <v>1</v>
      </c>
      <c r="E4497">
        <v>0</v>
      </c>
    </row>
    <row r="4498" spans="1:5">
      <c r="B4498" t="s">
        <v>107</v>
      </c>
      <c r="C4498" t="str">
        <f>VLOOKUP([KODE BARANG],Table1[[KODE BARANG]:[NAMA BARANG]],2,FALSE)</f>
        <v>PHILIP LED MY CARE 14,5WATT</v>
      </c>
      <c r="D4498">
        <v>1</v>
      </c>
      <c r="E4498">
        <v>56000</v>
      </c>
    </row>
    <row r="4499" spans="1:5">
      <c r="A4499" s="2">
        <v>45528</v>
      </c>
      <c r="C4499" t="e">
        <f>VLOOKUP([KODE BARANG],Table1[[KODE BARANG]:[NAMA BARANG]],2,FALSE)</f>
        <v>#N/A</v>
      </c>
      <c r="E4499">
        <f>SUM(E4488:E4498)</f>
        <v>166075</v>
      </c>
    </row>
    <row r="4500" spans="1:5">
      <c r="A4500" t="s">
        <v>2555</v>
      </c>
      <c r="C4500" t="s">
        <v>2553</v>
      </c>
      <c r="E4500">
        <v>67500</v>
      </c>
    </row>
    <row r="4501" spans="1:5">
      <c r="B4501" t="s">
        <v>2130</v>
      </c>
      <c r="C4501" t="str">
        <f>VLOOKUP([KODE BARANG],Table1[[KODE BARANG]:[NAMA BARANG]],2,FALSE)</f>
        <v>STEKER BULAT DUTRON</v>
      </c>
      <c r="D4501">
        <v>3</v>
      </c>
      <c r="E4501">
        <v>10500</v>
      </c>
    </row>
    <row r="4502" spans="1:5">
      <c r="B4502" t="s">
        <v>1261</v>
      </c>
      <c r="C4502" t="str">
        <f>VLOOKUP([KODE BARANG],Table1[[KODE BARANG]:[NAMA BARANG]],2,FALSE)</f>
        <v>S/K UTICON 3 LB</v>
      </c>
      <c r="D4502">
        <v>1</v>
      </c>
      <c r="E4502">
        <v>11250</v>
      </c>
    </row>
    <row r="4503" spans="1:5">
      <c r="B4503" t="s">
        <v>1281</v>
      </c>
      <c r="C4503" t="str">
        <f>VLOOKUP([KODE BARANG],Table1[[KODE BARANG]:[NAMA BARANG]],2,FALSE)</f>
        <v>S/K UTICON 4 LB</v>
      </c>
      <c r="D4503">
        <v>1</v>
      </c>
      <c r="E4503">
        <v>7200</v>
      </c>
    </row>
    <row r="4504" spans="1:5">
      <c r="B4504" t="s">
        <v>1924</v>
      </c>
      <c r="C4504" t="str">
        <f>VLOOKUP([KODE BARANG],Table1[[KODE BARANG]:[NAMA BARANG]],2,FALSE)</f>
        <v>KLEM AMASCO 8MM</v>
      </c>
      <c r="D4504">
        <v>1</v>
      </c>
      <c r="E4504">
        <v>3500</v>
      </c>
    </row>
    <row r="4505" spans="1:5">
      <c r="B4505" t="s">
        <v>1399</v>
      </c>
      <c r="C4505" t="str">
        <f>VLOOKUP([KODE BARANG],Table1[[KODE BARANG]:[NAMA BARANG]],2,FALSE)</f>
        <v>ENGKEL DUTRON</v>
      </c>
      <c r="D4505">
        <v>2</v>
      </c>
      <c r="E4505">
        <v>8000</v>
      </c>
    </row>
    <row r="4506" spans="1:5">
      <c r="B4506" t="s">
        <v>2554</v>
      </c>
      <c r="C4506" t="str">
        <f>VLOOKUP([KODE BARANG],Table1[[KODE BARANG]:[NAMA BARANG]],2,FALSE)</f>
        <v>FITTING DUDUK DUTRON</v>
      </c>
      <c r="D4506">
        <v>3</v>
      </c>
      <c r="E4506">
        <v>15000</v>
      </c>
    </row>
    <row r="4507" spans="1:5">
      <c r="B4507" t="s">
        <v>1236</v>
      </c>
      <c r="C4507" t="str">
        <f>VLOOKUP([KODE BARANG],Table1[[KODE BARANG]:[NAMA BARANG]],2,FALSE)</f>
        <v>VONIC GLORY 9W</v>
      </c>
      <c r="D4507">
        <v>1</v>
      </c>
      <c r="E4507">
        <v>9000</v>
      </c>
    </row>
    <row r="4508" spans="1:5">
      <c r="B4508" t="s">
        <v>1263</v>
      </c>
      <c r="C4508" t="str">
        <f>VLOOKUP([KODE BARANG],Table1[[KODE BARANG]:[NAMA BARANG]],2,FALSE)</f>
        <v>VONIC GLORY 7W</v>
      </c>
      <c r="D4508">
        <v>2</v>
      </c>
      <c r="E4508">
        <v>8000</v>
      </c>
    </row>
    <row r="4509" spans="1:5">
      <c r="B4509" t="s">
        <v>1145</v>
      </c>
      <c r="C4509" t="str">
        <f>VLOOKUP([KODE BARANG],Table1[[KODE BARANG]:[NAMA BARANG]],2,FALSE)</f>
        <v>VONIC GLORY 15W</v>
      </c>
      <c r="D4509">
        <v>1</v>
      </c>
      <c r="E4509">
        <v>12000</v>
      </c>
    </row>
    <row r="4510" spans="1:5">
      <c r="B4510" t="s">
        <v>2108</v>
      </c>
      <c r="C4510" t="str">
        <f>VLOOKUP([KODE BARANG],Table1[[KODE BARANG]:[NAMA BARANG]],2,FALSE)</f>
        <v>INLITE SOROT 50W</v>
      </c>
      <c r="D4510">
        <v>1</v>
      </c>
      <c r="E4510">
        <v>157000</v>
      </c>
    </row>
    <row r="4511" spans="1:5">
      <c r="B4511" t="s">
        <v>1925</v>
      </c>
      <c r="C4511" t="str">
        <f>VLOOKUP([KODE BARANG],Table1[[KODE BARANG]:[NAMA BARANG]],2,FALSE)</f>
        <v>INLITE 18W PUTIH/KUNING</v>
      </c>
      <c r="D4511">
        <v>2</v>
      </c>
      <c r="E4511">
        <v>28000</v>
      </c>
    </row>
    <row r="4512" spans="1:5">
      <c r="B4512" t="s">
        <v>2006</v>
      </c>
      <c r="C4512" t="str">
        <f>VLOOKUP([KODE BARANG],Table1[[KODE BARANG]:[NAMA BARANG]],2,FALSE)</f>
        <v>KAPASITOR 2UF</v>
      </c>
      <c r="D4512">
        <v>2</v>
      </c>
      <c r="E4512">
        <v>20000</v>
      </c>
    </row>
    <row r="4513" spans="1:5">
      <c r="A4513" s="2">
        <v>45529</v>
      </c>
      <c r="C4513" t="e">
        <f>VLOOKUP([KODE BARANG],Table1[[KODE BARANG]:[NAMA BARANG]],2,FALSE)</f>
        <v>#N/A</v>
      </c>
      <c r="E4513">
        <f>SUM(E4500:E4512)</f>
        <v>356950</v>
      </c>
    </row>
    <row r="4514" spans="1:5">
      <c r="A4514" t="s">
        <v>2560</v>
      </c>
      <c r="B4514" t="s">
        <v>1144</v>
      </c>
      <c r="C4514" t="str">
        <f>VLOOKUP([KODE BARANG],Table1[[KODE BARANG]:[NAMA BARANG]],2,FALSE)</f>
        <v xml:space="preserve">DUTRON 18W </v>
      </c>
      <c r="D4514">
        <v>1</v>
      </c>
      <c r="E4514">
        <v>16000</v>
      </c>
    </row>
    <row r="4515" spans="1:5">
      <c r="B4515" t="s">
        <v>1463</v>
      </c>
      <c r="C4515" t="str">
        <f>VLOOKUP([KODE BARANG],Table1[[KODE BARANG]:[NAMA BARANG]],2,FALSE)</f>
        <v>SAKLAR LAMPU DUTRON</v>
      </c>
      <c r="D4515">
        <v>1</v>
      </c>
      <c r="E4515">
        <v>6000</v>
      </c>
    </row>
    <row r="4516" spans="1:5">
      <c r="B4516" t="s">
        <v>1447</v>
      </c>
      <c r="C4516" t="str">
        <f>VLOOKUP([KODE BARANG],Table1[[KODE BARANG]:[NAMA BARANG]],2,FALSE)</f>
        <v>REGULATOR WIN 118 M</v>
      </c>
      <c r="D4516">
        <v>1</v>
      </c>
      <c r="E4516">
        <v>22000</v>
      </c>
    </row>
    <row r="4517" spans="1:5">
      <c r="B4517" t="s">
        <v>1293</v>
      </c>
      <c r="C4517" t="str">
        <f>VLOOKUP([KODE BARANG],Table1[[KODE BARANG]:[NAMA BARANG]],2,FALSE)</f>
        <v>S/K UTICON 2 LB</v>
      </c>
      <c r="D4517">
        <v>1</v>
      </c>
      <c r="E4517">
        <v>8000</v>
      </c>
    </row>
    <row r="4518" spans="1:5">
      <c r="B4518" t="s">
        <v>1261</v>
      </c>
      <c r="C4518" t="str">
        <f>VLOOKUP([KODE BARANG],Table1[[KODE BARANG]:[NAMA BARANG]],2,FALSE)</f>
        <v>S/K UTICON 3 LB</v>
      </c>
      <c r="D4518">
        <v>2</v>
      </c>
      <c r="E4518">
        <v>22500</v>
      </c>
    </row>
    <row r="4519" spans="1:5">
      <c r="B4519" t="s">
        <v>2130</v>
      </c>
      <c r="C4519" t="str">
        <f>VLOOKUP([KODE BARANG],Table1[[KODE BARANG]:[NAMA BARANG]],2,FALSE)</f>
        <v>STEKER BULAT DUTRON</v>
      </c>
      <c r="D4519">
        <v>1</v>
      </c>
      <c r="E4519">
        <v>2500</v>
      </c>
    </row>
    <row r="4520" spans="1:5">
      <c r="B4520" t="s">
        <v>1191</v>
      </c>
      <c r="C4520" t="str">
        <f>VLOOKUP([KODE BARANG],Table1[[KODE BARANG]:[NAMA BARANG]],2,FALSE)</f>
        <v>ISOLASI NATIONAL KOTAK</v>
      </c>
      <c r="D4520">
        <v>1</v>
      </c>
      <c r="E4520">
        <v>3500</v>
      </c>
    </row>
    <row r="4521" spans="1:5">
      <c r="C4521" t="s">
        <v>2556</v>
      </c>
      <c r="E4521">
        <v>35000</v>
      </c>
    </row>
    <row r="4522" spans="1:5">
      <c r="B4522" t="s">
        <v>1961</v>
      </c>
      <c r="C4522" t="str">
        <f>VLOOKUP([KODE BARANG],Table1[[KODE BARANG]:[NAMA BARANG]],2,FALSE)</f>
        <v>INLITE 15W</v>
      </c>
      <c r="D4522">
        <v>2</v>
      </c>
      <c r="E4522">
        <v>22000</v>
      </c>
    </row>
    <row r="4523" spans="1:5">
      <c r="B4523" t="s">
        <v>1245</v>
      </c>
      <c r="C4523" t="str">
        <f>VLOOKUP([KODE BARANG],Table1[[KODE BARANG]:[NAMA BARANG]],2,FALSE)</f>
        <v>ENGKEL STOP IB VISALUX8010</v>
      </c>
      <c r="D4523">
        <v>1</v>
      </c>
      <c r="E4523">
        <v>2500</v>
      </c>
    </row>
    <row r="4524" spans="1:5">
      <c r="B4524" t="s">
        <v>2557</v>
      </c>
      <c r="C4524" t="str">
        <f>VLOOKUP([KODE BARANG],Table1[[KODE BARANG]:[NAMA BARANG]],2,FALSE)</f>
        <v>PEMANTIK API</v>
      </c>
      <c r="D4524">
        <v>1</v>
      </c>
      <c r="E4524">
        <v>5000</v>
      </c>
    </row>
    <row r="4525" spans="1:5">
      <c r="B4525" t="s">
        <v>2558</v>
      </c>
      <c r="C4525" t="str">
        <f>VLOOKUP([KODE BARANG],Table1[[KODE BARANG]:[NAMA BARANG]],2,FALSE)</f>
        <v>GEMBOK KUNINGAN</v>
      </c>
      <c r="D4525">
        <v>1</v>
      </c>
      <c r="E4525">
        <v>6000</v>
      </c>
    </row>
    <row r="4526" spans="1:5">
      <c r="B4526" t="s">
        <v>2406</v>
      </c>
      <c r="C4526" t="str">
        <f>VLOOKUP([KODE BARANG],Table1[[KODE BARANG]:[NAMA BARANG]],2,FALSE)</f>
        <v>KABEL HDMI 3 MTR</v>
      </c>
      <c r="D4526">
        <v>1</v>
      </c>
      <c r="E4526">
        <v>27000</v>
      </c>
    </row>
    <row r="4527" spans="1:5">
      <c r="A4527" s="2">
        <v>45530</v>
      </c>
      <c r="C4527" t="e">
        <f>VLOOKUP([KODE BARANG],Table1[[KODE BARANG]:[NAMA BARANG]],2,FALSE)</f>
        <v>#N/A</v>
      </c>
      <c r="E4527">
        <f>SUM(E4514:E4526)</f>
        <v>178000</v>
      </c>
    </row>
    <row r="4528" spans="1:5">
      <c r="A4528" t="s">
        <v>2154</v>
      </c>
      <c r="B4528" t="s">
        <v>1664</v>
      </c>
      <c r="C4528" t="str">
        <f>VLOOKUP([KODE BARANG],Table1[[KODE BARANG]:[NAMA BARANG]],2,FALSE)</f>
        <v>ADAPTOR RECEIVER</v>
      </c>
      <c r="D4528">
        <v>1</v>
      </c>
      <c r="E4528">
        <v>17500</v>
      </c>
    </row>
    <row r="4529" spans="1:5">
      <c r="B4529" t="s">
        <v>1293</v>
      </c>
      <c r="C4529" t="str">
        <f>VLOOKUP([KODE BARANG],Table1[[KODE BARANG]:[NAMA BARANG]],2,FALSE)</f>
        <v>S/K UTICON 2 LB</v>
      </c>
      <c r="D4529">
        <v>1</v>
      </c>
      <c r="E4529">
        <v>8000</v>
      </c>
    </row>
    <row r="4530" spans="1:5">
      <c r="A4530" s="2">
        <v>45531</v>
      </c>
      <c r="C4530" t="e">
        <f>VLOOKUP([KODE BARANG],Table1[[KODE BARANG]:[NAMA BARANG]],2,FALSE)</f>
        <v>#N/A</v>
      </c>
    </row>
    <row r="4531" spans="1:5">
      <c r="A4531" t="s">
        <v>2563</v>
      </c>
      <c r="B4531" t="s">
        <v>2561</v>
      </c>
      <c r="C4531" t="str">
        <f>VLOOKUP([KODE BARANG],Table1[[KODE BARANG]:[NAMA BARANG]],2,FALSE)</f>
        <v>ENGSEL 3"</v>
      </c>
      <c r="D4531">
        <v>3</v>
      </c>
      <c r="E4531">
        <v>27000</v>
      </c>
    </row>
    <row r="4532" spans="1:5">
      <c r="B4532" t="s">
        <v>1263</v>
      </c>
      <c r="C4532" t="str">
        <f>VLOOKUP([KODE BARANG],Table1[[KODE BARANG]:[NAMA BARANG]],2,FALSE)</f>
        <v>VONIC GLORY 7W</v>
      </c>
      <c r="D4532">
        <v>4</v>
      </c>
      <c r="E4532">
        <v>16000</v>
      </c>
    </row>
    <row r="4533" spans="1:5">
      <c r="B4533" t="s">
        <v>2562</v>
      </c>
      <c r="C4533" t="str">
        <f>VLOOKUP([KODE BARANG],Table1[[KODE BARANG]:[NAMA BARANG]],2,FALSE)</f>
        <v>DESKFAN SOGO 8"</v>
      </c>
      <c r="D4533">
        <v>1</v>
      </c>
      <c r="E4533">
        <v>13000</v>
      </c>
    </row>
    <row r="4534" spans="1:5">
      <c r="B4534" t="s">
        <v>1369</v>
      </c>
      <c r="C4534" t="str">
        <f>VLOOKUP([KODE BARANG],Table1[[KODE BARANG]:[NAMA BARANG]],2,FALSE)</f>
        <v>S/K SLOVENS 5LB 5M</v>
      </c>
      <c r="D4534">
        <v>1</v>
      </c>
      <c r="E4534">
        <v>27000</v>
      </c>
    </row>
    <row r="4535" spans="1:5">
      <c r="B4535" t="s">
        <v>1354</v>
      </c>
      <c r="C4535" t="str">
        <f>VLOOKUP([KODE BARANG],Table1[[KODE BARANG]:[NAMA BARANG]],2,FALSE)</f>
        <v>STANFAN PROCEON 3IN 1</v>
      </c>
      <c r="D4535">
        <v>1</v>
      </c>
      <c r="E4535">
        <v>45000</v>
      </c>
    </row>
    <row r="4536" spans="1:5">
      <c r="B4536" t="s">
        <v>1980</v>
      </c>
      <c r="C4536" t="str">
        <f>VLOOKUP([KODE BARANG],Table1[[KODE BARANG]:[NAMA BARANG]],2,FALSE)</f>
        <v>JACK ANGKA 8</v>
      </c>
      <c r="D4536">
        <v>1</v>
      </c>
      <c r="E4536">
        <v>7000</v>
      </c>
    </row>
    <row r="4537" spans="1:5">
      <c r="B4537" t="s">
        <v>1152</v>
      </c>
      <c r="C4537" t="str">
        <f>VLOOKUP([KODE BARANG],Table1[[KODE BARANG]:[NAMA BARANG]],2,FALSE)</f>
        <v>STANDFAN PROCEON</v>
      </c>
      <c r="D4537">
        <v>1</v>
      </c>
      <c r="E4537">
        <v>27500</v>
      </c>
    </row>
    <row r="4538" spans="1:5">
      <c r="B4538" t="s">
        <v>1254</v>
      </c>
      <c r="C4538" t="str">
        <f>VLOOKUP([KODE BARANG],Table1[[KODE BARANG]:[NAMA BARANG]],2,FALSE)</f>
        <v>FITTING GANTUNG DUUTRON HITAM</v>
      </c>
      <c r="D4538">
        <v>1</v>
      </c>
      <c r="E4538">
        <v>3000</v>
      </c>
    </row>
    <row r="4539" spans="1:5">
      <c r="B4539" t="s">
        <v>1403</v>
      </c>
      <c r="C4539" t="str">
        <f>VLOOKUP([KODE BARANG],Table1[[KODE BARANG]:[NAMA BARANG]],2,FALSE)</f>
        <v>PHILIP 25W LED</v>
      </c>
      <c r="D4539">
        <v>1</v>
      </c>
      <c r="E4539">
        <v>31000</v>
      </c>
    </row>
    <row r="4540" spans="1:5">
      <c r="B4540" t="s">
        <v>1346</v>
      </c>
      <c r="C4540" t="str">
        <f>VLOOKUP([KODE BARANG],Table1[[KODE BARANG]:[NAMA BARANG]],2,FALSE)</f>
        <v>MIC SONY SN 99</v>
      </c>
      <c r="D4540">
        <v>1</v>
      </c>
      <c r="E4540">
        <v>40000</v>
      </c>
    </row>
    <row r="4541" spans="1:5">
      <c r="A4541" s="2">
        <v>45532</v>
      </c>
      <c r="C4541" t="e">
        <f>VLOOKUP([KODE BARANG],Table1[[KODE BARANG]:[NAMA BARANG]],2,FALSE)</f>
        <v>#N/A</v>
      </c>
      <c r="E4541">
        <f>SUM(E4531:E4540)</f>
        <v>236500</v>
      </c>
    </row>
    <row r="4542" spans="1:5">
      <c r="A4542" t="s">
        <v>2564</v>
      </c>
      <c r="C4542" t="s">
        <v>2536</v>
      </c>
      <c r="E4542">
        <v>13380</v>
      </c>
    </row>
    <row r="4543" spans="1:5">
      <c r="A4543" t="s">
        <v>1475</v>
      </c>
      <c r="B4543" t="s">
        <v>684</v>
      </c>
      <c r="C4543" t="str">
        <f>VLOOKUP([KODE BARANG],Table1[[KODE BARANG]:[NAMA BARANG]],2,FALSE)</f>
        <v>STEKER ARDE BROCO</v>
      </c>
      <c r="D4543">
        <v>2</v>
      </c>
      <c r="E4543">
        <v>10800</v>
      </c>
    </row>
    <row r="4544" spans="1:5">
      <c r="B4544" t="s">
        <v>310</v>
      </c>
      <c r="C4544" t="str">
        <f>VLOOKUP([KODE BARANG],Table1[[KODE BARANG]:[NAMA BARANG]],2,FALSE)</f>
        <v>VONIC GLORY 15W</v>
      </c>
      <c r="D4544">
        <v>2</v>
      </c>
      <c r="E4544">
        <v>24000</v>
      </c>
    </row>
    <row r="4545" spans="1:5">
      <c r="B4545" t="s">
        <v>212</v>
      </c>
      <c r="C4545" t="str">
        <f>VLOOKUP([KODE BARANG],Table1[[KODE BARANG]:[NAMA BARANG]],2,FALSE)</f>
        <v>T MULTI DUTRON</v>
      </c>
      <c r="D4545">
        <v>1</v>
      </c>
      <c r="E4545">
        <v>3500</v>
      </c>
    </row>
    <row r="4546" spans="1:5">
      <c r="B4546" t="s">
        <v>21</v>
      </c>
      <c r="C4546" t="str">
        <f>VLOOKUP([KODE BARANG],Table1[[KODE BARANG]:[NAMA BARANG]],2,FALSE)</f>
        <v>ISOLASI NATIONAL KOTAK</v>
      </c>
      <c r="D4546">
        <v>1</v>
      </c>
      <c r="E4546">
        <v>3500</v>
      </c>
    </row>
    <row r="4547" spans="1:5">
      <c r="B4547" t="s">
        <v>438</v>
      </c>
      <c r="C4547" t="str">
        <f>VLOOKUP([KODE BARANG],Table1[[KODE BARANG]:[NAMA BARANG]],2,FALSE)</f>
        <v>MCB NEWPALAS 16A</v>
      </c>
      <c r="D4547">
        <v>1</v>
      </c>
      <c r="E4547">
        <v>11000</v>
      </c>
    </row>
    <row r="4548" spans="1:5">
      <c r="B4548" t="s">
        <v>818</v>
      </c>
      <c r="C4548" t="str">
        <f>VLOOKUP([KODE BARANG],Table1[[KODE BARANG]:[NAMA BARANG]],2,FALSE)</f>
        <v>INLITE 5W</v>
      </c>
      <c r="D4548">
        <v>1</v>
      </c>
      <c r="E4548">
        <v>8600</v>
      </c>
    </row>
    <row r="4549" spans="1:5">
      <c r="B4549" t="s">
        <v>864</v>
      </c>
      <c r="C4549" t="str">
        <f>VLOOKUP([KODE BARANG],Table1[[KODE BARANG]:[NAMA BARANG]],2,FALSE)</f>
        <v>STIK LAMPU AKITO</v>
      </c>
      <c r="D4549">
        <v>1</v>
      </c>
      <c r="E4549">
        <v>12000</v>
      </c>
    </row>
    <row r="4550" spans="1:5">
      <c r="B4550" t="s">
        <v>860</v>
      </c>
      <c r="C4550" t="str">
        <f>VLOOKUP([KODE BARANG],Table1[[KODE BARANG]:[NAMA BARANG]],2,FALSE)</f>
        <v>STANDFAN MASTAP</v>
      </c>
      <c r="D4550">
        <v>1</v>
      </c>
      <c r="E4550">
        <v>15000</v>
      </c>
    </row>
    <row r="4551" spans="1:5">
      <c r="A4551" s="2">
        <v>45533</v>
      </c>
      <c r="C4551" t="e">
        <f>VLOOKUP([KODE BARANG],Table1[[KODE BARANG]:[NAMA BARANG]],2,FALSE)</f>
        <v>#N/A</v>
      </c>
      <c r="E4551">
        <f>SUM(E4542:E4550)</f>
        <v>101780</v>
      </c>
    </row>
    <row r="4552" spans="1:5">
      <c r="A4552" t="s">
        <v>2419</v>
      </c>
      <c r="B4552" t="s">
        <v>1252</v>
      </c>
      <c r="C4552" t="str">
        <f>VLOOKUP([KODE BARANG],Table1[[KODE BARANG]:[NAMA BARANG]],2,FALSE)</f>
        <v>ROVO LED 15WATT</v>
      </c>
      <c r="D4552">
        <v>2</v>
      </c>
      <c r="E4552">
        <v>14000</v>
      </c>
    </row>
    <row r="4553" spans="1:5">
      <c r="B4553" t="s">
        <v>1144</v>
      </c>
      <c r="C4553" t="str">
        <f>VLOOKUP([KODE BARANG],Table1[[KODE BARANG]:[NAMA BARANG]],2,FALSE)</f>
        <v xml:space="preserve">DUTRON 18W </v>
      </c>
      <c r="D4553">
        <v>1</v>
      </c>
      <c r="E4553">
        <v>16000</v>
      </c>
    </row>
    <row r="4554" spans="1:5">
      <c r="B4554" t="s">
        <v>1653</v>
      </c>
      <c r="C4554" t="str">
        <f>VLOOKUP([KODE BARANG],Table1[[KODE BARANG]:[NAMA BARANG]],2,FALSE)</f>
        <v>KABEL TIES 200X36</v>
      </c>
      <c r="D4554">
        <v>2</v>
      </c>
      <c r="E4554">
        <v>10000</v>
      </c>
    </row>
    <row r="4555" spans="1:5">
      <c r="C4555" t="s">
        <v>2565</v>
      </c>
      <c r="E4555">
        <v>67500</v>
      </c>
    </row>
    <row r="4556" spans="1:5">
      <c r="B4556" t="s">
        <v>1293</v>
      </c>
      <c r="C4556" t="str">
        <f>VLOOKUP([KODE BARANG],Table1[[KODE BARANG]:[NAMA BARANG]],2,FALSE)</f>
        <v>S/K UTICON 2 LB</v>
      </c>
      <c r="D4556">
        <v>1</v>
      </c>
      <c r="E4556">
        <v>8000</v>
      </c>
    </row>
    <row r="4557" spans="1:5">
      <c r="B4557" t="s">
        <v>2130</v>
      </c>
      <c r="C4557" t="str">
        <f>VLOOKUP([KODE BARANG],Table1[[KODE BARANG]:[NAMA BARANG]],2,FALSE)</f>
        <v>STEKER BULAT DUTRON</v>
      </c>
      <c r="D4557">
        <v>1</v>
      </c>
      <c r="E4557">
        <f>SUM(E4552:E4556)</f>
        <v>115500</v>
      </c>
    </row>
    <row r="4558" spans="1:5">
      <c r="A4558" s="2">
        <v>45534</v>
      </c>
      <c r="C4558" t="e">
        <f>VLOOKUP([KODE BARANG],Table1[[KODE BARANG]:[NAMA BARANG]],2,FALSE)</f>
        <v>#N/A</v>
      </c>
    </row>
    <row r="4559" spans="1:5">
      <c r="B4559" t="s">
        <v>1199</v>
      </c>
      <c r="C4559" t="str">
        <f>VLOOKUP([KODE BARANG],Table1[[KODE BARANG]:[NAMA BARANG]],2,FALSE)</f>
        <v>T MULTI DUTRON</v>
      </c>
      <c r="D4559">
        <v>1</v>
      </c>
      <c r="E4559">
        <v>3500</v>
      </c>
    </row>
    <row r="4560" spans="1:5">
      <c r="B4560" t="s">
        <v>1295</v>
      </c>
      <c r="C4560" t="str">
        <f>VLOOKUP([KODE BARANG],Table1[[KODE BARANG]:[NAMA BARANG]],2,FALSE)</f>
        <v>PHILIP LED 45W</v>
      </c>
      <c r="D4560">
        <v>1</v>
      </c>
      <c r="E4560">
        <v>41000</v>
      </c>
    </row>
    <row r="4561" spans="1:5">
      <c r="A4561" s="2">
        <v>45535</v>
      </c>
      <c r="C4561" t="e">
        <f>VLOOKUP([KODE BARANG],Table1[[KODE BARANG]:[NAMA BARANG]],2,FALSE)</f>
        <v>#N/A</v>
      </c>
    </row>
    <row r="4562" spans="1:5">
      <c r="A4562" t="s">
        <v>2567</v>
      </c>
      <c r="B4562" t="s">
        <v>2566</v>
      </c>
      <c r="C4562" t="str">
        <f>VLOOKUP([KODE BARANG],Table1[[KODE BARANG]:[NAMA BARANG]],2,FALSE)</f>
        <v>KABEL JACK 3 PIN 1,5M</v>
      </c>
      <c r="D4562">
        <v>1</v>
      </c>
      <c r="E4562">
        <v>7500</v>
      </c>
    </row>
    <row r="4563" spans="1:5">
      <c r="B4563" t="s">
        <v>2496</v>
      </c>
      <c r="C4563" t="str">
        <f>VLOOKUP([KODE BARANG],Table1[[KODE BARANG]:[NAMA BARANG]],2,FALSE)</f>
        <v>MCB DUTRON 4A</v>
      </c>
      <c r="D4563">
        <v>1</v>
      </c>
      <c r="E4563">
        <v>15000</v>
      </c>
    </row>
    <row r="4564" spans="1:5">
      <c r="B4564" t="s">
        <v>1279</v>
      </c>
      <c r="C4564" t="str">
        <f>VLOOKUP([KODE BARANG],Table1[[KODE BARANG]:[NAMA BARANG]],2,FALSE)</f>
        <v>STEKER ARDE BROCO</v>
      </c>
      <c r="D4564">
        <v>1</v>
      </c>
      <c r="E4564">
        <v>5400</v>
      </c>
    </row>
    <row r="4565" spans="1:5">
      <c r="B4565" t="s">
        <v>1320</v>
      </c>
      <c r="C4565" t="str">
        <f>VLOOKUP([KODE BARANG],Table1[[KODE BARANG]:[NAMA BARANG]],2,FALSE)</f>
        <v>OBENG</v>
      </c>
      <c r="D4565">
        <v>1</v>
      </c>
      <c r="E4565">
        <v>10000</v>
      </c>
    </row>
    <row r="4566" spans="1:5">
      <c r="B4566" t="s">
        <v>1151</v>
      </c>
      <c r="C4566" t="str">
        <f>VLOOKUP([KODE BARANG],Table1[[KODE BARANG]:[NAMA BARANG]],2,FALSE)</f>
        <v>WALLFAN PROCEON 16IN</v>
      </c>
      <c r="D4566">
        <v>1</v>
      </c>
      <c r="E4566">
        <v>30000</v>
      </c>
    </row>
    <row r="4567" spans="1:5">
      <c r="A4567" s="2">
        <v>45536</v>
      </c>
      <c r="C4567" t="e">
        <f>VLOOKUP([KODE BARANG],Table1[[KODE BARANG]:[NAMA BARANG]],2,FALSE)</f>
        <v>#N/A</v>
      </c>
      <c r="E4567">
        <f>SUM(E4562:E4566)</f>
        <v>67900</v>
      </c>
    </row>
    <row r="4568" spans="1:5">
      <c r="A4568" t="s">
        <v>2570</v>
      </c>
      <c r="B4568" t="s">
        <v>1253</v>
      </c>
      <c r="C4568" t="str">
        <f>VLOOKUP([KODE BARANG],Table1[[KODE BARANG]:[NAMA BARANG]],2,FALSE)</f>
        <v>STEKER GEPENG DUTRON</v>
      </c>
      <c r="D4568">
        <v>1</v>
      </c>
      <c r="E4568">
        <v>3250</v>
      </c>
    </row>
    <row r="4569" spans="1:5">
      <c r="C4569" t="s">
        <v>2568</v>
      </c>
      <c r="E4569">
        <v>36000</v>
      </c>
    </row>
    <row r="4570" spans="1:5">
      <c r="B4570" t="s">
        <v>1266</v>
      </c>
      <c r="C4570" t="str">
        <f>VLOOKUP([KODE BARANG],Table1[[KODE BARANG]:[NAMA BARANG]],2,FALSE)</f>
        <v>CHARGER H/L  JACK KECIL</v>
      </c>
      <c r="D4570">
        <v>1</v>
      </c>
      <c r="E4570">
        <v>15000</v>
      </c>
    </row>
    <row r="4571" spans="1:5">
      <c r="B4571" t="s">
        <v>1320</v>
      </c>
      <c r="C4571" t="str">
        <f>VLOOKUP([KODE BARANG],Table1[[KODE BARANG]:[NAMA BARANG]],2,FALSE)</f>
        <v>OBENG</v>
      </c>
      <c r="D4571">
        <v>1</v>
      </c>
      <c r="E4571">
        <v>10000</v>
      </c>
    </row>
    <row r="4572" spans="1:5">
      <c r="B4572" t="s">
        <v>1253</v>
      </c>
      <c r="C4572" t="str">
        <f>VLOOKUP([KODE BARANG],Table1[[KODE BARANG]:[NAMA BARANG]],2,FALSE)</f>
        <v>STEKER GEPENG DUTRON</v>
      </c>
      <c r="D4572">
        <v>2</v>
      </c>
      <c r="E4572">
        <v>6500</v>
      </c>
    </row>
    <row r="4573" spans="1:5">
      <c r="B4573" t="s">
        <v>1254</v>
      </c>
      <c r="C4573" t="str">
        <f>VLOOKUP([KODE BARANG],Table1[[KODE BARANG]:[NAMA BARANG]],2,FALSE)</f>
        <v>FITTING GANTUNG DUUTRON HITAM</v>
      </c>
      <c r="D4573">
        <v>2</v>
      </c>
      <c r="E4573">
        <v>6000</v>
      </c>
    </row>
    <row r="4574" spans="1:5">
      <c r="C4574" t="s">
        <v>2569</v>
      </c>
      <c r="E4574">
        <v>11000</v>
      </c>
    </row>
    <row r="4575" spans="1:5">
      <c r="B4575" t="s">
        <v>1252</v>
      </c>
      <c r="C4575" t="str">
        <f>VLOOKUP([KODE BARANG],Table1[[KODE BARANG]:[NAMA BARANG]],2,FALSE)</f>
        <v>ROVO LED 15WATT</v>
      </c>
      <c r="D4575">
        <v>1</v>
      </c>
      <c r="E4575">
        <v>7000</v>
      </c>
    </row>
    <row r="4576" spans="1:5">
      <c r="A4576" s="2">
        <v>45537</v>
      </c>
      <c r="C4576" t="e">
        <f>VLOOKUP([KODE BARANG],Table1[[KODE BARANG]:[NAMA BARANG]],2,FALSE)</f>
        <v>#N/A</v>
      </c>
      <c r="E4576">
        <f>SUM(E4568:E4575)</f>
        <v>94750</v>
      </c>
    </row>
    <row r="4577" spans="1:5">
      <c r="A4577" t="s">
        <v>2099</v>
      </c>
      <c r="B4577" t="s">
        <v>1346</v>
      </c>
      <c r="C4577" t="str">
        <f>VLOOKUP([KODE BARANG],Table1[[KODE BARANG]:[NAMA BARANG]],2,FALSE)</f>
        <v>MIC SONY SN 99</v>
      </c>
      <c r="D4577">
        <v>1</v>
      </c>
      <c r="E4577">
        <v>40000</v>
      </c>
    </row>
    <row r="4578" spans="1:5">
      <c r="B4578" t="s">
        <v>1326</v>
      </c>
      <c r="C4578" t="str">
        <f>VLOOKUP([KODE BARANG],Table1[[KODE BARANG]:[NAMA BARANG]],2,FALSE)</f>
        <v>REGULATOR DESTEC AMPER</v>
      </c>
      <c r="D4578">
        <v>1</v>
      </c>
      <c r="E4578">
        <v>32000</v>
      </c>
    </row>
    <row r="4579" spans="1:5">
      <c r="B4579" t="s">
        <v>1248</v>
      </c>
      <c r="C4579" t="str">
        <f>VLOOKUP([KODE BARANG],Table1[[KODE BARANG]:[NAMA BARANG]],2,FALSE)</f>
        <v>PHILIP LED ESSENSIAL 5WATT</v>
      </c>
      <c r="D4579">
        <v>1</v>
      </c>
      <c r="E4579">
        <v>12000</v>
      </c>
    </row>
    <row r="4580" spans="1:5">
      <c r="B4580" t="s">
        <v>1145</v>
      </c>
      <c r="C4580" t="str">
        <f>VLOOKUP([KODE BARANG],Table1[[KODE BARANG]:[NAMA BARANG]],2,FALSE)</f>
        <v>VONIC GLORY 15W</v>
      </c>
      <c r="D4580">
        <v>1</v>
      </c>
      <c r="E4580">
        <v>12000</v>
      </c>
    </row>
    <row r="4581" spans="1:5">
      <c r="B4581" t="s">
        <v>1656</v>
      </c>
      <c r="C4581" t="str">
        <f>VLOOKUP([KODE BARANG],Table1[[KODE BARANG]:[NAMA BARANG]],2,FALSE)</f>
        <v>STEKER SERBAGUNA</v>
      </c>
      <c r="D4581">
        <v>1</v>
      </c>
      <c r="E4581">
        <v>11000</v>
      </c>
    </row>
    <row r="4582" spans="1:5">
      <c r="A4582" s="2">
        <v>45538</v>
      </c>
      <c r="C4582" t="e">
        <f>VLOOKUP([KODE BARANG],Table1[[KODE BARANG]:[NAMA BARANG]],2,FALSE)</f>
        <v>#N/A</v>
      </c>
      <c r="E4582">
        <f>SUM(E4577:E4581)</f>
        <v>107000</v>
      </c>
    </row>
    <row r="4583" spans="1:5">
      <c r="A4583" t="s">
        <v>2571</v>
      </c>
      <c r="B4583" t="s">
        <v>2561</v>
      </c>
      <c r="C4583" t="str">
        <f>VLOOKUP([KODE BARANG],Table1[[KODE BARANG]:[NAMA BARANG]],2,FALSE)</f>
        <v>ENGSEL 3"</v>
      </c>
      <c r="D4583">
        <v>1</v>
      </c>
      <c r="E4583">
        <v>9000</v>
      </c>
    </row>
    <row r="4584" spans="1:5">
      <c r="B4584" t="s">
        <v>2454</v>
      </c>
      <c r="C4584" t="str">
        <f>VLOOKUP([KODE BARANG],Table1[[KODE BARANG]:[NAMA BARANG]],2,FALSE)</f>
        <v>WALLFAN RINREI</v>
      </c>
      <c r="D4584">
        <v>1</v>
      </c>
      <c r="E4584">
        <v>25000</v>
      </c>
    </row>
    <row r="4585" spans="1:5">
      <c r="B4585" t="s">
        <v>1331</v>
      </c>
      <c r="C4585" t="str">
        <f>VLOOKUP([KODE BARANG],Table1[[KODE BARANG]:[NAMA BARANG]],2,FALSE)</f>
        <v>ANTENA INTRA 119</v>
      </c>
      <c r="D4585">
        <v>1</v>
      </c>
      <c r="E4585">
        <v>55000</v>
      </c>
    </row>
    <row r="4586" spans="1:5">
      <c r="B4586" t="s">
        <v>1925</v>
      </c>
      <c r="C4586" t="str">
        <f>VLOOKUP([KODE BARANG],Table1[[KODE BARANG]:[NAMA BARANG]],2,FALSE)</f>
        <v>INLITE 18W PUTIH/KUNING</v>
      </c>
      <c r="D4586">
        <v>3</v>
      </c>
      <c r="E4586">
        <v>57000</v>
      </c>
    </row>
    <row r="4587" spans="1:5">
      <c r="B4587" t="s">
        <v>1306</v>
      </c>
      <c r="C4587" t="str">
        <f>VLOOKUP([KODE BARANG],Table1[[KODE BARANG]:[NAMA BARANG]],2,FALSE)</f>
        <v>KAP WD SET</v>
      </c>
      <c r="D4587">
        <v>1</v>
      </c>
      <c r="E4587">
        <v>13000</v>
      </c>
    </row>
    <row r="4588" spans="1:5">
      <c r="B4588" t="s">
        <v>1271</v>
      </c>
      <c r="C4588" t="str">
        <f>VLOOKUP([KODE BARANG],Table1[[KODE BARANG]:[NAMA BARANG]],2,FALSE)</f>
        <v>FITTING KOMBINASI AMASCO</v>
      </c>
      <c r="D4588">
        <v>1</v>
      </c>
      <c r="E4588">
        <v>11500</v>
      </c>
    </row>
    <row r="4589" spans="1:5">
      <c r="B4589" t="s">
        <v>1463</v>
      </c>
      <c r="C4589" t="str">
        <f>VLOOKUP([KODE BARANG],Table1[[KODE BARANG]:[NAMA BARANG]],2,FALSE)</f>
        <v>SAKLAR LAMPU DUTRON</v>
      </c>
      <c r="D4589">
        <v>1</v>
      </c>
      <c r="E4589">
        <v>9000</v>
      </c>
    </row>
    <row r="4590" spans="1:5">
      <c r="B4590" t="s">
        <v>1356</v>
      </c>
      <c r="C4590" t="str">
        <f>VLOOKUP([KODE BARANG],Table1[[KODE BARANG]:[NAMA BARANG]],2,FALSE)</f>
        <v xml:space="preserve">ISOLASI UNIBEL KECIL </v>
      </c>
      <c r="D4590">
        <v>1</v>
      </c>
      <c r="E4590">
        <v>2500</v>
      </c>
    </row>
    <row r="4591" spans="1:5">
      <c r="B4591" t="s">
        <v>1263</v>
      </c>
      <c r="C4591" t="str">
        <f>VLOOKUP([KODE BARANG],Table1[[KODE BARANG]:[NAMA BARANG]],2,FALSE)</f>
        <v>VONIC GLORY 7W</v>
      </c>
      <c r="D4591">
        <v>1</v>
      </c>
      <c r="E4591">
        <v>4000</v>
      </c>
    </row>
    <row r="4592" spans="1:5">
      <c r="B4592" t="s">
        <v>1995</v>
      </c>
      <c r="C4592" t="str">
        <f>VLOOKUP([KODE BARANG],Table1[[KODE BARANG]:[NAMA BARANG]],2,FALSE)</f>
        <v>BURNER HITACHI</v>
      </c>
      <c r="D4592">
        <v>1</v>
      </c>
      <c r="E4592">
        <v>14000</v>
      </c>
    </row>
    <row r="4593" spans="1:5">
      <c r="B4593" t="s">
        <v>1263</v>
      </c>
      <c r="C4593" t="str">
        <f>VLOOKUP([KODE BARANG],Table1[[KODE BARANG]:[NAMA BARANG]],2,FALSE)</f>
        <v>VONIC GLORY 7W</v>
      </c>
      <c r="D4593">
        <v>2</v>
      </c>
      <c r="E4593">
        <v>2000</v>
      </c>
    </row>
    <row r="4594" spans="1:5">
      <c r="B4594" t="s">
        <v>1145</v>
      </c>
      <c r="C4594" t="str">
        <f>VLOOKUP([KODE BARANG],Table1[[KODE BARANG]:[NAMA BARANG]],2,FALSE)</f>
        <v>VONIC GLORY 15W</v>
      </c>
      <c r="D4594">
        <v>2</v>
      </c>
      <c r="E4594">
        <v>14000</v>
      </c>
    </row>
    <row r="4595" spans="1:5">
      <c r="B4595" t="s">
        <v>1219</v>
      </c>
      <c r="C4595" t="str">
        <f>VLOOKUP([KODE BARANG],Table1[[KODE BARANG]:[NAMA BARANG]],2,FALSE)</f>
        <v>VONIC GLORY 20W</v>
      </c>
      <c r="D4595">
        <v>1</v>
      </c>
      <c r="E4595">
        <v>9000</v>
      </c>
    </row>
    <row r="4596" spans="1:5">
      <c r="B4596" t="s">
        <v>902</v>
      </c>
      <c r="C4596" t="str">
        <f>VLOOKUP([KODE BARANG],Table1[[KODE BARANG]:[NAMA BARANG]],2,FALSE)</f>
        <v>LAMPU KULKAS E12E14</v>
      </c>
      <c r="D4596">
        <v>1</v>
      </c>
      <c r="E4596">
        <v>8650</v>
      </c>
    </row>
    <row r="4597" spans="1:5">
      <c r="B4597" t="s">
        <v>2485</v>
      </c>
      <c r="C4597" t="str">
        <f>VLOOKUP([KODE BARANG],Table1[[KODE BARANG]:[NAMA BARANG]],2,FALSE)</f>
        <v>HEAD LAMP LUBY ZOOM 200M</v>
      </c>
      <c r="D4597">
        <v>1</v>
      </c>
      <c r="E4597">
        <v>70000</v>
      </c>
    </row>
    <row r="4598" spans="1:5">
      <c r="A4598" s="2">
        <v>45539</v>
      </c>
      <c r="C4598" t="e">
        <f>VLOOKUP([KODE BARANG],Table1[[KODE BARANG]:[NAMA BARANG]],2,FALSE)</f>
        <v>#N/A</v>
      </c>
      <c r="E4598">
        <f>SUM(E4583:E4597)</f>
        <v>303650</v>
      </c>
    </row>
    <row r="4599" spans="1:5">
      <c r="A4599" t="s">
        <v>2572</v>
      </c>
      <c r="B4599" t="s">
        <v>2130</v>
      </c>
      <c r="C4599" t="str">
        <f>VLOOKUP([KODE BARANG],Table1[[KODE BARANG]:[NAMA BARANG]],2,FALSE)</f>
        <v>STEKER BULAT DUTRON</v>
      </c>
      <c r="D4599">
        <v>2</v>
      </c>
      <c r="E4599">
        <v>7000</v>
      </c>
    </row>
    <row r="4600" spans="1:5">
      <c r="B4600" t="s">
        <v>1191</v>
      </c>
      <c r="C4600" t="str">
        <f>VLOOKUP([KODE BARANG],Table1[[KODE BARANG]:[NAMA BARANG]],2,FALSE)</f>
        <v>ISOLASI NATIONAL KOTAK</v>
      </c>
      <c r="D4600">
        <v>1</v>
      </c>
      <c r="E4600">
        <v>3500</v>
      </c>
    </row>
    <row r="4601" spans="1:5">
      <c r="B4601" t="s">
        <v>2529</v>
      </c>
      <c r="C4601" t="str">
        <f>VLOOKUP([KODE BARANG],Table1[[KODE BARANG]:[NAMA BARANG]],2,FALSE)</f>
        <v xml:space="preserve">KISEKI CX5 </v>
      </c>
      <c r="D4601">
        <v>1</v>
      </c>
      <c r="E4601">
        <v>40000</v>
      </c>
    </row>
    <row r="4602" spans="1:5">
      <c r="B4602" t="s">
        <v>1543</v>
      </c>
      <c r="C4602" t="str">
        <f>VLOOKUP([KODE BARANG],Table1[[KODE BARANG]:[NAMA BARANG]],2,FALSE)</f>
        <v>SAKLAR GANTUNG DUTRON</v>
      </c>
      <c r="D4602">
        <v>1</v>
      </c>
      <c r="E4602">
        <v>3100</v>
      </c>
    </row>
    <row r="4603" spans="1:5">
      <c r="B4603" t="s">
        <v>1143</v>
      </c>
      <c r="C4603" t="str">
        <f>VLOOKUP([KODE BARANG],Table1[[KODE BARANG]:[NAMA BARANG]],2,FALSE)</f>
        <v xml:space="preserve">DUTRON 15W </v>
      </c>
      <c r="D4603">
        <v>1</v>
      </c>
      <c r="E4603">
        <v>13500</v>
      </c>
    </row>
    <row r="4604" spans="1:5">
      <c r="B4604" t="s">
        <v>1289</v>
      </c>
      <c r="C4604" t="str">
        <f>VLOOKUP([KODE BARANG],Table1[[KODE BARANG]:[NAMA BARANG]],2,FALSE)</f>
        <v>GEMBOK 60MM</v>
      </c>
      <c r="D4604">
        <v>1</v>
      </c>
      <c r="E4604">
        <v>11000</v>
      </c>
    </row>
    <row r="4605" spans="1:5">
      <c r="A4605" s="2">
        <v>45540</v>
      </c>
      <c r="C4605" t="e">
        <f>VLOOKUP([KODE BARANG],Table1[[KODE BARANG]:[NAMA BARANG]],2,FALSE)</f>
        <v>#N/A</v>
      </c>
      <c r="E4605">
        <f>SUM(E4599:E4604)</f>
        <v>78100</v>
      </c>
    </row>
    <row r="4606" spans="1:5">
      <c r="A4606" t="s">
        <v>2576</v>
      </c>
      <c r="B4606" t="s">
        <v>2130</v>
      </c>
      <c r="C4606" t="str">
        <f>VLOOKUP([KODE BARANG],Table1[[KODE BARANG]:[NAMA BARANG]],2,FALSE)</f>
        <v>STEKER BULAT DUTRON</v>
      </c>
      <c r="D4606">
        <v>1</v>
      </c>
      <c r="E4606">
        <v>3500</v>
      </c>
    </row>
    <row r="4607" spans="1:5">
      <c r="B4607" t="s">
        <v>1517</v>
      </c>
      <c r="C4607" t="str">
        <f>VLOOKUP([KODE BARANG],Table1[[KODE BARANG]:[NAMA BARANG]],2,FALSE)</f>
        <v>S/K UTICON 6 LB</v>
      </c>
      <c r="D4607">
        <v>1</v>
      </c>
      <c r="E4607">
        <v>10000</v>
      </c>
    </row>
    <row r="4608" spans="1:5">
      <c r="B4608" t="s">
        <v>1289</v>
      </c>
      <c r="C4608" t="str">
        <f>VLOOKUP([KODE BARANG],Table1[[KODE BARANG]:[NAMA BARANG]],2,FALSE)</f>
        <v>GEMBOK 60MM</v>
      </c>
      <c r="D4608">
        <v>1</v>
      </c>
      <c r="E4608">
        <v>6000</v>
      </c>
    </row>
    <row r="4609" spans="2:5">
      <c r="C4609" t="s">
        <v>2573</v>
      </c>
      <c r="E4609">
        <v>33840</v>
      </c>
    </row>
    <row r="4610" spans="2:5">
      <c r="B4610" t="s">
        <v>1260</v>
      </c>
      <c r="C4610" t="str">
        <f>VLOOKUP([KODE BARANG],Table1[[KODE BARANG]:[NAMA BARANG]],2,FALSE)</f>
        <v>S/K UTICON 1 LB</v>
      </c>
      <c r="D4610">
        <v>1</v>
      </c>
      <c r="E4610">
        <v>6000</v>
      </c>
    </row>
    <row r="4611" spans="2:5">
      <c r="B4611" t="s">
        <v>1253</v>
      </c>
      <c r="C4611" t="str">
        <f>VLOOKUP([KODE BARANG],Table1[[KODE BARANG]:[NAMA BARANG]],2,FALSE)</f>
        <v>STEKER GEPENG DUTRON</v>
      </c>
      <c r="D4611">
        <v>1</v>
      </c>
      <c r="E4611">
        <v>3250</v>
      </c>
    </row>
    <row r="4612" spans="2:5">
      <c r="C4612" t="s">
        <v>2574</v>
      </c>
      <c r="E4612">
        <v>2500</v>
      </c>
    </row>
    <row r="4613" spans="2:5">
      <c r="B4613" t="s">
        <v>1997</v>
      </c>
      <c r="C4613" t="str">
        <f>VLOOKUP([KODE BARANG],Table1[[KODE BARANG]:[NAMA BARANG]],2,FALSE)</f>
        <v>STEKER SERBAGUNA SWITCH</v>
      </c>
      <c r="D4613">
        <v>1</v>
      </c>
      <c r="E4613">
        <v>15500</v>
      </c>
    </row>
    <row r="4614" spans="2:5">
      <c r="B4614" t="s">
        <v>1254</v>
      </c>
      <c r="C4614" t="str">
        <f>VLOOKUP([KODE BARANG],Table1[[KODE BARANG]:[NAMA BARANG]],2,FALSE)</f>
        <v>FITTING GANTUNG DUUTRON HITAM</v>
      </c>
      <c r="D4614">
        <v>2</v>
      </c>
      <c r="E4614">
        <v>6000</v>
      </c>
    </row>
    <row r="4615" spans="2:5">
      <c r="B4615" t="s">
        <v>1369</v>
      </c>
      <c r="C4615" t="str">
        <f>VLOOKUP([KODE BARANG],Table1[[KODE BARANG]:[NAMA BARANG]],2,FALSE)</f>
        <v>S/K SLOVENS 5LB 5M</v>
      </c>
      <c r="D4615">
        <v>1</v>
      </c>
      <c r="E4615">
        <v>32000</v>
      </c>
    </row>
    <row r="4616" spans="2:5">
      <c r="B4616" t="s">
        <v>1253</v>
      </c>
      <c r="C4616" t="str">
        <f>VLOOKUP([KODE BARANG],Table1[[KODE BARANG]:[NAMA BARANG]],2,FALSE)</f>
        <v>STEKER GEPENG DUTRON</v>
      </c>
      <c r="D4616">
        <v>1</v>
      </c>
      <c r="E4616">
        <v>3250</v>
      </c>
    </row>
    <row r="4617" spans="2:5">
      <c r="B4617" t="s">
        <v>1254</v>
      </c>
      <c r="C4617" t="str">
        <f>VLOOKUP([KODE BARANG],Table1[[KODE BARANG]:[NAMA BARANG]],2,FALSE)</f>
        <v>FITTING GANTUNG DUUTRON HITAM</v>
      </c>
      <c r="D4617">
        <v>1</v>
      </c>
      <c r="E4617">
        <v>3000</v>
      </c>
    </row>
    <row r="4618" spans="2:5">
      <c r="B4618" t="s">
        <v>1236</v>
      </c>
      <c r="C4618" t="str">
        <f>VLOOKUP([KODE BARANG],Table1[[KODE BARANG]:[NAMA BARANG]],2,FALSE)</f>
        <v>VONIC GLORY 9W</v>
      </c>
      <c r="D4618">
        <v>2</v>
      </c>
      <c r="E4618">
        <v>18000</v>
      </c>
    </row>
    <row r="4619" spans="2:5">
      <c r="B4619" t="s">
        <v>1216</v>
      </c>
      <c r="C4619" t="str">
        <f>VLOOKUP([KODE BARANG],Table1[[KODE BARANG]:[NAMA BARANG]],2,FALSE)</f>
        <v>VONIC GLORY 18W</v>
      </c>
      <c r="D4619">
        <v>1</v>
      </c>
      <c r="E4619">
        <v>14000</v>
      </c>
    </row>
    <row r="4620" spans="2:5">
      <c r="C4620" t="s">
        <v>2575</v>
      </c>
      <c r="E4620">
        <v>9000</v>
      </c>
    </row>
    <row r="4621" spans="2:5">
      <c r="B4621" t="s">
        <v>1297</v>
      </c>
      <c r="C4621" t="str">
        <f>VLOOKUP([KODE BARANG],Table1[[KODE BARANG]:[NAMA BARANG]],2,FALSE)</f>
        <v>IN LITE 15W BUY 3 GET 1</v>
      </c>
      <c r="D4621">
        <v>1</v>
      </c>
      <c r="E4621">
        <v>66000</v>
      </c>
    </row>
    <row r="4622" spans="2:5">
      <c r="B4622" t="s">
        <v>1215</v>
      </c>
      <c r="C4622" t="str">
        <f>VLOOKUP([KODE BARANG],Table1[[KODE BARANG]:[NAMA BARANG]],2,FALSE)</f>
        <v>PIJAR PROCEON 5WATT</v>
      </c>
      <c r="D4622">
        <v>1</v>
      </c>
      <c r="E4622">
        <v>4700</v>
      </c>
    </row>
    <row r="4623" spans="2:5">
      <c r="B4623" t="s">
        <v>1961</v>
      </c>
      <c r="C4623" t="str">
        <f>VLOOKUP([KODE BARANG],Table1[[KODE BARANG]:[NAMA BARANG]],2,FALSE)</f>
        <v>INLITE 15W</v>
      </c>
      <c r="D4623">
        <v>1</v>
      </c>
      <c r="E4623">
        <v>16000</v>
      </c>
    </row>
    <row r="4624" spans="2:5">
      <c r="B4624" t="s">
        <v>1346</v>
      </c>
      <c r="C4624" t="str">
        <f>VLOOKUP([KODE BARANG],Table1[[KODE BARANG]:[NAMA BARANG]],2,FALSE)</f>
        <v>MIC SONY SN 99</v>
      </c>
      <c r="D4624">
        <v>1</v>
      </c>
      <c r="E4624">
        <v>40000</v>
      </c>
    </row>
    <row r="4625" spans="1:5">
      <c r="B4625" t="s">
        <v>2333</v>
      </c>
      <c r="C4625" t="str">
        <f>VLOOKUP([KODE BARANG],Table1[[KODE BARANG]:[NAMA BARANG]],2,FALSE)</f>
        <v>YUNDAI KARAKTER</v>
      </c>
      <c r="D4625">
        <v>1</v>
      </c>
      <c r="E4625">
        <v>12000</v>
      </c>
    </row>
    <row r="4626" spans="1:5">
      <c r="A4626" s="2">
        <v>45541</v>
      </c>
      <c r="C4626" t="e">
        <f>VLOOKUP([KODE BARANG],Table1[[KODE BARANG]:[NAMA BARANG]],2,FALSE)</f>
        <v>#N/A</v>
      </c>
      <c r="E4626">
        <f>SUM(E4606:E4625)</f>
        <v>304540</v>
      </c>
    </row>
    <row r="4627" spans="1:5">
      <c r="A4627" t="s">
        <v>2577</v>
      </c>
      <c r="B4627" t="s">
        <v>1249</v>
      </c>
      <c r="C4627" t="str">
        <f>VLOOKUP([KODE BARANG],Table1[[KODE BARANG]:[NAMA BARANG]],2,FALSE)</f>
        <v>PHILIP LED ESSENSIAL 7WATT</v>
      </c>
      <c r="D4627">
        <v>1</v>
      </c>
      <c r="E4627">
        <v>14000</v>
      </c>
    </row>
    <row r="4628" spans="1:5">
      <c r="B4628" t="s">
        <v>2198</v>
      </c>
      <c r="C4628" t="str">
        <f>VLOOKUP([KODE BARANG],Table1[[KODE BARANG]:[NAMA BARANG]],2,FALSE)</f>
        <v>REMOTE K VISION</v>
      </c>
      <c r="D4628">
        <v>1</v>
      </c>
      <c r="E4628">
        <v>28750</v>
      </c>
    </row>
    <row r="4629" spans="1:5">
      <c r="B4629" t="s">
        <v>1659</v>
      </c>
      <c r="C4629" t="str">
        <f>VLOOKUP([KODE BARANG],Table1[[KODE BARANG]:[NAMA BARANG]],2,FALSE)</f>
        <v>S/K SLOVENS 5LB 3M</v>
      </c>
      <c r="D4629">
        <v>1</v>
      </c>
      <c r="E4629">
        <v>25000</v>
      </c>
    </row>
    <row r="4630" spans="1:5">
      <c r="B4630" t="s">
        <v>1699</v>
      </c>
      <c r="C4630" t="str">
        <f>VLOOKUP([KODE BARANG],Table1[[KODE BARANG]:[NAMA BARANG]],2,FALSE)</f>
        <v>HEADLAMP ROLLINSON</v>
      </c>
      <c r="D4630">
        <v>1</v>
      </c>
      <c r="E4630">
        <v>26000</v>
      </c>
    </row>
    <row r="4631" spans="1:5">
      <c r="B4631" t="s">
        <v>1961</v>
      </c>
      <c r="C4631" t="str">
        <f>VLOOKUP([KODE BARANG],Table1[[KODE BARANG]:[NAMA BARANG]],2,FALSE)</f>
        <v>INLITE 15W</v>
      </c>
      <c r="D4631">
        <v>2</v>
      </c>
      <c r="E4631">
        <v>20800</v>
      </c>
    </row>
    <row r="4632" spans="1:5">
      <c r="B4632" t="s">
        <v>1271</v>
      </c>
      <c r="C4632" t="str">
        <f>VLOOKUP([KODE BARANG],Table1[[KODE BARANG]:[NAMA BARANG]],2,FALSE)</f>
        <v>FITTING KOMBINASI AMASCO</v>
      </c>
      <c r="D4632">
        <v>1</v>
      </c>
      <c r="E4632">
        <v>11500</v>
      </c>
    </row>
    <row r="4633" spans="1:5">
      <c r="B4633" t="s">
        <v>1253</v>
      </c>
      <c r="C4633" t="str">
        <f>VLOOKUP([KODE BARANG],Table1[[KODE BARANG]:[NAMA BARANG]],2,FALSE)</f>
        <v>STEKER GEPENG DUTRON</v>
      </c>
      <c r="D4633">
        <v>1</v>
      </c>
      <c r="E4633">
        <v>3250</v>
      </c>
    </row>
    <row r="4634" spans="1:5">
      <c r="B4634" t="s">
        <v>2499</v>
      </c>
      <c r="C4634" t="str">
        <f>VLOOKUP([KODE BARANG],Table1[[KODE BARANG]:[NAMA BARANG]],2,FALSE)</f>
        <v>KIPAS ADVAN KARAKTER</v>
      </c>
      <c r="D4634">
        <v>1</v>
      </c>
      <c r="E4634">
        <v>20000</v>
      </c>
    </row>
    <row r="4635" spans="1:5">
      <c r="B4635" t="s">
        <v>1411</v>
      </c>
      <c r="C4635" t="str">
        <f>VLOOKUP([KODE BARANG],Table1[[KODE BARANG]:[NAMA BARANG]],2,FALSE)</f>
        <v>INLITE 12W</v>
      </c>
      <c r="D4635">
        <v>2</v>
      </c>
      <c r="E4635">
        <v>21200</v>
      </c>
    </row>
    <row r="4636" spans="1:5">
      <c r="A4636" s="2">
        <v>45419</v>
      </c>
      <c r="C4636" t="e">
        <f>VLOOKUP([KODE BARANG],Table1[[KODE BARANG]:[NAMA BARANG]],2,FALSE)</f>
        <v>#N/A</v>
      </c>
      <c r="E4636">
        <f>SUM(E4627:E4635)</f>
        <v>170500</v>
      </c>
    </row>
    <row r="4637" spans="1:5">
      <c r="A4637" t="s">
        <v>2578</v>
      </c>
      <c r="B4637" t="s">
        <v>1445</v>
      </c>
      <c r="C4637" t="str">
        <f>VLOOKUP([KODE BARANG],Table1[[KODE BARANG]:[NAMA BARANG]],2,FALSE)</f>
        <v>INLITE 5W</v>
      </c>
      <c r="D4637">
        <v>1</v>
      </c>
      <c r="E4637">
        <v>8600</v>
      </c>
    </row>
    <row r="4638" spans="1:5">
      <c r="B4638" t="s">
        <v>1370</v>
      </c>
      <c r="C4638" t="str">
        <f>VLOOKUP([KODE BARANG],Table1[[KODE BARANG]:[NAMA BARANG]],2,FALSE)</f>
        <v>KABEL JACK 2 KE 1</v>
      </c>
      <c r="D4638">
        <v>1</v>
      </c>
      <c r="E4638">
        <v>8000</v>
      </c>
    </row>
    <row r="4639" spans="1:5">
      <c r="B4639" t="s">
        <v>1623</v>
      </c>
      <c r="C4639" t="str">
        <f>VLOOKUP([KODE BARANG],Table1[[KODE BARANG]:[NAMA BARANG]],2,FALSE)</f>
        <v>STANDFAN MASTAP</v>
      </c>
      <c r="D4639">
        <v>1</v>
      </c>
      <c r="E4639">
        <v>15000</v>
      </c>
    </row>
    <row r="4640" spans="1:5">
      <c r="B4640" t="s">
        <v>1403</v>
      </c>
      <c r="C4640" t="str">
        <f>VLOOKUP([KODE BARANG],Table1[[KODE BARANG]:[NAMA BARANG]],2,FALSE)</f>
        <v>PHILIP 25W LED</v>
      </c>
      <c r="D4640">
        <v>1</v>
      </c>
      <c r="E4640">
        <v>31000</v>
      </c>
    </row>
    <row r="4641" spans="1:5">
      <c r="B4641" t="s">
        <v>1252</v>
      </c>
      <c r="C4641" t="str">
        <f>VLOOKUP([KODE BARANG],Table1[[KODE BARANG]:[NAMA BARANG]],2,FALSE)</f>
        <v>ROVO LED 15WATT</v>
      </c>
      <c r="D4641">
        <v>1</v>
      </c>
      <c r="E4641">
        <v>7000</v>
      </c>
    </row>
    <row r="4642" spans="1:5">
      <c r="B4642" t="s">
        <v>1311</v>
      </c>
      <c r="C4642" t="str">
        <f>VLOOKUP([KODE BARANG],Table1[[KODE BARANG]:[NAMA BARANG]],2,FALSE)</f>
        <v>T ARDE DUTRON SWITCH</v>
      </c>
      <c r="D4642">
        <v>1</v>
      </c>
      <c r="E4642">
        <v>8000</v>
      </c>
    </row>
    <row r="4643" spans="1:5">
      <c r="B4643" t="s">
        <v>1689</v>
      </c>
      <c r="C4643" t="str">
        <f>VLOOKUP([KODE BARANG],Table1[[KODE BARANG]:[NAMA BARANG]],2,FALSE)</f>
        <v>MIC SONY WIRELESS</v>
      </c>
      <c r="D4643">
        <v>1</v>
      </c>
      <c r="E4643">
        <v>70000</v>
      </c>
    </row>
    <row r="4644" spans="1:5">
      <c r="A4644" s="2">
        <v>45543</v>
      </c>
      <c r="C4644" t="e">
        <f>VLOOKUP([KODE BARANG],Table1[[KODE BARANG]:[NAMA BARANG]],2,FALSE)</f>
        <v>#N/A</v>
      </c>
      <c r="E4644">
        <f>SUM(E4637:E4643)</f>
        <v>147600</v>
      </c>
    </row>
    <row r="4645" spans="1:5">
      <c r="A4645" t="s">
        <v>2580</v>
      </c>
      <c r="C4645" t="s">
        <v>2579</v>
      </c>
      <c r="E4645">
        <v>10500</v>
      </c>
    </row>
    <row r="4646" spans="1:5">
      <c r="B4646" t="s">
        <v>1291</v>
      </c>
      <c r="C4646" t="str">
        <f>VLOOKUP([KODE BARANG],Table1[[KODE BARANG]:[NAMA BARANG]],2,FALSE)</f>
        <v>GEMBOK 40MM</v>
      </c>
      <c r="D4646">
        <v>1</v>
      </c>
      <c r="E4646">
        <v>10000</v>
      </c>
    </row>
    <row r="4647" spans="1:5">
      <c r="B4647" t="s">
        <v>1356</v>
      </c>
      <c r="C4647" t="str">
        <f>VLOOKUP([KODE BARANG],Table1[[KODE BARANG]:[NAMA BARANG]],2,FALSE)</f>
        <v xml:space="preserve">ISOLASI UNIBEL KECIL </v>
      </c>
      <c r="D4647">
        <v>1</v>
      </c>
      <c r="E4647">
        <v>2500</v>
      </c>
    </row>
    <row r="4648" spans="1:5">
      <c r="B4648" t="s">
        <v>1924</v>
      </c>
      <c r="C4648" t="str">
        <f>VLOOKUP([KODE BARANG],Table1[[KODE BARANG]:[NAMA BARANG]],2,FALSE)</f>
        <v>KLEM AMASCO 8MM</v>
      </c>
      <c r="D4648">
        <v>1</v>
      </c>
      <c r="E4648">
        <v>3500</v>
      </c>
    </row>
    <row r="4649" spans="1:5">
      <c r="B4649" t="s">
        <v>1656</v>
      </c>
      <c r="C4649" t="str">
        <f>VLOOKUP([KODE BARANG],Table1[[KODE BARANG]:[NAMA BARANG]],2,FALSE)</f>
        <v>STEKER SERBAGUNA</v>
      </c>
      <c r="D4649">
        <v>1</v>
      </c>
      <c r="E4649">
        <v>6000</v>
      </c>
    </row>
    <row r="4650" spans="1:5">
      <c r="B4650" t="s">
        <v>1151</v>
      </c>
      <c r="C4650" t="str">
        <f>VLOOKUP([KODE BARANG],Table1[[KODE BARANG]:[NAMA BARANG]],2,FALSE)</f>
        <v>WALLFAN PROCEON 16IN</v>
      </c>
      <c r="D4650">
        <v>1</v>
      </c>
      <c r="E4650">
        <v>25000</v>
      </c>
    </row>
    <row r="4651" spans="1:5">
      <c r="B4651" t="s">
        <v>1249</v>
      </c>
      <c r="C4651" t="str">
        <f>VLOOKUP([KODE BARANG],Table1[[KODE BARANG]:[NAMA BARANG]],2,FALSE)</f>
        <v>PHILIP LED ESSENSIAL 7WATT</v>
      </c>
      <c r="D4651">
        <v>1</v>
      </c>
      <c r="E4651">
        <v>14000</v>
      </c>
    </row>
    <row r="4652" spans="1:5">
      <c r="B4652" t="s">
        <v>2333</v>
      </c>
      <c r="C4652" t="str">
        <f>VLOOKUP([KODE BARANG],Table1[[KODE BARANG]:[NAMA BARANG]],2,FALSE)</f>
        <v>YUNDAI KARAKTER</v>
      </c>
      <c r="D4652">
        <v>2</v>
      </c>
      <c r="E4652">
        <v>24000</v>
      </c>
    </row>
    <row r="4653" spans="1:5">
      <c r="B4653" t="s">
        <v>1346</v>
      </c>
      <c r="C4653" t="str">
        <f>VLOOKUP([KODE BARANG],Table1[[KODE BARANG]:[NAMA BARANG]],2,FALSE)</f>
        <v>MIC SONY SN 99</v>
      </c>
      <c r="D4653">
        <v>1</v>
      </c>
      <c r="E4653">
        <v>40000</v>
      </c>
    </row>
    <row r="4654" spans="1:5">
      <c r="B4654" t="s">
        <v>1699</v>
      </c>
      <c r="C4654" t="str">
        <f>VLOOKUP([KODE BARANG],Table1[[KODE BARANG]:[NAMA BARANG]],2,FALSE)</f>
        <v>HEADLAMP ROLLINSON</v>
      </c>
      <c r="D4654">
        <v>1</v>
      </c>
      <c r="E4654">
        <v>36000</v>
      </c>
    </row>
    <row r="4655" spans="1:5">
      <c r="B4655" t="s">
        <v>1279</v>
      </c>
      <c r="C4655" t="str">
        <f>VLOOKUP([KODE BARANG],Table1[[KODE BARANG]:[NAMA BARANG]],2,FALSE)</f>
        <v>STEKER ARDE BROCO</v>
      </c>
      <c r="D4655">
        <v>1</v>
      </c>
      <c r="E4655">
        <v>5400</v>
      </c>
    </row>
    <row r="4656" spans="1:5">
      <c r="A4656" s="2">
        <v>45544</v>
      </c>
      <c r="C4656" t="e">
        <f>VLOOKUP([KODE BARANG],Table1[[KODE BARANG]:[NAMA BARANG]],2,FALSE)</f>
        <v>#N/A</v>
      </c>
      <c r="E4656">
        <f>SUM(E4645:E4655)</f>
        <v>176900</v>
      </c>
    </row>
    <row r="4657" spans="1:5">
      <c r="A4657" t="s">
        <v>2582</v>
      </c>
      <c r="B4657" t="s">
        <v>1152</v>
      </c>
      <c r="C4657" t="str">
        <f>VLOOKUP([KODE BARANG],Table1[[KODE BARANG]:[NAMA BARANG]],2,FALSE)</f>
        <v>STANDFAN PROCEON</v>
      </c>
      <c r="D4657">
        <v>1</v>
      </c>
      <c r="E4657">
        <v>20000</v>
      </c>
    </row>
    <row r="4658" spans="1:5">
      <c r="B4658" t="s">
        <v>1403</v>
      </c>
      <c r="C4658" t="str">
        <f>VLOOKUP([KODE BARANG],Table1[[KODE BARANG]:[NAMA BARANG]],2,FALSE)</f>
        <v>PHILIP 25W LED</v>
      </c>
      <c r="D4658">
        <v>3</v>
      </c>
      <c r="E4658">
        <v>93000</v>
      </c>
    </row>
    <row r="4659" spans="1:5">
      <c r="B4659" t="s">
        <v>1295</v>
      </c>
      <c r="C4659" t="str">
        <f>VLOOKUP([KODE BARANG],Table1[[KODE BARANG]:[NAMA BARANG]],2,FALSE)</f>
        <v>PHILIP LED 45W</v>
      </c>
      <c r="D4659">
        <v>3</v>
      </c>
      <c r="E4659">
        <v>126000</v>
      </c>
    </row>
    <row r="4660" spans="1:5">
      <c r="B4660" t="s">
        <v>2440</v>
      </c>
      <c r="C4660" t="str">
        <f>VLOOKUP([KODE BARANG],Table1[[KODE BARANG]:[NAMA BARANG]],2,FALSE)</f>
        <v>LAMPU TIDUR</v>
      </c>
      <c r="D4660">
        <v>1</v>
      </c>
      <c r="E4660">
        <v>10000</v>
      </c>
    </row>
    <row r="4661" spans="1:5">
      <c r="B4661" t="s">
        <v>1346</v>
      </c>
      <c r="C4661" t="str">
        <f>VLOOKUP([KODE BARANG],Table1[[KODE BARANG]:[NAMA BARANG]],2,FALSE)</f>
        <v>MIC SONY SN 99</v>
      </c>
      <c r="D4661">
        <v>1</v>
      </c>
      <c r="E4661">
        <v>25000</v>
      </c>
    </row>
    <row r="4662" spans="1:5">
      <c r="C4662" t="s">
        <v>2581</v>
      </c>
      <c r="E4662">
        <v>8500</v>
      </c>
    </row>
    <row r="4663" spans="1:5">
      <c r="A4663" s="2">
        <v>45545</v>
      </c>
      <c r="C4663" t="e">
        <f>VLOOKUP([KODE BARANG],Table1[[KODE BARANG]:[NAMA BARANG]],2,FALSE)</f>
        <v>#N/A</v>
      </c>
      <c r="E4663">
        <f>SUM(E4657:E4662)</f>
        <v>282500</v>
      </c>
    </row>
    <row r="4664" spans="1:5">
      <c r="A4664" t="s">
        <v>2211</v>
      </c>
      <c r="B4664" t="s">
        <v>1263</v>
      </c>
      <c r="C4664" t="str">
        <f>VLOOKUP([KODE BARANG],Table1[[KODE BARANG]:[NAMA BARANG]],2,FALSE)</f>
        <v>VONIC GLORY 7W</v>
      </c>
      <c r="D4664">
        <v>3</v>
      </c>
      <c r="E4664">
        <v>8000</v>
      </c>
    </row>
    <row r="4665" spans="1:5">
      <c r="B4665" t="s">
        <v>1261</v>
      </c>
      <c r="C4665" t="str">
        <f>VLOOKUP([KODE BARANG],Table1[[KODE BARANG]:[NAMA BARANG]],2,FALSE)</f>
        <v>S/K UTICON 3 LB</v>
      </c>
      <c r="D4665">
        <v>1</v>
      </c>
      <c r="E4665">
        <v>11250</v>
      </c>
    </row>
    <row r="4666" spans="1:5">
      <c r="C4666" t="s">
        <v>2583</v>
      </c>
      <c r="E4666">
        <v>15500</v>
      </c>
    </row>
    <row r="4667" spans="1:5">
      <c r="B4667" t="s">
        <v>2130</v>
      </c>
      <c r="C4667" t="str">
        <f>VLOOKUP([KODE BARANG],Table1[[KODE BARANG]:[NAMA BARANG]],2,FALSE)</f>
        <v>STEKER BULAT DUTRON</v>
      </c>
      <c r="D4667">
        <v>1</v>
      </c>
      <c r="E4667">
        <v>3500</v>
      </c>
    </row>
    <row r="4668" spans="1:5">
      <c r="B4668" t="s">
        <v>1320</v>
      </c>
      <c r="C4668" t="str">
        <f>VLOOKUP([KODE BARANG],Table1[[KODE BARANG]:[NAMA BARANG]],2,FALSE)</f>
        <v>OBENG</v>
      </c>
      <c r="D4668">
        <v>1</v>
      </c>
      <c r="E4668">
        <v>10000</v>
      </c>
    </row>
    <row r="4669" spans="1:5">
      <c r="B4669" t="s">
        <v>1463</v>
      </c>
      <c r="C4669" t="str">
        <f>VLOOKUP([KODE BARANG],Table1[[KODE BARANG]:[NAMA BARANG]],2,FALSE)</f>
        <v>SAKLAR LAMPU DUTRON</v>
      </c>
      <c r="D4669">
        <v>2</v>
      </c>
      <c r="E4669">
        <v>12000</v>
      </c>
    </row>
    <row r="4670" spans="1:5">
      <c r="B4670" t="s">
        <v>1252</v>
      </c>
      <c r="C4670" t="str">
        <f>VLOOKUP([KODE BARANG],Table1[[KODE BARANG]:[NAMA BARANG]],2,FALSE)</f>
        <v>ROVO LED 15WATT</v>
      </c>
      <c r="D4670">
        <v>1</v>
      </c>
      <c r="E4670">
        <v>7000</v>
      </c>
    </row>
    <row r="4671" spans="1:5">
      <c r="C4671" t="s">
        <v>2584</v>
      </c>
      <c r="E4671">
        <v>10250</v>
      </c>
    </row>
    <row r="4672" spans="1:5">
      <c r="B4672" t="s">
        <v>1260</v>
      </c>
      <c r="C4672" t="str">
        <f>VLOOKUP([KODE BARANG],Table1[[KODE BARANG]:[NAMA BARANG]],2,FALSE)</f>
        <v>S/K UTICON 1 LB</v>
      </c>
      <c r="D4672">
        <v>1</v>
      </c>
      <c r="E4672">
        <v>6000</v>
      </c>
    </row>
    <row r="4673" spans="1:5">
      <c r="B4673" t="s">
        <v>1997</v>
      </c>
      <c r="C4673" t="str">
        <f>VLOOKUP([KODE BARANG],Table1[[KODE BARANG]:[NAMA BARANG]],2,FALSE)</f>
        <v>STEKER SERBAGUNA SWITCH</v>
      </c>
      <c r="D4673">
        <v>1</v>
      </c>
      <c r="E4673">
        <v>15500</v>
      </c>
    </row>
    <row r="4674" spans="1:5">
      <c r="C4674" t="s">
        <v>2585</v>
      </c>
      <c r="E4674">
        <v>12600</v>
      </c>
    </row>
    <row r="4675" spans="1:5">
      <c r="B4675" t="s">
        <v>2130</v>
      </c>
      <c r="C4675" t="str">
        <f>VLOOKUP([KODE BARANG],Table1[[KODE BARANG]:[NAMA BARANG]],2,FALSE)</f>
        <v>STEKER BULAT DUTRON</v>
      </c>
      <c r="D4675">
        <v>1</v>
      </c>
      <c r="E4675">
        <v>3500</v>
      </c>
    </row>
    <row r="4676" spans="1:5">
      <c r="B4676" t="s">
        <v>1261</v>
      </c>
      <c r="C4676" t="str">
        <f>VLOOKUP([KODE BARANG],Table1[[KODE BARANG]:[NAMA BARANG]],2,FALSE)</f>
        <v>S/K UTICON 3 LB</v>
      </c>
      <c r="D4676">
        <v>1</v>
      </c>
      <c r="E4676">
        <v>11250</v>
      </c>
    </row>
    <row r="4677" spans="1:5">
      <c r="B4677" t="s">
        <v>1253</v>
      </c>
      <c r="C4677" t="str">
        <f>VLOOKUP([KODE BARANG],Table1[[KODE BARANG]:[NAMA BARANG]],2,FALSE)</f>
        <v>STEKER GEPENG DUTRON</v>
      </c>
      <c r="D4677">
        <v>1</v>
      </c>
      <c r="E4677">
        <v>3250</v>
      </c>
    </row>
    <row r="4678" spans="1:5">
      <c r="A4678" s="2">
        <v>45393</v>
      </c>
      <c r="C4678" t="e">
        <f>VLOOKUP([KODE BARANG],Table1[[KODE BARANG]:[NAMA BARANG]],2,FALSE)</f>
        <v>#N/A</v>
      </c>
      <c r="E4678">
        <f>SUM(E4664:E4677)</f>
        <v>129600</v>
      </c>
    </row>
    <row r="4679" spans="1:5">
      <c r="A4679" t="s">
        <v>2567</v>
      </c>
      <c r="B4679" t="s">
        <v>2326</v>
      </c>
      <c r="C4679" t="str">
        <f>VLOOKUP([KODE BARANG],Table1[[KODE BARANG]:[NAMA BARANG]],2,FALSE)</f>
        <v>DESKFAN SOGO 10"</v>
      </c>
      <c r="D4679">
        <v>1</v>
      </c>
      <c r="E4679">
        <v>32000</v>
      </c>
    </row>
    <row r="4680" spans="1:5">
      <c r="B4680" t="s">
        <v>1358</v>
      </c>
      <c r="C4680" t="str">
        <f>VLOOKUP([KODE BARANG],Table1[[KODE BARANG]:[NAMA BARANG]],2,FALSE)</f>
        <v>PHILIP LED ESSENSIAL 11 WATT</v>
      </c>
      <c r="D4680">
        <v>1</v>
      </c>
      <c r="E4680">
        <v>24000</v>
      </c>
    </row>
    <row r="4681" spans="1:5">
      <c r="B4681" t="s">
        <v>1248</v>
      </c>
      <c r="C4681" t="str">
        <f>VLOOKUP([KODE BARANG],Table1[[KODE BARANG]:[NAMA BARANG]],2,FALSE)</f>
        <v>PHILIP LED ESSENSIAL 5WATT</v>
      </c>
      <c r="D4681">
        <v>1</v>
      </c>
      <c r="E4681">
        <v>12000</v>
      </c>
    </row>
    <row r="4682" spans="1:5">
      <c r="A4682" s="2">
        <v>45394</v>
      </c>
      <c r="C4682" t="e">
        <f>VLOOKUP([KODE BARANG],Table1[[KODE BARANG]:[NAMA BARANG]],2,FALSE)</f>
        <v>#N/A</v>
      </c>
      <c r="E4682">
        <f>SUM(E4679:E4681)</f>
        <v>68000</v>
      </c>
    </row>
    <row r="4683" spans="1:5">
      <c r="A4683" t="s">
        <v>2587</v>
      </c>
      <c r="B4683" t="s">
        <v>2326</v>
      </c>
      <c r="C4683" t="str">
        <f>VLOOKUP([KODE BARANG],Table1[[KODE BARANG]:[NAMA BARANG]],2,FALSE)</f>
        <v>DESKFAN SOGO 10"</v>
      </c>
      <c r="D4683">
        <v>1</v>
      </c>
      <c r="E4683">
        <v>22000</v>
      </c>
    </row>
    <row r="4684" spans="1:5">
      <c r="B4684" t="s">
        <v>1356</v>
      </c>
      <c r="C4684" t="str">
        <f>VLOOKUP([KODE BARANG],Table1[[KODE BARANG]:[NAMA BARANG]],2,FALSE)</f>
        <v xml:space="preserve">ISOLASI UNIBEL KECIL </v>
      </c>
      <c r="D4684">
        <v>1</v>
      </c>
      <c r="E4684">
        <v>2500</v>
      </c>
    </row>
    <row r="4685" spans="1:5">
      <c r="B4685" t="s">
        <v>2297</v>
      </c>
      <c r="C4685" t="str">
        <f>VLOOKUP([KODE BARANG],Table1[[KODE BARANG]:[NAMA BARANG]],2,FALSE)</f>
        <v>KAPASITOR 2.5 UF</v>
      </c>
      <c r="D4685">
        <v>1</v>
      </c>
      <c r="E4685">
        <v>11600</v>
      </c>
    </row>
    <row r="4686" spans="1:5">
      <c r="B4686" t="s">
        <v>1254</v>
      </c>
      <c r="C4686" t="str">
        <f>VLOOKUP([KODE BARANG],Table1[[KODE BARANG]:[NAMA BARANG]],2,FALSE)</f>
        <v>FITTING GANTUNG DUUTRON HITAM</v>
      </c>
      <c r="D4686">
        <v>1</v>
      </c>
      <c r="E4686">
        <v>3000</v>
      </c>
    </row>
    <row r="4687" spans="1:5">
      <c r="B4687" t="s">
        <v>2130</v>
      </c>
      <c r="C4687" t="str">
        <f>VLOOKUP([KODE BARANG],Table1[[KODE BARANG]:[NAMA BARANG]],2,FALSE)</f>
        <v>STEKER BULAT DUTRON</v>
      </c>
      <c r="D4687">
        <v>1</v>
      </c>
      <c r="E4687">
        <v>1500</v>
      </c>
    </row>
    <row r="4688" spans="1:5">
      <c r="C4688" t="s">
        <v>2586</v>
      </c>
      <c r="E4688">
        <v>9300</v>
      </c>
    </row>
    <row r="4689" spans="1:5">
      <c r="B4689" t="s">
        <v>1403</v>
      </c>
      <c r="C4689" t="str">
        <f>VLOOKUP([KODE BARANG],Table1[[KODE BARANG]:[NAMA BARANG]],2,FALSE)</f>
        <v>PHILIP 25W LED</v>
      </c>
      <c r="D4689">
        <v>1</v>
      </c>
      <c r="E4689">
        <v>31000</v>
      </c>
    </row>
    <row r="4690" spans="1:5">
      <c r="B4690" t="s">
        <v>1300</v>
      </c>
      <c r="C4690" t="str">
        <f>VLOOKUP([KODE BARANG],Table1[[KODE BARANG]:[NAMA BARANG]],2,FALSE)</f>
        <v>S/K SLOVENS 2LB 3M</v>
      </c>
      <c r="D4690">
        <v>1</v>
      </c>
      <c r="E4690">
        <v>13000</v>
      </c>
    </row>
    <row r="4691" spans="1:5">
      <c r="B4691" t="s">
        <v>1451</v>
      </c>
      <c r="C4691" t="str">
        <f>VLOOKUP([KODE BARANG],Table1[[KODE BARANG]:[NAMA BARANG]],2,FALSE)</f>
        <v>SET TOP BOX PIOLINE ORION</v>
      </c>
      <c r="D4691">
        <v>1</v>
      </c>
      <c r="E4691">
        <v>45000</v>
      </c>
    </row>
    <row r="4692" spans="1:5">
      <c r="B4692" t="s">
        <v>2449</v>
      </c>
      <c r="C4692" t="str">
        <f>VLOOKUP([KODE BARANG],Table1[[KODE BARANG]:[NAMA BARANG]],2,FALSE)</f>
        <v>MAGIC COM COSMOS 3306</v>
      </c>
      <c r="D4692">
        <v>1</v>
      </c>
      <c r="E4692">
        <v>42500</v>
      </c>
    </row>
    <row r="4693" spans="1:5">
      <c r="B4693" t="s">
        <v>1256</v>
      </c>
      <c r="C4693" t="str">
        <f>VLOOKUP([KODE BARANG],Table1[[KODE BARANG]:[NAMA BARANG]],2,FALSE)</f>
        <v>SOROT AKI 50W</v>
      </c>
      <c r="D4693">
        <v>1</v>
      </c>
      <c r="E4693">
        <v>20000</v>
      </c>
    </row>
    <row r="4694" spans="1:5">
      <c r="B4694" t="s">
        <v>2454</v>
      </c>
      <c r="C4694" t="str">
        <f>VLOOKUP([KODE BARANG],Table1[[KODE BARANG]:[NAMA BARANG]],2,FALSE)</f>
        <v>WALLFAN RINREI</v>
      </c>
      <c r="D4694">
        <v>1</v>
      </c>
      <c r="E4694">
        <v>32500</v>
      </c>
    </row>
    <row r="4695" spans="1:5">
      <c r="A4695" s="2">
        <v>45395</v>
      </c>
      <c r="C4695" t="e">
        <f>VLOOKUP([KODE BARANG],Table1[[KODE BARANG]:[NAMA BARANG]],2,FALSE)</f>
        <v>#N/A</v>
      </c>
      <c r="E4695">
        <f>SUM(E4683:E4694)</f>
        <v>233900</v>
      </c>
    </row>
    <row r="4696" spans="1:5">
      <c r="A4696" t="s">
        <v>2588</v>
      </c>
      <c r="B4696" t="s">
        <v>1903</v>
      </c>
      <c r="C4696" t="str">
        <f>VLOOKUP([KODE BARANG],Table1[[KODE BARANG]:[NAMA BARANG]],2,FALSE)</f>
        <v>ANTENA PROCEON 850</v>
      </c>
      <c r="D4696">
        <v>1</v>
      </c>
      <c r="E4696">
        <v>35000</v>
      </c>
    </row>
    <row r="4697" spans="1:5">
      <c r="B4697" t="s">
        <v>1358</v>
      </c>
      <c r="C4697" t="str">
        <f>VLOOKUP([KODE BARANG],Table1[[KODE BARANG]:[NAMA BARANG]],2,FALSE)</f>
        <v>PHILIP LED ESSENSIAL 11 WATT</v>
      </c>
      <c r="D4697">
        <v>1</v>
      </c>
      <c r="E4697">
        <v>24000</v>
      </c>
    </row>
    <row r="4698" spans="1:5">
      <c r="C4698" t="s">
        <v>2565</v>
      </c>
      <c r="E4698">
        <v>37500</v>
      </c>
    </row>
    <row r="4699" spans="1:5">
      <c r="B4699" t="s">
        <v>1279</v>
      </c>
      <c r="C4699" t="str">
        <f>VLOOKUP([KODE BARANG],Table1[[KODE BARANG]:[NAMA BARANG]],2,FALSE)</f>
        <v>STEKER ARDE BROCO</v>
      </c>
      <c r="D4699">
        <v>2</v>
      </c>
      <c r="E4699">
        <v>5400</v>
      </c>
    </row>
    <row r="4700" spans="1:5">
      <c r="B4700" t="s">
        <v>1263</v>
      </c>
      <c r="C4700" t="str">
        <f>VLOOKUP([KODE BARANG],Table1[[KODE BARANG]:[NAMA BARANG]],2,FALSE)</f>
        <v>VONIC GLORY 7W</v>
      </c>
      <c r="D4700">
        <v>4</v>
      </c>
      <c r="E4700">
        <v>16000</v>
      </c>
    </row>
    <row r="4701" spans="1:5">
      <c r="B4701" t="s">
        <v>1895</v>
      </c>
      <c r="C4701" t="str">
        <f>VLOOKUP([KODE BARANG],Table1[[KODE BARANG]:[NAMA BARANG]],2,FALSE)</f>
        <v>KANEBO</v>
      </c>
      <c r="D4701">
        <v>1</v>
      </c>
      <c r="E4701">
        <v>6000</v>
      </c>
    </row>
    <row r="4702" spans="1:5">
      <c r="B4702" t="s">
        <v>1215</v>
      </c>
      <c r="C4702" t="str">
        <f>VLOOKUP([KODE BARANG],Table1[[KODE BARANG]:[NAMA BARANG]],2,FALSE)</f>
        <v>PIJAR PROCEON 5WATT</v>
      </c>
      <c r="D4702">
        <v>2</v>
      </c>
      <c r="E4702">
        <v>9400</v>
      </c>
    </row>
    <row r="4703" spans="1:5">
      <c r="B4703" t="s">
        <v>2048</v>
      </c>
      <c r="C4703" t="str">
        <f>VLOOKUP([KODE BARANG],Table1[[KODE BARANG]:[NAMA BARANG]],2,FALSE)</f>
        <v>BESTLIFE KUNING 4W</v>
      </c>
      <c r="D4703">
        <v>1</v>
      </c>
      <c r="E4703">
        <v>5000</v>
      </c>
    </row>
    <row r="4704" spans="1:5">
      <c r="A4704" s="2">
        <v>45396</v>
      </c>
      <c r="C4704" t="e">
        <f>VLOOKUP([KODE BARANG],Table1[[KODE BARANG]:[NAMA BARANG]],2,FALSE)</f>
        <v>#N/A</v>
      </c>
      <c r="E4704">
        <f>SUM(E4696:E4703)</f>
        <v>138300</v>
      </c>
    </row>
    <row r="4705" spans="1:5">
      <c r="A4705" t="s">
        <v>2591</v>
      </c>
      <c r="B4705" t="s">
        <v>1584</v>
      </c>
      <c r="C4705" t="str">
        <f>VLOOKUP([KODE BARANG],Table1[[KODE BARANG]:[NAMA BARANG]],2,FALSE)</f>
        <v>SELANG GAS CAISAR COMPLIT</v>
      </c>
      <c r="D4705">
        <v>1</v>
      </c>
      <c r="E4705">
        <v>18000</v>
      </c>
    </row>
    <row r="4706" spans="1:5">
      <c r="B4706" t="s">
        <v>1254</v>
      </c>
      <c r="C4706" t="str">
        <f>VLOOKUP([KODE BARANG],Table1[[KODE BARANG]:[NAMA BARANG]],2,FALSE)</f>
        <v>FITTING GANTUNG DUUTRON HITAM</v>
      </c>
      <c r="D4706">
        <v>1</v>
      </c>
      <c r="E4706">
        <v>3000</v>
      </c>
    </row>
    <row r="4707" spans="1:5">
      <c r="B4707" t="s">
        <v>1253</v>
      </c>
      <c r="C4707" t="str">
        <f>VLOOKUP([KODE BARANG],Table1[[KODE BARANG]:[NAMA BARANG]],2,FALSE)</f>
        <v>STEKER GEPENG DUTRON</v>
      </c>
      <c r="D4707">
        <v>2</v>
      </c>
      <c r="E4707">
        <v>6500</v>
      </c>
    </row>
    <row r="4708" spans="1:5">
      <c r="C4708" t="s">
        <v>2589</v>
      </c>
      <c r="E4708">
        <v>6250</v>
      </c>
    </row>
    <row r="4709" spans="1:5">
      <c r="B4709" t="s">
        <v>1447</v>
      </c>
      <c r="C4709" t="str">
        <f>VLOOKUP([KODE BARANG],Table1[[KODE BARANG]:[NAMA BARANG]],2,FALSE)</f>
        <v>REGULATOR WIN 118 M</v>
      </c>
      <c r="D4709">
        <v>1</v>
      </c>
      <c r="E4709">
        <v>22000</v>
      </c>
    </row>
    <row r="4710" spans="1:5">
      <c r="B4710" t="s">
        <v>1260</v>
      </c>
      <c r="C4710" t="str">
        <f>VLOOKUP([KODE BARANG],Table1[[KODE BARANG]:[NAMA BARANG]],2,FALSE)</f>
        <v>S/K UTICON 1 LB</v>
      </c>
      <c r="D4710">
        <v>2</v>
      </c>
      <c r="E4710">
        <v>12000</v>
      </c>
    </row>
    <row r="4711" spans="1:5">
      <c r="B4711" t="s">
        <v>2206</v>
      </c>
      <c r="C4711" t="str">
        <f>VLOOKUP([KODE BARANG],Table1[[KODE BARANG]:[NAMA BARANG]],2,FALSE)</f>
        <v>ENGKEL DOUBLE AMASCO</v>
      </c>
      <c r="D4711">
        <v>2</v>
      </c>
      <c r="E4711">
        <v>23000</v>
      </c>
    </row>
    <row r="4712" spans="1:5">
      <c r="B4712" t="s">
        <v>1623</v>
      </c>
      <c r="C4712" t="str">
        <f>VLOOKUP([KODE BARANG],Table1[[KODE BARANG]:[NAMA BARANG]],2,FALSE)</f>
        <v>STANDFAN MASTAP</v>
      </c>
      <c r="D4712">
        <v>1</v>
      </c>
      <c r="E4712">
        <v>15000</v>
      </c>
    </row>
    <row r="4713" spans="1:5">
      <c r="B4713" t="s">
        <v>2357</v>
      </c>
      <c r="C4713" t="str">
        <f>VLOOKUP([KODE BARANG],Table1[[KODE BARANG]:[NAMA BARANG]],2,FALSE)</f>
        <v xml:space="preserve">TUNGKU 1 </v>
      </c>
      <c r="D4713">
        <v>1</v>
      </c>
      <c r="E4713">
        <v>25000</v>
      </c>
    </row>
    <row r="4714" spans="1:5">
      <c r="B4714" t="s">
        <v>2116</v>
      </c>
      <c r="C4714" t="str">
        <f>VLOOKUP([KODE BARANG],Table1[[KODE BARANG]:[NAMA BARANG]],2,FALSE)</f>
        <v>JEPIT BUAYA</v>
      </c>
      <c r="D4714">
        <v>9</v>
      </c>
      <c r="E4714">
        <v>9000</v>
      </c>
    </row>
    <row r="4715" spans="1:5">
      <c r="B4715" t="s">
        <v>1307</v>
      </c>
      <c r="C4715" t="str">
        <f>VLOOKUP([KODE BARANG],Table1[[KODE BARANG]:[NAMA BARANG]],2,FALSE)</f>
        <v>LUBY 2879</v>
      </c>
      <c r="D4715">
        <v>1</v>
      </c>
      <c r="E4715">
        <v>40000</v>
      </c>
    </row>
    <row r="4716" spans="1:5">
      <c r="B4716" t="s">
        <v>1699</v>
      </c>
      <c r="C4716" t="str">
        <f>VLOOKUP([KODE BARANG],Table1[[KODE BARANG]:[NAMA BARANG]],2,FALSE)</f>
        <v>HEADLAMP ROLLINSON</v>
      </c>
      <c r="D4716">
        <v>1</v>
      </c>
      <c r="E4716">
        <v>36000</v>
      </c>
    </row>
    <row r="4717" spans="1:5">
      <c r="B4717" t="s">
        <v>2590</v>
      </c>
      <c r="C4717" t="str">
        <f>VLOOKUP([KODE BARANG],Table1[[KODE BARANG]:[NAMA BARANG]],2,FALSE)</f>
        <v>SIKU RAK</v>
      </c>
      <c r="D4717">
        <v>1</v>
      </c>
      <c r="E4717">
        <v>16000</v>
      </c>
    </row>
    <row r="4718" spans="1:5">
      <c r="B4718" t="s">
        <v>1925</v>
      </c>
      <c r="C4718" t="str">
        <f>VLOOKUP([KODE BARANG],Table1[[KODE BARANG]:[NAMA BARANG]],2,FALSE)</f>
        <v>INLITE 18W PUTIH/KUNING</v>
      </c>
      <c r="D4718">
        <v>1</v>
      </c>
      <c r="E4718">
        <v>19000</v>
      </c>
    </row>
    <row r="4719" spans="1:5">
      <c r="B4719" t="s">
        <v>1152</v>
      </c>
      <c r="C4719" t="str">
        <f>VLOOKUP([KODE BARANG],Table1[[KODE BARANG]:[NAMA BARANG]],2,FALSE)</f>
        <v>STANDFAN PROCEON</v>
      </c>
      <c r="D4719">
        <v>1</v>
      </c>
      <c r="E4719">
        <v>20000</v>
      </c>
    </row>
    <row r="4720" spans="1:5">
      <c r="B4720" t="s">
        <v>1563</v>
      </c>
      <c r="C4720" t="str">
        <f>VLOOKUP([KODE BARANG],Table1[[KODE BARANG]:[NAMA BARANG]],2,FALSE)</f>
        <v>KAPASITOR 1,5UF</v>
      </c>
      <c r="D4720">
        <v>1</v>
      </c>
      <c r="E4720">
        <v>16000</v>
      </c>
    </row>
    <row r="4721" spans="1:5">
      <c r="A4721" s="2">
        <v>45550</v>
      </c>
      <c r="C4721" t="e">
        <f>VLOOKUP([KODE BARANG],Table1[[KODE BARANG]:[NAMA BARANG]],2,FALSE)</f>
        <v>#N/A</v>
      </c>
      <c r="E4721">
        <f>SUM(E4705:E4720)</f>
        <v>286750</v>
      </c>
    </row>
    <row r="4722" spans="1:5">
      <c r="A4722" t="s">
        <v>2595</v>
      </c>
      <c r="B4722" t="s">
        <v>1196</v>
      </c>
      <c r="C4722" t="str">
        <f>VLOOKUP([KODE BARANG],Table1[[KODE BARANG]:[NAMA BARANG]],2,FALSE)</f>
        <v xml:space="preserve">DUTRON 9W </v>
      </c>
      <c r="D4722">
        <v>1</v>
      </c>
      <c r="E4722">
        <v>18000</v>
      </c>
    </row>
    <row r="4723" spans="1:5">
      <c r="B4723" t="s">
        <v>1662</v>
      </c>
      <c r="C4723" t="str">
        <f>VLOOKUP([KODE BARANG],Table1[[KODE BARANG]:[NAMA BARANG]],2,FALSE)</f>
        <v>STIK LAMPU AKITO</v>
      </c>
      <c r="D4723">
        <v>2</v>
      </c>
      <c r="E4723">
        <v>39000</v>
      </c>
    </row>
    <row r="4724" spans="1:5">
      <c r="B4724" t="s">
        <v>1293</v>
      </c>
      <c r="C4724" t="str">
        <f>VLOOKUP([KODE BARANG],Table1[[KODE BARANG]:[NAMA BARANG]],2,FALSE)</f>
        <v>S/K UTICON 2 LB</v>
      </c>
      <c r="D4724">
        <v>1</v>
      </c>
      <c r="E4724">
        <v>8000</v>
      </c>
    </row>
    <row r="4725" spans="1:5">
      <c r="B4725" t="s">
        <v>1279</v>
      </c>
      <c r="C4725" t="str">
        <f>VLOOKUP([KODE BARANG],Table1[[KODE BARANG]:[NAMA BARANG]],2,FALSE)</f>
        <v>STEKER ARDE BROCO</v>
      </c>
      <c r="D4725">
        <v>1</v>
      </c>
      <c r="E4725">
        <v>5400</v>
      </c>
    </row>
    <row r="4726" spans="1:5">
      <c r="B4726" t="s">
        <v>1261</v>
      </c>
      <c r="C4726" t="str">
        <f>VLOOKUP([KODE BARANG],Table1[[KODE BARANG]:[NAMA BARANG]],2,FALSE)</f>
        <v>S/K UTICON 3 LB</v>
      </c>
      <c r="D4726">
        <v>1</v>
      </c>
      <c r="E4726">
        <v>14250</v>
      </c>
    </row>
    <row r="4727" spans="1:5">
      <c r="C4727" t="s">
        <v>2592</v>
      </c>
      <c r="E4727">
        <v>15500</v>
      </c>
    </row>
    <row r="4728" spans="1:5">
      <c r="B4728" t="s">
        <v>1152</v>
      </c>
      <c r="C4728" t="str">
        <f>VLOOKUP([KODE BARANG],Table1[[KODE BARANG]:[NAMA BARANG]],2,FALSE)</f>
        <v>STANDFAN PROCEON</v>
      </c>
      <c r="D4728">
        <v>1</v>
      </c>
      <c r="E4728">
        <v>15000</v>
      </c>
    </row>
    <row r="4729" spans="1:5">
      <c r="B4729" t="s">
        <v>2593</v>
      </c>
      <c r="C4729" t="str">
        <f>VLOOKUP([KODE BARANG],Table1[[KODE BARANG]:[NAMA BARANG]],2,FALSE)</f>
        <v>RECEIVER NEX PARABOLA</v>
      </c>
      <c r="D4729">
        <v>1</v>
      </c>
      <c r="E4729">
        <v>60000</v>
      </c>
    </row>
    <row r="4730" spans="1:5">
      <c r="B4730" t="s">
        <v>2130</v>
      </c>
      <c r="C4730" t="str">
        <f>VLOOKUP([KODE BARANG],Table1[[KODE BARANG]:[NAMA BARANG]],2,FALSE)</f>
        <v>STEKER BULAT DUTRON</v>
      </c>
      <c r="D4730">
        <v>1</v>
      </c>
      <c r="E4730">
        <v>3500</v>
      </c>
    </row>
    <row r="4731" spans="1:5">
      <c r="C4731" t="s">
        <v>2594</v>
      </c>
      <c r="E4731">
        <v>23000</v>
      </c>
    </row>
    <row r="4732" spans="1:5">
      <c r="B4732" t="s">
        <v>1312</v>
      </c>
      <c r="C4732" t="str">
        <f>VLOOKUP([KODE BARANG],Table1[[KODE BARANG]:[NAMA BARANG]],2,FALSE)</f>
        <v>FITTING GANTUNG AMASCO</v>
      </c>
      <c r="D4732">
        <v>1</v>
      </c>
      <c r="E4732">
        <v>2700</v>
      </c>
    </row>
    <row r="4733" spans="1:5">
      <c r="B4733" t="s">
        <v>1295</v>
      </c>
      <c r="C4733" t="str">
        <f>VLOOKUP([KODE BARANG],Table1[[KODE BARANG]:[NAMA BARANG]],2,FALSE)</f>
        <v>PHILIP LED 45W</v>
      </c>
      <c r="D4733">
        <v>1</v>
      </c>
      <c r="E4733">
        <v>41000</v>
      </c>
    </row>
    <row r="4734" spans="1:5">
      <c r="B4734" t="s">
        <v>1215</v>
      </c>
      <c r="C4734" t="str">
        <f>VLOOKUP([KODE BARANG],Table1[[KODE BARANG]:[NAMA BARANG]],2,FALSE)</f>
        <v>PIJAR PROCEON 5WATT</v>
      </c>
      <c r="D4734">
        <v>2</v>
      </c>
      <c r="E4734">
        <v>8800</v>
      </c>
    </row>
    <row r="4735" spans="1:5">
      <c r="B4735" t="s">
        <v>1263</v>
      </c>
      <c r="C4735" t="str">
        <f>VLOOKUP([KODE BARANG],Table1[[KODE BARANG]:[NAMA BARANG]],2,FALSE)</f>
        <v>VONIC GLORY 7W</v>
      </c>
      <c r="D4735">
        <v>1</v>
      </c>
      <c r="E4735">
        <v>4000</v>
      </c>
    </row>
    <row r="4736" spans="1:5">
      <c r="B4736" t="s">
        <v>2286</v>
      </c>
      <c r="C4736" t="str">
        <f>VLOOKUP([KODE BARANG],Table1[[KODE BARANG]:[NAMA BARANG]],2,FALSE)</f>
        <v>BOX KABEL HINOHIKARI HH 9M</v>
      </c>
      <c r="D4736">
        <v>2</v>
      </c>
      <c r="E4736">
        <v>46000</v>
      </c>
    </row>
    <row r="4737" spans="1:5">
      <c r="A4737" s="2">
        <v>45551</v>
      </c>
      <c r="C4737" t="e">
        <f>VLOOKUP([KODE BARANG],Table1[[KODE BARANG]:[NAMA BARANG]],2,FALSE)</f>
        <v>#N/A</v>
      </c>
      <c r="E4737">
        <f>SUM(E4722:E4736)</f>
        <v>304150</v>
      </c>
    </row>
    <row r="4738" spans="1:5">
      <c r="A4738" t="s">
        <v>2598</v>
      </c>
      <c r="B4738" t="s">
        <v>1505</v>
      </c>
      <c r="C4738" t="str">
        <f>VLOOKUP([KODE BARANG],Table1[[KODE BARANG]:[NAMA BARANG]],2,FALSE)</f>
        <v>PROGAS 2 TUNGKU</v>
      </c>
      <c r="D4738">
        <v>1</v>
      </c>
      <c r="E4738">
        <v>30000</v>
      </c>
    </row>
    <row r="4739" spans="1:5">
      <c r="B4739" t="s">
        <v>1403</v>
      </c>
      <c r="C4739" t="str">
        <f>VLOOKUP([KODE BARANG],Table1[[KODE BARANG]:[NAMA BARANG]],2,FALSE)</f>
        <v>PHILIP 25W LED</v>
      </c>
      <c r="D4739">
        <v>1</v>
      </c>
      <c r="E4739">
        <v>31000</v>
      </c>
    </row>
    <row r="4740" spans="1:5">
      <c r="C4740" t="s">
        <v>2596</v>
      </c>
      <c r="E4740">
        <v>46000</v>
      </c>
    </row>
    <row r="4741" spans="1:5">
      <c r="B4741" t="s">
        <v>1199</v>
      </c>
      <c r="C4741" t="str">
        <f>VLOOKUP([KODE BARANG],Table1[[KODE BARANG]:[NAMA BARANG]],2,FALSE)</f>
        <v>T MULTI DUTRON</v>
      </c>
      <c r="D4741">
        <v>1</v>
      </c>
      <c r="E4741">
        <v>3500</v>
      </c>
    </row>
    <row r="4742" spans="1:5">
      <c r="B4742" t="s">
        <v>2597</v>
      </c>
      <c r="C4742" t="str">
        <f>VLOOKUP([KODE BARANG],Table1[[KODE BARANG]:[NAMA BARANG]],2,FALSE)</f>
        <v xml:space="preserve">LUBY 45W </v>
      </c>
      <c r="D4742">
        <v>1</v>
      </c>
      <c r="E4742">
        <v>70000</v>
      </c>
    </row>
    <row r="4743" spans="1:5">
      <c r="B4743" t="s">
        <v>1699</v>
      </c>
      <c r="C4743" t="str">
        <f>VLOOKUP([KODE BARANG],Table1[[KODE BARANG]:[NAMA BARANG]],2,FALSE)</f>
        <v>HEADLAMP ROLLINSON</v>
      </c>
      <c r="D4743">
        <v>1</v>
      </c>
      <c r="E4743">
        <v>36000</v>
      </c>
    </row>
    <row r="4744" spans="1:5">
      <c r="A4744" s="2">
        <v>45552</v>
      </c>
      <c r="C4744" t="e">
        <f>VLOOKUP([KODE BARANG],Table1[[KODE BARANG]:[NAMA BARANG]],2,FALSE)</f>
        <v>#N/A</v>
      </c>
      <c r="E4744">
        <f>SUM(E4738:E4743)</f>
        <v>216500</v>
      </c>
    </row>
    <row r="4745" spans="1:5">
      <c r="A4745" t="s">
        <v>2600</v>
      </c>
      <c r="B4745" t="s">
        <v>1254</v>
      </c>
      <c r="C4745" t="str">
        <f>VLOOKUP([KODE BARANG],Table1[[KODE BARANG]:[NAMA BARANG]],2,FALSE)</f>
        <v>FITTING GANTUNG DUUTRON HITAM</v>
      </c>
      <c r="D4745">
        <v>1</v>
      </c>
      <c r="E4745">
        <v>3000</v>
      </c>
    </row>
    <row r="4746" spans="1:5">
      <c r="B4746" t="s">
        <v>1656</v>
      </c>
      <c r="C4746" t="str">
        <f>VLOOKUP([KODE BARANG],Table1[[KODE BARANG]:[NAMA BARANG]],2,FALSE)</f>
        <v>STEKER SERBAGUNA</v>
      </c>
      <c r="D4746">
        <v>1</v>
      </c>
      <c r="E4746">
        <v>11000</v>
      </c>
    </row>
    <row r="4747" spans="1:5">
      <c r="B4747" t="s">
        <v>2599</v>
      </c>
      <c r="C4747" t="str">
        <f>VLOOKUP([KODE BARANG],Table1[[KODE BARANG]:[NAMA BARANG]],2,FALSE)</f>
        <v>SPEAKER JINLONG 1160</v>
      </c>
      <c r="D4747">
        <v>1</v>
      </c>
      <c r="E4747">
        <v>150000</v>
      </c>
    </row>
    <row r="4748" spans="1:5">
      <c r="B4748" t="s">
        <v>1295</v>
      </c>
      <c r="C4748" t="str">
        <f>VLOOKUP([KODE BARANG],Table1[[KODE BARANG]:[NAMA BARANG]],2,FALSE)</f>
        <v>PHILIP LED 45W</v>
      </c>
      <c r="D4748">
        <v>2</v>
      </c>
      <c r="E4748">
        <v>84000</v>
      </c>
    </row>
    <row r="4749" spans="1:5">
      <c r="B4749" t="s">
        <v>1662</v>
      </c>
      <c r="C4749" t="str">
        <f>VLOOKUP([KODE BARANG],Table1[[KODE BARANG]:[NAMA BARANG]],2,FALSE)</f>
        <v>STIK LAMPU AKITO</v>
      </c>
      <c r="D4749">
        <v>1</v>
      </c>
      <c r="E4749">
        <v>12000</v>
      </c>
    </row>
    <row r="4750" spans="1:5">
      <c r="B4750" t="s">
        <v>2333</v>
      </c>
      <c r="C4750" t="str">
        <f>VLOOKUP([KODE BARANG],Table1[[KODE BARANG]:[NAMA BARANG]],2,FALSE)</f>
        <v>YUNDAI KARAKTER</v>
      </c>
      <c r="D4750">
        <v>1</v>
      </c>
      <c r="E4750">
        <v>12000</v>
      </c>
    </row>
    <row r="4751" spans="1:5">
      <c r="B4751" t="s">
        <v>1925</v>
      </c>
      <c r="C4751" t="str">
        <f>VLOOKUP([KODE BARANG],Table1[[KODE BARANG]:[NAMA BARANG]],2,FALSE)</f>
        <v>INLITE 18W PUTIH/KUNING</v>
      </c>
      <c r="D4751">
        <v>1</v>
      </c>
      <c r="E4751">
        <v>19000</v>
      </c>
    </row>
    <row r="4752" spans="1:5">
      <c r="B4752" t="s">
        <v>1308</v>
      </c>
      <c r="C4752" t="str">
        <f>VLOOKUP([KODE BARANG],Table1[[KODE BARANG]:[NAMA BARANG]],2,FALSE)</f>
        <v>REGULATOR STARCAM AMPER</v>
      </c>
      <c r="D4752">
        <v>1</v>
      </c>
      <c r="E4752">
        <v>40000</v>
      </c>
    </row>
    <row r="4753" spans="1:5">
      <c r="B4753" t="s">
        <v>1411</v>
      </c>
      <c r="C4753" t="str">
        <f>VLOOKUP([KODE BARANG],Table1[[KODE BARANG]:[NAMA BARANG]],2,FALSE)</f>
        <v>INLITE 12W</v>
      </c>
      <c r="D4753">
        <v>1</v>
      </c>
      <c r="E4753">
        <v>13100</v>
      </c>
    </row>
    <row r="4754" spans="1:5">
      <c r="A4754" s="2">
        <v>45553</v>
      </c>
      <c r="C4754" t="e">
        <f>VLOOKUP([KODE BARANG],Table1[[KODE BARANG]:[NAMA BARANG]],2,FALSE)</f>
        <v>#N/A</v>
      </c>
      <c r="E4754">
        <f>SUM(E4745:E4753)</f>
        <v>344100</v>
      </c>
    </row>
    <row r="4755" spans="1:5">
      <c r="A4755" t="s">
        <v>2601</v>
      </c>
      <c r="B4755" t="s">
        <v>1548</v>
      </c>
      <c r="C4755" t="str">
        <f>VLOOKUP([KODE BARANG],Table1[[KODE BARANG]:[NAMA BARANG]],2,FALSE)</f>
        <v>KABEL JACK 1 KE 1</v>
      </c>
      <c r="D4755">
        <v>1</v>
      </c>
      <c r="E4755">
        <v>9000</v>
      </c>
    </row>
    <row r="4756" spans="1:5">
      <c r="B4756" t="s">
        <v>1375</v>
      </c>
      <c r="C4756" t="str">
        <f>VLOOKUP([KODE BARANG],Table1[[KODE BARANG]:[NAMA BARANG]],2,FALSE)</f>
        <v>PHILIP LED MY CARE 14,5WATT</v>
      </c>
      <c r="D4756">
        <v>1</v>
      </c>
      <c r="E4756">
        <v>29000</v>
      </c>
    </row>
    <row r="4757" spans="1:5">
      <c r="B4757" t="s">
        <v>1662</v>
      </c>
      <c r="C4757" t="str">
        <f>VLOOKUP([KODE BARANG],Table1[[KODE BARANG]:[NAMA BARANG]],2,FALSE)</f>
        <v>STIK LAMPU AKITO</v>
      </c>
      <c r="D4757">
        <v>1</v>
      </c>
      <c r="E4757">
        <v>12000</v>
      </c>
    </row>
    <row r="4758" spans="1:5">
      <c r="B4758" t="s">
        <v>1903</v>
      </c>
      <c r="C4758" t="str">
        <f>VLOOKUP([KODE BARANG],Table1[[KODE BARANG]:[NAMA BARANG]],2,FALSE)</f>
        <v>ANTENA PROCEON 850</v>
      </c>
      <c r="D4758">
        <v>1</v>
      </c>
      <c r="E4758">
        <v>25000</v>
      </c>
    </row>
    <row r="4759" spans="1:5">
      <c r="B4759" t="s">
        <v>2048</v>
      </c>
      <c r="C4759" t="str">
        <f>VLOOKUP([KODE BARANG],Table1[[KODE BARANG]:[NAMA BARANG]],2,FALSE)</f>
        <v>BESTLIFE KUNING 4W</v>
      </c>
      <c r="D4759">
        <v>1</v>
      </c>
      <c r="E4759">
        <v>7800</v>
      </c>
    </row>
    <row r="4760" spans="1:5">
      <c r="B4760" t="s">
        <v>1263</v>
      </c>
      <c r="C4760" t="str">
        <f>VLOOKUP([KODE BARANG],Table1[[KODE BARANG]:[NAMA BARANG]],2,FALSE)</f>
        <v>VONIC GLORY 7W</v>
      </c>
      <c r="D4760">
        <v>1</v>
      </c>
      <c r="E4760">
        <v>4000</v>
      </c>
    </row>
    <row r="4761" spans="1:5">
      <c r="B4761" t="s">
        <v>1191</v>
      </c>
      <c r="C4761" t="str">
        <f>VLOOKUP([KODE BARANG],Table1[[KODE BARANG]:[NAMA BARANG]],2,FALSE)</f>
        <v>ISOLASI NATIONAL KOTAK</v>
      </c>
      <c r="D4761">
        <v>1</v>
      </c>
      <c r="E4761">
        <v>3500</v>
      </c>
    </row>
    <row r="4762" spans="1:5">
      <c r="B4762" t="s">
        <v>1370</v>
      </c>
      <c r="C4762" t="str">
        <f>VLOOKUP([KODE BARANG],Table1[[KODE BARANG]:[NAMA BARANG]],2,FALSE)</f>
        <v>KABEL JACK 2 KE 1</v>
      </c>
      <c r="D4762">
        <v>1</v>
      </c>
      <c r="E4762">
        <v>8000</v>
      </c>
    </row>
    <row r="4763" spans="1:5">
      <c r="B4763" t="s">
        <v>1919</v>
      </c>
      <c r="C4763" t="str">
        <f>VLOOKUP([KODE BARANG],Table1[[KODE BARANG]:[NAMA BARANG]],2,FALSE)</f>
        <v>JACK NEWSAT 3 KE 3</v>
      </c>
      <c r="D4763">
        <v>1</v>
      </c>
      <c r="E4763">
        <v>8000</v>
      </c>
    </row>
    <row r="4764" spans="1:5">
      <c r="A4764" s="2">
        <v>45554</v>
      </c>
      <c r="C4764" t="e">
        <f>VLOOKUP([KODE BARANG],Table1[[KODE BARANG]:[NAMA BARANG]],2,FALSE)</f>
        <v>#N/A</v>
      </c>
      <c r="E4764">
        <f>SUM(E4755:E4763)</f>
        <v>106300</v>
      </c>
    </row>
    <row r="4765" spans="1:5">
      <c r="A4765" t="s">
        <v>2603</v>
      </c>
      <c r="B4765" t="s">
        <v>1248</v>
      </c>
      <c r="C4765" t="str">
        <f>VLOOKUP([KODE BARANG],Table1[[KODE BARANG]:[NAMA BARANG]],2,FALSE)</f>
        <v>PHILIP LED ESSENSIAL 5WATT</v>
      </c>
      <c r="D4765">
        <v>1</v>
      </c>
      <c r="E4765">
        <v>11000</v>
      </c>
    </row>
    <row r="4766" spans="1:5">
      <c r="B4766" t="s">
        <v>2170</v>
      </c>
      <c r="C4766" t="str">
        <f>VLOOKUP([KODE BARANG],Table1[[KODE BARANG]:[NAMA BARANG]],2,FALSE)</f>
        <v>BOX KABEL TRM TRM 15 METER</v>
      </c>
      <c r="D4766">
        <v>1</v>
      </c>
      <c r="E4766">
        <v>30000</v>
      </c>
    </row>
    <row r="4767" spans="1:5">
      <c r="C4767" t="s">
        <v>2602</v>
      </c>
    </row>
    <row r="4768" spans="1:5">
      <c r="B4768" t="s">
        <v>1367</v>
      </c>
      <c r="C4768" t="str">
        <f>VLOOKUP([KODE BARANG],Table1[[KODE BARANG]:[NAMA BARANG]],2,FALSE)</f>
        <v>KISEKI X2</v>
      </c>
      <c r="D4768">
        <v>1</v>
      </c>
      <c r="E4768">
        <v>27500</v>
      </c>
    </row>
    <row r="4769" spans="1:5">
      <c r="B4769" t="s">
        <v>2529</v>
      </c>
      <c r="C4769" t="str">
        <f>VLOOKUP([KODE BARANG],Table1[[KODE BARANG]:[NAMA BARANG]],2,FALSE)</f>
        <v xml:space="preserve">KISEKI CX5 </v>
      </c>
      <c r="D4769">
        <v>1</v>
      </c>
      <c r="E4769">
        <v>35000</v>
      </c>
    </row>
    <row r="4770" spans="1:5">
      <c r="A4770" s="2">
        <v>45555</v>
      </c>
      <c r="C4770" t="e">
        <f>VLOOKUP([KODE BARANG],Table1[[KODE BARANG]:[NAMA BARANG]],2,FALSE)</f>
        <v>#N/A</v>
      </c>
      <c r="E4770">
        <f>SUM(E4765:E4769)</f>
        <v>103500</v>
      </c>
    </row>
    <row r="4771" spans="1:5">
      <c r="A4771" t="s">
        <v>2269</v>
      </c>
      <c r="B4771" t="s">
        <v>1548</v>
      </c>
      <c r="C4771" t="str">
        <f>VLOOKUP([KODE BARANG],Table1[[KODE BARANG]:[NAMA BARANG]],2,FALSE)</f>
        <v>KABEL JACK 1 KE 1</v>
      </c>
      <c r="D4771">
        <v>1</v>
      </c>
      <c r="E4771">
        <v>9000</v>
      </c>
    </row>
    <row r="4772" spans="1:5">
      <c r="B4772" t="s">
        <v>1699</v>
      </c>
      <c r="C4772" t="str">
        <f>VLOOKUP([KODE BARANG],Table1[[KODE BARANG]:[NAMA BARANG]],2,FALSE)</f>
        <v>HEADLAMP ROLLINSON</v>
      </c>
      <c r="D4772">
        <v>2</v>
      </c>
      <c r="E4772">
        <v>62000</v>
      </c>
    </row>
    <row r="4773" spans="1:5">
      <c r="B4773" t="s">
        <v>1180</v>
      </c>
      <c r="C4773" t="str">
        <f>VLOOKUP([KODE BARANG],Table1[[KODE BARANG]:[NAMA BARANG]],2,FALSE)</f>
        <v>ROVO LED 30WATT</v>
      </c>
      <c r="D4773">
        <v>1</v>
      </c>
      <c r="E4773">
        <v>7500</v>
      </c>
    </row>
    <row r="4774" spans="1:5">
      <c r="B4774" t="s">
        <v>2604</v>
      </c>
      <c r="C4774" t="str">
        <f>VLOOKUP([KODE BARANG],Table1[[KODE BARANG]:[NAMA BARANG]],2,FALSE)</f>
        <v>W/F SOGO 12in</v>
      </c>
      <c r="D4774">
        <v>1</v>
      </c>
      <c r="E4774">
        <v>12500</v>
      </c>
    </row>
    <row r="4775" spans="1:5">
      <c r="B4775" t="s">
        <v>1145</v>
      </c>
      <c r="C4775" t="str">
        <f>VLOOKUP([KODE BARANG],Table1[[KODE BARANG]:[NAMA BARANG]],2,FALSE)</f>
        <v>VONIC GLORY 15W</v>
      </c>
      <c r="D4775">
        <v>1</v>
      </c>
      <c r="E4775">
        <v>12000</v>
      </c>
    </row>
    <row r="4776" spans="1:5">
      <c r="A4776" s="2">
        <v>45556</v>
      </c>
      <c r="C4776" t="e">
        <f>VLOOKUP([KODE BARANG],Table1[[KODE BARANG]:[NAMA BARANG]],2,FALSE)</f>
        <v>#N/A</v>
      </c>
      <c r="E4776">
        <f>SUM(E4771:E4775)</f>
        <v>103000</v>
      </c>
    </row>
    <row r="4777" spans="1:5">
      <c r="A4777" t="s">
        <v>2607</v>
      </c>
      <c r="C4777" t="s">
        <v>2606</v>
      </c>
      <c r="E4777">
        <v>23000</v>
      </c>
    </row>
    <row r="4778" spans="1:5">
      <c r="B4778" t="s">
        <v>1254</v>
      </c>
      <c r="C4778" t="str">
        <f>VLOOKUP([KODE BARANG],Table1[[KODE BARANG]:[NAMA BARANG]],2,FALSE)</f>
        <v>FITTING GANTUNG DUUTRON HITAM</v>
      </c>
      <c r="D4778">
        <v>1</v>
      </c>
      <c r="E4778">
        <v>3000</v>
      </c>
    </row>
    <row r="4779" spans="1:5">
      <c r="B4779" t="s">
        <v>1215</v>
      </c>
      <c r="C4779" t="str">
        <f>VLOOKUP([KODE BARANG],Table1[[KODE BARANG]:[NAMA BARANG]],2,FALSE)</f>
        <v>PIJAR PROCEON 5WATT</v>
      </c>
      <c r="D4779">
        <v>1</v>
      </c>
      <c r="E4779">
        <v>4700</v>
      </c>
    </row>
    <row r="4780" spans="1:5">
      <c r="B4780" t="s">
        <v>1466</v>
      </c>
      <c r="C4780" t="str">
        <f>VLOOKUP([KODE BARANG],Table1[[KODE BARANG]:[NAMA BARANG]],2,FALSE)</f>
        <v>REMOTE TV MULTI VOLTAN</v>
      </c>
      <c r="D4780">
        <v>1</v>
      </c>
      <c r="E4780">
        <v>17500</v>
      </c>
    </row>
    <row r="4781" spans="1:5">
      <c r="B4781" t="s">
        <v>1249</v>
      </c>
      <c r="C4781" t="str">
        <f>VLOOKUP([KODE BARANG],Table1[[KODE BARANG]:[NAMA BARANG]],2,FALSE)</f>
        <v>PHILIP LED ESSENSIAL 7WATT</v>
      </c>
      <c r="D4781">
        <v>1</v>
      </c>
      <c r="E4781">
        <v>13000</v>
      </c>
    </row>
    <row r="4782" spans="1:5">
      <c r="A4782" s="2">
        <v>45557</v>
      </c>
      <c r="C4782" t="e">
        <f>VLOOKUP([KODE BARANG],Table1[[KODE BARANG]:[NAMA BARANG]],2,FALSE)</f>
        <v>#N/A</v>
      </c>
      <c r="E4782">
        <f>SUM(E4777:E4781)</f>
        <v>61200</v>
      </c>
    </row>
    <row r="4783" spans="1:5">
      <c r="A4783" t="s">
        <v>2610</v>
      </c>
      <c r="B4783" t="s">
        <v>2130</v>
      </c>
      <c r="C4783" t="str">
        <f>VLOOKUP([KODE BARANG],Table1[[KODE BARANG]:[NAMA BARANG]],2,FALSE)</f>
        <v>STEKER BULAT DUTRON</v>
      </c>
      <c r="D4783">
        <v>2</v>
      </c>
      <c r="E4783">
        <v>7000</v>
      </c>
    </row>
    <row r="4784" spans="1:5">
      <c r="B4784" t="s">
        <v>1293</v>
      </c>
      <c r="C4784" t="str">
        <f>VLOOKUP([KODE BARANG],Table1[[KODE BARANG]:[NAMA BARANG]],2,FALSE)</f>
        <v>S/K UTICON 2 LB</v>
      </c>
      <c r="D4784">
        <v>1</v>
      </c>
      <c r="E4784">
        <v>8000</v>
      </c>
    </row>
    <row r="4785" spans="1:5">
      <c r="B4785" t="s">
        <v>1261</v>
      </c>
      <c r="C4785" t="str">
        <f>VLOOKUP([KODE BARANG],Table1[[KODE BARANG]:[NAMA BARANG]],2,FALSE)</f>
        <v>S/K UTICON 3 LB</v>
      </c>
      <c r="D4785">
        <v>1</v>
      </c>
      <c r="E4785">
        <v>11250</v>
      </c>
    </row>
    <row r="4786" spans="1:5">
      <c r="B4786" t="s">
        <v>1605</v>
      </c>
      <c r="C4786" t="str">
        <f>VLOOKUP([KODE BARANG],Table1[[KODE BARANG]:[NAMA BARANG]],2,FALSE)</f>
        <v>KLEM SHUKAKU 12MM</v>
      </c>
      <c r="D4786">
        <v>1</v>
      </c>
      <c r="E4786">
        <v>10000</v>
      </c>
    </row>
    <row r="4787" spans="1:5">
      <c r="B4787" t="s">
        <v>2454</v>
      </c>
      <c r="C4787" t="str">
        <f>VLOOKUP([KODE BARANG],Table1[[KODE BARANG]:[NAMA BARANG]],2,FALSE)</f>
        <v>WALLFAN RINREI</v>
      </c>
      <c r="D4787">
        <v>1</v>
      </c>
      <c r="E4787">
        <v>20000</v>
      </c>
    </row>
    <row r="4788" spans="1:5">
      <c r="B4788" t="s">
        <v>2608</v>
      </c>
      <c r="C4788" t="str">
        <f>VLOOKUP([KODE BARANG],Table1[[KODE BARANG]:[NAMA BARANG]],2,FALSE)</f>
        <v>GEMBOK KUNINGAN</v>
      </c>
      <c r="D4788">
        <v>1</v>
      </c>
      <c r="E4788">
        <v>6000</v>
      </c>
    </row>
    <row r="4789" spans="1:5">
      <c r="B4789" t="s">
        <v>1403</v>
      </c>
      <c r="C4789" t="str">
        <f>VLOOKUP([KODE BARANG],Table1[[KODE BARANG]:[NAMA BARANG]],2,FALSE)</f>
        <v>PHILIP 25W LED</v>
      </c>
      <c r="D4789">
        <v>1</v>
      </c>
      <c r="E4789">
        <v>31000</v>
      </c>
    </row>
    <row r="4790" spans="1:5">
      <c r="B4790" t="s">
        <v>1145</v>
      </c>
      <c r="C4790" t="str">
        <f>VLOOKUP([KODE BARANG],Table1[[KODE BARANG]:[NAMA BARANG]],2,FALSE)</f>
        <v>VONIC GLORY 15W</v>
      </c>
      <c r="D4790">
        <v>1</v>
      </c>
      <c r="E4790">
        <v>12000</v>
      </c>
    </row>
    <row r="4791" spans="1:5">
      <c r="B4791" t="s">
        <v>1152</v>
      </c>
      <c r="C4791" t="str">
        <f>VLOOKUP([KODE BARANG],Table1[[KODE BARANG]:[NAMA BARANG]],2,FALSE)</f>
        <v>STANDFAN PROCEON</v>
      </c>
      <c r="D4791">
        <v>1</v>
      </c>
      <c r="E4791">
        <v>20000</v>
      </c>
    </row>
    <row r="4792" spans="1:5">
      <c r="C4792" t="s">
        <v>2609</v>
      </c>
      <c r="E4792">
        <v>21600</v>
      </c>
    </row>
    <row r="4793" spans="1:5">
      <c r="A4793" s="2">
        <v>45558</v>
      </c>
      <c r="C4793" t="e">
        <f>VLOOKUP([KODE BARANG],Table1[[KODE BARANG]:[NAMA BARANG]],2,FALSE)</f>
        <v>#N/A</v>
      </c>
      <c r="E4793">
        <f>SUM(E4783:E4792)</f>
        <v>146850</v>
      </c>
    </row>
    <row r="4794" spans="1:5">
      <c r="A4794" t="s">
        <v>2567</v>
      </c>
      <c r="B4794" t="s">
        <v>2440</v>
      </c>
      <c r="C4794" t="str">
        <f>VLOOKUP([KODE BARANG],Table1[[KODE BARANG]:[NAMA BARANG]],2,FALSE)</f>
        <v>LAMPU TIDUR</v>
      </c>
      <c r="D4794">
        <v>1</v>
      </c>
      <c r="E4794">
        <v>15000</v>
      </c>
    </row>
    <row r="4795" spans="1:5">
      <c r="B4795" t="s">
        <v>2611</v>
      </c>
      <c r="C4795" t="str">
        <f>VLOOKUP([KODE BARANG],Table1[[KODE BARANG]:[NAMA BARANG]],2,FALSE)</f>
        <v>KOMPOR PORTABLE OMIKO</v>
      </c>
      <c r="D4795">
        <v>1</v>
      </c>
      <c r="E4795">
        <v>55000</v>
      </c>
    </row>
    <row r="4796" spans="1:5">
      <c r="A4796" s="2">
        <v>45559</v>
      </c>
      <c r="C4796" t="e">
        <f>VLOOKUP([KODE BARANG],Table1[[KODE BARANG]:[NAMA BARANG]],2,FALSE)</f>
        <v>#N/A</v>
      </c>
    </row>
    <row r="4797" spans="1:5">
      <c r="A4797" t="s">
        <v>1942</v>
      </c>
      <c r="B4797" t="s">
        <v>2171</v>
      </c>
      <c r="C4797" t="str">
        <f>VLOOKUP([KODE BARANG],Table1[[KODE BARANG]:[NAMA BARANG]],2,FALSE)</f>
        <v>LED BESTLIFE KUNING</v>
      </c>
      <c r="D4797">
        <v>2</v>
      </c>
      <c r="E4797">
        <v>10000</v>
      </c>
    </row>
    <row r="4798" spans="1:5">
      <c r="B4798" t="s">
        <v>1254</v>
      </c>
      <c r="C4798" t="str">
        <f>VLOOKUP([KODE BARANG],Table1[[KODE BARANG]:[NAMA BARANG]],2,FALSE)</f>
        <v>FITTING GANTUNG DUUTRON HITAM</v>
      </c>
      <c r="D4798">
        <v>2</v>
      </c>
      <c r="E4798">
        <v>10000</v>
      </c>
    </row>
    <row r="4799" spans="1:5">
      <c r="B4799" t="s">
        <v>1463</v>
      </c>
      <c r="C4799" t="str">
        <f>VLOOKUP([KODE BARANG],Table1[[KODE BARANG]:[NAMA BARANG]],2,FALSE)</f>
        <v>SAKLAR LAMPU DUTRON</v>
      </c>
      <c r="D4799">
        <v>1</v>
      </c>
      <c r="E4799">
        <v>3500</v>
      </c>
    </row>
    <row r="4800" spans="1:5">
      <c r="B4800" t="s">
        <v>2529</v>
      </c>
      <c r="C4800" t="str">
        <f>VLOOKUP([KODE BARANG],Table1[[KODE BARANG]:[NAMA BARANG]],2,FALSE)</f>
        <v xml:space="preserve">KISEKI CX5 </v>
      </c>
      <c r="D4800">
        <v>1</v>
      </c>
      <c r="E4800">
        <v>55000</v>
      </c>
    </row>
    <row r="4801" spans="1:5">
      <c r="B4801" t="s">
        <v>1623</v>
      </c>
      <c r="C4801" t="str">
        <f>VLOOKUP([KODE BARANG],Table1[[KODE BARANG]:[NAMA BARANG]],2,FALSE)</f>
        <v>STANDFAN MASTAP</v>
      </c>
      <c r="D4801">
        <v>1</v>
      </c>
      <c r="E4801">
        <v>15000</v>
      </c>
    </row>
    <row r="4802" spans="1:5">
      <c r="A4802" s="2">
        <v>45560</v>
      </c>
      <c r="C4802" t="e">
        <f>VLOOKUP([KODE BARANG],Table1[[KODE BARANG]:[NAMA BARANG]],2,FALSE)</f>
        <v>#N/A</v>
      </c>
      <c r="E4802">
        <f>SUM(E4797:E4801)</f>
        <v>93500</v>
      </c>
    </row>
    <row r="4803" spans="1:5">
      <c r="A4803" t="s">
        <v>1942</v>
      </c>
      <c r="B4803" t="s">
        <v>1903</v>
      </c>
      <c r="C4803" t="str">
        <f>VLOOKUP([KODE BARANG],Table1[[KODE BARANG]:[NAMA BARANG]],2,FALSE)</f>
        <v>ANTENA PROCEON 850</v>
      </c>
      <c r="D4803">
        <v>1</v>
      </c>
      <c r="E4803">
        <v>30000</v>
      </c>
    </row>
    <row r="4804" spans="1:5">
      <c r="B4804" t="s">
        <v>1451</v>
      </c>
      <c r="C4804" t="str">
        <f>VLOOKUP([KODE BARANG],Table1[[KODE BARANG]:[NAMA BARANG]],2,FALSE)</f>
        <v>SET TOP BOX PIOLINE ORION</v>
      </c>
      <c r="D4804">
        <v>1</v>
      </c>
      <c r="E4804">
        <v>42500</v>
      </c>
    </row>
    <row r="4805" spans="1:5">
      <c r="B4805" t="s">
        <v>2006</v>
      </c>
      <c r="C4805" t="str">
        <f>VLOOKUP([KODE BARANG],Table1[[KODE BARANG]:[NAMA BARANG]],2,FALSE)</f>
        <v>KAPASITOR 2UF</v>
      </c>
      <c r="D4805">
        <v>1</v>
      </c>
      <c r="E4805">
        <v>10000</v>
      </c>
    </row>
    <row r="4806" spans="1:5">
      <c r="A4806" s="2">
        <v>45561</v>
      </c>
      <c r="C4806" t="e">
        <f>VLOOKUP([KODE BARANG],Table1[[KODE BARANG]:[NAMA BARANG]],2,FALSE)</f>
        <v>#N/A</v>
      </c>
      <c r="E4806">
        <f>SUM(E4803:E4805)</f>
        <v>82500</v>
      </c>
    </row>
    <row r="4807" spans="1:5">
      <c r="A4807" t="s">
        <v>2614</v>
      </c>
      <c r="B4807" t="s">
        <v>1436</v>
      </c>
      <c r="C4807" t="str">
        <f>VLOOKUP([KODE BARANG],Table1[[KODE BARANG]:[NAMA BARANG]],2,FALSE)</f>
        <v>POMPA GALON MIYAKO</v>
      </c>
      <c r="D4807">
        <v>1</v>
      </c>
      <c r="E4807">
        <v>6000</v>
      </c>
    </row>
    <row r="4808" spans="1:5">
      <c r="B4808" t="s">
        <v>1331</v>
      </c>
      <c r="C4808" t="str">
        <f>VLOOKUP([KODE BARANG],Table1[[KODE BARANG]:[NAMA BARANG]],2,FALSE)</f>
        <v>ANTENA INTRA 119</v>
      </c>
      <c r="D4808">
        <v>1</v>
      </c>
      <c r="E4808">
        <v>55000</v>
      </c>
    </row>
    <row r="4809" spans="1:5">
      <c r="B4809" t="s">
        <v>1451</v>
      </c>
      <c r="C4809" t="str">
        <f>VLOOKUP([KODE BARANG],Table1[[KODE BARANG]:[NAMA BARANG]],2,FALSE)</f>
        <v>SET TOP BOX PIOLINE ORION</v>
      </c>
      <c r="D4809">
        <v>1</v>
      </c>
      <c r="E4809">
        <v>25000</v>
      </c>
    </row>
    <row r="4810" spans="1:5">
      <c r="B4810" t="s">
        <v>1219</v>
      </c>
      <c r="C4810" t="str">
        <f>VLOOKUP([KODE BARANG],Table1[[KODE BARANG]:[NAMA BARANG]],2,FALSE)</f>
        <v>VONIC GLORY 20W</v>
      </c>
      <c r="D4810">
        <v>1</v>
      </c>
      <c r="E4810">
        <v>14000</v>
      </c>
    </row>
    <row r="4811" spans="1:5">
      <c r="B4811" t="s">
        <v>1145</v>
      </c>
      <c r="C4811" t="str">
        <f>VLOOKUP([KODE BARANG],Table1[[KODE BARANG]:[NAMA BARANG]],2,FALSE)</f>
        <v>VONIC GLORY 15W</v>
      </c>
      <c r="D4811">
        <v>1</v>
      </c>
      <c r="E4811">
        <v>12000</v>
      </c>
    </row>
    <row r="4812" spans="1:5">
      <c r="C4812" t="s">
        <v>2612</v>
      </c>
      <c r="E4812">
        <v>25900</v>
      </c>
    </row>
    <row r="4813" spans="1:5">
      <c r="B4813" t="s">
        <v>2130</v>
      </c>
      <c r="C4813" t="str">
        <f>VLOOKUP([KODE BARANG],Table1[[KODE BARANG]:[NAMA BARANG]],2,FALSE)</f>
        <v>STEKER BULAT DUTRON</v>
      </c>
      <c r="D4813">
        <v>1</v>
      </c>
      <c r="E4813">
        <v>500</v>
      </c>
    </row>
    <row r="4814" spans="1:5">
      <c r="B4814" t="s">
        <v>2613</v>
      </c>
      <c r="C4814" t="str">
        <f>VLOOKUP([KODE BARANG],Table1[[KODE BARANG]:[NAMA BARANG]],2,FALSE)</f>
        <v>HEAD LAMP LUBY ZOOM 200M</v>
      </c>
      <c r="D4814">
        <v>1</v>
      </c>
      <c r="E4814">
        <v>70000</v>
      </c>
    </row>
    <row r="4815" spans="1:5">
      <c r="A4815" s="2">
        <v>45562</v>
      </c>
      <c r="C4815" t="e">
        <f>VLOOKUP([KODE BARANG],Table1[[KODE BARANG]:[NAMA BARANG]],2,FALSE)</f>
        <v>#N/A</v>
      </c>
      <c r="E4815">
        <f>SUM(E4807:E4814)</f>
        <v>208400</v>
      </c>
    </row>
    <row r="4816" spans="1:5">
      <c r="A4816" t="s">
        <v>2616</v>
      </c>
      <c r="B4816" t="s">
        <v>1293</v>
      </c>
      <c r="C4816" t="str">
        <f>VLOOKUP([KODE BARANG],Table1[[KODE BARANG]:[NAMA BARANG]],2,FALSE)</f>
        <v>S/K UTICON 2 LB</v>
      </c>
      <c r="D4816">
        <v>1</v>
      </c>
      <c r="E4816">
        <v>8000</v>
      </c>
    </row>
    <row r="4817" spans="1:5">
      <c r="B4817" t="s">
        <v>1143</v>
      </c>
      <c r="C4817" t="str">
        <f>VLOOKUP([KODE BARANG],Table1[[KODE BARANG]:[NAMA BARANG]],2,FALSE)</f>
        <v xml:space="preserve">DUTRON 15W </v>
      </c>
      <c r="D4817">
        <v>1</v>
      </c>
      <c r="E4817">
        <v>13500</v>
      </c>
    </row>
    <row r="4818" spans="1:5">
      <c r="C4818" t="s">
        <v>2615</v>
      </c>
      <c r="E4818">
        <v>6200</v>
      </c>
    </row>
    <row r="4819" spans="1:5">
      <c r="B4819" t="s">
        <v>1253</v>
      </c>
      <c r="C4819" t="str">
        <f>VLOOKUP([KODE BARANG],Table1[[KODE BARANG]:[NAMA BARANG]],2,FALSE)</f>
        <v>STEKER GEPENG DUTRON</v>
      </c>
      <c r="D4819">
        <v>1</v>
      </c>
      <c r="E4819">
        <v>3250</v>
      </c>
    </row>
    <row r="4820" spans="1:5">
      <c r="B4820" t="s">
        <v>1180</v>
      </c>
      <c r="C4820" t="str">
        <f>VLOOKUP([KODE BARANG],Table1[[KODE BARANG]:[NAMA BARANG]],2,FALSE)</f>
        <v>ROVO LED 30WATT</v>
      </c>
      <c r="D4820">
        <v>1</v>
      </c>
      <c r="E4820">
        <v>12500</v>
      </c>
    </row>
    <row r="4821" spans="1:5">
      <c r="B4821" t="s">
        <v>2333</v>
      </c>
      <c r="C4821" t="str">
        <f>VLOOKUP([KODE BARANG],Table1[[KODE BARANG]:[NAMA BARANG]],2,FALSE)</f>
        <v>YUNDAI KARAKTER</v>
      </c>
      <c r="D4821">
        <v>1</v>
      </c>
      <c r="E4821">
        <v>15000</v>
      </c>
    </row>
    <row r="4822" spans="1:5">
      <c r="A4822" s="2">
        <v>45563</v>
      </c>
      <c r="C4822" t="e">
        <f>VLOOKUP([KODE BARANG],Table1[[KODE BARANG]:[NAMA BARANG]],2,FALSE)</f>
        <v>#N/A</v>
      </c>
      <c r="E4822">
        <f>SUM(E4816:E4821)</f>
        <v>58450</v>
      </c>
    </row>
    <row r="4823" spans="1:5">
      <c r="A4823" t="s">
        <v>2617</v>
      </c>
      <c r="B4823" t="s">
        <v>1293</v>
      </c>
      <c r="C4823" t="str">
        <f>VLOOKUP([KODE BARANG],Table1[[KODE BARANG]:[NAMA BARANG]],2,FALSE)</f>
        <v>S/K UTICON 2 LB</v>
      </c>
      <c r="D4823">
        <v>1</v>
      </c>
      <c r="E4823">
        <v>8000</v>
      </c>
    </row>
    <row r="4824" spans="1:5">
      <c r="B4824" t="s">
        <v>2130</v>
      </c>
      <c r="C4824" t="str">
        <f>VLOOKUP([KODE BARANG],Table1[[KODE BARANG]:[NAMA BARANG]],2,FALSE)</f>
        <v>STEKER BULAT DUTRON</v>
      </c>
      <c r="D4824">
        <v>1</v>
      </c>
      <c r="E4824">
        <v>1500</v>
      </c>
    </row>
    <row r="4825" spans="1:5">
      <c r="B4825" t="s">
        <v>1338</v>
      </c>
      <c r="C4825" t="str">
        <f>VLOOKUP([KODE BARANG],Table1[[KODE BARANG]:[NAMA BARANG]],2,FALSE)</f>
        <v>WALLFAN SELECTRON</v>
      </c>
      <c r="D4825">
        <v>1</v>
      </c>
      <c r="E4825">
        <v>32500</v>
      </c>
    </row>
    <row r="4826" spans="1:5">
      <c r="B4826" t="s">
        <v>1609</v>
      </c>
      <c r="C4826" t="str">
        <f>VLOOKUP([KODE BARANG],Table1[[KODE BARANG]:[NAMA BARANG]],2,FALSE)</f>
        <v>SPEAKER FLECO 294</v>
      </c>
      <c r="D4826">
        <v>1</v>
      </c>
      <c r="E4826">
        <v>32000</v>
      </c>
    </row>
    <row r="4827" spans="1:5">
      <c r="B4827" t="s">
        <v>1263</v>
      </c>
      <c r="C4827" t="str">
        <f>VLOOKUP([KODE BARANG],Table1[[KODE BARANG]:[NAMA BARANG]],2,FALSE)</f>
        <v>VONIC GLORY 7W</v>
      </c>
      <c r="D4827">
        <v>1</v>
      </c>
      <c r="E4827">
        <v>4000</v>
      </c>
    </row>
    <row r="4828" spans="1:5">
      <c r="B4828" t="s">
        <v>1215</v>
      </c>
      <c r="C4828" t="str">
        <f>VLOOKUP([KODE BARANG],Table1[[KODE BARANG]:[NAMA BARANG]],2,FALSE)</f>
        <v>PIJAR PROCEON 5WATT</v>
      </c>
      <c r="D4828">
        <v>1</v>
      </c>
      <c r="E4828">
        <v>4700</v>
      </c>
    </row>
    <row r="4829" spans="1:5">
      <c r="B4829" t="s">
        <v>1248</v>
      </c>
      <c r="C4829" t="str">
        <f>VLOOKUP([KODE BARANG],Table1[[KODE BARANG]:[NAMA BARANG]],2,FALSE)</f>
        <v>PHILIP LED ESSENSIAL 5WATT</v>
      </c>
      <c r="D4829">
        <v>1</v>
      </c>
      <c r="E4829">
        <v>11000</v>
      </c>
    </row>
    <row r="4830" spans="1:5">
      <c r="B4830" t="s">
        <v>1566</v>
      </c>
      <c r="C4830" t="str">
        <f>VLOOKUP([KODE BARANG],Table1[[KODE BARANG]:[NAMA BARANG]],2,FALSE)</f>
        <v>JACK 2 KE 2 VONIC</v>
      </c>
      <c r="D4830">
        <v>1</v>
      </c>
      <c r="E4830">
        <v>10000</v>
      </c>
    </row>
    <row r="4831" spans="1:5">
      <c r="B4831" t="s">
        <v>1423</v>
      </c>
      <c r="C4831" t="str">
        <f>VLOOKUP([KODE BARANG],Table1[[KODE BARANG]:[NAMA BARANG]],2,FALSE)</f>
        <v>JACK NEWSAT 2 KE 1</v>
      </c>
      <c r="D4831">
        <v>1</v>
      </c>
      <c r="E4831">
        <v>7500</v>
      </c>
    </row>
    <row r="4832" spans="1:5">
      <c r="B4832" t="s">
        <v>1219</v>
      </c>
      <c r="C4832" t="str">
        <f>VLOOKUP([KODE BARANG],Table1[[KODE BARANG]:[NAMA BARANG]],2,FALSE)</f>
        <v>VONIC GLORY 20W</v>
      </c>
      <c r="D4832">
        <v>1</v>
      </c>
      <c r="E4832">
        <v>14000</v>
      </c>
    </row>
    <row r="4833" spans="1:5">
      <c r="B4833" t="s">
        <v>2529</v>
      </c>
      <c r="C4833" t="str">
        <f>VLOOKUP([KODE BARANG],Table1[[KODE BARANG]:[NAMA BARANG]],2,FALSE)</f>
        <v xml:space="preserve">KISEKI CX5 </v>
      </c>
      <c r="D4833">
        <v>1</v>
      </c>
      <c r="E4833">
        <v>55000</v>
      </c>
    </row>
    <row r="4834" spans="1:5">
      <c r="B4834" t="s">
        <v>1257</v>
      </c>
      <c r="C4834" t="str">
        <f>VLOOKUP([KODE BARANG],Table1[[KODE BARANG]:[NAMA BARANG]],2,FALSE)</f>
        <v>LED 3 MATE 6V</v>
      </c>
      <c r="D4834">
        <v>3</v>
      </c>
      <c r="E4834">
        <v>12000</v>
      </c>
    </row>
    <row r="4835" spans="1:5">
      <c r="B4835" t="s">
        <v>1236</v>
      </c>
      <c r="C4835" t="str">
        <f>VLOOKUP([KODE BARANG],Table1[[KODE BARANG]:[NAMA BARANG]],2,FALSE)</f>
        <v>VONIC GLORY 9W</v>
      </c>
      <c r="D4835">
        <v>1</v>
      </c>
      <c r="E4835">
        <v>9000</v>
      </c>
    </row>
    <row r="4836" spans="1:5">
      <c r="B4836" t="s">
        <v>1324</v>
      </c>
      <c r="C4836" t="str">
        <f>VLOOKUP([KODE BARANG],Table1[[KODE BARANG]:[NAMA BARANG]],2,FALSE)</f>
        <v>FITTING COLOK SWITCH</v>
      </c>
      <c r="D4836">
        <v>2</v>
      </c>
      <c r="E4836">
        <v>3000</v>
      </c>
    </row>
    <row r="4837" spans="1:5">
      <c r="B4837" t="s">
        <v>1411</v>
      </c>
      <c r="C4837" t="str">
        <f>VLOOKUP([KODE BARANG],Table1[[KODE BARANG]:[NAMA BARANG]],2,FALSE)</f>
        <v>INLITE 12W</v>
      </c>
      <c r="D4837">
        <v>1</v>
      </c>
      <c r="E4837">
        <v>13000</v>
      </c>
    </row>
    <row r="4838" spans="1:5">
      <c r="A4838" s="2">
        <v>45564</v>
      </c>
      <c r="C4838" t="e">
        <f>VLOOKUP([KODE BARANG],Table1[[KODE BARANG]:[NAMA BARANG]],2,FALSE)</f>
        <v>#N/A</v>
      </c>
      <c r="E4838">
        <f>SUM(E4823:E4837)</f>
        <v>217200</v>
      </c>
    </row>
    <row r="4839" spans="1:5">
      <c r="A4839" t="s">
        <v>2618</v>
      </c>
      <c r="B4839" t="s">
        <v>1152</v>
      </c>
      <c r="C4839" t="str">
        <f>VLOOKUP([KODE BARANG],Table1[[KODE BARANG]:[NAMA BARANG]],2,FALSE)</f>
        <v>STANDFAN PROCEON</v>
      </c>
      <c r="D4839">
        <v>1</v>
      </c>
      <c r="E4839">
        <v>20000</v>
      </c>
    </row>
    <row r="4840" spans="1:5">
      <c r="B4840" t="s">
        <v>1215</v>
      </c>
      <c r="C4840" t="str">
        <f>VLOOKUP([KODE BARANG],Table1[[KODE BARANG]:[NAMA BARANG]],2,FALSE)</f>
        <v>PIJAR PROCEON 5WATT</v>
      </c>
      <c r="D4840">
        <v>2</v>
      </c>
      <c r="E4840">
        <v>9400</v>
      </c>
    </row>
    <row r="4841" spans="1:5">
      <c r="B4841" t="s">
        <v>1236</v>
      </c>
      <c r="C4841" t="str">
        <f>VLOOKUP([KODE BARANG],Table1[[KODE BARANG]:[NAMA BARANG]],2,FALSE)</f>
        <v>VONIC GLORY 9W</v>
      </c>
      <c r="D4841">
        <v>3</v>
      </c>
      <c r="E4841">
        <v>27000</v>
      </c>
    </row>
    <row r="4842" spans="1:5">
      <c r="B4842" t="s">
        <v>2608</v>
      </c>
      <c r="C4842" t="str">
        <f>VLOOKUP([KODE BARANG],Table1[[KODE BARANG]:[NAMA BARANG]],2,FALSE)</f>
        <v>GEMBOK KUNINGAN</v>
      </c>
      <c r="D4842">
        <v>1</v>
      </c>
      <c r="E4842">
        <v>6000</v>
      </c>
    </row>
    <row r="4843" spans="1:5">
      <c r="B4843" t="s">
        <v>1488</v>
      </c>
      <c r="C4843" t="str">
        <f>VLOOKUP([KODE BARANG],Table1[[KODE BARANG]:[NAMA BARANG]],2,FALSE)</f>
        <v>KALKULATOR 512</v>
      </c>
      <c r="D4843">
        <v>1</v>
      </c>
      <c r="E4843">
        <v>12000</v>
      </c>
    </row>
    <row r="4844" spans="1:5">
      <c r="B4844" t="s">
        <v>1216</v>
      </c>
      <c r="C4844" t="str">
        <f>VLOOKUP([KODE BARANG],Table1[[KODE BARANG]:[NAMA BARANG]],2,FALSE)</f>
        <v>VONIC GLORY 18W</v>
      </c>
      <c r="D4844">
        <v>1</v>
      </c>
      <c r="E4844">
        <v>13500</v>
      </c>
    </row>
    <row r="4845" spans="1:5">
      <c r="A4845" s="2">
        <v>45565</v>
      </c>
      <c r="B4845" t="s">
        <v>1263</v>
      </c>
      <c r="C4845" t="str">
        <f>VLOOKUP([KODE BARANG],Table1[[KODE BARANG]:[NAMA BARANG]],2,FALSE)</f>
        <v>VONIC GLORY 7W</v>
      </c>
      <c r="D4845">
        <v>1</v>
      </c>
      <c r="E4845">
        <v>4000</v>
      </c>
    </row>
    <row r="4846" spans="1:5">
      <c r="A4846" t="s">
        <v>2620</v>
      </c>
      <c r="B4846" t="s">
        <v>1199</v>
      </c>
      <c r="C4846" t="str">
        <f>VLOOKUP([KODE BARANG],Table1[[KODE BARANG]:[NAMA BARANG]],2,FALSE)</f>
        <v>T MULTI DUTRON</v>
      </c>
      <c r="D4846">
        <v>2</v>
      </c>
      <c r="E4846">
        <v>7000</v>
      </c>
    </row>
    <row r="4847" spans="1:5">
      <c r="B4847" t="s">
        <v>1895</v>
      </c>
      <c r="C4847" t="str">
        <f>VLOOKUP([KODE BARANG],Table1[[KODE BARANG]:[NAMA BARANG]],2,FALSE)</f>
        <v>KANEBO</v>
      </c>
      <c r="D4847">
        <v>1</v>
      </c>
      <c r="E4847">
        <v>6000</v>
      </c>
    </row>
    <row r="4848" spans="1:5">
      <c r="B4848" t="s">
        <v>1281</v>
      </c>
      <c r="C4848" t="str">
        <f>VLOOKUP([KODE BARANG],Table1[[KODE BARANG]:[NAMA BARANG]],2,FALSE)</f>
        <v>S/K UTICON 4 LB</v>
      </c>
      <c r="D4848">
        <v>1</v>
      </c>
      <c r="E4848">
        <v>10200</v>
      </c>
    </row>
    <row r="4849" spans="1:5">
      <c r="C4849" t="s">
        <v>2619</v>
      </c>
      <c r="E4849">
        <v>4400</v>
      </c>
    </row>
    <row r="4850" spans="1:5">
      <c r="B4850" t="s">
        <v>1253</v>
      </c>
      <c r="C4850" t="str">
        <f>VLOOKUP([KODE BARANG],Table1[[KODE BARANG]:[NAMA BARANG]],2,FALSE)</f>
        <v>STEKER GEPENG DUTRON</v>
      </c>
      <c r="D4850">
        <v>3</v>
      </c>
      <c r="E4850">
        <v>9750</v>
      </c>
    </row>
    <row r="4851" spans="1:5">
      <c r="B4851" t="s">
        <v>1236</v>
      </c>
      <c r="C4851" t="str">
        <f>VLOOKUP([KODE BARANG],Table1[[KODE BARANG]:[NAMA BARANG]],2,FALSE)</f>
        <v>VONIC GLORY 9W</v>
      </c>
      <c r="D4851">
        <v>1</v>
      </c>
      <c r="E4851">
        <v>9000</v>
      </c>
    </row>
    <row r="4852" spans="1:5">
      <c r="B4852" t="s">
        <v>1263</v>
      </c>
      <c r="C4852" t="str">
        <f>VLOOKUP([KODE BARANG],Table1[[KODE BARANG]:[NAMA BARANG]],2,FALSE)</f>
        <v>VONIC GLORY 7W</v>
      </c>
      <c r="D4852">
        <v>1</v>
      </c>
      <c r="E4852">
        <v>4000</v>
      </c>
    </row>
    <row r="4853" spans="1:5">
      <c r="B4853" t="s">
        <v>1370</v>
      </c>
      <c r="C4853" t="str">
        <f>VLOOKUP([KODE BARANG],Table1[[KODE BARANG]:[NAMA BARANG]],2,FALSE)</f>
        <v>KABEL JACK 2 KE 1</v>
      </c>
      <c r="D4853">
        <v>1</v>
      </c>
      <c r="E4853">
        <v>8000</v>
      </c>
    </row>
    <row r="4854" spans="1:5">
      <c r="B4854" t="s">
        <v>1428</v>
      </c>
      <c r="C4854" t="str">
        <f>VLOOKUP([KODE BARANG],Table1[[KODE BARANG]:[NAMA BARANG]],2,FALSE)</f>
        <v>INLITE 25W</v>
      </c>
      <c r="D4854">
        <v>1</v>
      </c>
      <c r="E4854">
        <v>24500</v>
      </c>
    </row>
    <row r="4855" spans="1:5">
      <c r="B4855" t="s">
        <v>1473</v>
      </c>
      <c r="C4855" t="str">
        <f>VLOOKUP([KODE BARANG],Table1[[KODE BARANG]:[NAMA BARANG]],2,FALSE)</f>
        <v>PANCI 1,5LITER</v>
      </c>
      <c r="D4855">
        <v>1</v>
      </c>
      <c r="E4855">
        <v>30000</v>
      </c>
    </row>
    <row r="4856" spans="1:5">
      <c r="B4856" t="s">
        <v>1260</v>
      </c>
      <c r="C4856" t="str">
        <f>VLOOKUP([KODE BARANG],Table1[[KODE BARANG]:[NAMA BARANG]],2,FALSE)</f>
        <v>S/K UTICON 1 LB</v>
      </c>
      <c r="D4856">
        <v>2</v>
      </c>
      <c r="E4856">
        <v>8000</v>
      </c>
    </row>
    <row r="4857" spans="1:5">
      <c r="A4857" s="2">
        <v>45566</v>
      </c>
      <c r="C4857" t="e">
        <f>VLOOKUP([KODE BARANG],Table1[[KODE BARANG]:[NAMA BARANG]],2,FALSE)</f>
        <v>#N/A</v>
      </c>
      <c r="E4857">
        <f>SUM(E4846:E4856)</f>
        <v>120850</v>
      </c>
    </row>
    <row r="4858" spans="1:5">
      <c r="A4858" t="s">
        <v>2621</v>
      </c>
      <c r="B4858" t="s">
        <v>1253</v>
      </c>
      <c r="C4858" t="str">
        <f>VLOOKUP([KODE BARANG],Table1[[KODE BARANG]:[NAMA BARANG]],2,FALSE)</f>
        <v>STEKER GEPENG DUTRON</v>
      </c>
      <c r="D4858">
        <v>1</v>
      </c>
      <c r="E4858">
        <v>3250</v>
      </c>
    </row>
    <row r="4859" spans="1:5">
      <c r="B4859" t="s">
        <v>1463</v>
      </c>
      <c r="C4859" t="str">
        <f>VLOOKUP([KODE BARANG],Table1[[KODE BARANG]:[NAMA BARANG]],2,FALSE)</f>
        <v>SAKLAR LAMPU DUTRON</v>
      </c>
      <c r="D4859">
        <v>1</v>
      </c>
      <c r="E4859">
        <v>6000</v>
      </c>
    </row>
    <row r="4860" spans="1:5">
      <c r="B4860" t="s">
        <v>1925</v>
      </c>
      <c r="C4860" t="str">
        <f>VLOOKUP([KODE BARANG],Table1[[KODE BARANG]:[NAMA BARANG]],2,FALSE)</f>
        <v>INLITE 18W PUTIH/KUNING</v>
      </c>
      <c r="D4860">
        <v>1</v>
      </c>
      <c r="E4860">
        <v>19000</v>
      </c>
    </row>
    <row r="4861" spans="1:5">
      <c r="B4861" t="s">
        <v>1903</v>
      </c>
      <c r="C4861" t="str">
        <f>VLOOKUP([KODE BARANG],Table1[[KODE BARANG]:[NAMA BARANG]],2,FALSE)</f>
        <v>ANTENA PROCEON 850</v>
      </c>
      <c r="D4861">
        <v>1</v>
      </c>
      <c r="E4861">
        <v>35000</v>
      </c>
    </row>
    <row r="4862" spans="1:5">
      <c r="B4862" t="s">
        <v>1451</v>
      </c>
      <c r="C4862" t="str">
        <f>VLOOKUP([KODE BARANG],Table1[[KODE BARANG]:[NAMA BARANG]],2,FALSE)</f>
        <v>SET TOP BOX PIOLINE ORION</v>
      </c>
      <c r="D4862">
        <v>1</v>
      </c>
      <c r="E4862">
        <v>30000</v>
      </c>
    </row>
    <row r="4863" spans="1:5">
      <c r="B4863" t="s">
        <v>2326</v>
      </c>
      <c r="C4863" t="str">
        <f>VLOOKUP([KODE BARANG],Table1[[KODE BARANG]:[NAMA BARANG]],2,FALSE)</f>
        <v>DESKFAN SOGO 10"</v>
      </c>
      <c r="D4863">
        <v>1</v>
      </c>
      <c r="E4863">
        <v>17000</v>
      </c>
    </row>
    <row r="4864" spans="1:5">
      <c r="B4864" t="s">
        <v>2289</v>
      </c>
      <c r="C4864" t="str">
        <f>VLOOKUP([KODE BARANG],Table1[[KODE BARANG]:[NAMA BARANG]],2,FALSE)</f>
        <v>ADVAN T104BT</v>
      </c>
      <c r="D4864">
        <v>1</v>
      </c>
      <c r="E4864">
        <v>145000</v>
      </c>
    </row>
    <row r="4865" spans="1:5">
      <c r="B4865" t="s">
        <v>1623</v>
      </c>
      <c r="C4865" t="str">
        <f>VLOOKUP([KODE BARANG],Table1[[KODE BARANG]:[NAMA BARANG]],2,FALSE)</f>
        <v>STANDFAN MASTAP</v>
      </c>
      <c r="D4865">
        <v>1</v>
      </c>
      <c r="E4865">
        <v>15000</v>
      </c>
    </row>
    <row r="4866" spans="1:5">
      <c r="B4866" t="s">
        <v>1270</v>
      </c>
      <c r="C4866" t="str">
        <f>VLOOKUP([KODE BARANG],Table1[[KODE BARANG]:[NAMA BARANG]],2,FALSE)</f>
        <v>PHILIP LED ESSENSIAL 9WATT</v>
      </c>
      <c r="D4866">
        <v>1</v>
      </c>
      <c r="E4866">
        <v>19000</v>
      </c>
    </row>
    <row r="4867" spans="1:5">
      <c r="A4867" s="2">
        <v>45567</v>
      </c>
      <c r="C4867" t="e">
        <f>VLOOKUP([KODE BARANG],Table1[[KODE BARANG]:[NAMA BARANG]],2,FALSE)</f>
        <v>#N/A</v>
      </c>
      <c r="E4867">
        <f>SUM(E4858:E4866)</f>
        <v>289250</v>
      </c>
    </row>
    <row r="4868" spans="1:5">
      <c r="A4868" t="s">
        <v>2348</v>
      </c>
      <c r="B4868" t="s">
        <v>2622</v>
      </c>
      <c r="C4868" t="str">
        <f>VLOOKUP([KODE BARANG],Table1[[KODE BARANG]:[NAMA BARANG]],2,FALSE)</f>
        <v>POMPA AIR NATIONAL</v>
      </c>
      <c r="D4868">
        <v>1</v>
      </c>
      <c r="E4868">
        <v>25000</v>
      </c>
    </row>
    <row r="4869" spans="1:5">
      <c r="B4869" t="s">
        <v>1301</v>
      </c>
      <c r="C4869" t="str">
        <f>VLOOKUP([KODE BARANG],Table1[[KODE BARANG]:[NAMA BARANG]],2,FALSE)</f>
        <v>MAGIC COM COSMOS 3305</v>
      </c>
      <c r="D4869">
        <v>1</v>
      </c>
      <c r="E4869">
        <v>40000</v>
      </c>
    </row>
    <row r="4870" spans="1:5">
      <c r="B4870" t="s">
        <v>2537</v>
      </c>
      <c r="C4870" t="str">
        <f>VLOOKUP([KODE BARANG],Table1[[KODE BARANG]:[NAMA BARANG]],2,FALSE)</f>
        <v>HICOOK ISI ULANG</v>
      </c>
      <c r="D4870">
        <v>1</v>
      </c>
      <c r="E4870">
        <v>3500</v>
      </c>
    </row>
    <row r="4871" spans="1:5">
      <c r="C4871" t="s">
        <v>2356</v>
      </c>
      <c r="E4871">
        <v>21000</v>
      </c>
    </row>
    <row r="4872" spans="1:5">
      <c r="B4872" t="s">
        <v>1253</v>
      </c>
      <c r="C4872" t="str">
        <f>VLOOKUP([KODE BARANG],Table1[[KODE BARANG]:[NAMA BARANG]],2,FALSE)</f>
        <v>STEKER GEPENG DUTRON</v>
      </c>
      <c r="D4872">
        <v>2</v>
      </c>
      <c r="E4872">
        <v>6500</v>
      </c>
    </row>
    <row r="4873" spans="1:5">
      <c r="B4873" t="s">
        <v>1254</v>
      </c>
      <c r="C4873" t="str">
        <f>VLOOKUP([KODE BARANG],Table1[[KODE BARANG]:[NAMA BARANG]],2,FALSE)</f>
        <v>FITTING GANTUNG DUUTRON HITAM</v>
      </c>
      <c r="D4873">
        <v>2</v>
      </c>
      <c r="E4873">
        <v>6000</v>
      </c>
    </row>
    <row r="4874" spans="1:5">
      <c r="B4874" t="s">
        <v>1180</v>
      </c>
      <c r="C4874" t="str">
        <f>VLOOKUP([KODE BARANG],Table1[[KODE BARANG]:[NAMA BARANG]],2,FALSE)</f>
        <v>ROVO LED 30WATT</v>
      </c>
      <c r="D4874">
        <v>1</v>
      </c>
      <c r="E4874">
        <v>12500</v>
      </c>
    </row>
    <row r="4875" spans="1:5">
      <c r="B4875" t="s">
        <v>1357</v>
      </c>
      <c r="C4875" t="str">
        <f>VLOOKUP([KODE BARANG],Table1[[KODE BARANG]:[NAMA BARANG]],2,FALSE)</f>
        <v>SWITH POWER</v>
      </c>
      <c r="D4875">
        <v>4</v>
      </c>
      <c r="E4875">
        <v>18000</v>
      </c>
    </row>
    <row r="4876" spans="1:5">
      <c r="B4876" t="s">
        <v>1216</v>
      </c>
      <c r="C4876" t="str">
        <f>VLOOKUP([KODE BARANG],Table1[[KODE BARANG]:[NAMA BARANG]],2,FALSE)</f>
        <v>VONIC GLORY 18W</v>
      </c>
      <c r="D4876">
        <v>1</v>
      </c>
      <c r="E4876">
        <v>13500</v>
      </c>
    </row>
    <row r="4877" spans="1:5">
      <c r="B4877" t="s">
        <v>1144</v>
      </c>
      <c r="C4877" t="str">
        <f>VLOOKUP([KODE BARANG],Table1[[KODE BARANG]:[NAMA BARANG]],2,FALSE)</f>
        <v xml:space="preserve">DUTRON 18W </v>
      </c>
      <c r="D4877">
        <v>1</v>
      </c>
      <c r="E4877">
        <v>16000</v>
      </c>
    </row>
    <row r="4878" spans="1:5">
      <c r="B4878" t="s">
        <v>2613</v>
      </c>
      <c r="C4878" t="str">
        <f>VLOOKUP([KODE BARANG],Table1[[KODE BARANG]:[NAMA BARANG]],2,FALSE)</f>
        <v>HEAD LAMP LUBY ZOOM 200M</v>
      </c>
      <c r="D4878">
        <v>1</v>
      </c>
      <c r="E4878">
        <v>65000</v>
      </c>
    </row>
    <row r="4879" spans="1:5">
      <c r="A4879" s="2">
        <v>45568</v>
      </c>
      <c r="C4879" t="e">
        <f>VLOOKUP([KODE BARANG],Table1[[KODE BARANG]:[NAMA BARANG]],2,FALSE)</f>
        <v>#N/A</v>
      </c>
      <c r="E4879">
        <f>SUM(E4868:E4878)</f>
        <v>227000</v>
      </c>
    </row>
    <row r="4880" spans="1:5">
      <c r="A4880" t="s">
        <v>2625</v>
      </c>
      <c r="B4880" t="s">
        <v>1261</v>
      </c>
      <c r="C4880" t="str">
        <f>VLOOKUP([KODE BARANG],Table1[[KODE BARANG]:[NAMA BARANG]],2,FALSE)</f>
        <v>S/K UTICON 3 LB</v>
      </c>
      <c r="D4880">
        <v>1</v>
      </c>
      <c r="E4880">
        <v>11250</v>
      </c>
    </row>
    <row r="4881" spans="1:5">
      <c r="C4881" t="s">
        <v>2623</v>
      </c>
      <c r="E4881">
        <v>4500</v>
      </c>
    </row>
    <row r="4882" spans="1:5">
      <c r="B4882" t="s">
        <v>1253</v>
      </c>
      <c r="C4882" t="str">
        <f>VLOOKUP([KODE BARANG],Table1[[KODE BARANG]:[NAMA BARANG]],2,FALSE)</f>
        <v>STEKER GEPENG DUTRON</v>
      </c>
      <c r="D4882">
        <v>1</v>
      </c>
      <c r="E4882">
        <v>3250</v>
      </c>
    </row>
    <row r="4883" spans="1:5">
      <c r="B4883" t="s">
        <v>1311</v>
      </c>
      <c r="C4883" t="str">
        <f>VLOOKUP([KODE BARANG],Table1[[KODE BARANG]:[NAMA BARANG]],2,FALSE)</f>
        <v>T ARDE DUTRON SWITCH</v>
      </c>
      <c r="D4883">
        <v>1</v>
      </c>
      <c r="E4883">
        <v>15000</v>
      </c>
    </row>
    <row r="4884" spans="1:5">
      <c r="B4884" t="s">
        <v>2440</v>
      </c>
      <c r="C4884" t="str">
        <f>VLOOKUP([KODE BARANG],Table1[[KODE BARANG]:[NAMA BARANG]],2,FALSE)</f>
        <v>LAMPU TIDUR</v>
      </c>
      <c r="D4884">
        <v>1</v>
      </c>
      <c r="E4884">
        <v>8000</v>
      </c>
    </row>
    <row r="4885" spans="1:5">
      <c r="B4885" t="s">
        <v>2624</v>
      </c>
      <c r="C4885" t="str">
        <f>VLOOKUP([KODE BARANG],Table1[[KODE BARANG]:[NAMA BARANG]],2,FALSE)</f>
        <v>RINNAI 522 C</v>
      </c>
      <c r="D4885">
        <v>1</v>
      </c>
      <c r="E4885">
        <v>75000</v>
      </c>
    </row>
    <row r="4886" spans="1:5">
      <c r="B4886" t="s">
        <v>1144</v>
      </c>
      <c r="C4886" t="str">
        <f>VLOOKUP([KODE BARANG],Table1[[KODE BARANG]:[NAMA BARANG]],2,FALSE)</f>
        <v xml:space="preserve">DUTRON 18W </v>
      </c>
      <c r="D4886">
        <v>1</v>
      </c>
      <c r="E4886">
        <v>16000</v>
      </c>
    </row>
    <row r="4887" spans="1:5">
      <c r="B4887" t="s">
        <v>1411</v>
      </c>
      <c r="C4887" t="str">
        <f>VLOOKUP([KODE BARANG],Table1[[KODE BARANG]:[NAMA BARANG]],2,FALSE)</f>
        <v>INLITE 12W</v>
      </c>
      <c r="D4887">
        <v>1</v>
      </c>
      <c r="E4887">
        <v>13100</v>
      </c>
    </row>
    <row r="4888" spans="1:5">
      <c r="B4888" t="s">
        <v>1254</v>
      </c>
      <c r="C4888" t="str">
        <f>VLOOKUP([KODE BARANG],Table1[[KODE BARANG]:[NAMA BARANG]],2,FALSE)</f>
        <v>FITTING GANTUNG DUUTRON HITAM</v>
      </c>
      <c r="D4888">
        <v>1</v>
      </c>
      <c r="E4888">
        <v>3000</v>
      </c>
    </row>
    <row r="4889" spans="1:5">
      <c r="B4889" t="s">
        <v>1145</v>
      </c>
      <c r="C4889" t="str">
        <f>VLOOKUP([KODE BARANG],Table1[[KODE BARANG]:[NAMA BARANG]],2,FALSE)</f>
        <v>VONIC GLORY 15W</v>
      </c>
      <c r="D4889">
        <v>1</v>
      </c>
      <c r="E4889">
        <v>12000</v>
      </c>
    </row>
    <row r="4890" spans="1:5">
      <c r="A4890" s="2">
        <v>45569</v>
      </c>
      <c r="C4890" t="e">
        <f>VLOOKUP([KODE BARANG],Table1[[KODE BARANG]:[NAMA BARANG]],2,FALSE)</f>
        <v>#N/A</v>
      </c>
      <c r="E4890">
        <f>SUM(E4880:E4889)</f>
        <v>161100</v>
      </c>
    </row>
    <row r="4891" spans="1:5">
      <c r="A4891" t="s">
        <v>2626</v>
      </c>
      <c r="B4891" t="s">
        <v>1467</v>
      </c>
      <c r="C4891" t="str">
        <f>VLOOKUP([KODE BARANG],Table1[[KODE BARANG]:[NAMA BARANG]],2,FALSE)</f>
        <v>TESPEN AMASCO</v>
      </c>
      <c r="D4891">
        <v>1</v>
      </c>
      <c r="E4891">
        <v>10250</v>
      </c>
    </row>
    <row r="4892" spans="1:5">
      <c r="C4892" t="s">
        <v>2623</v>
      </c>
      <c r="E4892">
        <v>3500</v>
      </c>
    </row>
    <row r="4893" spans="1:5">
      <c r="B4893" t="s">
        <v>1356</v>
      </c>
      <c r="C4893" t="str">
        <f>VLOOKUP([KODE BARANG],Table1[[KODE BARANG]:[NAMA BARANG]],2,FALSE)</f>
        <v xml:space="preserve">ISOLASI UNIBEL KECIL </v>
      </c>
      <c r="D4893">
        <v>1</v>
      </c>
      <c r="E4893">
        <v>2500</v>
      </c>
    </row>
    <row r="4894" spans="1:5">
      <c r="B4894" t="s">
        <v>1516</v>
      </c>
      <c r="C4894" t="str">
        <f>VLOOKUP([KODE BARANG],Table1[[KODE BARANG]:[NAMA BARANG]],2,FALSE)</f>
        <v>FITTING GANTUNG PROCEON</v>
      </c>
      <c r="D4894">
        <v>2</v>
      </c>
      <c r="E4894">
        <v>5400</v>
      </c>
    </row>
    <row r="4895" spans="1:5">
      <c r="B4895" t="s">
        <v>1144</v>
      </c>
      <c r="C4895" t="str">
        <f>VLOOKUP([KODE BARANG],Table1[[KODE BARANG]:[NAMA BARANG]],2,FALSE)</f>
        <v xml:space="preserve">DUTRON 18W </v>
      </c>
      <c r="D4895">
        <v>1</v>
      </c>
      <c r="E4895">
        <v>11000</v>
      </c>
    </row>
    <row r="4896" spans="1:5">
      <c r="B4896" t="s">
        <v>2613</v>
      </c>
      <c r="C4896" t="str">
        <f>VLOOKUP([KODE BARANG],Table1[[KODE BARANG]:[NAMA BARANG]],2,FALSE)</f>
        <v>HEAD LAMP LUBY ZOOM 200M</v>
      </c>
      <c r="D4896">
        <v>1</v>
      </c>
      <c r="E4896">
        <v>60000</v>
      </c>
    </row>
    <row r="4897" spans="1:5">
      <c r="B4897" t="s">
        <v>1254</v>
      </c>
      <c r="C4897" t="str">
        <f>VLOOKUP([KODE BARANG],Table1[[KODE BARANG]:[NAMA BARANG]],2,FALSE)</f>
        <v>FITTING GANTUNG DUUTRON HITAM</v>
      </c>
      <c r="D4897">
        <v>1</v>
      </c>
      <c r="E4897">
        <v>3000</v>
      </c>
    </row>
    <row r="4898" spans="1:5">
      <c r="A4898" s="2">
        <v>45570</v>
      </c>
      <c r="C4898" t="e">
        <f>VLOOKUP([KODE BARANG],Table1[[KODE BARANG]:[NAMA BARANG]],2,FALSE)</f>
        <v>#N/A</v>
      </c>
      <c r="E4898">
        <f>SUM(E4891:E4897)</f>
        <v>95650</v>
      </c>
    </row>
    <row r="4899" spans="1:5">
      <c r="A4899" t="s">
        <v>2628</v>
      </c>
      <c r="B4899" t="s">
        <v>1370</v>
      </c>
      <c r="C4899" t="str">
        <f>VLOOKUP([KODE BARANG],Table1[[KODE BARANG]:[NAMA BARANG]],2,FALSE)</f>
        <v>KABEL JACK 2 KE 1</v>
      </c>
      <c r="D4899">
        <v>1</v>
      </c>
      <c r="E4899">
        <v>8000</v>
      </c>
    </row>
    <row r="4900" spans="1:5">
      <c r="C4900" t="s">
        <v>2627</v>
      </c>
      <c r="E4900">
        <v>20000</v>
      </c>
    </row>
    <row r="4901" spans="1:5">
      <c r="B4901" t="s">
        <v>1346</v>
      </c>
      <c r="C4901" t="str">
        <f>VLOOKUP([KODE BARANG],Table1[[KODE BARANG]:[NAMA BARANG]],2,FALSE)</f>
        <v>MIC SONY SN 99</v>
      </c>
      <c r="D4901">
        <v>1</v>
      </c>
      <c r="E4901">
        <v>25000</v>
      </c>
    </row>
    <row r="4902" spans="1:5">
      <c r="A4902" s="2">
        <v>45571</v>
      </c>
      <c r="C4902" t="e">
        <f>VLOOKUP([KODE BARANG],Table1[[KODE BARANG]:[NAMA BARANG]],2,FALSE)</f>
        <v>#N/A</v>
      </c>
      <c r="E4902">
        <f>SUM(E4899:E4901)</f>
        <v>53000</v>
      </c>
    </row>
    <row r="4903" spans="1:5">
      <c r="A4903" t="s">
        <v>2631</v>
      </c>
      <c r="B4903" t="s">
        <v>1370</v>
      </c>
      <c r="C4903" t="str">
        <f>VLOOKUP([KODE BARANG],Table1[[KODE BARANG]:[NAMA BARANG]],2,FALSE)</f>
        <v>KABEL JACK 2 KE 1</v>
      </c>
      <c r="D4903">
        <v>1</v>
      </c>
      <c r="E4903">
        <v>8000</v>
      </c>
    </row>
    <row r="4904" spans="1:5">
      <c r="C4904" t="s">
        <v>2517</v>
      </c>
      <c r="E4904">
        <v>6300</v>
      </c>
    </row>
    <row r="4905" spans="1:5">
      <c r="B4905" t="s">
        <v>2529</v>
      </c>
      <c r="C4905" t="str">
        <f>VLOOKUP([KODE BARANG],Table1[[KODE BARANG]:[NAMA BARANG]],2,FALSE)</f>
        <v xml:space="preserve">KISEKI CX5 </v>
      </c>
      <c r="D4905">
        <v>1</v>
      </c>
      <c r="E4905">
        <v>50000</v>
      </c>
    </row>
    <row r="4906" spans="1:5">
      <c r="B4906" t="s">
        <v>1152</v>
      </c>
      <c r="C4906" t="str">
        <f>VLOOKUP([KODE BARANG],Table1[[KODE BARANG]:[NAMA BARANG]],2,FALSE)</f>
        <v>STANDFAN PROCEON</v>
      </c>
      <c r="D4906">
        <v>1</v>
      </c>
      <c r="E4906">
        <v>20000</v>
      </c>
    </row>
    <row r="4907" spans="1:5">
      <c r="B4907" t="s">
        <v>1627</v>
      </c>
      <c r="C4907" t="str">
        <f>VLOOKUP([KODE BARANG],Table1[[KODE BARANG]:[NAMA BARANG]],2,FALSE)</f>
        <v>LOTUS 2X1,5 50MTR</v>
      </c>
      <c r="D4907">
        <v>1</v>
      </c>
      <c r="E4907">
        <v>60000</v>
      </c>
    </row>
    <row r="4908" spans="1:5">
      <c r="B4908" t="s">
        <v>1236</v>
      </c>
      <c r="C4908" t="str">
        <f>VLOOKUP([KODE BARANG],Table1[[KODE BARANG]:[NAMA BARANG]],2,FALSE)</f>
        <v>VONIC GLORY 9W</v>
      </c>
      <c r="D4908">
        <v>2</v>
      </c>
      <c r="E4908">
        <v>18000</v>
      </c>
    </row>
    <row r="4909" spans="1:5">
      <c r="B4909" t="s">
        <v>1145</v>
      </c>
      <c r="C4909" t="str">
        <f>VLOOKUP([KODE BARANG],Table1[[KODE BARANG]:[NAMA BARANG]],2,FALSE)</f>
        <v>VONIC GLORY 15W</v>
      </c>
      <c r="D4909">
        <v>4</v>
      </c>
      <c r="E4909">
        <v>48000</v>
      </c>
    </row>
    <row r="4910" spans="1:5">
      <c r="B4910" t="s">
        <v>1252</v>
      </c>
      <c r="C4910" t="str">
        <f>VLOOKUP([KODE BARANG],Table1[[KODE BARANG]:[NAMA BARANG]],2,FALSE)</f>
        <v>ROVO LED 15WATT</v>
      </c>
      <c r="D4910">
        <v>1</v>
      </c>
      <c r="E4910">
        <v>8000</v>
      </c>
    </row>
    <row r="4911" spans="1:5">
      <c r="B4911" t="s">
        <v>2629</v>
      </c>
      <c r="C4911" t="str">
        <f>VLOOKUP([KODE BARANG],Table1[[KODE BARANG]:[NAMA BARANG]],2,FALSE)</f>
        <v>TATAKAN KOMPOR KAKI 4</v>
      </c>
      <c r="D4911">
        <v>2</v>
      </c>
      <c r="E4911">
        <v>5000</v>
      </c>
    </row>
    <row r="4912" spans="1:5">
      <c r="B4912" t="s">
        <v>2630</v>
      </c>
      <c r="C4912" t="str">
        <f>VLOOKUP([KODE BARANG],Table1[[KODE BARANG]:[NAMA BARANG]],2,FALSE)</f>
        <v>INLITE 9W KUNING</v>
      </c>
      <c r="D4912">
        <v>1</v>
      </c>
      <c r="E4912">
        <v>13200</v>
      </c>
    </row>
    <row r="4913" spans="1:5">
      <c r="B4913" t="s">
        <v>1199</v>
      </c>
      <c r="C4913" t="str">
        <f>VLOOKUP([KODE BARANG],Table1[[KODE BARANG]:[NAMA BARANG]],2,FALSE)</f>
        <v>T MULTI DUTRON</v>
      </c>
      <c r="D4913">
        <v>1</v>
      </c>
      <c r="E4913">
        <v>3500</v>
      </c>
    </row>
    <row r="4914" spans="1:5">
      <c r="B4914" t="s">
        <v>1467</v>
      </c>
      <c r="C4914" t="str">
        <f>VLOOKUP([KODE BARANG],Table1[[KODE BARANG]:[NAMA BARANG]],2,FALSE)</f>
        <v>TESPEN AMASCO</v>
      </c>
      <c r="D4914">
        <v>1</v>
      </c>
      <c r="E4914">
        <v>7250</v>
      </c>
    </row>
    <row r="4915" spans="1:5">
      <c r="B4915" t="s">
        <v>1263</v>
      </c>
      <c r="C4915" t="str">
        <f>VLOOKUP([KODE BARANG],Table1[[KODE BARANG]:[NAMA BARANG]],2,FALSE)</f>
        <v>VONIC GLORY 7W</v>
      </c>
      <c r="D4915">
        <v>1</v>
      </c>
      <c r="E4915">
        <v>4000</v>
      </c>
    </row>
    <row r="4916" spans="1:5">
      <c r="B4916" t="s">
        <v>1144</v>
      </c>
      <c r="C4916" t="str">
        <f>VLOOKUP([KODE BARANG],Table1[[KODE BARANG]:[NAMA BARANG]],2,FALSE)</f>
        <v xml:space="preserve">DUTRON 18W </v>
      </c>
      <c r="D4916">
        <v>1</v>
      </c>
      <c r="E4916">
        <v>16000</v>
      </c>
    </row>
    <row r="4917" spans="1:5">
      <c r="A4917" s="2">
        <v>45572</v>
      </c>
      <c r="C4917" t="e">
        <f>VLOOKUP([KODE BARANG],Table1[[KODE BARANG]:[NAMA BARANG]],2,FALSE)</f>
        <v>#N/A</v>
      </c>
      <c r="E4917">
        <f>SUM(E4903:E4916)</f>
        <v>267250</v>
      </c>
    </row>
    <row r="4918" spans="1:5">
      <c r="A4918" t="s">
        <v>2693</v>
      </c>
      <c r="B4918" t="s">
        <v>1191</v>
      </c>
      <c r="C4918" t="str">
        <f>VLOOKUP([KODE BARANG],Table1[[KODE BARANG]:[NAMA BARANG]],2,FALSE)</f>
        <v>ISOLASI NATIONAL KOTAK</v>
      </c>
      <c r="D4918">
        <v>1</v>
      </c>
      <c r="E4918">
        <v>3500</v>
      </c>
    </row>
    <row r="4919" spans="1:5">
      <c r="B4919" t="s">
        <v>1261</v>
      </c>
      <c r="C4919" t="str">
        <f>VLOOKUP([KODE BARANG],Table1[[KODE BARANG]:[NAMA BARANG]],2,FALSE)</f>
        <v>S/K UTICON 3 LB</v>
      </c>
      <c r="D4919">
        <v>1</v>
      </c>
      <c r="E4919">
        <v>11250</v>
      </c>
    </row>
    <row r="4920" spans="1:5">
      <c r="B4920" t="s">
        <v>2130</v>
      </c>
      <c r="C4920" t="str">
        <f>VLOOKUP([KODE BARANG],Table1[[KODE BARANG]:[NAMA BARANG]],2,FALSE)</f>
        <v>STEKER BULAT DUTRON</v>
      </c>
      <c r="D4920">
        <v>1</v>
      </c>
      <c r="E4920">
        <v>2500</v>
      </c>
    </row>
    <row r="4921" spans="1:5">
      <c r="A4921" s="2">
        <v>45573</v>
      </c>
      <c r="C4921" t="e">
        <f>VLOOKUP([KODE BARANG],Table1[[KODE BARANG]:[NAMA BARANG]],2,FALSE)</f>
        <v>#N/A</v>
      </c>
      <c r="E4921">
        <f>SUM(E4918:E4920)</f>
        <v>17250</v>
      </c>
    </row>
    <row r="4922" spans="1:5">
      <c r="A4922" t="s">
        <v>2633</v>
      </c>
      <c r="B4922" t="s">
        <v>1434</v>
      </c>
      <c r="C4922" t="str">
        <f>VLOOKUP([KODE BARANG],Table1[[KODE BARANG]:[NAMA BARANG]],2,FALSE)</f>
        <v>PHILIP LED MY CARE 19 WATT</v>
      </c>
      <c r="D4922">
        <v>2</v>
      </c>
      <c r="E4922">
        <v>36000</v>
      </c>
    </row>
    <row r="4923" spans="1:5">
      <c r="B4923" t="s">
        <v>2130</v>
      </c>
      <c r="C4923" t="str">
        <f>VLOOKUP([KODE BARANG],Table1[[KODE BARANG]:[NAMA BARANG]],2,FALSE)</f>
        <v>STEKER BULAT DUTRON</v>
      </c>
      <c r="D4923">
        <v>1</v>
      </c>
      <c r="E4923">
        <v>2500</v>
      </c>
    </row>
    <row r="4924" spans="1:5">
      <c r="B4924" t="s">
        <v>1263</v>
      </c>
      <c r="C4924" t="str">
        <f>VLOOKUP([KODE BARANG],Table1[[KODE BARANG]:[NAMA BARANG]],2,FALSE)</f>
        <v>VONIC GLORY 7W</v>
      </c>
      <c r="D4924">
        <v>1</v>
      </c>
      <c r="E4924">
        <v>4000</v>
      </c>
    </row>
    <row r="4925" spans="1:5">
      <c r="B4925" t="s">
        <v>1295</v>
      </c>
      <c r="C4925" t="str">
        <f>VLOOKUP([KODE BARANG],Table1[[KODE BARANG]:[NAMA BARANG]],2,FALSE)</f>
        <v>PHILIP LED 45W</v>
      </c>
      <c r="D4925">
        <v>1</v>
      </c>
      <c r="E4925">
        <v>43000</v>
      </c>
    </row>
    <row r="4926" spans="1:5">
      <c r="B4926" t="s">
        <v>1374</v>
      </c>
      <c r="C4926" t="str">
        <f>VLOOKUP([KODE BARANG],Table1[[KODE BARANG]:[NAMA BARANG]],2,FALSE)</f>
        <v>PHILIP LED MY CARE 12WATT</v>
      </c>
      <c r="D4926">
        <v>2</v>
      </c>
      <c r="E4926">
        <v>52000</v>
      </c>
    </row>
    <row r="4927" spans="1:5">
      <c r="C4927" t="s">
        <v>2632</v>
      </c>
      <c r="E4927">
        <v>7500</v>
      </c>
    </row>
    <row r="4928" spans="1:5">
      <c r="B4928" t="s">
        <v>1263</v>
      </c>
      <c r="C4928" t="str">
        <f>VLOOKUP([KODE BARANG],Table1[[KODE BARANG]:[NAMA BARANG]],2,FALSE)</f>
        <v>VONIC GLORY 7W</v>
      </c>
      <c r="D4928">
        <v>2</v>
      </c>
      <c r="E4928">
        <v>6000</v>
      </c>
    </row>
    <row r="4929" spans="1:5">
      <c r="B4929" t="s">
        <v>1236</v>
      </c>
      <c r="C4929" t="str">
        <f>VLOOKUP([KODE BARANG],Table1[[KODE BARANG]:[NAMA BARANG]],2,FALSE)</f>
        <v>VONIC GLORY 9W</v>
      </c>
      <c r="D4929">
        <v>2</v>
      </c>
      <c r="E4929">
        <v>8000</v>
      </c>
    </row>
    <row r="4930" spans="1:5">
      <c r="B4930" t="s">
        <v>1145</v>
      </c>
      <c r="C4930" t="str">
        <f>VLOOKUP([KODE BARANG],Table1[[KODE BARANG]:[NAMA BARANG]],2,FALSE)</f>
        <v>VONIC GLORY 15W</v>
      </c>
      <c r="D4930">
        <v>1</v>
      </c>
      <c r="E4930">
        <v>7000</v>
      </c>
    </row>
    <row r="4931" spans="1:5">
      <c r="B4931" t="s">
        <v>2608</v>
      </c>
      <c r="C4931" t="str">
        <f>VLOOKUP([KODE BARANG],Table1[[KODE BARANG]:[NAMA BARANG]],2,FALSE)</f>
        <v>GEMBOK KUNINGAN</v>
      </c>
      <c r="D4931">
        <v>2</v>
      </c>
      <c r="E4931">
        <v>2000</v>
      </c>
    </row>
    <row r="4932" spans="1:5">
      <c r="A4932" s="2">
        <v>45574</v>
      </c>
      <c r="C4932" t="e">
        <f>VLOOKUP([KODE BARANG],Table1[[KODE BARANG]:[NAMA BARANG]],2,FALSE)</f>
        <v>#N/A</v>
      </c>
      <c r="E4932">
        <f>SUM(E4922:E4931)</f>
        <v>168000</v>
      </c>
    </row>
    <row r="4933" spans="1:5">
      <c r="A4933" t="s">
        <v>2636</v>
      </c>
      <c r="B4933" t="s">
        <v>1215</v>
      </c>
      <c r="C4933" t="str">
        <f>VLOOKUP([KODE BARANG],Table1[[KODE BARANG]:[NAMA BARANG]],2,FALSE)</f>
        <v>PIJAR PROCEON 5WATT</v>
      </c>
      <c r="D4933">
        <v>1</v>
      </c>
      <c r="E4933">
        <v>4700</v>
      </c>
    </row>
    <row r="4934" spans="1:5">
      <c r="B4934" t="s">
        <v>1271</v>
      </c>
      <c r="C4934" t="str">
        <f>VLOOKUP([KODE BARANG],Table1[[KODE BARANG]:[NAMA BARANG]],2,FALSE)</f>
        <v>FITTING KOMBINASI AMASCO</v>
      </c>
      <c r="D4934">
        <v>1</v>
      </c>
      <c r="E4934">
        <v>11500</v>
      </c>
    </row>
    <row r="4935" spans="1:5">
      <c r="B4935" t="s">
        <v>1445</v>
      </c>
      <c r="C4935" t="str">
        <f>VLOOKUP([KODE BARANG],Table1[[KODE BARANG]:[NAMA BARANG]],2,FALSE)</f>
        <v>INLITE 5W</v>
      </c>
      <c r="D4935">
        <v>2</v>
      </c>
      <c r="E4935">
        <v>17200</v>
      </c>
    </row>
    <row r="4936" spans="1:5">
      <c r="B4936" t="s">
        <v>1961</v>
      </c>
      <c r="C4936" t="str">
        <f>VLOOKUP([KODE BARANG],Table1[[KODE BARANG]:[NAMA BARANG]],2,FALSE)</f>
        <v>INLITE 15W</v>
      </c>
      <c r="D4936">
        <v>1</v>
      </c>
      <c r="E4936">
        <v>15400</v>
      </c>
    </row>
    <row r="4937" spans="1:5">
      <c r="B4937" t="s">
        <v>1144</v>
      </c>
      <c r="C4937" t="str">
        <f>VLOOKUP([KODE BARANG],Table1[[KODE BARANG]:[NAMA BARANG]],2,FALSE)</f>
        <v xml:space="preserve">DUTRON 18W </v>
      </c>
      <c r="D4937">
        <v>1</v>
      </c>
      <c r="E4937">
        <v>16000</v>
      </c>
    </row>
    <row r="4938" spans="1:5">
      <c r="B4938" t="s">
        <v>1699</v>
      </c>
      <c r="C4938" t="str">
        <f>VLOOKUP([KODE BARANG],Table1[[KODE BARANG]:[NAMA BARANG]],2,FALSE)</f>
        <v>HEADLAMP ROLLINSON</v>
      </c>
      <c r="D4938">
        <v>1</v>
      </c>
      <c r="E4938">
        <v>36000</v>
      </c>
    </row>
    <row r="4939" spans="1:5">
      <c r="B4939" t="s">
        <v>2634</v>
      </c>
      <c r="C4939" t="str">
        <f>VLOOKUP([KODE BARANG],Table1[[KODE BARANG]:[NAMA BARANG]],2,FALSE)</f>
        <v>INLITE BUY 3 GET 1 18W</v>
      </c>
      <c r="D4939">
        <v>1</v>
      </c>
      <c r="E4939">
        <v>87000</v>
      </c>
    </row>
    <row r="4940" spans="1:5">
      <c r="B4940" t="s">
        <v>2466</v>
      </c>
      <c r="C4940" t="str">
        <f>VLOOKUP([KODE BARANG],Table1[[KODE BARANG]:[NAMA BARANG]],2,FALSE)</f>
        <v>YOSHIDA FITTING PLAFON</v>
      </c>
      <c r="D4940">
        <v>2</v>
      </c>
      <c r="E4940">
        <v>21000</v>
      </c>
    </row>
    <row r="4941" spans="1:5">
      <c r="B4941" t="s">
        <v>2635</v>
      </c>
      <c r="C4941" t="str">
        <f>VLOOKUP([KODE BARANG],Table1[[KODE BARANG]:[NAMA BARANG]],2,FALSE)</f>
        <v>KIPAS SEKAI 1618</v>
      </c>
      <c r="D4941">
        <v>1</v>
      </c>
      <c r="E4941">
        <v>5000</v>
      </c>
    </row>
    <row r="4942" spans="1:5">
      <c r="A4942" s="2">
        <v>45575</v>
      </c>
      <c r="C4942" t="e">
        <f>VLOOKUP([KODE BARANG],Table1[[KODE BARANG]:[NAMA BARANG]],2,FALSE)</f>
        <v>#N/A</v>
      </c>
      <c r="E4942">
        <f>SUM(E4933:E4941)</f>
        <v>213800</v>
      </c>
    </row>
    <row r="4943" spans="1:5">
      <c r="A4943" t="s">
        <v>2644</v>
      </c>
      <c r="B4943" t="s">
        <v>2466</v>
      </c>
      <c r="C4943" t="str">
        <f>VLOOKUP([KODE BARANG],Table1[[KODE BARANG]:[NAMA BARANG]],2,FALSE)</f>
        <v>YOSHIDA FITTING PLAFON</v>
      </c>
      <c r="D4943">
        <v>1</v>
      </c>
      <c r="E4943">
        <v>5500</v>
      </c>
    </row>
    <row r="4944" spans="1:5">
      <c r="B4944" t="s">
        <v>1411</v>
      </c>
      <c r="C4944" t="str">
        <f>VLOOKUP([KODE BARANG],Table1[[KODE BARANG]:[NAMA BARANG]],2,FALSE)</f>
        <v>INLITE 12W</v>
      </c>
      <c r="D4944">
        <v>1</v>
      </c>
      <c r="E4944">
        <v>13100</v>
      </c>
    </row>
    <row r="4945" spans="1:5">
      <c r="B4945" t="s">
        <v>1295</v>
      </c>
      <c r="C4945" t="str">
        <f>VLOOKUP([KODE BARANG],Table1[[KODE BARANG]:[NAMA BARANG]],2,FALSE)</f>
        <v>PHILIP LED 45W</v>
      </c>
      <c r="D4945">
        <v>1</v>
      </c>
      <c r="E4945">
        <v>48000</v>
      </c>
    </row>
    <row r="4946" spans="1:5">
      <c r="B4946" t="s">
        <v>1433</v>
      </c>
      <c r="C4946" t="str">
        <f>VLOOKUP([KODE BARANG],Table1[[KODE BARANG]:[NAMA BARANG]],2,FALSE)</f>
        <v>PHILIP LED ESSENSIAL 3WATT</v>
      </c>
      <c r="D4946">
        <v>1</v>
      </c>
      <c r="E4946">
        <v>8000</v>
      </c>
    </row>
    <row r="4947" spans="1:5">
      <c r="B4947" t="s">
        <v>2639</v>
      </c>
      <c r="C4947" t="str">
        <f>VLOOKUP([KODE BARANG],Table1[[KODE BARANG]:[NAMA BARANG]],2,FALSE)</f>
        <v>LAMPU SOLAR JINLONG</v>
      </c>
      <c r="D4947">
        <v>1</v>
      </c>
      <c r="E4947">
        <v>55000</v>
      </c>
    </row>
    <row r="4948" spans="1:5">
      <c r="B4948" t="s">
        <v>191</v>
      </c>
      <c r="C4948" t="str">
        <f>VLOOKUP([KODE BARANG],Table1[[KODE BARANG]:[NAMA BARANG]],2,FALSE)</f>
        <v>ROVO LED 15WATT</v>
      </c>
      <c r="D4948">
        <v>1</v>
      </c>
      <c r="E4948">
        <v>5000</v>
      </c>
    </row>
    <row r="4949" spans="1:5">
      <c r="C4949" t="s">
        <v>2640</v>
      </c>
      <c r="E4949">
        <v>13500</v>
      </c>
    </row>
    <row r="4950" spans="1:5">
      <c r="B4950" t="s">
        <v>2643</v>
      </c>
      <c r="C4950" t="str">
        <f>VLOOKUP([KODE BARANG],Table1[[KODE BARANG]:[NAMA BARANG]],2,FALSE)</f>
        <v>T5 14W</v>
      </c>
      <c r="D4950">
        <v>1</v>
      </c>
      <c r="E4950">
        <v>29500</v>
      </c>
    </row>
    <row r="4951" spans="1:5">
      <c r="B4951" t="s">
        <v>213</v>
      </c>
      <c r="C4951" t="str">
        <f>VLOOKUP([KODE BARANG],Table1[[KODE BARANG]:[NAMA BARANG]],2,FALSE)</f>
        <v>STEKER GEPENG DUTRON</v>
      </c>
      <c r="D4951">
        <v>1</v>
      </c>
      <c r="E4951">
        <v>3250</v>
      </c>
    </row>
    <row r="4952" spans="1:5">
      <c r="B4952" t="s">
        <v>765</v>
      </c>
      <c r="C4952" t="str">
        <f>VLOOKUP([KODE BARANG],Table1[[KODE BARANG]:[NAMA BARANG]],2,FALSE)</f>
        <v>VISERO ADAPTOR</v>
      </c>
      <c r="D4952">
        <v>1</v>
      </c>
      <c r="E4952">
        <v>55000</v>
      </c>
    </row>
    <row r="4953" spans="1:5">
      <c r="A4953" s="2">
        <v>45576</v>
      </c>
      <c r="C4953" t="e">
        <f>VLOOKUP([KODE BARANG],Table1[[KODE BARANG]:[NAMA BARANG]],2,FALSE)</f>
        <v>#N/A</v>
      </c>
      <c r="E4953">
        <f>SUM(E4943:E4952)</f>
        <v>235850</v>
      </c>
    </row>
    <row r="4954" spans="1:5">
      <c r="A4954" t="s">
        <v>2685</v>
      </c>
      <c r="B4954" t="s">
        <v>1145</v>
      </c>
      <c r="C4954" t="str">
        <f>VLOOKUP([KODE BARANG],Table1[[KODE BARANG]:[NAMA BARANG]],2,FALSE)</f>
        <v>VONIC GLORY 15W</v>
      </c>
      <c r="D4954">
        <v>1</v>
      </c>
      <c r="E4954">
        <v>12000</v>
      </c>
    </row>
    <row r="4955" spans="1:5">
      <c r="B4955" t="s">
        <v>1216</v>
      </c>
      <c r="C4955" t="str">
        <f>VLOOKUP([KODE BARANG],Table1[[KODE BARANG]:[NAMA BARANG]],2,FALSE)</f>
        <v>VONIC GLORY 18W</v>
      </c>
      <c r="D4955">
        <v>1</v>
      </c>
      <c r="E4955">
        <v>13500</v>
      </c>
    </row>
    <row r="4956" spans="1:5">
      <c r="B4956" t="s">
        <v>1219</v>
      </c>
      <c r="C4956" t="str">
        <f>VLOOKUP([KODE BARANG],Table1[[KODE BARANG]:[NAMA BARANG]],2,FALSE)</f>
        <v>VONIC GLORY 20W</v>
      </c>
      <c r="D4956">
        <v>1</v>
      </c>
      <c r="E4956">
        <v>14000</v>
      </c>
    </row>
    <row r="4957" spans="1:5">
      <c r="B4957" t="s">
        <v>1253</v>
      </c>
      <c r="C4957" t="str">
        <f>VLOOKUP([KODE BARANG],Table1[[KODE BARANG]:[NAMA BARANG]],2,FALSE)</f>
        <v>STEKER GEPENG DUTRON</v>
      </c>
      <c r="D4957">
        <v>2</v>
      </c>
      <c r="E4957">
        <v>6500</v>
      </c>
    </row>
    <row r="4958" spans="1:5">
      <c r="B4958" t="s">
        <v>1254</v>
      </c>
      <c r="C4958" t="str">
        <f>VLOOKUP([KODE BARANG],Table1[[KODE BARANG]:[NAMA BARANG]],2,FALSE)</f>
        <v>FITTING GANTUNG DUUTRON HITAM</v>
      </c>
      <c r="D4958">
        <v>1</v>
      </c>
      <c r="E4958">
        <v>3000</v>
      </c>
    </row>
    <row r="4959" spans="1:5">
      <c r="C4959" t="s">
        <v>2645</v>
      </c>
      <c r="E4959">
        <v>18000</v>
      </c>
    </row>
    <row r="4960" spans="1:5">
      <c r="C4960" t="s">
        <v>2684</v>
      </c>
      <c r="E4960">
        <v>2100</v>
      </c>
    </row>
    <row r="4961" spans="1:5">
      <c r="B4961" t="s">
        <v>872</v>
      </c>
      <c r="C4961" t="str">
        <f>VLOOKUP([KODE BARANG],Table1[[KODE BARANG]:[NAMA BARANG]],2,FALSE)</f>
        <v>KISEKI CK711 100w</v>
      </c>
      <c r="D4961">
        <v>1</v>
      </c>
      <c r="E4961">
        <v>44000</v>
      </c>
    </row>
    <row r="4962" spans="1:5">
      <c r="B4962" t="s">
        <v>1457</v>
      </c>
      <c r="C4962" t="str">
        <f>VLOOKUP([KODE BARANG],Table1[[KODE BARANG]:[NAMA BARANG]],2,FALSE)</f>
        <v>S/K UTICON 5 LB</v>
      </c>
      <c r="D4962">
        <v>1</v>
      </c>
      <c r="E4962">
        <v>8500</v>
      </c>
    </row>
    <row r="4963" spans="1:5">
      <c r="B4963" t="s">
        <v>1279</v>
      </c>
      <c r="C4963" t="str">
        <f>VLOOKUP([KODE BARANG],Table1[[KODE BARANG]:[NAMA BARANG]],2,FALSE)</f>
        <v>STEKER ARDE BROCO</v>
      </c>
      <c r="D4963">
        <v>1</v>
      </c>
      <c r="E4963">
        <v>5400</v>
      </c>
    </row>
    <row r="4964" spans="1:5">
      <c r="B4964" t="s">
        <v>1331</v>
      </c>
      <c r="C4964" t="str">
        <f>VLOOKUP([KODE BARANG],Table1[[KODE BARANG]:[NAMA BARANG]],2,FALSE)</f>
        <v>ANTENA INTRA 119</v>
      </c>
      <c r="D4964">
        <v>1</v>
      </c>
      <c r="E4964">
        <v>65000</v>
      </c>
    </row>
    <row r="4965" spans="1:5">
      <c r="B4965" t="s">
        <v>1178</v>
      </c>
      <c r="C4965" t="str">
        <f>VLOOKUP([KODE BARANG],Table1[[KODE BARANG]:[NAMA BARANG]],2,FALSE)</f>
        <v>STANFAN SANEX 18IN 1899</v>
      </c>
      <c r="D4965">
        <v>1</v>
      </c>
      <c r="E4965">
        <v>40000</v>
      </c>
    </row>
    <row r="4966" spans="1:5">
      <c r="B4966" t="s">
        <v>1451</v>
      </c>
      <c r="C4966" t="str">
        <f>VLOOKUP([KODE BARANG],Table1[[KODE BARANG]:[NAMA BARANG]],2,FALSE)</f>
        <v>SET TOP BOX PIOLINE ORION</v>
      </c>
      <c r="D4966">
        <v>1</v>
      </c>
      <c r="E4966">
        <v>30000</v>
      </c>
    </row>
    <row r="4967" spans="1:5">
      <c r="B4967" t="s">
        <v>1563</v>
      </c>
      <c r="C4967" t="str">
        <f>VLOOKUP([KODE BARANG],Table1[[KODE BARANG]:[NAMA BARANG]],2,FALSE)</f>
        <v>KAPASITOR 1,5UF</v>
      </c>
      <c r="D4967">
        <v>1</v>
      </c>
      <c r="E4967">
        <v>11000</v>
      </c>
    </row>
    <row r="4968" spans="1:5">
      <c r="B4968" t="s">
        <v>2006</v>
      </c>
      <c r="C4968" t="str">
        <f>VLOOKUP([KODE BARANG],Table1[[KODE BARANG]:[NAMA BARANG]],2,FALSE)</f>
        <v>KAPASITOR 2UF</v>
      </c>
      <c r="D4968">
        <v>1</v>
      </c>
      <c r="E4968">
        <v>10000</v>
      </c>
    </row>
    <row r="4969" spans="1:5">
      <c r="A4969" s="2">
        <v>45577</v>
      </c>
      <c r="C4969" t="e">
        <f>VLOOKUP([KODE BARANG],Table1[[KODE BARANG]:[NAMA BARANG]],2,FALSE)</f>
        <v>#N/A</v>
      </c>
      <c r="E4969">
        <f>SUM(E4954:E4968)</f>
        <v>283000</v>
      </c>
    </row>
    <row r="4970" spans="1:5">
      <c r="A4970" t="s">
        <v>2692</v>
      </c>
      <c r="B4970" t="s">
        <v>2691</v>
      </c>
      <c r="C4970" t="str">
        <f>VLOOKUP([KODE BARANG],Table1[[KODE BARANG]:[NAMA BARANG]],2,FALSE)</f>
        <v>SPEAKER FLECO 7123</v>
      </c>
      <c r="D4970">
        <v>1</v>
      </c>
      <c r="E4970">
        <v>17000</v>
      </c>
    </row>
    <row r="4971" spans="1:5">
      <c r="B4971" t="s">
        <v>1411</v>
      </c>
      <c r="C4971" t="str">
        <f>VLOOKUP([KODE BARANG],Table1[[KODE BARANG]:[NAMA BARANG]],2,FALSE)</f>
        <v>INLITE 12W</v>
      </c>
      <c r="D4971">
        <v>1</v>
      </c>
      <c r="E4971">
        <v>13100</v>
      </c>
    </row>
    <row r="4972" spans="1:5">
      <c r="B4972" t="s">
        <v>1324</v>
      </c>
      <c r="C4972" t="str">
        <f>VLOOKUP([KODE BARANG],Table1[[KODE BARANG]:[NAMA BARANG]],2,FALSE)</f>
        <v>FITTING COLOK SWITCH</v>
      </c>
      <c r="D4972">
        <v>1</v>
      </c>
      <c r="E4972">
        <v>1500</v>
      </c>
    </row>
    <row r="4973" spans="1:5">
      <c r="B4973" t="s">
        <v>1357</v>
      </c>
      <c r="C4973" t="str">
        <f>VLOOKUP([KODE BARANG],Table1[[KODE BARANG]:[NAMA BARANG]],2,FALSE)</f>
        <v>SWITH POWER</v>
      </c>
      <c r="D4973">
        <v>1</v>
      </c>
      <c r="E4973">
        <v>6000</v>
      </c>
    </row>
    <row r="4974" spans="1:5">
      <c r="B4974" t="s">
        <v>1236</v>
      </c>
      <c r="C4974" t="str">
        <f>VLOOKUP([KODE BARANG],Table1[[KODE BARANG]:[NAMA BARANG]],2,FALSE)</f>
        <v>VONIC GLORY 9W</v>
      </c>
      <c r="D4974">
        <v>1</v>
      </c>
      <c r="E4974">
        <v>9000</v>
      </c>
    </row>
    <row r="4975" spans="1:5">
      <c r="B4975" t="s">
        <v>1295</v>
      </c>
      <c r="C4975" t="str">
        <f>VLOOKUP([KODE BARANG],Table1[[KODE BARANG]:[NAMA BARANG]],2,FALSE)</f>
        <v>PHILIP LED 45W</v>
      </c>
      <c r="D4975">
        <v>1</v>
      </c>
      <c r="E4975">
        <v>48000</v>
      </c>
    </row>
    <row r="4976" spans="1:5">
      <c r="B4976" t="s">
        <v>1403</v>
      </c>
      <c r="C4976" t="str">
        <f>VLOOKUP([KODE BARANG],Table1[[KODE BARANG]:[NAMA BARANG]],2,FALSE)</f>
        <v>PHILIP 25W LED</v>
      </c>
      <c r="D4976">
        <v>1</v>
      </c>
      <c r="E4976">
        <v>31000</v>
      </c>
    </row>
    <row r="4977" spans="1:5">
      <c r="B4977" t="s">
        <v>2537</v>
      </c>
      <c r="C4977" t="str">
        <f>VLOOKUP([KODE BARANG],Table1[[KODE BARANG]:[NAMA BARANG]],2,FALSE)</f>
        <v>HICOOK ISI ULANG</v>
      </c>
      <c r="D4977">
        <v>1</v>
      </c>
      <c r="E4977">
        <v>3500</v>
      </c>
    </row>
    <row r="4978" spans="1:5">
      <c r="B4978" t="s">
        <v>2686</v>
      </c>
      <c r="C4978" t="str">
        <f>VLOOKUP([KODE BARANG],Table1[[KODE BARANG]:[NAMA BARANG]],2,FALSE)</f>
        <v>meteran sallary 3m</v>
      </c>
      <c r="D4978">
        <v>1</v>
      </c>
      <c r="E4978">
        <v>12500</v>
      </c>
    </row>
    <row r="4979" spans="1:5">
      <c r="B4979" t="s">
        <v>2687</v>
      </c>
      <c r="C4979" t="str">
        <f>VLOOKUP([KODE BARANG],Table1[[KODE BARANG]:[NAMA BARANG]],2,FALSE)</f>
        <v>BOX KABEL HINOHIKARI</v>
      </c>
      <c r="D4979">
        <v>1</v>
      </c>
      <c r="E4979">
        <v>35000</v>
      </c>
    </row>
    <row r="4980" spans="1:5">
      <c r="B4980" t="s">
        <v>1924</v>
      </c>
      <c r="C4980" t="str">
        <f>VLOOKUP([KODE BARANG],Table1[[KODE BARANG]:[NAMA BARANG]],2,FALSE)</f>
        <v>KLEM AMASCO 8MM</v>
      </c>
      <c r="D4980">
        <v>2</v>
      </c>
      <c r="E4980">
        <v>4000</v>
      </c>
    </row>
    <row r="4981" spans="1:5">
      <c r="B4981" t="s">
        <v>1329</v>
      </c>
      <c r="C4981" t="str">
        <f>VLOOKUP([KODE BARANG],Table1[[KODE BARANG]:[NAMA BARANG]],2,FALSE)</f>
        <v>WALLFAN SELECTRON</v>
      </c>
      <c r="D4981">
        <v>1</v>
      </c>
      <c r="E4981">
        <v>20000</v>
      </c>
    </row>
    <row r="4982" spans="1:5">
      <c r="C4982" t="s">
        <v>2688</v>
      </c>
      <c r="E4982">
        <v>14600</v>
      </c>
    </row>
    <row r="4983" spans="1:5">
      <c r="B4983" t="s">
        <v>1261</v>
      </c>
      <c r="C4983" t="str">
        <f>VLOOKUP([KODE BARANG],Table1[[KODE BARANG]:[NAMA BARANG]],2,FALSE)</f>
        <v>S/K UTICON 3 LB</v>
      </c>
      <c r="E4983">
        <v>11250</v>
      </c>
    </row>
    <row r="4984" spans="1:5">
      <c r="B4984" t="s">
        <v>2130</v>
      </c>
      <c r="C4984" t="str">
        <f>VLOOKUP([KODE BARANG],Table1[[KODE BARANG]:[NAMA BARANG]],2,FALSE)</f>
        <v>STEKER BULAT DUTRON</v>
      </c>
      <c r="E4984">
        <v>2500</v>
      </c>
    </row>
    <row r="4985" spans="1:5">
      <c r="C4985" t="s">
        <v>2689</v>
      </c>
      <c r="E4985">
        <v>28700</v>
      </c>
    </row>
    <row r="4986" spans="1:5">
      <c r="B4986" t="s">
        <v>2171</v>
      </c>
      <c r="C4986" t="str">
        <f>VLOOKUP([KODE BARANG],Table1[[KODE BARANG]:[NAMA BARANG]],2,FALSE)</f>
        <v>LED BESTLIFE KUNING</v>
      </c>
      <c r="D4986">
        <v>2</v>
      </c>
      <c r="E4986">
        <v>12000</v>
      </c>
    </row>
    <row r="4987" spans="1:5">
      <c r="B4987" t="s">
        <v>2630</v>
      </c>
      <c r="C4987" t="str">
        <f>VLOOKUP([KODE BARANG],Table1[[KODE BARANG]:[NAMA BARANG]],2,FALSE)</f>
        <v>INLITE 9W KUNING</v>
      </c>
      <c r="D4987">
        <v>2</v>
      </c>
      <c r="E4987">
        <v>26400</v>
      </c>
    </row>
    <row r="4988" spans="1:5">
      <c r="B4988" t="s">
        <v>1699</v>
      </c>
      <c r="C4988" t="str">
        <f>VLOOKUP([KODE BARANG],Table1[[KODE BARANG]:[NAMA BARANG]],2,FALSE)</f>
        <v>HEADLAMP ROLLINSON</v>
      </c>
      <c r="D4988">
        <v>1</v>
      </c>
      <c r="E4988">
        <v>36000</v>
      </c>
    </row>
    <row r="4989" spans="1:5">
      <c r="A4989" s="2">
        <v>45578</v>
      </c>
      <c r="C4989" t="e">
        <f>VLOOKUP([KODE BARANG],Table1[[KODE BARANG]:[NAMA BARANG]],2,FALSE)</f>
        <v>#N/A</v>
      </c>
      <c r="E4989">
        <f>SUM(E4970:E4988)</f>
        <v>332050</v>
      </c>
    </row>
    <row r="4990" spans="1:5">
      <c r="A4990" t="s">
        <v>2522</v>
      </c>
      <c r="B4990" t="s">
        <v>1903</v>
      </c>
      <c r="C4990" t="str">
        <f>VLOOKUP([KODE BARANG],Table1[[KODE BARANG]:[NAMA BARANG]],2,FALSE)</f>
        <v>ANTENA PROCEON 850</v>
      </c>
      <c r="D4990">
        <v>1</v>
      </c>
      <c r="E4990">
        <v>30000</v>
      </c>
    </row>
    <row r="4991" spans="1:5">
      <c r="B4991" t="s">
        <v>2690</v>
      </c>
      <c r="C4991" t="str">
        <f>VLOOKUP([KODE BARANG],Table1[[KODE BARANG]:[NAMA BARANG]],2,FALSE)</f>
        <v>MAGIC COM OKAYAMA</v>
      </c>
      <c r="D4991">
        <v>1</v>
      </c>
      <c r="E4991">
        <v>45000</v>
      </c>
    </row>
    <row r="4992" spans="1:5">
      <c r="C4992" t="s">
        <v>2694</v>
      </c>
      <c r="E4992">
        <v>28000</v>
      </c>
    </row>
    <row r="4993" spans="1:5">
      <c r="B4993" t="s">
        <v>820</v>
      </c>
      <c r="C4993" t="str">
        <f>VLOOKUP([KODE BARANG],Table1[[KODE BARANG]:[NAMA BARANG]],2,FALSE)</f>
        <v>INLITE 25W</v>
      </c>
      <c r="D4993">
        <v>1</v>
      </c>
      <c r="E4993">
        <v>29500</v>
      </c>
    </row>
    <row r="4994" spans="1:5">
      <c r="B4994" t="s">
        <v>940</v>
      </c>
      <c r="C4994" t="str">
        <f>VLOOKUP([KODE BARANG],Table1[[KODE BARANG]:[NAMA BARANG]],2,FALSE)</f>
        <v>MIXENOX AKI 25W</v>
      </c>
      <c r="D4994">
        <v>1</v>
      </c>
      <c r="E4994">
        <v>11000</v>
      </c>
    </row>
    <row r="4995" spans="1:5">
      <c r="B4995" t="s">
        <v>191</v>
      </c>
      <c r="C4995" t="str">
        <f>VLOOKUP([KODE BARANG],Table1[[KODE BARANG]:[NAMA BARANG]],2,FALSE)</f>
        <v>ROVO LED 15WATT</v>
      </c>
      <c r="D4995">
        <v>2</v>
      </c>
      <c r="E4995">
        <v>2000</v>
      </c>
    </row>
    <row r="4996" spans="1:5">
      <c r="B4996" t="s">
        <v>15</v>
      </c>
      <c r="C4996" t="str">
        <f>VLOOKUP([KODE BARANG],Table1[[KODE BARANG]:[NAMA BARANG]],2,FALSE)</f>
        <v>S/K UTICON 5 LB</v>
      </c>
      <c r="D4996">
        <v>2</v>
      </c>
      <c r="E4996">
        <v>17000</v>
      </c>
    </row>
    <row r="4997" spans="1:5">
      <c r="B4997" t="s">
        <v>909</v>
      </c>
      <c r="C4997" t="str">
        <f>VLOOKUP([KODE BARANG],Table1[[KODE BARANG]:[NAMA BARANG]],2,FALSE)</f>
        <v>STEKER BULAT DUTRON</v>
      </c>
      <c r="D4997">
        <v>1</v>
      </c>
      <c r="E4997">
        <v>2500</v>
      </c>
    </row>
    <row r="4998" spans="1:5">
      <c r="B4998" t="s">
        <v>1248</v>
      </c>
      <c r="C4998" t="str">
        <f>VLOOKUP([KODE BARANG],Table1[[KODE BARANG]:[NAMA BARANG]],2,FALSE)</f>
        <v>PHILIP LED ESSENSIAL 5WATT</v>
      </c>
      <c r="D4998">
        <v>1</v>
      </c>
      <c r="E4998">
        <v>11000</v>
      </c>
    </row>
    <row r="4999" spans="1:5">
      <c r="A4999" s="2">
        <v>45579</v>
      </c>
      <c r="C4999" t="e">
        <f>VLOOKUP([KODE BARANG],Table1[[KODE BARANG]:[NAMA BARANG]],2,FALSE)</f>
        <v>#N/A</v>
      </c>
      <c r="E4999">
        <f>SUM(E4990:E4998)</f>
        <v>176000</v>
      </c>
    </row>
    <row r="5000" spans="1:5">
      <c r="A5000" t="s">
        <v>2636</v>
      </c>
      <c r="B5000" t="s">
        <v>1466</v>
      </c>
      <c r="C5000" t="str">
        <f>VLOOKUP([KODE BARANG],Table1[[KODE BARANG]:[NAMA BARANG]],2,FALSE)</f>
        <v>REMOTE TV MULTI VOLTAN</v>
      </c>
      <c r="D5000">
        <v>1</v>
      </c>
      <c r="E5000">
        <v>17500</v>
      </c>
    </row>
    <row r="5001" spans="1:5">
      <c r="B5001" t="s">
        <v>2608</v>
      </c>
      <c r="C5001" t="str">
        <f>VLOOKUP([KODE BARANG],Table1[[KODE BARANG]:[NAMA BARANG]],2,FALSE)</f>
        <v>GEMBOK KUNINGAN</v>
      </c>
      <c r="D5001">
        <v>2</v>
      </c>
      <c r="E5001">
        <v>12000</v>
      </c>
    </row>
    <row r="5002" spans="1:5">
      <c r="B5002" t="s">
        <v>1290</v>
      </c>
      <c r="C5002" t="str">
        <f>VLOOKUP([KODE BARANG],Table1[[KODE BARANG]:[NAMA BARANG]],2,FALSE)</f>
        <v>GEMBOK 30MM</v>
      </c>
      <c r="D5002">
        <v>1</v>
      </c>
      <c r="E5002">
        <v>6000</v>
      </c>
    </row>
    <row r="5003" spans="1:5">
      <c r="B5003" t="s">
        <v>1627</v>
      </c>
      <c r="C5003" t="str">
        <f>VLOOKUP([KODE BARANG],Table1[[KODE BARANG]:[NAMA BARANG]],2,FALSE)</f>
        <v>LOTUS 2X1,5 50MTR</v>
      </c>
      <c r="D5003">
        <v>1</v>
      </c>
      <c r="E5003">
        <v>35000</v>
      </c>
    </row>
    <row r="5004" spans="1:5">
      <c r="B5004" t="s">
        <v>1527</v>
      </c>
      <c r="C5004" t="str">
        <f>VLOOKUP([KODE BARANG],Table1[[KODE BARANG]:[NAMA BARANG]],2,FALSE)</f>
        <v>MCB SCHINEDER 6A</v>
      </c>
      <c r="D5004">
        <v>2</v>
      </c>
      <c r="E5004">
        <v>30000</v>
      </c>
    </row>
    <row r="5005" spans="1:5">
      <c r="B5005" t="s">
        <v>2055</v>
      </c>
      <c r="C5005" t="str">
        <f>VLOOKUP([KODE BARANG],Table1[[KODE BARANG]:[NAMA BARANG]],2,FALSE)</f>
        <v>SWC</v>
      </c>
      <c r="D5005">
        <v>2</v>
      </c>
      <c r="E5005">
        <v>8000</v>
      </c>
    </row>
    <row r="5006" spans="1:5">
      <c r="B5006" t="s">
        <v>1191</v>
      </c>
      <c r="C5006" t="str">
        <f>VLOOKUP([KODE BARANG],Table1[[KODE BARANG]:[NAMA BARANG]],2,FALSE)</f>
        <v>ISOLASI NATIONAL KOTAK</v>
      </c>
      <c r="D5006">
        <v>1</v>
      </c>
      <c r="E5006">
        <v>3500</v>
      </c>
    </row>
    <row r="5007" spans="1:5">
      <c r="B5007" t="s">
        <v>2695</v>
      </c>
      <c r="C5007" t="str">
        <f>VLOOKUP([KODE BARANG],Table1[[KODE BARANG]:[NAMA BARANG]],2,FALSE)</f>
        <v>KLEM SHUKAKU 14MM</v>
      </c>
      <c r="D5007">
        <v>1</v>
      </c>
      <c r="E5007">
        <v>5500</v>
      </c>
    </row>
    <row r="5008" spans="1:5">
      <c r="B5008" t="s">
        <v>1570</v>
      </c>
      <c r="C5008" t="str">
        <f>VLOOKUP([KODE BARANG],Table1[[KODE BARANG]:[NAMA BARANG]],2,FALSE)</f>
        <v>KLEM SHUKAKU 18MM</v>
      </c>
      <c r="D5008">
        <v>1</v>
      </c>
      <c r="E5008">
        <v>4000</v>
      </c>
    </row>
    <row r="5009" spans="1:5">
      <c r="B5009" t="s">
        <v>1605</v>
      </c>
      <c r="C5009" t="str">
        <f>VLOOKUP([KODE BARANG],Table1[[KODE BARANG]:[NAMA BARANG]],2,FALSE)</f>
        <v>KLEM SHUKAKU 12MM</v>
      </c>
      <c r="D5009">
        <v>1</v>
      </c>
      <c r="E5009">
        <v>4000</v>
      </c>
    </row>
    <row r="5010" spans="1:5">
      <c r="B5010" t="s">
        <v>94</v>
      </c>
      <c r="C5010" t="str">
        <f>VLOOKUP([KODE BARANG],Table1[[KODE BARANG]:[NAMA BARANG]],2,FALSE)</f>
        <v>FITTING PLAFON 2101</v>
      </c>
      <c r="D5010">
        <v>1</v>
      </c>
      <c r="E5010">
        <v>2750</v>
      </c>
    </row>
    <row r="5011" spans="1:5">
      <c r="B5011" t="s">
        <v>1961</v>
      </c>
      <c r="C5011" t="str">
        <f>VLOOKUP([KODE BARANG],Table1[[KODE BARANG]:[NAMA BARANG]],2,FALSE)</f>
        <v>INLITE 15W</v>
      </c>
      <c r="D5011">
        <v>1</v>
      </c>
      <c r="E5011">
        <v>15400</v>
      </c>
    </row>
    <row r="5012" spans="1:5">
      <c r="B5012" t="s">
        <v>1236</v>
      </c>
      <c r="C5012" t="str">
        <f>VLOOKUP([KODE BARANG],Table1[[KODE BARANG]:[NAMA BARANG]],2,FALSE)</f>
        <v>VONIC GLORY 9W</v>
      </c>
      <c r="D5012">
        <v>1</v>
      </c>
      <c r="E5012">
        <v>9000</v>
      </c>
    </row>
    <row r="5013" spans="1:5">
      <c r="C5013" t="e">
        <f>VLOOKUP([KODE BARANG],Table1[[KODE BARANG]:[NAMA BARANG]],2,FALSE)</f>
        <v>#N/A</v>
      </c>
      <c r="E5013">
        <f>SUM(E5000:E5012)</f>
        <v>152650</v>
      </c>
    </row>
    <row r="5014" spans="1:5">
      <c r="C5014" t="e">
        <f>VLOOKUP([KODE BARANG],Table1[[KODE BARANG]:[NAMA BARANG]],2,FALSE)</f>
        <v>#N/A</v>
      </c>
    </row>
    <row r="5015" spans="1:5">
      <c r="A5015" s="2">
        <v>45580</v>
      </c>
      <c r="C5015" t="e">
        <f>VLOOKUP([KODE BARANG],Table1[[KODE BARANG]:[NAMA BARANG]],2,FALSE)</f>
        <v>#N/A</v>
      </c>
    </row>
    <row r="5016" spans="1:5">
      <c r="A5016" t="s">
        <v>2699</v>
      </c>
      <c r="B5016" t="s">
        <v>2698</v>
      </c>
      <c r="C5016" t="str">
        <f>VLOOKUP([KODE BARANG],Table1[[KODE BARANG]:[NAMA BARANG]],2,FALSE)</f>
        <v>DISPANSER TWINDOG KECIL</v>
      </c>
      <c r="D5016">
        <v>1</v>
      </c>
      <c r="E5016">
        <v>23000</v>
      </c>
    </row>
    <row r="5017" spans="1:5">
      <c r="B5017" t="s">
        <v>1445</v>
      </c>
      <c r="C5017" t="str">
        <f>VLOOKUP([KODE BARANG],Table1[[KODE BARANG]:[NAMA BARANG]],2,FALSE)</f>
        <v>INLITE 5W</v>
      </c>
      <c r="D5017">
        <v>1</v>
      </c>
      <c r="E5017">
        <v>8600</v>
      </c>
    </row>
    <row r="5018" spans="1:5">
      <c r="B5018" t="s">
        <v>1699</v>
      </c>
      <c r="C5018" t="str">
        <f>VLOOKUP([KODE BARANG],Table1[[KODE BARANG]:[NAMA BARANG]],2,FALSE)</f>
        <v>HEADLAMP ROLLINSON</v>
      </c>
      <c r="D5018">
        <v>1</v>
      </c>
      <c r="E5018">
        <v>36000</v>
      </c>
    </row>
    <row r="5019" spans="1:5">
      <c r="B5019" t="s">
        <v>1411</v>
      </c>
      <c r="C5019" t="str">
        <f>VLOOKUP([KODE BARANG],Table1[[KODE BARANG]:[NAMA BARANG]],2,FALSE)</f>
        <v>INLITE 12W</v>
      </c>
      <c r="D5019">
        <v>1</v>
      </c>
      <c r="E5019">
        <v>13100</v>
      </c>
    </row>
    <row r="5020" spans="1:5">
      <c r="A5020" s="2">
        <v>45581</v>
      </c>
      <c r="C5020" t="e">
        <f>VLOOKUP([KODE BARANG],Table1[[KODE BARANG]:[NAMA BARANG]],2,FALSE)</f>
        <v>#N/A</v>
      </c>
      <c r="E5020">
        <f>SUM(E5016:E5019)</f>
        <v>80700</v>
      </c>
    </row>
    <row r="5021" spans="1:5">
      <c r="A5021" t="s">
        <v>2700</v>
      </c>
      <c r="B5021" t="s">
        <v>1215</v>
      </c>
      <c r="C5021" t="str">
        <f>VLOOKUP([KODE BARANG],Table1[[KODE BARANG]:[NAMA BARANG]],2,FALSE)</f>
        <v>PIJAR PROCEON 5WATT</v>
      </c>
      <c r="D5021">
        <v>10</v>
      </c>
      <c r="E5021">
        <v>47000</v>
      </c>
    </row>
    <row r="5022" spans="1:5">
      <c r="B5022" t="s">
        <v>1254</v>
      </c>
      <c r="C5022" t="str">
        <f>VLOOKUP([KODE BARANG],Table1[[KODE BARANG]:[NAMA BARANG]],2,FALSE)</f>
        <v>FITTING GANTUNG DUUTRON HITAM</v>
      </c>
      <c r="D5022">
        <v>1</v>
      </c>
      <c r="E5022">
        <v>3000</v>
      </c>
    </row>
    <row r="5023" spans="1:5">
      <c r="B5023" t="s">
        <v>1397</v>
      </c>
      <c r="C5023" t="str">
        <f>VLOOKUP([KODE BARANG],Table1[[KODE BARANG]:[NAMA BARANG]],2,FALSE)</f>
        <v xml:space="preserve">DUTRON 25W </v>
      </c>
      <c r="D5023">
        <v>1</v>
      </c>
      <c r="E5023">
        <v>35000</v>
      </c>
    </row>
    <row r="5024" spans="1:5">
      <c r="B5024" t="s">
        <v>1145</v>
      </c>
      <c r="C5024" t="str">
        <f>VLOOKUP([KODE BARANG],Table1[[KODE BARANG]:[NAMA BARANG]],2,FALSE)</f>
        <v>VONIC GLORY 15W</v>
      </c>
      <c r="D5024">
        <v>1</v>
      </c>
      <c r="E5024">
        <v>12000</v>
      </c>
    </row>
    <row r="5025" spans="1:5">
      <c r="B5025" t="s">
        <v>1369</v>
      </c>
      <c r="C5025" t="str">
        <f>VLOOKUP([KODE BARANG],Table1[[KODE BARANG]:[NAMA BARANG]],2,FALSE)</f>
        <v>S/K SLOVENS 5LB 5M</v>
      </c>
      <c r="D5025">
        <v>1</v>
      </c>
      <c r="E5025">
        <v>29000</v>
      </c>
    </row>
    <row r="5026" spans="1:5">
      <c r="B5026" t="s">
        <v>1301</v>
      </c>
      <c r="C5026" t="str">
        <f>VLOOKUP([KODE BARANG],Table1[[KODE BARANG]:[NAMA BARANG]],2,FALSE)</f>
        <v>MAGIC COM COSMOS 3305</v>
      </c>
      <c r="D5026">
        <v>1</v>
      </c>
      <c r="E5026">
        <v>30000</v>
      </c>
    </row>
    <row r="5027" spans="1:5">
      <c r="B5027" t="s">
        <v>1199</v>
      </c>
      <c r="C5027" t="str">
        <f>VLOOKUP([KODE BARANG],Table1[[KODE BARANG]:[NAMA BARANG]],2,FALSE)</f>
        <v>T MULTI DUTRON</v>
      </c>
      <c r="D5027">
        <v>2</v>
      </c>
    </row>
    <row r="5028" spans="1:5">
      <c r="B5028" t="s">
        <v>1662</v>
      </c>
      <c r="C5028" t="str">
        <f>VLOOKUP([KODE BARANG],Table1[[KODE BARANG]:[NAMA BARANG]],2,FALSE)</f>
        <v>STIK LAMPU AKITO</v>
      </c>
      <c r="D5028">
        <v>1</v>
      </c>
      <c r="E5028">
        <v>2000</v>
      </c>
    </row>
    <row r="5029" spans="1:5">
      <c r="A5029" s="2">
        <v>45582</v>
      </c>
      <c r="C5029" t="e">
        <f>VLOOKUP([KODE BARANG],Table1[[KODE BARANG]:[NAMA BARANG]],2,FALSE)</f>
        <v>#N/A</v>
      </c>
      <c r="E5029">
        <f>SUM(E5021:E5028)</f>
        <v>158000</v>
      </c>
    </row>
    <row r="5030" spans="1:5">
      <c r="A5030" t="s">
        <v>2702</v>
      </c>
      <c r="B5030" t="s">
        <v>1199</v>
      </c>
      <c r="C5030" t="str">
        <f>VLOOKUP([KODE BARANG],Table1[[KODE BARANG]:[NAMA BARANG]],2,FALSE)</f>
        <v>T MULTI DUTRON</v>
      </c>
      <c r="D5030">
        <v>1</v>
      </c>
      <c r="E5030">
        <v>3500</v>
      </c>
    </row>
    <row r="5031" spans="1:5">
      <c r="C5031" t="s">
        <v>2701</v>
      </c>
      <c r="E5031">
        <v>5000</v>
      </c>
    </row>
    <row r="5032" spans="1:5">
      <c r="B5032" t="s">
        <v>1145</v>
      </c>
      <c r="C5032" t="str">
        <f>VLOOKUP([KODE BARANG],Table1[[KODE BARANG]:[NAMA BARANG]],2,FALSE)</f>
        <v>VONIC GLORY 15W</v>
      </c>
      <c r="D5032">
        <v>1</v>
      </c>
      <c r="E5032">
        <v>12000</v>
      </c>
    </row>
    <row r="5033" spans="1:5">
      <c r="B5033" t="s">
        <v>2103</v>
      </c>
      <c r="C5033" t="str">
        <f>VLOOKUP([KODE BARANG],Table1[[KODE BARANG]:[NAMA BARANG]],2,FALSE)</f>
        <v>ADAPTOR CAS</v>
      </c>
      <c r="D5033">
        <v>1</v>
      </c>
      <c r="E5033">
        <v>2500</v>
      </c>
    </row>
    <row r="5034" spans="1:5">
      <c r="A5034" s="2">
        <v>45583</v>
      </c>
      <c r="C5034" t="e">
        <f>VLOOKUP([KODE BARANG],Table1[[KODE BARANG]:[NAMA BARANG]],2,FALSE)</f>
        <v>#N/A</v>
      </c>
      <c r="E5034">
        <f>SUM(E5030:E5033)</f>
        <v>23000</v>
      </c>
    </row>
    <row r="5035" spans="1:5">
      <c r="A5035" t="s">
        <v>2706</v>
      </c>
      <c r="B5035" t="s">
        <v>1411</v>
      </c>
      <c r="C5035" t="str">
        <f>VLOOKUP([KODE BARANG],Table1[[KODE BARANG]:[NAMA BARANG]],2,FALSE)</f>
        <v>INLITE 12W</v>
      </c>
      <c r="D5035">
        <v>1</v>
      </c>
      <c r="E5035">
        <v>13100</v>
      </c>
    </row>
    <row r="5036" spans="1:5">
      <c r="C5036" t="s">
        <v>2615</v>
      </c>
      <c r="E5036">
        <v>5600</v>
      </c>
    </row>
    <row r="5037" spans="1:5">
      <c r="C5037" t="s">
        <v>2703</v>
      </c>
      <c r="E5037">
        <v>9000</v>
      </c>
    </row>
    <row r="5038" spans="1:5">
      <c r="B5038" t="s">
        <v>2466</v>
      </c>
      <c r="C5038" t="str">
        <f>VLOOKUP([KODE BARANG],Table1[[KODE BARANG]:[NAMA BARANG]],2,FALSE)</f>
        <v>YOSHIDA FITTING PLAFON</v>
      </c>
      <c r="D5038">
        <v>1</v>
      </c>
      <c r="E5038">
        <v>10500</v>
      </c>
    </row>
    <row r="5039" spans="1:5">
      <c r="B5039" t="s">
        <v>2444</v>
      </c>
      <c r="C5039" t="str">
        <f>VLOOKUP([KODE BARANG],Table1[[KODE BARANG]:[NAMA BARANG]],2,FALSE)</f>
        <v>KABEL STARLUX 2X80</v>
      </c>
      <c r="D5039">
        <v>1</v>
      </c>
      <c r="E5039">
        <v>17000</v>
      </c>
    </row>
    <row r="5040" spans="1:5">
      <c r="B5040" t="s">
        <v>2333</v>
      </c>
      <c r="C5040" t="str">
        <f>VLOOKUP([KODE BARANG],Table1[[KODE BARANG]:[NAMA BARANG]],2,FALSE)</f>
        <v>YUNDAI KARAKTER</v>
      </c>
      <c r="D5040">
        <v>1</v>
      </c>
      <c r="E5040">
        <v>12000</v>
      </c>
    </row>
    <row r="5041" spans="1:5">
      <c r="B5041" t="s">
        <v>2478</v>
      </c>
      <c r="C5041" t="str">
        <f>VLOOKUP([KODE BARANG],Table1[[KODE BARANG]:[NAMA BARANG]],2,FALSE)</f>
        <v>BOX KABEL DEXCON</v>
      </c>
      <c r="D5041">
        <v>1</v>
      </c>
      <c r="E5041">
        <v>11000</v>
      </c>
    </row>
    <row r="5042" spans="1:5">
      <c r="B5042" t="s">
        <v>2130</v>
      </c>
      <c r="C5042" t="str">
        <f>VLOOKUP([KODE BARANG],Table1[[KODE BARANG]:[NAMA BARANG]],2,FALSE)</f>
        <v>STEKER BULAT DUTRON</v>
      </c>
      <c r="D5042">
        <v>2</v>
      </c>
      <c r="E5042">
        <v>7000</v>
      </c>
    </row>
    <row r="5043" spans="1:5">
      <c r="C5043" t="s">
        <v>2704</v>
      </c>
      <c r="E5043">
        <v>8400</v>
      </c>
    </row>
    <row r="5044" spans="1:5">
      <c r="B5044" t="s">
        <v>1236</v>
      </c>
      <c r="C5044" t="str">
        <f>VLOOKUP([KODE BARANG],Table1[[KODE BARANG]:[NAMA BARANG]],2,FALSE)</f>
        <v>VONIC GLORY 9W</v>
      </c>
      <c r="D5044">
        <v>1</v>
      </c>
      <c r="E5044">
        <v>9000</v>
      </c>
    </row>
    <row r="5045" spans="1:5">
      <c r="B5045" t="s">
        <v>1191</v>
      </c>
      <c r="C5045" t="str">
        <f>VLOOKUP([KODE BARANG],Table1[[KODE BARANG]:[NAMA BARANG]],2,FALSE)</f>
        <v>ISOLASI NATIONAL KOTAK</v>
      </c>
      <c r="D5045">
        <v>1</v>
      </c>
      <c r="E5045">
        <v>3500</v>
      </c>
    </row>
    <row r="5046" spans="1:5">
      <c r="B5046" t="s">
        <v>2705</v>
      </c>
      <c r="C5046" t="str">
        <f>VLOOKUP([KODE BARANG],Table1[[KODE BARANG]:[NAMA BARANG]],2,FALSE)</f>
        <v>KUAS 1,5"</v>
      </c>
      <c r="D5046">
        <v>1</v>
      </c>
      <c r="E5046">
        <v>4500</v>
      </c>
    </row>
    <row r="5047" spans="1:5">
      <c r="A5047" s="2">
        <v>45584</v>
      </c>
      <c r="C5047" t="e">
        <f>VLOOKUP([KODE BARANG],Table1[[KODE BARANG]:[NAMA BARANG]],2,FALSE)</f>
        <v>#N/A</v>
      </c>
      <c r="E5047">
        <f>SUM(E5035:E5046)</f>
        <v>110600</v>
      </c>
    </row>
    <row r="5048" spans="1:5">
      <c r="A5048" t="s">
        <v>2718</v>
      </c>
      <c r="B5048" t="s">
        <v>1457</v>
      </c>
      <c r="C5048" t="str">
        <f>VLOOKUP([KODE BARANG],Table1[[KODE BARANG]:[NAMA BARANG]],2,FALSE)</f>
        <v>S/K UTICON 5 LB</v>
      </c>
      <c r="E5048">
        <v>8500</v>
      </c>
    </row>
    <row r="5049" spans="1:5">
      <c r="C5049" t="s">
        <v>2707</v>
      </c>
      <c r="E5049">
        <v>18950</v>
      </c>
    </row>
    <row r="5050" spans="1:5">
      <c r="B5050" t="s">
        <v>1584</v>
      </c>
      <c r="C5050" t="str">
        <f>VLOOKUP([KODE BARANG],Table1[[KODE BARANG]:[NAMA BARANG]],2,FALSE)</f>
        <v>SELANG GAS CAISAR COMPLIT</v>
      </c>
      <c r="D5050">
        <v>1</v>
      </c>
      <c r="E5050">
        <v>13000</v>
      </c>
    </row>
    <row r="5051" spans="1:5">
      <c r="B5051" t="s">
        <v>1278</v>
      </c>
      <c r="C5051" t="str">
        <f>VLOOKUP([KODE BARANG],Table1[[KODE BARANG]:[NAMA BARANG]],2,FALSE)</f>
        <v>STEKER DATAR DUTRON 4lb</v>
      </c>
      <c r="D5051">
        <v>1</v>
      </c>
      <c r="E5051">
        <v>6500</v>
      </c>
    </row>
    <row r="5052" spans="1:5">
      <c r="B5052" t="s">
        <v>1252</v>
      </c>
      <c r="C5052" t="str">
        <f>VLOOKUP([KODE BARANG],Table1[[KODE BARANG]:[NAMA BARANG]],2,FALSE)</f>
        <v>ROVO LED 15WATT</v>
      </c>
      <c r="D5052">
        <v>1</v>
      </c>
    </row>
    <row r="5053" spans="1:5">
      <c r="B5053" t="s">
        <v>1445</v>
      </c>
      <c r="C5053" t="str">
        <f>VLOOKUP([KODE BARANG],Table1[[KODE BARANG]:[NAMA BARANG]],2,FALSE)</f>
        <v>INLITE 5W</v>
      </c>
      <c r="E5053">
        <v>8600</v>
      </c>
    </row>
    <row r="5054" spans="1:5">
      <c r="B5054" t="s">
        <v>2264</v>
      </c>
      <c r="C5054" t="str">
        <f>VLOOKUP([KODE BARANG],Table1[[KODE BARANG]:[NAMA BARANG]],2,FALSE)</f>
        <v>KOMPOR SANEX 1 TUNGKU</v>
      </c>
      <c r="D5054">
        <v>1</v>
      </c>
      <c r="E5054">
        <v>65000</v>
      </c>
    </row>
    <row r="5055" spans="1:5">
      <c r="B5055" t="s">
        <v>1965</v>
      </c>
      <c r="C5055" t="str">
        <f>VLOOKUP([KODE BARANG],Table1[[KODE BARANG]:[NAMA BARANG]],2,FALSE)</f>
        <v>OBENG BOLAK BALIK</v>
      </c>
    </row>
    <row r="5056" spans="1:5">
      <c r="B5056" t="s">
        <v>1320</v>
      </c>
      <c r="C5056" t="str">
        <f>VLOOKUP([KODE BARANG],Table1[[KODE BARANG]:[NAMA BARANG]],2,FALSE)</f>
        <v>OBENG</v>
      </c>
      <c r="D5056">
        <v>2</v>
      </c>
      <c r="E5056">
        <v>5000</v>
      </c>
    </row>
    <row r="5057" spans="2:5">
      <c r="B5057" t="s">
        <v>2130</v>
      </c>
      <c r="C5057" t="str">
        <f>VLOOKUP([KODE BARANG],Table1[[KODE BARANG]:[NAMA BARANG]],2,FALSE)</f>
        <v>STEKER BULAT DUTRON</v>
      </c>
      <c r="D5057">
        <v>1</v>
      </c>
      <c r="E5057">
        <v>3500</v>
      </c>
    </row>
    <row r="5058" spans="2:5">
      <c r="B5058" t="s">
        <v>1178</v>
      </c>
      <c r="C5058" t="str">
        <f>VLOOKUP([KODE BARANG],Table1[[KODE BARANG]:[NAMA BARANG]],2,FALSE)</f>
        <v>STANFAN SANEX 18IN 1899</v>
      </c>
      <c r="D5058">
        <v>1</v>
      </c>
      <c r="E5058">
        <v>40000</v>
      </c>
    </row>
    <row r="5059" spans="2:5">
      <c r="B5059" t="s">
        <v>2690</v>
      </c>
      <c r="C5059" t="str">
        <f>VLOOKUP([KODE BARANG],Table1[[KODE BARANG]:[NAMA BARANG]],2,FALSE)</f>
        <v>MAGIC COM OKAYAMA</v>
      </c>
      <c r="D5059">
        <v>1</v>
      </c>
      <c r="E5059">
        <v>15000</v>
      </c>
    </row>
    <row r="5060" spans="2:5">
      <c r="B5060" t="s">
        <v>2708</v>
      </c>
      <c r="C5060" t="str">
        <f>VLOOKUP([KODE BARANG],Table1[[KODE BARANG]:[NAMA BARANG]],2,FALSE)</f>
        <v>DISPANSER MIYAKO WD 189</v>
      </c>
      <c r="D5060">
        <v>1</v>
      </c>
      <c r="E5060">
        <v>20000</v>
      </c>
    </row>
    <row r="5061" spans="2:5">
      <c r="B5061" t="s">
        <v>1308</v>
      </c>
      <c r="C5061" t="str">
        <f>VLOOKUP([KODE BARANG],Table1[[KODE BARANG]:[NAMA BARANG]],2,FALSE)</f>
        <v>REGULATOR STARCAM AMPER</v>
      </c>
      <c r="D5061">
        <v>1</v>
      </c>
      <c r="E5061">
        <v>30000</v>
      </c>
    </row>
    <row r="5062" spans="2:5">
      <c r="B5062" t="s">
        <v>2476</v>
      </c>
      <c r="C5062" t="str">
        <f>VLOOKUP([KODE BARANG],Table1[[KODE BARANG]:[NAMA BARANG]],2,FALSE)</f>
        <v>SELANG GAS INHOME</v>
      </c>
      <c r="D5062">
        <v>1</v>
      </c>
      <c r="E5062">
        <v>12000</v>
      </c>
    </row>
    <row r="5063" spans="2:5">
      <c r="B5063" t="s">
        <v>2709</v>
      </c>
      <c r="C5063" t="str">
        <f>VLOOKUP([KODE BARANG],Table1[[KODE BARANG]:[NAMA BARANG]],2,FALSE)</f>
        <v>KABEL POWER</v>
      </c>
      <c r="D5063">
        <v>1</v>
      </c>
      <c r="E5063">
        <v>15000</v>
      </c>
    </row>
    <row r="5064" spans="2:5">
      <c r="B5064" t="s">
        <v>1430</v>
      </c>
      <c r="C5064" t="str">
        <f>VLOOKUP([KODE BARANG],Table1[[KODE BARANG]:[NAMA BARANG]],2,FALSE)</f>
        <v>STOP PANASONIC WNJ</v>
      </c>
      <c r="D5064">
        <v>4</v>
      </c>
      <c r="E5064">
        <v>22000</v>
      </c>
    </row>
    <row r="5065" spans="2:5">
      <c r="B5065" t="s">
        <v>1401</v>
      </c>
      <c r="C5065" t="str">
        <f>VLOOKUP([KODE BARANG],Table1[[KODE BARANG]:[NAMA BARANG]],2,FALSE)</f>
        <v>SAKLAR PANASONIC WNJ</v>
      </c>
      <c r="D5065">
        <v>4</v>
      </c>
      <c r="E5065">
        <v>16600</v>
      </c>
    </row>
    <row r="5066" spans="2:5">
      <c r="B5066" t="s">
        <v>1460</v>
      </c>
      <c r="C5066" t="str">
        <f>VLOOKUP([KODE BARANG],Table1[[KODE BARANG]:[NAMA BARANG]],2,FALSE)</f>
        <v>FRAME 2 LB PANASONIC</v>
      </c>
      <c r="D5066">
        <v>2</v>
      </c>
      <c r="E5066">
        <v>2000</v>
      </c>
    </row>
    <row r="5067" spans="2:5">
      <c r="B5067" t="s">
        <v>1295</v>
      </c>
      <c r="C5067" t="str">
        <f>VLOOKUP([KODE BARANG],Table1[[KODE BARANG]:[NAMA BARANG]],2,FALSE)</f>
        <v>PHILIP LED 45W</v>
      </c>
      <c r="D5067">
        <v>1</v>
      </c>
      <c r="E5067">
        <v>26000</v>
      </c>
    </row>
    <row r="5068" spans="2:5">
      <c r="B5068" t="s">
        <v>2714</v>
      </c>
      <c r="C5068" t="str">
        <f>VLOOKUP([KODE BARANG],Table1[[KODE BARANG]:[NAMA BARANG]],2,FALSE)</f>
        <v>FITTING PLAFON BROCO</v>
      </c>
      <c r="D5068">
        <v>6</v>
      </c>
      <c r="E5068">
        <v>31200</v>
      </c>
    </row>
    <row r="5069" spans="2:5">
      <c r="B5069" t="s">
        <v>2715</v>
      </c>
      <c r="C5069" t="str">
        <f>VLOOKUP([KODE BARANG],Table1[[KODE BARANG]:[NAMA BARANG]],2,FALSE)</f>
        <v>ENGKEL IB PHILIP</v>
      </c>
      <c r="D5069">
        <v>3</v>
      </c>
      <c r="E5069">
        <v>15000</v>
      </c>
    </row>
    <row r="5070" spans="2:5">
      <c r="B5070" t="s">
        <v>1411</v>
      </c>
      <c r="C5070" t="str">
        <f>VLOOKUP([KODE BARANG],Table1[[KODE BARANG]:[NAMA BARANG]],2,FALSE)</f>
        <v>INLITE 12W</v>
      </c>
      <c r="D5070">
        <v>1</v>
      </c>
      <c r="E5070">
        <v>8100</v>
      </c>
    </row>
    <row r="5071" spans="2:5">
      <c r="B5071" t="s">
        <v>1300</v>
      </c>
      <c r="C5071" t="str">
        <f>VLOOKUP([KODE BARANG],Table1[[KODE BARANG]:[NAMA BARANG]],2,FALSE)</f>
        <v>S/K SLOVENS 2LB 3M</v>
      </c>
      <c r="D5071">
        <v>1</v>
      </c>
      <c r="E5071">
        <v>13000</v>
      </c>
    </row>
    <row r="5072" spans="2:5">
      <c r="B5072" t="s">
        <v>1584</v>
      </c>
      <c r="C5072" t="str">
        <f>VLOOKUP([KODE BARANG],Table1[[KODE BARANG]:[NAMA BARANG]],2,FALSE)</f>
        <v>SELANG GAS CAISAR COMPLIT</v>
      </c>
      <c r="D5072">
        <v>1</v>
      </c>
      <c r="E5072">
        <v>28000</v>
      </c>
    </row>
    <row r="5073" spans="1:5">
      <c r="B5073" t="s">
        <v>1965</v>
      </c>
      <c r="C5073" t="str">
        <f>VLOOKUP([KODE BARANG],Table1[[KODE BARANG]:[NAMA BARANG]],2,FALSE)</f>
        <v>OBENG BOLAK BALIK</v>
      </c>
      <c r="D5073">
        <v>1</v>
      </c>
      <c r="E5073">
        <v>7500</v>
      </c>
    </row>
    <row r="5074" spans="1:5">
      <c r="B5074" t="s">
        <v>1263</v>
      </c>
      <c r="C5074" t="str">
        <f>VLOOKUP([KODE BARANG],Table1[[KODE BARANG]:[NAMA BARANG]],2,FALSE)</f>
        <v>VONIC GLORY 7W</v>
      </c>
      <c r="D5074">
        <v>3</v>
      </c>
      <c r="E5074">
        <v>6000</v>
      </c>
    </row>
    <row r="5075" spans="1:5">
      <c r="A5075" s="2">
        <v>45585</v>
      </c>
      <c r="C5075" t="e">
        <f>VLOOKUP([KODE BARANG],Table1[[KODE BARANG]:[NAMA BARANG]],2,FALSE)</f>
        <v>#N/A</v>
      </c>
      <c r="E5075">
        <f>SUM(E5048:E5074)</f>
        <v>436450</v>
      </c>
    </row>
    <row r="5076" spans="1:5">
      <c r="A5076" t="s">
        <v>2721</v>
      </c>
      <c r="C5076" t="s">
        <v>2719</v>
      </c>
      <c r="E5076">
        <v>74000</v>
      </c>
    </row>
    <row r="5077" spans="1:5">
      <c r="B5077" t="s">
        <v>1263</v>
      </c>
      <c r="C5077" t="str">
        <f>VLOOKUP([KODE BARANG],Table1[[KODE BARANG]:[NAMA BARANG]],2,FALSE)</f>
        <v>VONIC GLORY 7W</v>
      </c>
      <c r="D5077">
        <v>3</v>
      </c>
      <c r="E5077">
        <v>13500</v>
      </c>
    </row>
    <row r="5078" spans="1:5">
      <c r="B5078" t="s">
        <v>1428</v>
      </c>
      <c r="C5078" t="str">
        <f>VLOOKUP([KODE BARANG],Table1[[KODE BARANG]:[NAMA BARANG]],2,FALSE)</f>
        <v>INLITE 25W</v>
      </c>
      <c r="D5078">
        <v>1</v>
      </c>
      <c r="E5078">
        <v>29500</v>
      </c>
    </row>
    <row r="5079" spans="1:5">
      <c r="B5079" t="s">
        <v>1925</v>
      </c>
      <c r="C5079" t="str">
        <f>VLOOKUP([KODE BARANG],Table1[[KODE BARANG]:[NAMA BARANG]],2,FALSE)</f>
        <v>INLITE 18W PUTIH/KUNING</v>
      </c>
      <c r="D5079">
        <v>1</v>
      </c>
      <c r="E5079">
        <v>26000</v>
      </c>
    </row>
    <row r="5080" spans="1:5">
      <c r="B5080" t="s">
        <v>2710</v>
      </c>
      <c r="C5080" t="str">
        <f>VLOOKUP([KODE BARANG],Table1[[KODE BARANG]:[NAMA BARANG]],2,FALSE)</f>
        <v>FITTING PLAFON BROCO</v>
      </c>
      <c r="D5080">
        <v>2</v>
      </c>
      <c r="E5080">
        <v>20400</v>
      </c>
    </row>
    <row r="5081" spans="1:5">
      <c r="B5081" t="s">
        <v>1274</v>
      </c>
      <c r="C5081" t="str">
        <f>VLOOKUP([KODE BARANG],Table1[[KODE BARANG]:[NAMA BARANG]],2,FALSE)</f>
        <v>L BOW 5/8</v>
      </c>
      <c r="D5081">
        <v>10</v>
      </c>
      <c r="E5081">
        <v>5500</v>
      </c>
    </row>
    <row r="5082" spans="1:5">
      <c r="B5082" t="s">
        <v>1275</v>
      </c>
      <c r="C5082" t="str">
        <f>VLOOKUP([KODE BARANG],Table1[[KODE BARANG]:[NAMA BARANG]],2,FALSE)</f>
        <v>T-DUS 5/8</v>
      </c>
      <c r="D5082">
        <v>5</v>
      </c>
      <c r="E5082">
        <v>32500</v>
      </c>
    </row>
    <row r="5083" spans="1:5">
      <c r="B5083" t="s">
        <v>1430</v>
      </c>
      <c r="C5083" t="str">
        <f>VLOOKUP([KODE BARANG],Table1[[KODE BARANG]:[NAMA BARANG]],2,FALSE)</f>
        <v>STOP PANASONIC WNJ</v>
      </c>
      <c r="D5083">
        <v>4</v>
      </c>
      <c r="E5083">
        <v>22000</v>
      </c>
    </row>
    <row r="5084" spans="1:5">
      <c r="B5084" t="s">
        <v>1401</v>
      </c>
      <c r="C5084" t="str">
        <f>VLOOKUP([KODE BARANG],Table1[[KODE BARANG]:[NAMA BARANG]],2,FALSE)</f>
        <v>SAKLAR PANASONIC WNJ</v>
      </c>
      <c r="D5084">
        <v>2</v>
      </c>
      <c r="E5084">
        <v>8300</v>
      </c>
    </row>
    <row r="5085" spans="1:5">
      <c r="B5085" t="s">
        <v>2720</v>
      </c>
      <c r="C5085" t="str">
        <f>VLOOKUP([KODE BARANG],Table1[[KODE BARANG]:[NAMA BARANG]],2,FALSE)</f>
        <v>FRAME 1LB PANASONIC</v>
      </c>
      <c r="D5085">
        <v>2</v>
      </c>
      <c r="E5085">
        <v>2000</v>
      </c>
    </row>
    <row r="5086" spans="1:5">
      <c r="B5086" t="s">
        <v>1460</v>
      </c>
      <c r="C5086" t="str">
        <f>VLOOKUP([KODE BARANG],Table1[[KODE BARANG]:[NAMA BARANG]],2,FALSE)</f>
        <v>FRAME 2 LB PANASONIC</v>
      </c>
      <c r="D5086">
        <v>2</v>
      </c>
      <c r="E5086">
        <v>2000</v>
      </c>
    </row>
    <row r="5087" spans="1:5">
      <c r="B5087" t="s">
        <v>1520</v>
      </c>
      <c r="C5087" t="str">
        <f>VLOOKUP([KODE BARANG],Table1[[KODE BARANG]:[NAMA BARANG]],2,FALSE)</f>
        <v>INBOWDUS PANASONIC</v>
      </c>
      <c r="D5087">
        <v>4</v>
      </c>
      <c r="E5087">
        <v>15600</v>
      </c>
    </row>
    <row r="5088" spans="1:5">
      <c r="B5088" t="s">
        <v>1297</v>
      </c>
      <c r="C5088" t="str">
        <f>VLOOKUP([KODE BARANG],Table1[[KODE BARANG]:[NAMA BARANG]],2,FALSE)</f>
        <v>IN LITE 15W BUY 3 GET 1</v>
      </c>
      <c r="D5088">
        <v>1</v>
      </c>
      <c r="E5088">
        <v>57000</v>
      </c>
    </row>
    <row r="5089" spans="1:5">
      <c r="B5089" t="s">
        <v>1329</v>
      </c>
      <c r="C5089" t="str">
        <f>VLOOKUP([KODE BARANG],Table1[[KODE BARANG]:[NAMA BARANG]],2,FALSE)</f>
        <v>WALLFAN SELECTRON</v>
      </c>
      <c r="D5089">
        <v>1</v>
      </c>
      <c r="E5089">
        <v>22500</v>
      </c>
    </row>
    <row r="5090" spans="1:5">
      <c r="B5090" t="s">
        <v>1498</v>
      </c>
      <c r="C5090" t="str">
        <f>VLOOKUP([KODE BARANG],Table1[[KODE BARANG]:[NAMA BARANG]],2,FALSE)</f>
        <v>PHILIP ESS 15W</v>
      </c>
      <c r="D5090">
        <v>1</v>
      </c>
      <c r="E5090">
        <v>23500</v>
      </c>
    </row>
    <row r="5091" spans="1:5">
      <c r="B5091" t="s">
        <v>2613</v>
      </c>
      <c r="C5091" t="str">
        <f>VLOOKUP([KODE BARANG],Table1[[KODE BARANG]:[NAMA BARANG]],2,FALSE)</f>
        <v>HEAD LAMP LUBY ZOOM 200M</v>
      </c>
      <c r="D5091">
        <v>1</v>
      </c>
      <c r="E5091">
        <v>65000</v>
      </c>
    </row>
    <row r="5092" spans="1:5">
      <c r="B5092" t="s">
        <v>1411</v>
      </c>
      <c r="C5092" t="str">
        <f>VLOOKUP([KODE BARANG],Table1[[KODE BARANG]:[NAMA BARANG]],2,FALSE)</f>
        <v>INLITE 12W</v>
      </c>
      <c r="D5092">
        <v>1</v>
      </c>
      <c r="E5092">
        <v>13100</v>
      </c>
    </row>
    <row r="5093" spans="1:5">
      <c r="B5093" t="s">
        <v>2454</v>
      </c>
      <c r="C5093" t="str">
        <f>VLOOKUP([KODE BARANG],Table1[[KODE BARANG]:[NAMA BARANG]],2,FALSE)</f>
        <v>WALLFAN RINREI</v>
      </c>
      <c r="D5093">
        <v>1</v>
      </c>
      <c r="E5093">
        <v>20000</v>
      </c>
    </row>
    <row r="5094" spans="1:5">
      <c r="C5094" t="s">
        <v>2719</v>
      </c>
      <c r="E5094">
        <v>34000</v>
      </c>
    </row>
    <row r="5095" spans="1:5">
      <c r="A5095" s="2">
        <v>45586</v>
      </c>
      <c r="C5095" t="e">
        <f>VLOOKUP([KODE BARANG],Table1[[KODE BARANG]:[NAMA BARANG]],2,FALSE)</f>
        <v>#N/A</v>
      </c>
      <c r="E5095">
        <f>SUM(E5076:E5094)</f>
        <v>486400</v>
      </c>
    </row>
    <row r="5096" spans="1:5">
      <c r="A5096" t="s">
        <v>2722</v>
      </c>
      <c r="B5096" t="s">
        <v>1401</v>
      </c>
      <c r="C5096" t="str">
        <f>VLOOKUP([KODE BARANG],Table1[[KODE BARANG]:[NAMA BARANG]],2,FALSE)</f>
        <v>SAKLAR PANASONIC WNJ</v>
      </c>
      <c r="D5096">
        <v>1</v>
      </c>
      <c r="E5096">
        <v>4150</v>
      </c>
    </row>
    <row r="5097" spans="1:5">
      <c r="B5097" t="s">
        <v>1333</v>
      </c>
      <c r="C5097" t="str">
        <f>VLOOKUP([KODE BARANG],Table1[[KODE BARANG]:[NAMA BARANG]],2,FALSE)</f>
        <v>S/K SLOVENS 3LB 3M</v>
      </c>
      <c r="D5097">
        <v>1</v>
      </c>
      <c r="E5097">
        <v>18500</v>
      </c>
    </row>
    <row r="5098" spans="1:5">
      <c r="A5098" s="2">
        <v>45587</v>
      </c>
      <c r="C5098" t="e">
        <f>VLOOKUP([KODE BARANG],Table1[[KODE BARANG]:[NAMA BARANG]],2,FALSE)</f>
        <v>#N/A</v>
      </c>
      <c r="E5098">
        <f>SUM(E5096:E5097)</f>
        <v>22650</v>
      </c>
    </row>
    <row r="5099" spans="1:5">
      <c r="A5099" t="s">
        <v>2726</v>
      </c>
      <c r="B5099" t="s">
        <v>1191</v>
      </c>
      <c r="C5099" t="str">
        <f>VLOOKUP([KODE BARANG],Table1[[KODE BARANG]:[NAMA BARANG]],2,FALSE)</f>
        <v>ISOLASI NATIONAL KOTAK</v>
      </c>
      <c r="D5099">
        <v>2</v>
      </c>
      <c r="E5099">
        <v>7000</v>
      </c>
    </row>
    <row r="5100" spans="1:5">
      <c r="A5100" t="s">
        <v>1475</v>
      </c>
      <c r="B5100" t="s">
        <v>1411</v>
      </c>
      <c r="C5100" t="str">
        <f>VLOOKUP([KODE BARANG],Table1[[KODE BARANG]:[NAMA BARANG]],2,FALSE)</f>
        <v>INLITE 12W</v>
      </c>
      <c r="D5100">
        <v>1</v>
      </c>
      <c r="E5100">
        <v>13100</v>
      </c>
    </row>
    <row r="5101" spans="1:5">
      <c r="C5101" t="s">
        <v>2723</v>
      </c>
      <c r="E5101">
        <v>40000</v>
      </c>
    </row>
    <row r="5102" spans="1:5">
      <c r="C5102" t="s">
        <v>2724</v>
      </c>
      <c r="E5102">
        <v>10500</v>
      </c>
    </row>
    <row r="5103" spans="1:5">
      <c r="B5103" t="s">
        <v>1466</v>
      </c>
      <c r="C5103" t="str">
        <f>VLOOKUP([KODE BARANG],Table1[[KODE BARANG]:[NAMA BARANG]],2,FALSE)</f>
        <v>REMOTE TV MULTI VOLTAN</v>
      </c>
      <c r="D5103">
        <v>1</v>
      </c>
      <c r="E5103">
        <v>17500</v>
      </c>
    </row>
    <row r="5104" spans="1:5">
      <c r="B5104" t="s">
        <v>1145</v>
      </c>
      <c r="C5104" t="str">
        <f>VLOOKUP([KODE BARANG],Table1[[KODE BARANG]:[NAMA BARANG]],2,FALSE)</f>
        <v>VONIC GLORY 15W</v>
      </c>
      <c r="D5104">
        <v>3</v>
      </c>
      <c r="E5104">
        <v>36000</v>
      </c>
    </row>
    <row r="5105" spans="2:5">
      <c r="B5105" t="s">
        <v>1311</v>
      </c>
      <c r="C5105" t="str">
        <f>VLOOKUP([KODE BARANG],Table1[[KODE BARANG]:[NAMA BARANG]],2,FALSE)</f>
        <v>T ARDE DUTRON SWITCH</v>
      </c>
      <c r="D5105">
        <v>1</v>
      </c>
      <c r="E5105">
        <v>8000</v>
      </c>
    </row>
    <row r="5106" spans="2:5">
      <c r="B5106" t="s">
        <v>1880</v>
      </c>
      <c r="C5106" t="str">
        <f>VLOOKUP([KODE BARANG],Table1[[KODE BARANG]:[NAMA BARANG]],2,FALSE)</f>
        <v>COLOKAN BROCO</v>
      </c>
      <c r="D5106">
        <v>1</v>
      </c>
      <c r="E5106">
        <v>8500</v>
      </c>
    </row>
    <row r="5107" spans="2:5">
      <c r="C5107" t="s">
        <v>2725</v>
      </c>
      <c r="E5107">
        <v>11900</v>
      </c>
    </row>
    <row r="5108" spans="2:5">
      <c r="B5108" t="s">
        <v>2624</v>
      </c>
      <c r="C5108" t="str">
        <f>VLOOKUP([KODE BARANG],Table1[[KODE BARANG]:[NAMA BARANG]],2,FALSE)</f>
        <v>RINNAI 522 C</v>
      </c>
      <c r="D5108">
        <v>1</v>
      </c>
      <c r="E5108">
        <v>55000</v>
      </c>
    </row>
    <row r="5109" spans="2:5">
      <c r="B5109" t="s">
        <v>1333</v>
      </c>
      <c r="C5109" t="str">
        <f>VLOOKUP([KODE BARANG],Table1[[KODE BARANG]:[NAMA BARANG]],2,FALSE)</f>
        <v>S/K SLOVENS 3LB 3M</v>
      </c>
      <c r="D5109">
        <v>1</v>
      </c>
      <c r="E5109">
        <v>23500</v>
      </c>
    </row>
    <row r="5110" spans="2:5">
      <c r="B5110" t="s">
        <v>1522</v>
      </c>
      <c r="C5110" t="str">
        <f>VLOOKUP([KODE BARANG],Table1[[KODE BARANG]:[NAMA BARANG]],2,FALSE)</f>
        <v>INLITE 50W</v>
      </c>
      <c r="D5110">
        <v>1</v>
      </c>
      <c r="E5110">
        <v>68000</v>
      </c>
    </row>
    <row r="5111" spans="2:5">
      <c r="B5111" t="s">
        <v>1961</v>
      </c>
      <c r="C5111" t="str">
        <f>VLOOKUP([KODE BARANG],Table1[[KODE BARANG]:[NAMA BARANG]],2,FALSE)</f>
        <v>INLITE 15W</v>
      </c>
      <c r="D5111">
        <v>1</v>
      </c>
      <c r="E5111">
        <v>10400</v>
      </c>
    </row>
    <row r="5112" spans="2:5">
      <c r="B5112" t="s">
        <v>818</v>
      </c>
      <c r="C5112" t="str">
        <f>VLOOKUP([KODE BARANG],Table1[[KODE BARANG]:[NAMA BARANG]],2,FALSE)</f>
        <v>INLITE 5W</v>
      </c>
      <c r="D5112">
        <v>1</v>
      </c>
      <c r="E5112">
        <v>8600</v>
      </c>
    </row>
    <row r="5113" spans="2:5">
      <c r="B5113" t="s">
        <v>1270</v>
      </c>
      <c r="C5113" t="str">
        <f>VLOOKUP([KODE BARANG],Table1[[KODE BARANG]:[NAMA BARANG]],2,FALSE)</f>
        <v>PHILIP LED ESSENSIAL 9WATT</v>
      </c>
      <c r="D5113">
        <v>1</v>
      </c>
      <c r="E5113">
        <v>22000</v>
      </c>
    </row>
    <row r="5114" spans="2:5">
      <c r="B5114" t="s">
        <v>1623</v>
      </c>
      <c r="C5114" t="str">
        <f>VLOOKUP([KODE BARANG],Table1[[KODE BARANG]:[NAMA BARANG]],2,FALSE)</f>
        <v>STANDFAN MASTAP</v>
      </c>
      <c r="D5114">
        <v>1</v>
      </c>
      <c r="E5114">
        <v>15000</v>
      </c>
    </row>
    <row r="5115" spans="2:5">
      <c r="B5115" t="s">
        <v>1143</v>
      </c>
      <c r="C5115" t="str">
        <f>VLOOKUP([KODE BARANG],Table1[[KODE BARANG]:[NAMA BARANG]],2,FALSE)</f>
        <v xml:space="preserve">DUTRON 15W </v>
      </c>
      <c r="D5115">
        <v>1</v>
      </c>
      <c r="E5115">
        <v>13500</v>
      </c>
    </row>
    <row r="5116" spans="2:5">
      <c r="B5116" t="s">
        <v>2727</v>
      </c>
      <c r="C5116" t="str">
        <f>VLOOKUP([KODE BARANG],Table1[[KODE BARANG]:[NAMA BARANG]],2,FALSE)</f>
        <v>WALLFAN SELECTRON 18"</v>
      </c>
      <c r="D5116">
        <v>2</v>
      </c>
      <c r="E5116">
        <v>105000</v>
      </c>
    </row>
    <row r="5117" spans="2:5">
      <c r="B5117" t="s">
        <v>1253</v>
      </c>
      <c r="C5117" t="str">
        <f>VLOOKUP([KODE BARANG],Table1[[KODE BARANG]:[NAMA BARANG]],2,FALSE)</f>
        <v>STEKER GEPENG DUTRON</v>
      </c>
      <c r="D5117">
        <v>1</v>
      </c>
      <c r="E5117">
        <v>3250</v>
      </c>
    </row>
    <row r="5118" spans="2:5">
      <c r="B5118" t="s">
        <v>1260</v>
      </c>
      <c r="C5118" t="str">
        <f>VLOOKUP([KODE BARANG],Table1[[KODE BARANG]:[NAMA BARANG]],2,FALSE)</f>
        <v>S/K UTICON 1 LB</v>
      </c>
      <c r="D5118">
        <v>1</v>
      </c>
      <c r="E5118">
        <v>6000</v>
      </c>
    </row>
    <row r="5119" spans="2:5">
      <c r="C5119" t="s">
        <v>2728</v>
      </c>
      <c r="E5119">
        <v>30000</v>
      </c>
    </row>
    <row r="5120" spans="2:5">
      <c r="B5120" t="s">
        <v>1924</v>
      </c>
      <c r="C5120" t="str">
        <f>VLOOKUP([KODE BARANG],Table1[[KODE BARANG]:[NAMA BARANG]],2,FALSE)</f>
        <v>KLEM AMASCO 8MM</v>
      </c>
      <c r="D5120">
        <v>1</v>
      </c>
      <c r="E5120">
        <v>3500</v>
      </c>
    </row>
    <row r="5121" spans="1:5">
      <c r="B5121" t="s">
        <v>1199</v>
      </c>
      <c r="C5121" t="str">
        <f>VLOOKUP([KODE BARANG],Table1[[KODE BARANG]:[NAMA BARANG]],2,FALSE)</f>
        <v>T MULTI DUTRON</v>
      </c>
      <c r="E5121">
        <f>SUM(E5099:E5120)</f>
        <v>516250</v>
      </c>
    </row>
    <row r="5122" spans="1:5">
      <c r="A5122" s="2">
        <v>45588</v>
      </c>
      <c r="C5122" t="e">
        <f>VLOOKUP([KODE BARANG],Table1[[KODE BARANG]:[NAMA BARANG]],2,FALSE)</f>
        <v>#N/A</v>
      </c>
    </row>
    <row r="5123" spans="1:5">
      <c r="B5123" t="s">
        <v>1362</v>
      </c>
      <c r="C5123" t="str">
        <f>VLOOKUP([KODE BARANG],Table1[[KODE BARANG]:[NAMA BARANG]],2,FALSE)</f>
        <v>PHILIP LED MY CARE 8WATT</v>
      </c>
      <c r="D5123">
        <v>1</v>
      </c>
      <c r="E5123">
        <v>19000</v>
      </c>
    </row>
    <row r="5124" spans="1:5">
      <c r="A5124" s="2">
        <v>45589</v>
      </c>
      <c r="C5124" t="e">
        <f>VLOOKUP([KODE BARANG],Table1[[KODE BARANG]:[NAMA BARANG]],2,FALSE)</f>
        <v>#N/A</v>
      </c>
    </row>
    <row r="5125" spans="1:5">
      <c r="A5125" t="s">
        <v>2732</v>
      </c>
      <c r="B5125" t="s">
        <v>1925</v>
      </c>
      <c r="C5125" t="str">
        <f>VLOOKUP([KODE BARANG],Table1[[KODE BARANG]:[NAMA BARANG]],2,FALSE)</f>
        <v>INLITE 18W PUTIH/KUNING</v>
      </c>
      <c r="D5125">
        <v>1</v>
      </c>
      <c r="E5125">
        <v>14000</v>
      </c>
    </row>
    <row r="5126" spans="1:5">
      <c r="B5126" t="s">
        <v>1961</v>
      </c>
      <c r="C5126" t="str">
        <f>VLOOKUP([KODE BARANG],Table1[[KODE BARANG]:[NAMA BARANG]],2,FALSE)</f>
        <v>INLITE 15W</v>
      </c>
      <c r="D5126">
        <v>1</v>
      </c>
      <c r="E5126">
        <v>15400</v>
      </c>
    </row>
    <row r="5127" spans="1:5">
      <c r="B5127" t="s">
        <v>1219</v>
      </c>
      <c r="C5127" t="str">
        <f>VLOOKUP([KODE BARANG],Table1[[KODE BARANG]:[NAMA BARANG]],2,FALSE)</f>
        <v>VONIC GLORY 20W</v>
      </c>
      <c r="D5127">
        <v>1</v>
      </c>
      <c r="E5127">
        <v>14000</v>
      </c>
    </row>
    <row r="5128" spans="1:5">
      <c r="B5128" t="s">
        <v>2731</v>
      </c>
      <c r="C5128" t="str">
        <f>VLOOKUP([KODE BARANG],Table1[[KODE BARANG]:[NAMA BARANG]],2,FALSE)</f>
        <v>STANDFAN CARSLAN</v>
      </c>
      <c r="D5128">
        <v>2</v>
      </c>
      <c r="E5128">
        <v>40000</v>
      </c>
    </row>
    <row r="5129" spans="1:5">
      <c r="B5129" t="s">
        <v>2118</v>
      </c>
      <c r="C5129" t="str">
        <f>VLOOKUP([KODE BARANG],Table1[[KODE BARANG]:[NAMA BARANG]],2,FALSE)</f>
        <v>KIPAS GANTUG BESTLIFE 27W</v>
      </c>
      <c r="D5129">
        <v>1</v>
      </c>
      <c r="E5129">
        <v>35000</v>
      </c>
    </row>
    <row r="5130" spans="1:5">
      <c r="B5130" t="s">
        <v>1215</v>
      </c>
      <c r="C5130" t="str">
        <f>VLOOKUP([KODE BARANG],Table1[[KODE BARANG]:[NAMA BARANG]],2,FALSE)</f>
        <v>PIJAR PROCEON 5WATT</v>
      </c>
      <c r="D5130">
        <v>1</v>
      </c>
      <c r="E5130">
        <v>4700</v>
      </c>
    </row>
    <row r="5131" spans="1:5">
      <c r="B5131" t="s">
        <v>2333</v>
      </c>
      <c r="C5131" t="str">
        <f>VLOOKUP([KODE BARANG],Table1[[KODE BARANG]:[NAMA BARANG]],2,FALSE)</f>
        <v>YUNDAI KARAKTER</v>
      </c>
      <c r="D5131">
        <v>1</v>
      </c>
      <c r="E5131">
        <v>12000</v>
      </c>
    </row>
    <row r="5132" spans="1:5">
      <c r="B5132" t="s">
        <v>1329</v>
      </c>
      <c r="C5132" t="str">
        <f>VLOOKUP([KODE BARANG],Table1[[KODE BARANG]:[NAMA BARANG]],2,FALSE)</f>
        <v>WALLFAN SELECTRON</v>
      </c>
      <c r="D5132">
        <v>1</v>
      </c>
      <c r="E5132">
        <v>17500</v>
      </c>
    </row>
    <row r="5133" spans="1:5">
      <c r="A5133" s="2">
        <v>45590</v>
      </c>
      <c r="C5133" t="e">
        <f>VLOOKUP([KODE BARANG],Table1[[KODE BARANG]:[NAMA BARANG]],2,FALSE)</f>
        <v>#N/A</v>
      </c>
      <c r="E5133">
        <f>SUM(E5125:E5132)</f>
        <v>152600</v>
      </c>
    </row>
    <row r="5134" spans="1:5">
      <c r="A5134" t="s">
        <v>2736</v>
      </c>
      <c r="B5134" t="s">
        <v>1903</v>
      </c>
      <c r="C5134" t="str">
        <f>VLOOKUP([KODE BARANG],Table1[[KODE BARANG]:[NAMA BARANG]],2,FALSE)</f>
        <v>ANTENA PROCEON 850</v>
      </c>
      <c r="D5134">
        <v>1</v>
      </c>
      <c r="E5134">
        <v>35000</v>
      </c>
    </row>
    <row r="5135" spans="1:5">
      <c r="B5135" t="s">
        <v>2710</v>
      </c>
      <c r="C5135" t="str">
        <f>VLOOKUP([KODE BARANG],Table1[[KODE BARANG]:[NAMA BARANG]],2,FALSE)</f>
        <v>FITTING PLAFON BROCO</v>
      </c>
      <c r="D5135">
        <v>4</v>
      </c>
      <c r="E5135">
        <v>40800</v>
      </c>
    </row>
    <row r="5136" spans="1:5">
      <c r="B5136" t="s">
        <v>2735</v>
      </c>
      <c r="C5136" t="str">
        <f>VLOOKUP([KODE BARANG],Table1[[KODE BARANG]:[NAMA BARANG]],2,FALSE)</f>
        <v>FITTING PLAFON HOSEKI</v>
      </c>
      <c r="D5136">
        <v>2</v>
      </c>
      <c r="E5136">
        <v>19200</v>
      </c>
    </row>
    <row r="5137" spans="1:5">
      <c r="B5137" t="s">
        <v>68</v>
      </c>
      <c r="C5137" t="str">
        <f>VLOOKUP([KODE BARANG],Table1[[KODE BARANG]:[NAMA BARANG]],2,FALSE)</f>
        <v>S/K SLOVENS 2LB 3M</v>
      </c>
      <c r="D5137">
        <v>1</v>
      </c>
      <c r="E5137">
        <v>13000</v>
      </c>
    </row>
    <row r="5138" spans="1:5">
      <c r="B5138" t="s">
        <v>108</v>
      </c>
      <c r="C5138" t="str">
        <f>VLOOKUP([KODE BARANG],Table1[[KODE BARANG]:[NAMA BARANG]],2,FALSE)</f>
        <v>PHILIP LED MY CARE 19 WATT</v>
      </c>
      <c r="D5138">
        <v>2</v>
      </c>
      <c r="E5138">
        <v>46000</v>
      </c>
    </row>
    <row r="5139" spans="1:5">
      <c r="B5139" t="s">
        <v>701</v>
      </c>
      <c r="C5139" t="str">
        <f>VLOOKUP([KODE BARANG],Table1[[KODE BARANG]:[NAMA BARANG]],2,FALSE)</f>
        <v>LEM BESI DEXTONE</v>
      </c>
      <c r="D5139">
        <v>1</v>
      </c>
      <c r="E5139">
        <v>3500</v>
      </c>
    </row>
    <row r="5140" spans="1:5">
      <c r="B5140" t="s">
        <v>865</v>
      </c>
      <c r="C5140" t="str">
        <f>VLOOKUP([KODE BARANG],Table1[[KODE BARANG]:[NAMA BARANG]],2,FALSE)</f>
        <v>KALKULATOR KAWACHI 912</v>
      </c>
      <c r="D5140">
        <v>1</v>
      </c>
      <c r="E5140">
        <v>35000</v>
      </c>
    </row>
    <row r="5141" spans="1:5">
      <c r="B5141" t="s">
        <v>819</v>
      </c>
      <c r="C5141" t="str">
        <f>VLOOKUP([KODE BARANG],Table1[[KODE BARANG]:[NAMA BARANG]],2,FALSE)</f>
        <v>INLITE 12W</v>
      </c>
      <c r="D5141">
        <v>1</v>
      </c>
      <c r="E5141">
        <v>13100</v>
      </c>
    </row>
    <row r="5142" spans="1:5">
      <c r="B5142" t="s">
        <v>860</v>
      </c>
      <c r="C5142" t="str">
        <f>VLOOKUP([KODE BARANG],Table1[[KODE BARANG]:[NAMA BARANG]],2,FALSE)</f>
        <v>STANDFAN MASTAP</v>
      </c>
      <c r="D5142">
        <v>1</v>
      </c>
      <c r="E5142">
        <v>10000</v>
      </c>
    </row>
    <row r="5143" spans="1:5">
      <c r="A5143" s="2">
        <v>45591</v>
      </c>
      <c r="C5143" t="e">
        <f>VLOOKUP([KODE BARANG],Table1[[KODE BARANG]:[NAMA BARANG]],2,FALSE)</f>
        <v>#N/A</v>
      </c>
      <c r="E5143">
        <f>SUM(E5134:E5142)</f>
        <v>215600</v>
      </c>
    </row>
    <row r="5144" spans="1:5">
      <c r="A5144" t="s">
        <v>2738</v>
      </c>
      <c r="B5144" t="s">
        <v>1295</v>
      </c>
      <c r="C5144" t="str">
        <f>VLOOKUP([KODE BARANG],Table1[[KODE BARANG]:[NAMA BARANG]],2,FALSE)</f>
        <v>PHILIP LED 45W</v>
      </c>
      <c r="D5144">
        <v>1</v>
      </c>
      <c r="E5144">
        <v>41000</v>
      </c>
    </row>
    <row r="5145" spans="1:5">
      <c r="B5145" t="s">
        <v>1706</v>
      </c>
      <c r="C5145" t="str">
        <f>VLOOKUP([KODE BARANG],Table1[[KODE BARANG]:[NAMA BARANG]],2,FALSE)</f>
        <v>PHILIP LED MY CARE 4WATT</v>
      </c>
      <c r="D5145">
        <v>1</v>
      </c>
      <c r="E5145">
        <v>13000</v>
      </c>
    </row>
    <row r="5146" spans="1:5">
      <c r="B5146" t="s">
        <v>1219</v>
      </c>
      <c r="C5146" t="str">
        <f>VLOOKUP([KODE BARANG],Table1[[KODE BARANG]:[NAMA BARANG]],2,FALSE)</f>
        <v>VONIC GLORY 20W</v>
      </c>
      <c r="D5146">
        <v>1</v>
      </c>
      <c r="E5146">
        <v>14000</v>
      </c>
    </row>
    <row r="5147" spans="1:5">
      <c r="B5147" t="s">
        <v>1263</v>
      </c>
      <c r="C5147" t="str">
        <f>VLOOKUP([KODE BARANG],Table1[[KODE BARANG]:[NAMA BARANG]],2,FALSE)</f>
        <v>VONIC GLORY 7W</v>
      </c>
      <c r="D5147">
        <v>2</v>
      </c>
      <c r="E5147">
        <v>8000</v>
      </c>
    </row>
    <row r="5148" spans="1:5">
      <c r="B5148" t="s">
        <v>1324</v>
      </c>
      <c r="C5148" t="str">
        <f>VLOOKUP([KODE BARANG],Table1[[KODE BARANG]:[NAMA BARANG]],2,FALSE)</f>
        <v>FITTING COLOK SWITCH</v>
      </c>
      <c r="D5148">
        <v>1</v>
      </c>
      <c r="E5148">
        <v>1500</v>
      </c>
    </row>
    <row r="5149" spans="1:5">
      <c r="B5149" t="s">
        <v>2537</v>
      </c>
      <c r="C5149" t="str">
        <f>VLOOKUP([KODE BARANG],Table1[[KODE BARANG]:[NAMA BARANG]],2,FALSE)</f>
        <v>HICOOK ISI ULANG</v>
      </c>
      <c r="D5149">
        <v>1</v>
      </c>
      <c r="E5149">
        <v>1500</v>
      </c>
    </row>
    <row r="5150" spans="1:5">
      <c r="B5150" t="s">
        <v>1925</v>
      </c>
      <c r="C5150" t="str">
        <f>VLOOKUP([KODE BARANG],Table1[[KODE BARANG]:[NAMA BARANG]],2,FALSE)</f>
        <v>INLITE 18W PUTIH/KUNING</v>
      </c>
      <c r="D5150">
        <v>1</v>
      </c>
      <c r="E5150">
        <v>19000</v>
      </c>
    </row>
    <row r="5151" spans="1:5">
      <c r="C5151" t="s">
        <v>2737</v>
      </c>
      <c r="E5151">
        <v>40000</v>
      </c>
    </row>
    <row r="5152" spans="1:5">
      <c r="B5152" t="s">
        <v>1253</v>
      </c>
      <c r="C5152" t="str">
        <f>VLOOKUP([KODE BARANG],Table1[[KODE BARANG]:[NAMA BARANG]],2,FALSE)</f>
        <v>STEKER GEPENG DUTRON</v>
      </c>
      <c r="D5152">
        <v>2</v>
      </c>
      <c r="E5152">
        <v>6500</v>
      </c>
    </row>
    <row r="5153" spans="1:5">
      <c r="B5153" t="s">
        <v>1254</v>
      </c>
      <c r="C5153" t="str">
        <f>VLOOKUP([KODE BARANG],Table1[[KODE BARANG]:[NAMA BARANG]],2,FALSE)</f>
        <v>FITTING GANTUNG DUUTRON HITAM</v>
      </c>
      <c r="D5153">
        <v>1</v>
      </c>
      <c r="E5153">
        <v>3000</v>
      </c>
    </row>
    <row r="5154" spans="1:5">
      <c r="B5154" t="s">
        <v>1293</v>
      </c>
      <c r="C5154" t="str">
        <f>VLOOKUP([KODE BARANG],Table1[[KODE BARANG]:[NAMA BARANG]],2,FALSE)</f>
        <v>S/K UTICON 2 LB</v>
      </c>
      <c r="D5154">
        <v>1</v>
      </c>
      <c r="E5154">
        <v>8000</v>
      </c>
    </row>
    <row r="5155" spans="1:5">
      <c r="B5155" t="s">
        <v>2566</v>
      </c>
      <c r="C5155" t="str">
        <f>VLOOKUP([KODE BARANG],Table1[[KODE BARANG]:[NAMA BARANG]],2,FALSE)</f>
        <v>KABEL JACK 3 PIN 1,5M</v>
      </c>
      <c r="D5155">
        <v>1</v>
      </c>
      <c r="E5155">
        <v>10000</v>
      </c>
    </row>
    <row r="5156" spans="1:5">
      <c r="A5156" s="2">
        <v>45592</v>
      </c>
      <c r="C5156" t="e">
        <f>VLOOKUP([KODE BARANG],Table1[[KODE BARANG]:[NAMA BARANG]],2,FALSE)</f>
        <v>#N/A</v>
      </c>
      <c r="E5156">
        <f>SUM(E5144:E5155)</f>
        <v>165500</v>
      </c>
    </row>
    <row r="5157" spans="1:5">
      <c r="A5157" t="s">
        <v>2743</v>
      </c>
      <c r="B5157" t="s">
        <v>1980</v>
      </c>
      <c r="C5157" t="str">
        <f>VLOOKUP([KODE BARANG],Table1[[KODE BARANG]:[NAMA BARANG]],2,FALSE)</f>
        <v>JACK ANGKA 8</v>
      </c>
      <c r="D5157">
        <v>1</v>
      </c>
      <c r="E5157">
        <v>9000</v>
      </c>
    </row>
    <row r="5158" spans="1:5">
      <c r="C5158" t="s">
        <v>2640</v>
      </c>
      <c r="E5158">
        <v>7500</v>
      </c>
    </row>
    <row r="5159" spans="1:5">
      <c r="C5159" t="s">
        <v>2739</v>
      </c>
      <c r="E5159">
        <v>112500</v>
      </c>
    </row>
    <row r="5160" spans="1:5">
      <c r="C5160" t="s">
        <v>2740</v>
      </c>
      <c r="E5160">
        <v>27000</v>
      </c>
    </row>
    <row r="5161" spans="1:5">
      <c r="B5161" t="s">
        <v>1517</v>
      </c>
      <c r="C5161" t="str">
        <f>VLOOKUP([KODE BARANG],Table1[[KODE BARANG]:[NAMA BARANG]],2,FALSE)</f>
        <v>S/K UTICON 6 LB</v>
      </c>
      <c r="D5161">
        <v>1</v>
      </c>
      <c r="E5161">
        <v>10000</v>
      </c>
    </row>
    <row r="5162" spans="1:5">
      <c r="B5162" t="s">
        <v>1293</v>
      </c>
      <c r="C5162" t="str">
        <f>VLOOKUP([KODE BARANG],Table1[[KODE BARANG]:[NAMA BARANG]],2,FALSE)</f>
        <v>S/K UTICON 2 LB</v>
      </c>
      <c r="D5162">
        <v>1</v>
      </c>
      <c r="E5162">
        <v>8000</v>
      </c>
    </row>
    <row r="5163" spans="1:5">
      <c r="B5163" t="s">
        <v>2130</v>
      </c>
      <c r="C5163" t="str">
        <f>VLOOKUP([KODE BARANG],Table1[[KODE BARANG]:[NAMA BARANG]],2,FALSE)</f>
        <v>STEKER BULAT DUTRON</v>
      </c>
      <c r="D5163">
        <v>1</v>
      </c>
      <c r="E5163">
        <v>1000</v>
      </c>
    </row>
    <row r="5164" spans="1:5">
      <c r="B5164" t="s">
        <v>1463</v>
      </c>
      <c r="C5164" t="str">
        <f>VLOOKUP([KODE BARANG],Table1[[KODE BARANG]:[NAMA BARANG]],2,FALSE)</f>
        <v>SAKLAR LAMPU DUTRON</v>
      </c>
      <c r="D5164">
        <v>1</v>
      </c>
      <c r="E5164">
        <v>6000</v>
      </c>
    </row>
    <row r="5165" spans="1:5">
      <c r="B5165" t="s">
        <v>2179</v>
      </c>
      <c r="C5165" t="str">
        <f>VLOOKUP([KODE BARANG],Table1[[KODE BARANG]:[NAMA BARANG]],2,FALSE)</f>
        <v>KLEM SHUKAKU 10MM</v>
      </c>
      <c r="D5165">
        <v>1</v>
      </c>
      <c r="E5165">
        <v>12500</v>
      </c>
    </row>
    <row r="5166" spans="1:5">
      <c r="C5166" t="s">
        <v>2741</v>
      </c>
      <c r="E5166">
        <v>9450</v>
      </c>
    </row>
    <row r="5167" spans="1:5">
      <c r="B5167" t="s">
        <v>2529</v>
      </c>
      <c r="C5167" t="str">
        <f>VLOOKUP([KODE BARANG],Table1[[KODE BARANG]:[NAMA BARANG]],2,FALSE)</f>
        <v xml:space="preserve">KISEKI CX5 </v>
      </c>
      <c r="D5167">
        <v>1</v>
      </c>
      <c r="E5167">
        <v>50000</v>
      </c>
    </row>
    <row r="5168" spans="1:5">
      <c r="B5168" t="s">
        <v>1257</v>
      </c>
      <c r="C5168" t="str">
        <f>VLOOKUP([KODE BARANG],Table1[[KODE BARANG]:[NAMA BARANG]],2,FALSE)</f>
        <v>LED 3 MATE 6V</v>
      </c>
      <c r="D5168">
        <v>14</v>
      </c>
      <c r="E5168">
        <v>70000</v>
      </c>
    </row>
    <row r="5169" spans="1:5">
      <c r="B5169" t="s">
        <v>2742</v>
      </c>
      <c r="C5169" t="str">
        <f>VLOOKUP([KODE BARANG],Table1[[KODE BARANG]:[NAMA BARANG]],2,FALSE)</f>
        <v>STANDFAN MYVO</v>
      </c>
      <c r="D5169">
        <v>2</v>
      </c>
      <c r="E5169">
        <v>40000</v>
      </c>
    </row>
    <row r="5170" spans="1:5">
      <c r="B5170" t="s">
        <v>2199</v>
      </c>
      <c r="C5170" t="str">
        <f>VLOOKUP([KODE BARANG],Table1[[KODE BARANG]:[NAMA BARANG]],2,FALSE)</f>
        <v>MYVO 20W HELIFAN</v>
      </c>
      <c r="D5170">
        <v>1</v>
      </c>
      <c r="E5170">
        <v>23500</v>
      </c>
    </row>
    <row r="5171" spans="1:5">
      <c r="B5171" t="s">
        <v>1563</v>
      </c>
      <c r="C5171" t="str">
        <f>VLOOKUP([KODE BARANG],Table1[[KODE BARANG]:[NAMA BARANG]],2,FALSE)</f>
        <v>KAPASITOR 1,5UF</v>
      </c>
      <c r="D5171">
        <v>2</v>
      </c>
      <c r="E5171">
        <v>12000</v>
      </c>
    </row>
    <row r="5172" spans="1:5">
      <c r="B5172" t="s">
        <v>2326</v>
      </c>
      <c r="C5172" t="str">
        <f>VLOOKUP([KODE BARANG],Table1[[KODE BARANG]:[NAMA BARANG]],2,FALSE)</f>
        <v>DESKFAN SOGO 10"</v>
      </c>
      <c r="D5172">
        <v>1</v>
      </c>
      <c r="E5172">
        <v>17000</v>
      </c>
    </row>
    <row r="5173" spans="1:5">
      <c r="B5173" t="s">
        <v>1358</v>
      </c>
      <c r="C5173" t="str">
        <f>VLOOKUP([KODE BARANG],Table1[[KODE BARANG]:[NAMA BARANG]],2,FALSE)</f>
        <v>PHILIP LED ESSENSIAL 11 WATT</v>
      </c>
      <c r="D5173">
        <v>2</v>
      </c>
      <c r="E5173">
        <v>48000</v>
      </c>
    </row>
    <row r="5174" spans="1:5">
      <c r="B5174" t="s">
        <v>2130</v>
      </c>
      <c r="C5174" t="str">
        <f>VLOOKUP([KODE BARANG],Table1[[KODE BARANG]:[NAMA BARANG]],2,FALSE)</f>
        <v>STEKER BULAT DUTRON</v>
      </c>
      <c r="D5174">
        <v>2</v>
      </c>
      <c r="E5174">
        <v>7000</v>
      </c>
    </row>
    <row r="5175" spans="1:5">
      <c r="B5175" t="s">
        <v>2561</v>
      </c>
      <c r="C5175" t="str">
        <f>VLOOKUP([KODE BARANG],Table1[[KODE BARANG]:[NAMA BARANG]],2,FALSE)</f>
        <v>ENGSEL 3"</v>
      </c>
      <c r="D5175">
        <v>1</v>
      </c>
      <c r="E5175">
        <v>9000</v>
      </c>
    </row>
    <row r="5176" spans="1:5">
      <c r="B5176" t="s">
        <v>2333</v>
      </c>
      <c r="C5176" t="str">
        <f>VLOOKUP([KODE BARANG],Table1[[KODE BARANG]:[NAMA BARANG]],2,FALSE)</f>
        <v>YUNDAI KARAKTER</v>
      </c>
      <c r="D5176">
        <v>1</v>
      </c>
      <c r="E5176">
        <v>12000</v>
      </c>
    </row>
    <row r="5177" spans="1:5">
      <c r="B5177" t="s">
        <v>1215</v>
      </c>
      <c r="C5177" t="str">
        <f>VLOOKUP([KODE BARANG],Table1[[KODE BARANG]:[NAMA BARANG]],2,FALSE)</f>
        <v>PIJAR PROCEON 5WATT</v>
      </c>
      <c r="D5177">
        <v>2</v>
      </c>
      <c r="E5177">
        <v>9400</v>
      </c>
    </row>
    <row r="5178" spans="1:5">
      <c r="B5178" t="s">
        <v>1152</v>
      </c>
      <c r="C5178" t="str">
        <f>VLOOKUP([KODE BARANG],Table1[[KODE BARANG]:[NAMA BARANG]],2,FALSE)</f>
        <v>STANDFAN PROCEON</v>
      </c>
      <c r="D5178">
        <v>1</v>
      </c>
      <c r="E5178">
        <v>20000</v>
      </c>
    </row>
    <row r="5179" spans="1:5">
      <c r="B5179" t="s">
        <v>2333</v>
      </c>
      <c r="C5179" t="str">
        <f>VLOOKUP([KODE BARANG],Table1[[KODE BARANG]:[NAMA BARANG]],2,FALSE)</f>
        <v>YUNDAI KARAKTER</v>
      </c>
      <c r="D5179">
        <v>1</v>
      </c>
      <c r="E5179">
        <v>17000</v>
      </c>
    </row>
    <row r="5180" spans="1:5">
      <c r="B5180" t="s">
        <v>1635</v>
      </c>
      <c r="C5180" t="str">
        <f>VLOOKUP([KODE BARANG],Table1[[KODE BARANG]:[NAMA BARANG]],2,FALSE)</f>
        <v>KIPAS PROFAN</v>
      </c>
      <c r="D5180">
        <v>1</v>
      </c>
      <c r="E5180">
        <v>9000</v>
      </c>
    </row>
    <row r="5181" spans="1:5">
      <c r="B5181" t="s">
        <v>2290</v>
      </c>
      <c r="C5181" t="str">
        <f>VLOOKUP([KODE BARANG],Table1[[KODE BARANG]:[NAMA BARANG]],2,FALSE)</f>
        <v>MIC SONY WIRELESS 624</v>
      </c>
      <c r="D5181">
        <v>1</v>
      </c>
      <c r="E5181">
        <v>70000</v>
      </c>
    </row>
    <row r="5182" spans="1:5">
      <c r="B5182" t="s">
        <v>1961</v>
      </c>
      <c r="C5182" t="str">
        <f>VLOOKUP([KODE BARANG],Table1[[KODE BARANG]:[NAMA BARANG]],2,FALSE)</f>
        <v>INLITE 15W</v>
      </c>
      <c r="D5182">
        <v>1</v>
      </c>
      <c r="E5182">
        <v>15400</v>
      </c>
    </row>
    <row r="5183" spans="1:5">
      <c r="A5183" s="2">
        <v>45593</v>
      </c>
      <c r="C5183" t="e">
        <f>VLOOKUP([KODE BARANG],Table1[[KODE BARANG]:[NAMA BARANG]],2,FALSE)</f>
        <v>#N/A</v>
      </c>
      <c r="E5183">
        <f>SUM(E5157:E5182)</f>
        <v>632250</v>
      </c>
    </row>
    <row r="5184" spans="1:5">
      <c r="A5184">
        <v>20000</v>
      </c>
      <c r="B5184" t="s">
        <v>1445</v>
      </c>
      <c r="C5184" t="str">
        <f>VLOOKUP([KODE BARANG],Table1[[KODE BARANG]:[NAMA BARANG]],2,FALSE)</f>
        <v>INLITE 5W</v>
      </c>
      <c r="D5184">
        <v>1</v>
      </c>
    </row>
    <row r="5185" spans="1:5">
      <c r="A5185" s="2">
        <v>45594</v>
      </c>
      <c r="C5185" t="e">
        <f>VLOOKUP([KODE BARANG],Table1[[KODE BARANG]:[NAMA BARANG]],2,FALSE)</f>
        <v>#N/A</v>
      </c>
    </row>
    <row r="5186" spans="1:5">
      <c r="A5186" t="s">
        <v>2747</v>
      </c>
      <c r="C5186" t="s">
        <v>2744</v>
      </c>
      <c r="E5186">
        <v>40000</v>
      </c>
    </row>
    <row r="5187" spans="1:5">
      <c r="B5187" t="s">
        <v>1261</v>
      </c>
      <c r="C5187" t="str">
        <f>VLOOKUP([KODE BARANG],Table1[[KODE BARANG]:[NAMA BARANG]],2,FALSE)</f>
        <v>S/K UTICON 3 LB</v>
      </c>
      <c r="D5187">
        <v>1</v>
      </c>
      <c r="E5187">
        <v>11250</v>
      </c>
    </row>
    <row r="5188" spans="1:5">
      <c r="B5188" t="s">
        <v>1356</v>
      </c>
      <c r="C5188" t="str">
        <f>VLOOKUP([KODE BARANG],Table1[[KODE BARANG]:[NAMA BARANG]],2,FALSE)</f>
        <v xml:space="preserve">ISOLASI UNIBEL KECIL </v>
      </c>
      <c r="D5188">
        <v>1</v>
      </c>
      <c r="E5188">
        <v>2500</v>
      </c>
    </row>
    <row r="5189" spans="1:5">
      <c r="C5189" t="s">
        <v>2745</v>
      </c>
      <c r="E5189">
        <v>10000</v>
      </c>
    </row>
    <row r="5190" spans="1:5">
      <c r="B5190" t="s">
        <v>1248</v>
      </c>
      <c r="C5190" t="str">
        <f>VLOOKUP([KODE BARANG],Table1[[KODE BARANG]:[NAMA BARANG]],2,FALSE)</f>
        <v>PHILIP LED ESSENSIAL 5WATT</v>
      </c>
      <c r="D5190">
        <v>1</v>
      </c>
      <c r="E5190">
        <v>11000</v>
      </c>
    </row>
    <row r="5191" spans="1:5">
      <c r="B5191" t="s">
        <v>2333</v>
      </c>
      <c r="C5191" t="str">
        <f>VLOOKUP([KODE BARANG],Table1[[KODE BARANG]:[NAMA BARANG]],2,FALSE)</f>
        <v>YUNDAI KARAKTER</v>
      </c>
      <c r="D5191">
        <v>1</v>
      </c>
      <c r="E5191">
        <v>12000</v>
      </c>
    </row>
    <row r="5192" spans="1:5">
      <c r="B5192" t="s">
        <v>2746</v>
      </c>
      <c r="C5192" t="str">
        <f>VLOOKUP([KODE BARANG],Table1[[KODE BARANG]:[NAMA BARANG]],2,FALSE)</f>
        <v>HELLIFAN MYVO 30W</v>
      </c>
      <c r="D5192">
        <v>1</v>
      </c>
      <c r="E5192">
        <v>44000</v>
      </c>
    </row>
    <row r="5193" spans="1:5">
      <c r="B5193" t="s">
        <v>1971</v>
      </c>
      <c r="C5193" t="str">
        <f>VLOOKUP([KODE BARANG],Table1[[KODE BARANG]:[NAMA BARANG]],2,FALSE)</f>
        <v>REGULATOR WIN 181M</v>
      </c>
      <c r="D5193">
        <v>2</v>
      </c>
    </row>
    <row r="5194" spans="1:5">
      <c r="B5194" t="s">
        <v>1263</v>
      </c>
      <c r="C5194" t="str">
        <f>VLOOKUP([KODE BARANG],Table1[[KODE BARANG]:[NAMA BARANG]],2,FALSE)</f>
        <v>VONIC GLORY 7W</v>
      </c>
      <c r="D5194">
        <v>10</v>
      </c>
      <c r="E5194">
        <v>5000</v>
      </c>
    </row>
    <row r="5195" spans="1:5">
      <c r="B5195" t="s">
        <v>1445</v>
      </c>
      <c r="C5195" t="str">
        <f>VLOOKUP([KODE BARANG],Table1[[KODE BARANG]:[NAMA BARANG]],2,FALSE)</f>
        <v>INLITE 5W</v>
      </c>
      <c r="D5195">
        <v>10</v>
      </c>
      <c r="E5195">
        <v>6000</v>
      </c>
    </row>
    <row r="5196" spans="1:5">
      <c r="B5196" t="s">
        <v>1260</v>
      </c>
      <c r="C5196" t="str">
        <f>VLOOKUP([KODE BARANG],Table1[[KODE BARANG]:[NAMA BARANG]],2,FALSE)</f>
        <v>S/K UTICON 1 LB</v>
      </c>
      <c r="D5196">
        <v>1</v>
      </c>
      <c r="E5196">
        <v>4000</v>
      </c>
    </row>
    <row r="5197" spans="1:5">
      <c r="A5197" s="2">
        <v>45595</v>
      </c>
      <c r="C5197" t="e">
        <f>VLOOKUP([KODE BARANG],Table1[[KODE BARANG]:[NAMA BARANG]],2,FALSE)</f>
        <v>#N/A</v>
      </c>
      <c r="E5197">
        <f>SUM(E5186:E5196)</f>
        <v>145750</v>
      </c>
    </row>
    <row r="5198" spans="1:5">
      <c r="A5198" t="s">
        <v>2751</v>
      </c>
      <c r="B5198" t="s">
        <v>1623</v>
      </c>
      <c r="C5198" t="str">
        <f>VLOOKUP([KODE BARANG],Table1[[KODE BARANG]:[NAMA BARANG]],2,FALSE)</f>
        <v>STANDFAN MASTAP</v>
      </c>
      <c r="D5198">
        <v>1</v>
      </c>
      <c r="E5198">
        <v>12000</v>
      </c>
    </row>
    <row r="5199" spans="1:5">
      <c r="C5199" t="s">
        <v>2748</v>
      </c>
      <c r="E5199">
        <v>90000</v>
      </c>
    </row>
    <row r="5200" spans="1:5">
      <c r="B5200" t="s">
        <v>1260</v>
      </c>
      <c r="C5200" t="str">
        <f>VLOOKUP([KODE BARANG],Table1[[KODE BARANG]:[NAMA BARANG]],2,FALSE)</f>
        <v>S/K UTICON 1 LB</v>
      </c>
      <c r="D5200">
        <v>1</v>
      </c>
      <c r="E5200">
        <v>4000</v>
      </c>
    </row>
    <row r="5201" spans="1:5">
      <c r="B5201" t="s">
        <v>1293</v>
      </c>
      <c r="C5201" t="str">
        <f>VLOOKUP([KODE BARANG],Table1[[KODE BARANG]:[NAMA BARANG]],2,FALSE)</f>
        <v>S/K UTICON 2 LB</v>
      </c>
      <c r="D5201">
        <v>1</v>
      </c>
      <c r="E5201">
        <v>8000</v>
      </c>
    </row>
    <row r="5202" spans="1:5">
      <c r="B5202" t="s">
        <v>1253</v>
      </c>
      <c r="C5202" t="str">
        <f>VLOOKUP([KODE BARANG],Table1[[KODE BARANG]:[NAMA BARANG]],2,FALSE)</f>
        <v>STEKER GEPENG DUTRON</v>
      </c>
      <c r="D5202">
        <v>2</v>
      </c>
      <c r="E5202">
        <v>6500</v>
      </c>
    </row>
    <row r="5203" spans="1:5">
      <c r="B5203" t="s">
        <v>2749</v>
      </c>
      <c r="C5203" t="str">
        <f>VLOOKUP([KODE BARANG],Table1[[KODE BARANG]:[NAMA BARANG]],2,FALSE)</f>
        <v>WALLFAN SELECTRON 16"</v>
      </c>
      <c r="D5203">
        <v>1</v>
      </c>
      <c r="E5203">
        <v>32500</v>
      </c>
    </row>
    <row r="5204" spans="1:5">
      <c r="B5204" t="s">
        <v>1329</v>
      </c>
      <c r="C5204" t="str">
        <f>VLOOKUP([KODE BARANG],Table1[[KODE BARANG]:[NAMA BARANG]],2,FALSE)</f>
        <v>WALLFAN SELECTRON</v>
      </c>
      <c r="D5204">
        <v>1</v>
      </c>
      <c r="E5204">
        <v>22500</v>
      </c>
    </row>
    <row r="5205" spans="1:5">
      <c r="B5205" t="s">
        <v>1522</v>
      </c>
      <c r="C5205" t="str">
        <f>VLOOKUP([KODE BARANG],Table1[[KODE BARANG]:[NAMA BARANG]],2,FALSE)</f>
        <v>INLITE 50W</v>
      </c>
      <c r="D5205">
        <v>1</v>
      </c>
      <c r="E5205">
        <v>83250</v>
      </c>
    </row>
    <row r="5206" spans="1:5">
      <c r="C5206" t="s">
        <v>2750</v>
      </c>
      <c r="E5206">
        <v>27000</v>
      </c>
    </row>
    <row r="5207" spans="1:5">
      <c r="C5207" t="s">
        <v>2615</v>
      </c>
      <c r="E5207">
        <v>3600</v>
      </c>
    </row>
    <row r="5208" spans="1:5">
      <c r="B5208" t="s">
        <v>1311</v>
      </c>
      <c r="C5208" t="str">
        <f>VLOOKUP([KODE BARANG],Table1[[KODE BARANG]:[NAMA BARANG]],2,FALSE)</f>
        <v>T ARDE DUTRON SWITCH</v>
      </c>
      <c r="D5208">
        <v>1</v>
      </c>
      <c r="E5208">
        <v>8000</v>
      </c>
    </row>
    <row r="5209" spans="1:5">
      <c r="B5209" t="s">
        <v>1961</v>
      </c>
      <c r="C5209" t="str">
        <f>VLOOKUP([KODE BARANG],Table1[[KODE BARANG]:[NAMA BARANG]],2,FALSE)</f>
        <v>INLITE 15W</v>
      </c>
      <c r="D5209">
        <v>1</v>
      </c>
      <c r="E5209">
        <v>15400</v>
      </c>
    </row>
    <row r="5210" spans="1:5">
      <c r="B5210" t="s">
        <v>1300</v>
      </c>
      <c r="C5210" t="str">
        <f>VLOOKUP([KODE BARANG],Table1[[KODE BARANG]:[NAMA BARANG]],2,FALSE)</f>
        <v>S/K SLOVENS 2LB 3M</v>
      </c>
      <c r="D5210">
        <v>1</v>
      </c>
      <c r="E5210">
        <v>13000</v>
      </c>
    </row>
    <row r="5211" spans="1:5">
      <c r="A5211" s="2">
        <v>45596</v>
      </c>
      <c r="C5211" t="e">
        <f>VLOOKUP([KODE BARANG],Table1[[KODE BARANG]:[NAMA BARANG]],2,FALSE)</f>
        <v>#N/A</v>
      </c>
      <c r="E5211">
        <f>SUM(E5198:E5210)</f>
        <v>325750</v>
      </c>
    </row>
    <row r="5212" spans="1:5">
      <c r="A5212" t="s">
        <v>2755</v>
      </c>
      <c r="B5212" t="s">
        <v>2116</v>
      </c>
      <c r="C5212" t="str">
        <f>VLOOKUP([KODE BARANG],Table1[[KODE BARANG]:[NAMA BARANG]],2,FALSE)</f>
        <v>JEPIT BUAYA</v>
      </c>
      <c r="D5212">
        <v>1</v>
      </c>
      <c r="E5212">
        <v>6000</v>
      </c>
    </row>
    <row r="5213" spans="1:5">
      <c r="C5213" t="s">
        <v>2752</v>
      </c>
      <c r="E5213">
        <v>15000</v>
      </c>
    </row>
    <row r="5214" spans="1:5">
      <c r="B5214" t="s">
        <v>2130</v>
      </c>
      <c r="C5214" t="str">
        <f>VLOOKUP([KODE BARANG],Table1[[KODE BARANG]:[NAMA BARANG]],2,FALSE)</f>
        <v>STEKER BULAT DUTRON</v>
      </c>
      <c r="D5214">
        <v>2</v>
      </c>
      <c r="E5214">
        <v>5000</v>
      </c>
    </row>
    <row r="5215" spans="1:5">
      <c r="B5215" t="s">
        <v>1965</v>
      </c>
      <c r="C5215" t="str">
        <f>VLOOKUP([KODE BARANG],Table1[[KODE BARANG]:[NAMA BARANG]],2,FALSE)</f>
        <v>OBENG BOLAK BALIK</v>
      </c>
      <c r="D5215">
        <v>1</v>
      </c>
      <c r="E5215">
        <v>7500</v>
      </c>
    </row>
    <row r="5216" spans="1:5">
      <c r="B5216" t="s">
        <v>1180</v>
      </c>
      <c r="C5216" t="str">
        <f>VLOOKUP([KODE BARANG],Table1[[KODE BARANG]:[NAMA BARANG]],2,FALSE)</f>
        <v>ROVO LED 30WATT</v>
      </c>
      <c r="D5216">
        <v>1</v>
      </c>
      <c r="E5216">
        <v>17500</v>
      </c>
    </row>
    <row r="5217" spans="1:5">
      <c r="B5217" t="s">
        <v>1254</v>
      </c>
      <c r="C5217" t="str">
        <f>VLOOKUP([KODE BARANG],Table1[[KODE BARANG]:[NAMA BARANG]],2,FALSE)</f>
        <v>FITTING GANTUNG DUUTRON HITAM</v>
      </c>
      <c r="D5217">
        <v>1</v>
      </c>
      <c r="E5217">
        <v>3000</v>
      </c>
    </row>
    <row r="5218" spans="1:5">
      <c r="C5218" t="s">
        <v>2615</v>
      </c>
      <c r="E5218">
        <v>4500</v>
      </c>
    </row>
    <row r="5219" spans="1:5">
      <c r="B5219" t="s">
        <v>1358</v>
      </c>
      <c r="C5219" t="str">
        <f>VLOOKUP([KODE BARANG],Table1[[KODE BARANG]:[NAMA BARANG]],2,FALSE)</f>
        <v>PHILIP LED ESSENSIAL 11 WATT</v>
      </c>
      <c r="D5219">
        <v>1</v>
      </c>
      <c r="E5219">
        <v>24000</v>
      </c>
    </row>
    <row r="5220" spans="1:5">
      <c r="B5220" t="s">
        <v>2529</v>
      </c>
      <c r="C5220" t="str">
        <f>VLOOKUP([KODE BARANG],Table1[[KODE BARANG]:[NAMA BARANG]],2,FALSE)</f>
        <v xml:space="preserve">KISEKI CX5 </v>
      </c>
      <c r="D5220">
        <v>1</v>
      </c>
      <c r="E5220">
        <v>40000</v>
      </c>
    </row>
    <row r="5221" spans="1:5">
      <c r="B5221" t="s">
        <v>166</v>
      </c>
      <c r="C5221" t="str">
        <f>VLOOKUP([KODE BARANG],Table1[[KODE BARANG]:[NAMA BARANG]],2,FALSE)</f>
        <v>GLUE GUN ALLISON 20WATT</v>
      </c>
      <c r="D5221">
        <v>1</v>
      </c>
      <c r="E5221">
        <v>11000</v>
      </c>
    </row>
    <row r="5222" spans="1:5">
      <c r="B5222" t="s">
        <v>2430</v>
      </c>
      <c r="C5222" t="str">
        <f>VLOOKUP([KODE BARANG],Table1[[KODE BARANG]:[NAMA BARANG]],2,FALSE)</f>
        <v>KARET GAS</v>
      </c>
      <c r="D5222">
        <v>1</v>
      </c>
      <c r="E5222">
        <v>6000</v>
      </c>
    </row>
    <row r="5223" spans="1:5">
      <c r="B5223" t="s">
        <v>1584</v>
      </c>
      <c r="C5223" t="str">
        <f>VLOOKUP([KODE BARANG],Table1[[KODE BARANG]:[NAMA BARANG]],2,FALSE)</f>
        <v>SELANG GAS CAISAR COMPLIT</v>
      </c>
      <c r="D5223">
        <v>1</v>
      </c>
      <c r="E5223">
        <v>28000</v>
      </c>
    </row>
    <row r="5224" spans="1:5">
      <c r="A5224" s="2">
        <v>45597</v>
      </c>
      <c r="C5224" t="e">
        <f>VLOOKUP([KODE BARANG],Table1[[KODE BARANG]:[NAMA BARANG]],2,FALSE)</f>
        <v>#N/A</v>
      </c>
      <c r="E5224">
        <f>SUM(E5212:E5223)</f>
        <v>167500</v>
      </c>
    </row>
    <row r="5225" spans="1:5">
      <c r="A5225" t="s">
        <v>2776</v>
      </c>
      <c r="B5225" t="s">
        <v>2773</v>
      </c>
      <c r="C5225" t="str">
        <f>VLOOKUP([KODE BARANG],Table1[[KODE BARANG]:[NAMA BARANG]],2,FALSE)</f>
        <v>KOPEL MIYAKO BARU</v>
      </c>
      <c r="D5225">
        <v>1</v>
      </c>
      <c r="E5225">
        <v>15500</v>
      </c>
    </row>
    <row r="5226" spans="1:5">
      <c r="B5226" t="s">
        <v>1293</v>
      </c>
      <c r="C5226" t="str">
        <f>VLOOKUP([KODE BARANG],Table1[[KODE BARANG]:[NAMA BARANG]],2,FALSE)</f>
        <v>S/K UTICON 2 LB</v>
      </c>
      <c r="D5226">
        <v>1</v>
      </c>
      <c r="E5226">
        <v>8000</v>
      </c>
    </row>
    <row r="5227" spans="1:5">
      <c r="B5227" t="s">
        <v>1997</v>
      </c>
      <c r="C5227" t="str">
        <f>VLOOKUP([KODE BARANG],Table1[[KODE BARANG]:[NAMA BARANG]],2,FALSE)</f>
        <v>STEKER SERBAGUNA SWITCH</v>
      </c>
      <c r="D5227">
        <v>1</v>
      </c>
      <c r="E5227">
        <v>10500</v>
      </c>
    </row>
    <row r="5228" spans="1:5">
      <c r="B5228" t="s">
        <v>1471</v>
      </c>
      <c r="C5228" t="str">
        <f>VLOOKUP([KODE BARANG],Table1[[KODE BARANG]:[NAMA BARANG]],2,FALSE)</f>
        <v>KABEL STARLUX 2X30</v>
      </c>
      <c r="D5228">
        <v>2</v>
      </c>
      <c r="E5228">
        <v>25000</v>
      </c>
    </row>
    <row r="5229" spans="1:5">
      <c r="B5229" t="s">
        <v>1253</v>
      </c>
      <c r="C5229" t="str">
        <f>VLOOKUP([KODE BARANG],Table1[[KODE BARANG]:[NAMA BARANG]],2,FALSE)</f>
        <v>STEKER GEPENG DUTRON</v>
      </c>
      <c r="D5229">
        <v>1</v>
      </c>
      <c r="E5229">
        <v>3250</v>
      </c>
    </row>
    <row r="5230" spans="1:5">
      <c r="B5230" t="s">
        <v>1254</v>
      </c>
      <c r="C5230" t="str">
        <f>VLOOKUP([KODE BARANG],Table1[[KODE BARANG]:[NAMA BARANG]],2,FALSE)</f>
        <v>FITTING GANTUNG DUUTRON HITAM</v>
      </c>
      <c r="D5230">
        <v>1</v>
      </c>
      <c r="E5230">
        <v>3000</v>
      </c>
    </row>
    <row r="5231" spans="1:5">
      <c r="B5231" t="s">
        <v>1191</v>
      </c>
      <c r="C5231" t="str">
        <f>VLOOKUP([KODE BARANG],Table1[[KODE BARANG]:[NAMA BARANG]],2,FALSE)</f>
        <v>ISOLASI NATIONAL KOTAK</v>
      </c>
      <c r="D5231">
        <v>1</v>
      </c>
      <c r="E5231">
        <v>3500</v>
      </c>
    </row>
    <row r="5232" spans="1:5">
      <c r="B5232" t="s">
        <v>1925</v>
      </c>
      <c r="C5232" t="str">
        <f>VLOOKUP([KODE BARANG],Table1[[KODE BARANG]:[NAMA BARANG]],2,FALSE)</f>
        <v>INLITE 18W PUTIH/KUNING</v>
      </c>
      <c r="D5232">
        <v>1</v>
      </c>
      <c r="E5232">
        <v>19000</v>
      </c>
    </row>
    <row r="5233" spans="1:5">
      <c r="B5233" t="s">
        <v>1248</v>
      </c>
      <c r="C5233" t="str">
        <f>VLOOKUP([KODE BARANG],Table1[[KODE BARANG]:[NAMA BARANG]],2,FALSE)</f>
        <v>PHILIP LED ESSENSIAL 5WATT</v>
      </c>
      <c r="D5233">
        <v>1</v>
      </c>
      <c r="E5233">
        <v>11000</v>
      </c>
    </row>
    <row r="5234" spans="1:5">
      <c r="B5234" t="s">
        <v>1635</v>
      </c>
      <c r="C5234" t="str">
        <f>VLOOKUP([KODE BARANG],Table1[[KODE BARANG]:[NAMA BARANG]],2,FALSE)</f>
        <v>KIPAS PROFAN</v>
      </c>
      <c r="D5234">
        <v>1</v>
      </c>
      <c r="E5234">
        <v>9000</v>
      </c>
    </row>
    <row r="5235" spans="1:5">
      <c r="B5235" t="s">
        <v>1199</v>
      </c>
      <c r="C5235" t="str">
        <f>VLOOKUP([KODE BARANG],Table1[[KODE BARANG]:[NAMA BARANG]],2,FALSE)</f>
        <v>T MULTI DUTRON</v>
      </c>
      <c r="D5235">
        <v>1</v>
      </c>
      <c r="E5235">
        <v>3500</v>
      </c>
    </row>
    <row r="5236" spans="1:5">
      <c r="B5236" t="s">
        <v>1358</v>
      </c>
      <c r="C5236" t="str">
        <f>VLOOKUP([KODE BARANG],Table1[[KODE BARANG]:[NAMA BARANG]],2,FALSE)</f>
        <v>PHILIP LED ESSENSIAL 11 WATT</v>
      </c>
      <c r="D5236">
        <v>1</v>
      </c>
      <c r="E5236">
        <v>24000</v>
      </c>
    </row>
    <row r="5237" spans="1:5">
      <c r="A5237" s="2">
        <v>45567</v>
      </c>
      <c r="C5237" t="e">
        <f>VLOOKUP([KODE BARANG],Table1[[KODE BARANG]:[NAMA BARANG]],2,FALSE)</f>
        <v>#N/A</v>
      </c>
      <c r="E5237">
        <f>SUM(E5225:E5236)</f>
        <v>135250</v>
      </c>
    </row>
    <row r="5238" spans="1:5">
      <c r="A5238" t="s">
        <v>2780</v>
      </c>
      <c r="B5238" t="s">
        <v>1331</v>
      </c>
      <c r="C5238" t="str">
        <f>VLOOKUP([KODE BARANG],Table1[[KODE BARANG]:[NAMA BARANG]],2,FALSE)</f>
        <v>ANTENA INTRA 119</v>
      </c>
      <c r="D5238">
        <v>1</v>
      </c>
      <c r="E5238">
        <v>75000</v>
      </c>
    </row>
    <row r="5239" spans="1:5">
      <c r="B5239" t="s">
        <v>1451</v>
      </c>
      <c r="C5239" t="str">
        <f>VLOOKUP([KODE BARANG],Table1[[KODE BARANG]:[NAMA BARANG]],2,FALSE)</f>
        <v>SET TOP BOX PIOLINE ORION</v>
      </c>
      <c r="D5239">
        <v>1</v>
      </c>
      <c r="E5239">
        <v>45000</v>
      </c>
    </row>
    <row r="5240" spans="1:5">
      <c r="C5240" t="s">
        <v>2777</v>
      </c>
      <c r="E5240">
        <v>40000</v>
      </c>
    </row>
    <row r="5241" spans="1:5">
      <c r="B5241" t="s">
        <v>305</v>
      </c>
      <c r="C5241" t="str">
        <f>VLOOKUP([KODE BARANG],Table1[[KODE BARANG]:[NAMA BARANG]],2,FALSE)</f>
        <v>SAKLAR LAMPU DUTRON</v>
      </c>
      <c r="D5241">
        <v>1</v>
      </c>
      <c r="E5241">
        <v>6000</v>
      </c>
    </row>
    <row r="5242" spans="1:5">
      <c r="B5242" t="s">
        <v>593</v>
      </c>
      <c r="C5242" t="str">
        <f>VLOOKUP([KODE BARANG],Table1[[KODE BARANG]:[NAMA BARANG]],2,FALSE)</f>
        <v>KAP WD SET</v>
      </c>
      <c r="D5242">
        <v>1</v>
      </c>
      <c r="E5242">
        <v>8000</v>
      </c>
    </row>
    <row r="5243" spans="1:5">
      <c r="B5243" t="s">
        <v>2778</v>
      </c>
      <c r="C5243" t="str">
        <f>VLOOKUP([KODE BARANG],Table1[[KODE BARANG]:[NAMA BARANG]],2,FALSE)</f>
        <v>BESTLIFE 50W</v>
      </c>
      <c r="D5243">
        <v>2</v>
      </c>
      <c r="E5243">
        <v>30000</v>
      </c>
    </row>
    <row r="5244" spans="1:5">
      <c r="B5244" t="s">
        <v>100</v>
      </c>
      <c r="C5244" t="str">
        <f>VLOOKUP([KODE BARANG],Table1[[KODE BARANG]:[NAMA BARANG]],2,FALSE)</f>
        <v>PHILIP LED ESSENSIAL 11 WATT</v>
      </c>
      <c r="D5244">
        <v>1</v>
      </c>
      <c r="E5244">
        <v>24000</v>
      </c>
    </row>
    <row r="5245" spans="1:5">
      <c r="B5245" t="s">
        <v>310</v>
      </c>
      <c r="C5245" t="str">
        <f>VLOOKUP([KODE BARANG],Table1[[KODE BARANG]:[NAMA BARANG]],2,FALSE)</f>
        <v>VONIC GLORY 15W</v>
      </c>
      <c r="D5245">
        <v>1</v>
      </c>
      <c r="E5245">
        <v>12000</v>
      </c>
    </row>
    <row r="5246" spans="1:5">
      <c r="B5246" t="s">
        <v>725</v>
      </c>
      <c r="C5246" t="str">
        <f>VLOOKUP([KODE BARANG],Table1[[KODE BARANG]:[NAMA BARANG]],2,FALSE)</f>
        <v>PHILIP ESS 15W</v>
      </c>
      <c r="D5246">
        <v>1</v>
      </c>
      <c r="E5246">
        <v>24000</v>
      </c>
    </row>
    <row r="5247" spans="1:5">
      <c r="B5247" t="s">
        <v>2735</v>
      </c>
      <c r="C5247" t="str">
        <f>VLOOKUP([KODE BARANG],Table1[[KODE BARANG]:[NAMA BARANG]],2,FALSE)</f>
        <v>FITTING PLAFON HOSEKI</v>
      </c>
      <c r="D5247">
        <v>2</v>
      </c>
      <c r="E5247">
        <v>19200</v>
      </c>
    </row>
    <row r="5248" spans="1:5">
      <c r="B5248" t="s">
        <v>213</v>
      </c>
      <c r="C5248" t="str">
        <f>VLOOKUP([KODE BARANG],Table1[[KODE BARANG]:[NAMA BARANG]],2,FALSE)</f>
        <v>STEKER GEPENG DUTRON</v>
      </c>
      <c r="D5248">
        <v>2</v>
      </c>
      <c r="E5248">
        <v>6500</v>
      </c>
    </row>
    <row r="5249" spans="1:5">
      <c r="B5249" t="s">
        <v>727</v>
      </c>
      <c r="C5249" t="str">
        <f>VLOOKUP([KODE BARANG],Table1[[KODE BARANG]:[NAMA BARANG]],2,FALSE)</f>
        <v>FITTING KOMBINASI AMASCO</v>
      </c>
      <c r="D5249">
        <v>1</v>
      </c>
      <c r="E5249">
        <v>11500</v>
      </c>
    </row>
    <row r="5250" spans="1:5">
      <c r="B5250" t="s">
        <v>1445</v>
      </c>
      <c r="C5250" t="str">
        <f>VLOOKUP([KODE BARANG],Table1[[KODE BARANG]:[NAMA BARANG]],2,FALSE)</f>
        <v>INLITE 5W</v>
      </c>
      <c r="D5250">
        <v>2</v>
      </c>
      <c r="E5250">
        <v>17200</v>
      </c>
    </row>
    <row r="5251" spans="1:5">
      <c r="B5251" t="s">
        <v>1411</v>
      </c>
      <c r="C5251" t="str">
        <f>VLOOKUP([KODE BARANG],Table1[[KODE BARANG]:[NAMA BARANG]],2,FALSE)</f>
        <v>INLITE 12W</v>
      </c>
      <c r="D5251">
        <v>2</v>
      </c>
      <c r="E5251">
        <v>26200</v>
      </c>
    </row>
    <row r="5252" spans="1:5">
      <c r="B5252" t="s">
        <v>1253</v>
      </c>
      <c r="C5252" t="str">
        <f>VLOOKUP([KODE BARANG],Table1[[KODE BARANG]:[NAMA BARANG]],2,FALSE)</f>
        <v>STEKER GEPENG DUTRON</v>
      </c>
      <c r="D5252">
        <v>1</v>
      </c>
      <c r="E5252">
        <v>3250</v>
      </c>
    </row>
    <row r="5253" spans="1:5">
      <c r="B5253" t="s">
        <v>1293</v>
      </c>
      <c r="C5253" t="str">
        <f>VLOOKUP([KODE BARANG],Table1[[KODE BARANG]:[NAMA BARANG]],2,FALSE)</f>
        <v>S/K UTICON 2 LB</v>
      </c>
      <c r="D5253">
        <v>1</v>
      </c>
      <c r="E5253">
        <v>8000</v>
      </c>
    </row>
    <row r="5254" spans="1:5">
      <c r="B5254" t="s">
        <v>1254</v>
      </c>
      <c r="C5254" t="str">
        <f>VLOOKUP([KODE BARANG],Table1[[KODE BARANG]:[NAMA BARANG]],2,FALSE)</f>
        <v>FITTING GANTUNG DUUTRON HITAM</v>
      </c>
      <c r="D5254">
        <v>1</v>
      </c>
      <c r="E5254">
        <v>3000</v>
      </c>
    </row>
    <row r="5255" spans="1:5">
      <c r="A5255" s="2">
        <v>45599</v>
      </c>
      <c r="C5255" t="e">
        <f>VLOOKUP([KODE BARANG],Table1[[KODE BARANG]:[NAMA BARANG]],2,FALSE)</f>
        <v>#N/A</v>
      </c>
      <c r="E5255">
        <f>SUM(E5238:E5254)</f>
        <v>358850</v>
      </c>
    </row>
    <row r="5256" spans="1:5">
      <c r="A5256" t="s">
        <v>2783</v>
      </c>
      <c r="B5256" t="s">
        <v>1178</v>
      </c>
      <c r="C5256" t="str">
        <f>VLOOKUP([KODE BARANG],Table1[[KODE BARANG]:[NAMA BARANG]],2,FALSE)</f>
        <v>STANFAN SANEX 18IN 1899</v>
      </c>
      <c r="D5256">
        <v>1</v>
      </c>
      <c r="E5256">
        <v>50000</v>
      </c>
    </row>
    <row r="5257" spans="1:5">
      <c r="B5257" t="s">
        <v>1445</v>
      </c>
      <c r="C5257" t="str">
        <f>VLOOKUP([KODE BARANG],Table1[[KODE BARANG]:[NAMA BARANG]],2,FALSE)</f>
        <v>INLITE 5W</v>
      </c>
      <c r="D5257">
        <v>2</v>
      </c>
      <c r="E5257">
        <v>17200</v>
      </c>
    </row>
    <row r="5258" spans="1:5">
      <c r="B5258" t="s">
        <v>2781</v>
      </c>
      <c r="C5258" t="str">
        <f>VLOOKUP([KODE BARANG],Table1[[KODE BARANG]:[NAMA BARANG]],2,FALSE)</f>
        <v>SENTER CAS BEST LIFE 1560</v>
      </c>
      <c r="D5258">
        <v>1</v>
      </c>
      <c r="E5258">
        <v>35000</v>
      </c>
    </row>
    <row r="5259" spans="1:5">
      <c r="B5259" t="s">
        <v>1253</v>
      </c>
      <c r="C5259" t="str">
        <f>VLOOKUP([KODE BARANG],Table1[[KODE BARANG]:[NAMA BARANG]],2,FALSE)</f>
        <v>STEKER GEPENG DUTRON</v>
      </c>
      <c r="D5259">
        <v>2</v>
      </c>
      <c r="E5259">
        <v>6500</v>
      </c>
    </row>
    <row r="5260" spans="1:5">
      <c r="B5260" t="s">
        <v>1254</v>
      </c>
      <c r="C5260" t="str">
        <f>VLOOKUP([KODE BARANG],Table1[[KODE BARANG]:[NAMA BARANG]],2,FALSE)</f>
        <v>FITTING GANTUNG DUUTRON HITAM</v>
      </c>
      <c r="D5260">
        <v>2</v>
      </c>
      <c r="E5260">
        <v>6000</v>
      </c>
    </row>
    <row r="5261" spans="1:5">
      <c r="C5261" t="s">
        <v>2748</v>
      </c>
      <c r="E5261">
        <v>90000</v>
      </c>
    </row>
    <row r="5262" spans="1:5">
      <c r="B5262" t="s">
        <v>1547</v>
      </c>
      <c r="C5262" t="str">
        <f>VLOOKUP([KODE BARANG],Table1[[KODE BARANG]:[NAMA BARANG]],2,FALSE)</f>
        <v>RAKET NYAMUK LUBY 3826</v>
      </c>
      <c r="D5262">
        <v>1</v>
      </c>
      <c r="E5262">
        <v>20000</v>
      </c>
    </row>
    <row r="5263" spans="1:5">
      <c r="B5263" t="s">
        <v>2782</v>
      </c>
      <c r="C5263" t="str">
        <f>VLOOKUP([KODE BARANG],Table1[[KODE BARANG]:[NAMA BARANG]],2,FALSE)</f>
        <v>RAKET NYAMUK BEST LIFE 01</v>
      </c>
      <c r="D5263">
        <v>1</v>
      </c>
      <c r="E5263">
        <v>12500</v>
      </c>
    </row>
    <row r="5264" spans="1:5">
      <c r="B5264" t="s">
        <v>1479</v>
      </c>
      <c r="C5264" t="str">
        <f>VLOOKUP([KODE BARANG],Table1[[KODE BARANG]:[NAMA BARANG]],2,FALSE)</f>
        <v>LED CITY LAMP 15W</v>
      </c>
      <c r="D5264">
        <v>1</v>
      </c>
      <c r="E5264">
        <v>5500</v>
      </c>
    </row>
    <row r="5265" spans="1:5">
      <c r="B5265" t="s">
        <v>2729</v>
      </c>
      <c r="C5265" t="str">
        <f>VLOOKUP([KODE BARANG],Table1[[KODE BARANG]:[NAMA BARANG]],2,FALSE)</f>
        <v>STANDFAN CARSLAN</v>
      </c>
      <c r="D5265">
        <v>1</v>
      </c>
      <c r="E5265">
        <v>20000</v>
      </c>
    </row>
    <row r="5266" spans="1:5">
      <c r="B5266" t="s">
        <v>1145</v>
      </c>
      <c r="C5266" t="str">
        <f>VLOOKUP([KODE BARANG],Table1[[KODE BARANG]:[NAMA BARANG]],2,FALSE)</f>
        <v>VONIC GLORY 15W</v>
      </c>
      <c r="D5266">
        <v>2</v>
      </c>
      <c r="E5266">
        <v>24000</v>
      </c>
    </row>
    <row r="5267" spans="1:5">
      <c r="B5267" t="s">
        <v>1236</v>
      </c>
      <c r="C5267" t="str">
        <f>VLOOKUP([KODE BARANG],Table1[[KODE BARANG]:[NAMA BARANG]],2,FALSE)</f>
        <v>VONIC GLORY 9W</v>
      </c>
      <c r="D5267">
        <v>1</v>
      </c>
      <c r="E5267">
        <v>9000</v>
      </c>
    </row>
    <row r="5268" spans="1:5">
      <c r="B5268" t="s">
        <v>1152</v>
      </c>
      <c r="C5268" t="str">
        <f>VLOOKUP([KODE BARANG],Table1[[KODE BARANG]:[NAMA BARANG]],2,FALSE)</f>
        <v>STANDFAN PROCEON</v>
      </c>
      <c r="D5268">
        <v>1</v>
      </c>
      <c r="E5268">
        <v>20000</v>
      </c>
    </row>
    <row r="5269" spans="1:5">
      <c r="A5269" s="2">
        <v>45600</v>
      </c>
      <c r="C5269" t="e">
        <f>VLOOKUP([KODE BARANG],Table1[[KODE BARANG]:[NAMA BARANG]],2,FALSE)</f>
        <v>#N/A</v>
      </c>
      <c r="E5269">
        <f>SUM(E5256:E5268)</f>
        <v>315700</v>
      </c>
    </row>
    <row r="5270" spans="1:5">
      <c r="A5270" t="s">
        <v>2784</v>
      </c>
      <c r="B5270" t="s">
        <v>1215</v>
      </c>
      <c r="C5270" t="str">
        <f>VLOOKUP([KODE BARANG],Table1[[KODE BARANG]:[NAMA BARANG]],2,FALSE)</f>
        <v>PIJAR PROCEON 5WATT</v>
      </c>
      <c r="D5270">
        <v>1</v>
      </c>
      <c r="E5270">
        <v>4700</v>
      </c>
    </row>
    <row r="5271" spans="1:5">
      <c r="B5271" t="s">
        <v>1656</v>
      </c>
      <c r="C5271" t="str">
        <f>VLOOKUP([KODE BARANG],Table1[[KODE BARANG]:[NAMA BARANG]],2,FALSE)</f>
        <v>STEKER SERBAGUNA</v>
      </c>
      <c r="D5271">
        <v>1</v>
      </c>
      <c r="E5271">
        <v>16000</v>
      </c>
    </row>
    <row r="5272" spans="1:5">
      <c r="B5272" t="s">
        <v>2608</v>
      </c>
      <c r="C5272" t="str">
        <f>VLOOKUP([KODE BARANG],Table1[[KODE BARANG]:[NAMA BARANG]],2,FALSE)</f>
        <v>GEMBOK KUNINGAN</v>
      </c>
      <c r="D5272">
        <v>1</v>
      </c>
      <c r="E5272">
        <v>6000</v>
      </c>
    </row>
    <row r="5273" spans="1:5">
      <c r="A5273" s="2">
        <v>45601</v>
      </c>
      <c r="C5273" t="e">
        <f>VLOOKUP([KODE BARANG],Table1[[KODE BARANG]:[NAMA BARANG]],2,FALSE)</f>
        <v>#N/A</v>
      </c>
      <c r="E5273">
        <f>SUM(E5270:E5272)</f>
        <v>26700</v>
      </c>
    </row>
    <row r="5274" spans="1:5">
      <c r="A5274" t="s">
        <v>2786</v>
      </c>
      <c r="C5274" t="s">
        <v>2785</v>
      </c>
      <c r="E5274">
        <v>22500</v>
      </c>
    </row>
    <row r="5275" spans="1:5">
      <c r="B5275" t="s">
        <v>2130</v>
      </c>
      <c r="C5275" t="str">
        <f>VLOOKUP([KODE BARANG],Table1[[KODE BARANG]:[NAMA BARANG]],2,FALSE)</f>
        <v>STEKER BULAT DUTRON</v>
      </c>
      <c r="D5275">
        <v>1</v>
      </c>
      <c r="E5275">
        <v>1500</v>
      </c>
    </row>
    <row r="5276" spans="1:5">
      <c r="B5276" t="s">
        <v>1254</v>
      </c>
      <c r="C5276" t="str">
        <f>VLOOKUP([KODE BARANG],Table1[[KODE BARANG]:[NAMA BARANG]],2,FALSE)</f>
        <v>FITTING GANTUNG DUUTRON HITAM</v>
      </c>
      <c r="D5276">
        <v>2</v>
      </c>
      <c r="E5276">
        <v>6000</v>
      </c>
    </row>
    <row r="5277" spans="1:5">
      <c r="B5277" t="s">
        <v>1219</v>
      </c>
      <c r="C5277" t="str">
        <f>VLOOKUP([KODE BARANG],Table1[[KODE BARANG]:[NAMA BARANG]],2,FALSE)</f>
        <v>VONIC GLORY 20W</v>
      </c>
      <c r="D5277">
        <v>2</v>
      </c>
      <c r="E5277">
        <v>28000</v>
      </c>
    </row>
    <row r="5278" spans="1:5">
      <c r="B5278" t="s">
        <v>1263</v>
      </c>
      <c r="C5278" t="str">
        <f>VLOOKUP([KODE BARANG],Table1[[KODE BARANG]:[NAMA BARANG]],2,FALSE)</f>
        <v>VONIC GLORY 7W</v>
      </c>
      <c r="D5278">
        <v>1</v>
      </c>
      <c r="E5278">
        <v>4000</v>
      </c>
    </row>
    <row r="5279" spans="1:5">
      <c r="B5279" t="s">
        <v>1316</v>
      </c>
      <c r="C5279" t="str">
        <f>VLOOKUP([KODE BARANG],Table1[[KODE BARANG]:[NAMA BARANG]],2,FALSE)</f>
        <v>ABC 9V</v>
      </c>
      <c r="D5279">
        <v>3</v>
      </c>
      <c r="E5279">
        <v>6000</v>
      </c>
    </row>
    <row r="5280" spans="1:5">
      <c r="B5280" t="s">
        <v>1288</v>
      </c>
      <c r="C5280" t="str">
        <f>VLOOKUP([KODE BARANG],Table1[[KODE BARANG]:[NAMA BARANG]],2,FALSE)</f>
        <v>TIMAH SOLDER</v>
      </c>
      <c r="D5280">
        <v>1</v>
      </c>
      <c r="E5280">
        <v>10000</v>
      </c>
    </row>
    <row r="5281" spans="1:5">
      <c r="B5281" t="s">
        <v>1447</v>
      </c>
      <c r="C5281" t="str">
        <f>VLOOKUP([KODE BARANG],Table1[[KODE BARANG]:[NAMA BARANG]],2,FALSE)</f>
        <v>REGULATOR WIN 118 M</v>
      </c>
      <c r="D5281">
        <v>1</v>
      </c>
      <c r="E5281">
        <v>22000</v>
      </c>
    </row>
    <row r="5282" spans="1:5">
      <c r="B5282" t="s">
        <v>1925</v>
      </c>
      <c r="C5282" t="str">
        <f>VLOOKUP([KODE BARANG],Table1[[KODE BARANG]:[NAMA BARANG]],2,FALSE)</f>
        <v>INLITE 18W PUTIH/KUNING</v>
      </c>
      <c r="D5282">
        <v>1</v>
      </c>
      <c r="E5282">
        <v>19000</v>
      </c>
    </row>
    <row r="5283" spans="1:5">
      <c r="B5283" t="s">
        <v>1261</v>
      </c>
      <c r="C5283" t="str">
        <f>VLOOKUP([KODE BARANG],Table1[[KODE BARANG]:[NAMA BARANG]],2,FALSE)</f>
        <v>S/K UTICON 3 LB</v>
      </c>
      <c r="D5283">
        <v>1</v>
      </c>
      <c r="E5283">
        <v>11250</v>
      </c>
    </row>
    <row r="5284" spans="1:5">
      <c r="B5284" t="s">
        <v>1457</v>
      </c>
      <c r="C5284" t="str">
        <f>VLOOKUP([KODE BARANG],Table1[[KODE BARANG]:[NAMA BARANG]],2,FALSE)</f>
        <v>S/K UTICON 5 LB</v>
      </c>
      <c r="D5284">
        <v>1</v>
      </c>
      <c r="E5284">
        <v>8500</v>
      </c>
    </row>
    <row r="5285" spans="1:5">
      <c r="B5285" t="s">
        <v>1924</v>
      </c>
      <c r="C5285" t="str">
        <f>VLOOKUP([KODE BARANG],Table1[[KODE BARANG]:[NAMA BARANG]],2,FALSE)</f>
        <v>KLEM AMASCO 8MM</v>
      </c>
      <c r="D5285">
        <v>1</v>
      </c>
      <c r="E5285">
        <v>3500</v>
      </c>
    </row>
    <row r="5286" spans="1:5">
      <c r="B5286" t="s">
        <v>2130</v>
      </c>
      <c r="C5286" t="str">
        <f>VLOOKUP([KODE BARANG],Table1[[KODE BARANG]:[NAMA BARANG]],2,FALSE)</f>
        <v>STEKER BULAT DUTRON</v>
      </c>
      <c r="D5286">
        <v>3</v>
      </c>
      <c r="E5286">
        <v>4500</v>
      </c>
    </row>
    <row r="5287" spans="1:5">
      <c r="B5287" t="s">
        <v>1324</v>
      </c>
      <c r="C5287" t="str">
        <f>VLOOKUP([KODE BARANG],Table1[[KODE BARANG]:[NAMA BARANG]],2,FALSE)</f>
        <v>FITTING COLOK SWITCH</v>
      </c>
      <c r="D5287">
        <v>2</v>
      </c>
      <c r="E5287">
        <v>13000</v>
      </c>
    </row>
    <row r="5288" spans="1:5">
      <c r="B5288" t="s">
        <v>1445</v>
      </c>
      <c r="C5288" t="str">
        <f>VLOOKUP([KODE BARANG],Table1[[KODE BARANG]:[NAMA BARANG]],2,FALSE)</f>
        <v>INLITE 5W</v>
      </c>
      <c r="D5288">
        <v>2</v>
      </c>
      <c r="E5288">
        <v>17200</v>
      </c>
    </row>
    <row r="5289" spans="1:5">
      <c r="A5289" s="2">
        <v>45602</v>
      </c>
      <c r="C5289" t="e">
        <f>VLOOKUP([KODE BARANG],Table1[[KODE BARANG]:[NAMA BARANG]],2,FALSE)</f>
        <v>#N/A</v>
      </c>
      <c r="E5289">
        <f>SUM(E5274:E5288)</f>
        <v>176950</v>
      </c>
    </row>
    <row r="5290" spans="1:5">
      <c r="A5290" t="s">
        <v>2787</v>
      </c>
      <c r="B5290" t="s">
        <v>1219</v>
      </c>
      <c r="C5290" t="str">
        <f>VLOOKUP([KODE BARANG],Table1[[KODE BARANG]:[NAMA BARANG]],2,FALSE)</f>
        <v>VONIC GLORY 20W</v>
      </c>
      <c r="D5290">
        <v>1</v>
      </c>
      <c r="E5290">
        <v>14000</v>
      </c>
    </row>
    <row r="5291" spans="1:5">
      <c r="B5291" t="s">
        <v>1709</v>
      </c>
      <c r="C5291" t="str">
        <f>VLOOKUP([KODE BARANG],Table1[[KODE BARANG]:[NAMA BARANG]],2,FALSE)</f>
        <v>PHILIP AC/DC 7,5W</v>
      </c>
      <c r="D5291">
        <v>1</v>
      </c>
      <c r="E5291">
        <v>32000</v>
      </c>
    </row>
    <row r="5292" spans="1:5">
      <c r="C5292" t="s">
        <v>2615</v>
      </c>
    </row>
    <row r="5293" spans="1:5">
      <c r="B5293" t="s">
        <v>1293</v>
      </c>
      <c r="C5293" t="str">
        <f>VLOOKUP([KODE BARANG],Table1[[KODE BARANG]:[NAMA BARANG]],2,FALSE)</f>
        <v>S/K UTICON 2 LB</v>
      </c>
      <c r="D5293">
        <v>1</v>
      </c>
      <c r="E5293">
        <v>8000</v>
      </c>
    </row>
    <row r="5294" spans="1:5">
      <c r="B5294" t="s">
        <v>1236</v>
      </c>
      <c r="C5294" t="str">
        <f>VLOOKUP([KODE BARANG],Table1[[KODE BARANG]:[NAMA BARANG]],2,FALSE)</f>
        <v>VONIC GLORY 9W</v>
      </c>
      <c r="D5294">
        <v>2</v>
      </c>
      <c r="E5294">
        <v>18000</v>
      </c>
    </row>
    <row r="5295" spans="1:5">
      <c r="B5295" t="s">
        <v>2500</v>
      </c>
      <c r="C5295" t="str">
        <f>VLOOKUP([KODE BARANG],Table1[[KODE BARANG]:[NAMA BARANG]],2,FALSE)</f>
        <v>HISENSE 32" TV</v>
      </c>
      <c r="D5295">
        <v>1</v>
      </c>
      <c r="E5295">
        <v>175000</v>
      </c>
    </row>
    <row r="5296" spans="1:5">
      <c r="B5296" t="s">
        <v>23</v>
      </c>
      <c r="C5296" t="str">
        <f>VLOOKUP([KODE BARANG],Table1[[KODE BARANG]:[NAMA BARANG]],2,FALSE)</f>
        <v>STOP PANASONIC WNJ</v>
      </c>
      <c r="D5296">
        <v>1</v>
      </c>
      <c r="E5296">
        <v>4500</v>
      </c>
    </row>
    <row r="5297" spans="1:5">
      <c r="A5297" s="2">
        <v>45603</v>
      </c>
      <c r="C5297" t="e">
        <f>VLOOKUP([KODE BARANG],Table1[[KODE BARANG]:[NAMA BARANG]],2,FALSE)</f>
        <v>#N/A</v>
      </c>
      <c r="E5297">
        <f>SUM(E5290:E5296)</f>
        <v>251500</v>
      </c>
    </row>
    <row r="5298" spans="1:5">
      <c r="A5298" t="s">
        <v>2788</v>
      </c>
      <c r="B5298" t="s">
        <v>864</v>
      </c>
      <c r="C5298" t="str">
        <f>VLOOKUP([KODE BARANG],Table1[[KODE BARANG]:[NAMA BARANG]],2,FALSE)</f>
        <v>STIK LAMPU AKITO</v>
      </c>
      <c r="D5298">
        <v>1</v>
      </c>
      <c r="E5298">
        <v>12000</v>
      </c>
    </row>
    <row r="5299" spans="1:5">
      <c r="B5299" t="s">
        <v>702</v>
      </c>
      <c r="C5299" t="str">
        <f>VLOOKUP([KODE BARANG],Table1[[KODE BARANG]:[NAMA BARANG]],2,FALSE)</f>
        <v>SET TOP BOX PIOLINE ORION</v>
      </c>
      <c r="D5299">
        <v>1</v>
      </c>
      <c r="E5299">
        <v>35000</v>
      </c>
    </row>
    <row r="5300" spans="1:5">
      <c r="B5300" t="s">
        <v>219</v>
      </c>
      <c r="C5300" t="str">
        <f>VLOOKUP([KODE BARANG],Table1[[KODE BARANG]:[NAMA BARANG]],2,FALSE)</f>
        <v>FITTING GANTUNG DUUTRON HITAM</v>
      </c>
      <c r="D5300">
        <v>1</v>
      </c>
      <c r="E5300">
        <v>3000</v>
      </c>
    </row>
    <row r="5301" spans="1:5">
      <c r="B5301" t="s">
        <v>213</v>
      </c>
      <c r="C5301" t="str">
        <f>VLOOKUP([KODE BARANG],Table1[[KODE BARANG]:[NAMA BARANG]],2,FALSE)</f>
        <v>STEKER GEPENG DUTRON</v>
      </c>
      <c r="D5301">
        <v>1</v>
      </c>
      <c r="E5301">
        <v>3250</v>
      </c>
    </row>
    <row r="5302" spans="1:5">
      <c r="B5302" t="s">
        <v>62</v>
      </c>
      <c r="C5302" t="str">
        <f>VLOOKUP([KODE BARANG],Table1[[KODE BARANG]:[NAMA BARANG]],2,FALSE)</f>
        <v>LED CITY LAMP 20W</v>
      </c>
      <c r="D5302">
        <v>1</v>
      </c>
      <c r="E5302">
        <v>8500</v>
      </c>
    </row>
    <row r="5303" spans="1:5">
      <c r="B5303" t="s">
        <v>925</v>
      </c>
      <c r="C5303" t="str">
        <f>VLOOKUP([KODE BARANG],Table1[[KODE BARANG]:[NAMA BARANG]],2,FALSE)</f>
        <v>INLITE 18W PUTIH/KUNING</v>
      </c>
      <c r="D5303">
        <v>1</v>
      </c>
      <c r="E5303">
        <v>19000</v>
      </c>
    </row>
    <row r="5304" spans="1:5">
      <c r="B5304" t="s">
        <v>2105</v>
      </c>
      <c r="C5304" t="str">
        <f>VLOOKUP([KODE BARANG],Table1[[KODE BARANG]:[NAMA BARANG]],2,FALSE)</f>
        <v>KOMPOR PORTABLE SANEX</v>
      </c>
      <c r="D5304">
        <v>1</v>
      </c>
      <c r="E5304">
        <v>65000</v>
      </c>
    </row>
    <row r="5305" spans="1:5">
      <c r="B5305" t="s">
        <v>1961</v>
      </c>
      <c r="C5305" t="str">
        <f>VLOOKUP([KODE BARANG],Table1[[KODE BARANG]:[NAMA BARANG]],2,FALSE)</f>
        <v>INLITE 15W</v>
      </c>
      <c r="D5305">
        <v>1</v>
      </c>
      <c r="E5305">
        <v>15400</v>
      </c>
    </row>
    <row r="5306" spans="1:5">
      <c r="B5306" t="s">
        <v>2537</v>
      </c>
      <c r="C5306" t="str">
        <f>VLOOKUP([KODE BARANG],Table1[[KODE BARANG]:[NAMA BARANG]],2,FALSE)</f>
        <v>HICOOK ISI ULANG</v>
      </c>
      <c r="D5306">
        <v>1</v>
      </c>
      <c r="E5306">
        <v>1500</v>
      </c>
    </row>
    <row r="5307" spans="1:5">
      <c r="B5307" t="s">
        <v>1709</v>
      </c>
      <c r="C5307" t="str">
        <f>VLOOKUP([KODE BARANG],Table1[[KODE BARANG]:[NAMA BARANG]],2,FALSE)</f>
        <v>PHILIP AC/DC 7,5W</v>
      </c>
      <c r="D5307">
        <v>1</v>
      </c>
      <c r="E5307">
        <v>22000</v>
      </c>
    </row>
    <row r="5308" spans="1:5">
      <c r="B5308" t="s">
        <v>2529</v>
      </c>
      <c r="C5308" t="str">
        <f>VLOOKUP([KODE BARANG],Table1[[KODE BARANG]:[NAMA BARANG]],2,FALSE)</f>
        <v xml:space="preserve">KISEKI CX5 </v>
      </c>
      <c r="D5308">
        <v>1</v>
      </c>
      <c r="E5308">
        <v>65000</v>
      </c>
    </row>
    <row r="5309" spans="1:5">
      <c r="A5309" s="2">
        <v>45604</v>
      </c>
      <c r="C5309" t="e">
        <f>VLOOKUP([KODE BARANG],Table1[[KODE BARANG]:[NAMA BARANG]],2,FALSE)</f>
        <v>#N/A</v>
      </c>
      <c r="E5309">
        <f>SUM(E5298:E5308)</f>
        <v>249650</v>
      </c>
    </row>
    <row r="5310" spans="1:5">
      <c r="A5310" t="s">
        <v>1902</v>
      </c>
      <c r="B5310" t="s">
        <v>1298</v>
      </c>
      <c r="C5310" t="str">
        <f>VLOOKUP([KODE BARANG],Table1[[KODE BARANG]:[NAMA BARANG]],2,FALSE)</f>
        <v>S/K SLOVENS 4LB 3M</v>
      </c>
      <c r="D5310">
        <v>1</v>
      </c>
      <c r="E5310">
        <v>22500</v>
      </c>
    </row>
    <row r="5311" spans="1:5">
      <c r="B5311" t="s">
        <v>1961</v>
      </c>
      <c r="C5311" t="str">
        <f>VLOOKUP([KODE BARANG],Table1[[KODE BARANG]:[NAMA BARANG]],2,FALSE)</f>
        <v>INLITE 15W</v>
      </c>
      <c r="D5311">
        <v>3</v>
      </c>
      <c r="E5311">
        <v>46200</v>
      </c>
    </row>
    <row r="5312" spans="1:5">
      <c r="B5312" t="s">
        <v>1196</v>
      </c>
      <c r="C5312" t="str">
        <f>VLOOKUP([KODE BARANG],Table1[[KODE BARANG]:[NAMA BARANG]],2,FALSE)</f>
        <v xml:space="preserve">DUTRON 9W </v>
      </c>
      <c r="D5312">
        <v>1</v>
      </c>
      <c r="E5312">
        <v>18000</v>
      </c>
    </row>
    <row r="5313" spans="1:5">
      <c r="B5313" t="s">
        <v>1479</v>
      </c>
      <c r="C5313" t="str">
        <f>VLOOKUP([KODE BARANG],Table1[[KODE BARANG]:[NAMA BARANG]],2,FALSE)</f>
        <v>LED CITY LAMP 15W</v>
      </c>
      <c r="D5313">
        <v>1</v>
      </c>
      <c r="E5313">
        <v>5500</v>
      </c>
    </row>
    <row r="5314" spans="1:5">
      <c r="B5314" t="s">
        <v>1254</v>
      </c>
      <c r="C5314" t="str">
        <f>VLOOKUP([KODE BARANG],Table1[[KODE BARANG]:[NAMA BARANG]],2,FALSE)</f>
        <v>FITTING GANTUNG DUUTRON HITAM</v>
      </c>
      <c r="D5314">
        <v>2</v>
      </c>
      <c r="E5314">
        <v>6000</v>
      </c>
    </row>
    <row r="5315" spans="1:5">
      <c r="B5315" t="s">
        <v>2789</v>
      </c>
      <c r="C5315" t="str">
        <f>VLOOKUP([KODE BARANG],Table1[[KODE BARANG]:[NAMA BARANG]],2,FALSE)</f>
        <v>LED AKI SHIMURA 10 WATT</v>
      </c>
      <c r="D5315">
        <v>4</v>
      </c>
      <c r="E5315">
        <v>2000</v>
      </c>
    </row>
    <row r="5316" spans="1:5">
      <c r="B5316" t="s">
        <v>2790</v>
      </c>
      <c r="C5316" t="str">
        <f>VLOOKUP([KODE BARANG],Table1[[KODE BARANG]:[NAMA BARANG]],2,FALSE)</f>
        <v>MIXENOX AKI 25W</v>
      </c>
      <c r="D5316">
        <v>5</v>
      </c>
      <c r="E5316">
        <v>30000</v>
      </c>
    </row>
    <row r="5317" spans="1:5">
      <c r="A5317" s="2">
        <v>45605</v>
      </c>
      <c r="C5317" t="e">
        <f>VLOOKUP([KODE BARANG],Table1[[KODE BARANG]:[NAMA BARANG]],2,FALSE)</f>
        <v>#N/A</v>
      </c>
      <c r="E5317">
        <f>SUM(E5310:E5316)</f>
        <v>130200</v>
      </c>
    </row>
    <row r="5318" spans="1:5">
      <c r="A5318" t="s">
        <v>2794</v>
      </c>
      <c r="B5318" t="s">
        <v>2444</v>
      </c>
      <c r="C5318" t="str">
        <f>VLOOKUP([KODE BARANG],Table1[[KODE BARANG]:[NAMA BARANG]],2,FALSE)</f>
        <v>KABEL STARLUX 2X80</v>
      </c>
      <c r="D5318">
        <v>2</v>
      </c>
      <c r="E5318">
        <v>34000</v>
      </c>
    </row>
    <row r="5319" spans="1:5">
      <c r="B5319" t="s">
        <v>2361</v>
      </c>
      <c r="C5319" t="str">
        <f>VLOOKUP([KODE BARANG],Table1[[KODE BARANG]:[NAMA BARANG]],2,FALSE)</f>
        <v>REMOTE STB VISERO</v>
      </c>
      <c r="D5319">
        <v>1</v>
      </c>
      <c r="E5319">
        <v>12500</v>
      </c>
    </row>
    <row r="5320" spans="1:5">
      <c r="B5320" t="s">
        <v>1216</v>
      </c>
      <c r="C5320" t="str">
        <f>VLOOKUP([KODE BARANG],Table1[[KODE BARANG]:[NAMA BARANG]],2,FALSE)</f>
        <v>VONIC GLORY 18W</v>
      </c>
      <c r="D5320">
        <v>1</v>
      </c>
      <c r="E5320">
        <v>13500</v>
      </c>
    </row>
    <row r="5321" spans="1:5">
      <c r="B5321" t="s">
        <v>1248</v>
      </c>
      <c r="C5321" t="str">
        <f>VLOOKUP([KODE BARANG],Table1[[KODE BARANG]:[NAMA BARANG]],2,FALSE)</f>
        <v>PHILIP LED ESSENSIAL 5WATT</v>
      </c>
      <c r="D5321">
        <v>1</v>
      </c>
      <c r="E5321">
        <v>11000</v>
      </c>
    </row>
    <row r="5322" spans="1:5">
      <c r="B5322" t="s">
        <v>1961</v>
      </c>
      <c r="C5322" t="str">
        <f>VLOOKUP([KODE BARANG],Table1[[KODE BARANG]:[NAMA BARANG]],2,FALSE)</f>
        <v>INLITE 15W</v>
      </c>
      <c r="D5322">
        <v>1</v>
      </c>
      <c r="E5322">
        <v>15400</v>
      </c>
    </row>
    <row r="5323" spans="1:5">
      <c r="B5323" t="s">
        <v>1479</v>
      </c>
      <c r="C5323" t="str">
        <f>VLOOKUP([KODE BARANG],Table1[[KODE BARANG]:[NAMA BARANG]],2,FALSE)</f>
        <v>LED CITY LAMP 15W</v>
      </c>
      <c r="D5323">
        <v>5</v>
      </c>
      <c r="E5323">
        <v>27500</v>
      </c>
    </row>
    <row r="5324" spans="1:5">
      <c r="B5324" t="s">
        <v>1980</v>
      </c>
      <c r="C5324" t="str">
        <f>VLOOKUP([KODE BARANG],Table1[[KODE BARANG]:[NAMA BARANG]],2,FALSE)</f>
        <v>JACK ANGKA 8</v>
      </c>
      <c r="D5324">
        <v>1</v>
      </c>
      <c r="E5324">
        <v>14000</v>
      </c>
    </row>
    <row r="5325" spans="1:5">
      <c r="B5325" t="s">
        <v>1571</v>
      </c>
      <c r="C5325" t="str">
        <f>VLOOKUP([KODE BARANG],Table1[[KODE BARANG]:[NAMA BARANG]],2,FALSE)</f>
        <v>PIPA LISTRIK</v>
      </c>
      <c r="D5325">
        <v>2</v>
      </c>
    </row>
    <row r="5326" spans="1:5">
      <c r="B5326" t="s">
        <v>1632</v>
      </c>
      <c r="C5326" t="str">
        <f>VLOOKUP([KODE BARANG],Table1[[KODE BARANG]:[NAMA BARANG]],2,FALSE)</f>
        <v xml:space="preserve">saklar wehj </v>
      </c>
      <c r="D5326">
        <v>2</v>
      </c>
    </row>
    <row r="5327" spans="1:5">
      <c r="B5327" t="s">
        <v>1274</v>
      </c>
      <c r="C5327" t="str">
        <f>VLOOKUP([KODE BARANG],Table1[[KODE BARANG]:[NAMA BARANG]],2,FALSE)</f>
        <v>L BOW 5/8</v>
      </c>
      <c r="D5327">
        <v>5</v>
      </c>
    </row>
    <row r="5328" spans="1:5">
      <c r="B5328" t="s">
        <v>2793</v>
      </c>
      <c r="C5328" t="str">
        <f>VLOOKUP([KODE BARANG],Table1[[KODE BARANG]:[NAMA BARANG]],2,FALSE)</f>
        <v>FITTING PLAFON LUXCO</v>
      </c>
      <c r="D5328">
        <v>2</v>
      </c>
      <c r="E5328">
        <v>23000</v>
      </c>
    </row>
    <row r="5329" spans="1:5">
      <c r="A5329" s="2">
        <v>45606</v>
      </c>
      <c r="C5329" t="e">
        <f>VLOOKUP([KODE BARANG],Table1[[KODE BARANG]:[NAMA BARANG]],2,FALSE)</f>
        <v>#N/A</v>
      </c>
      <c r="E5329">
        <f>SUM(E5318:E5328)</f>
        <v>150900</v>
      </c>
    </row>
    <row r="5330" spans="1:5">
      <c r="A5330" t="s">
        <v>2797</v>
      </c>
      <c r="B5330" t="s">
        <v>2531</v>
      </c>
      <c r="C5330" t="str">
        <f>VLOOKUP([KODE BARANG],Table1[[KODE BARANG]:[NAMA BARANG]],2,FALSE)</f>
        <v xml:space="preserve">KISEKI CX5 </v>
      </c>
      <c r="D5330">
        <v>1</v>
      </c>
      <c r="E5330">
        <v>45000</v>
      </c>
    </row>
    <row r="5331" spans="1:5">
      <c r="C5331" t="s">
        <v>2795</v>
      </c>
      <c r="D5331">
        <v>2</v>
      </c>
      <c r="E5331">
        <v>5000</v>
      </c>
    </row>
    <row r="5332" spans="1:5">
      <c r="C5332" t="s">
        <v>2796</v>
      </c>
      <c r="D5332">
        <v>10</v>
      </c>
      <c r="E5332">
        <v>2500</v>
      </c>
    </row>
    <row r="5333" spans="1:5">
      <c r="B5333" t="s">
        <v>343</v>
      </c>
      <c r="C5333" t="str">
        <f>VLOOKUP([KODE BARANG],Table1[[KODE BARANG]:[NAMA BARANG]],2,FALSE)</f>
        <v>STOP IB VISALUX 8016</v>
      </c>
      <c r="D5333">
        <v>1</v>
      </c>
      <c r="E5333">
        <v>8000</v>
      </c>
    </row>
    <row r="5334" spans="1:5">
      <c r="B5334" t="s">
        <v>205</v>
      </c>
      <c r="C5334" t="str">
        <f>VLOOKUP([KODE BARANG],Table1[[KODE BARANG]:[NAMA BARANG]],2,FALSE)</f>
        <v xml:space="preserve">DUTRON 25W </v>
      </c>
      <c r="D5334">
        <v>2</v>
      </c>
      <c r="E5334">
        <v>32000</v>
      </c>
    </row>
    <row r="5335" spans="1:5">
      <c r="B5335" t="s">
        <v>21</v>
      </c>
      <c r="C5335" t="str">
        <f>VLOOKUP([KODE BARANG],Table1[[KODE BARANG]:[NAMA BARANG]],2,FALSE)</f>
        <v>ISOLASI NATIONAL KOTAK</v>
      </c>
      <c r="D5335">
        <v>1</v>
      </c>
      <c r="E5335">
        <v>3500</v>
      </c>
    </row>
    <row r="5336" spans="1:5">
      <c r="B5336" t="s">
        <v>783</v>
      </c>
      <c r="C5336" t="str">
        <f>VLOOKUP([KODE BARANG],Table1[[KODE BARANG]:[NAMA BARANG]],2,FALSE)</f>
        <v>PHILIP 25W LED</v>
      </c>
      <c r="D5336">
        <v>1</v>
      </c>
      <c r="E5336">
        <v>34000</v>
      </c>
    </row>
    <row r="5337" spans="1:5">
      <c r="B5337" t="s">
        <v>899</v>
      </c>
      <c r="C5337" t="str">
        <f>VLOOKUP([KODE BARANG],Table1[[KODE BARANG]:[NAMA BARANG]],2,FALSE)</f>
        <v>BOX KABEL HINOHIKARI HH 4,5M</v>
      </c>
      <c r="D5337">
        <v>1</v>
      </c>
      <c r="E5337">
        <v>25500</v>
      </c>
    </row>
    <row r="5338" spans="1:5">
      <c r="B5338" t="s">
        <v>431</v>
      </c>
      <c r="C5338" t="str">
        <f>VLOOKUP([KODE BARANG],Table1[[KODE BARANG]:[NAMA BARANG]],2,FALSE)</f>
        <v>REGULATOR STARCAM AMPER</v>
      </c>
      <c r="D5338">
        <v>1</v>
      </c>
      <c r="E5338">
        <v>40000</v>
      </c>
    </row>
    <row r="5339" spans="1:5">
      <c r="B5339" t="s">
        <v>1289</v>
      </c>
      <c r="C5339" t="str">
        <f>VLOOKUP([KODE BARANG],Table1[[KODE BARANG]:[NAMA BARANG]],2,FALSE)</f>
        <v>GEMBOK 60MM</v>
      </c>
      <c r="D5339">
        <v>1</v>
      </c>
      <c r="E5339">
        <v>11000</v>
      </c>
    </row>
    <row r="5340" spans="1:5">
      <c r="B5340" t="s">
        <v>1290</v>
      </c>
      <c r="C5340" t="str">
        <f>VLOOKUP([KODE BARANG],Table1[[KODE BARANG]:[NAMA BARANG]],2,FALSE)</f>
        <v>GEMBOK 30MM</v>
      </c>
      <c r="D5340">
        <v>1</v>
      </c>
      <c r="E5340">
        <v>10000</v>
      </c>
    </row>
    <row r="5341" spans="1:5">
      <c r="B5341" t="s">
        <v>1375</v>
      </c>
      <c r="C5341" t="str">
        <f>VLOOKUP([KODE BARANG],Table1[[KODE BARANG]:[NAMA BARANG]],2,FALSE)</f>
        <v>PHILIP LED MY CARE 14,5WATT</v>
      </c>
      <c r="D5341">
        <v>1</v>
      </c>
      <c r="E5341">
        <v>24000</v>
      </c>
    </row>
    <row r="5342" spans="1:5">
      <c r="A5342" s="2">
        <v>45607</v>
      </c>
      <c r="C5342" t="e">
        <f>VLOOKUP([KODE BARANG],Table1[[KODE BARANG]:[NAMA BARANG]],2,FALSE)</f>
        <v>#N/A</v>
      </c>
      <c r="E5342">
        <f>SUM(E5330:E5341)</f>
        <v>240500</v>
      </c>
    </row>
    <row r="5343" spans="1:5">
      <c r="A5343" t="s">
        <v>2798</v>
      </c>
      <c r="B5343" t="s">
        <v>1318</v>
      </c>
      <c r="C5343" t="str">
        <f>VLOOKUP([KODE BARANG],Table1[[KODE BARANG]:[NAMA BARANG]],2,FALSE)</f>
        <v>ALKALINE A2</v>
      </c>
      <c r="D5343">
        <v>1</v>
      </c>
      <c r="E5343">
        <v>2300</v>
      </c>
    </row>
    <row r="5344" spans="1:5">
      <c r="B5344" t="s">
        <v>1213</v>
      </c>
      <c r="C5344" t="str">
        <f>VLOOKUP([KODE BARANG],Table1[[KODE BARANG]:[NAMA BARANG]],2,FALSE)</f>
        <v>KIPAS JEPIT BESTLIFE 25W</v>
      </c>
      <c r="D5344">
        <v>1</v>
      </c>
      <c r="E5344">
        <v>20000</v>
      </c>
    </row>
    <row r="5345" spans="1:5">
      <c r="B5345" t="s">
        <v>1614</v>
      </c>
      <c r="C5345" t="str">
        <f>VLOOKUP([KODE BARANG],Table1[[KODE BARANG]:[NAMA BARANG]],2,FALSE)</f>
        <v>T5 10W</v>
      </c>
      <c r="D5345">
        <v>1</v>
      </c>
      <c r="E5345">
        <v>27000</v>
      </c>
    </row>
    <row r="5346" spans="1:5">
      <c r="B5346" t="s">
        <v>1375</v>
      </c>
      <c r="C5346" t="str">
        <f>VLOOKUP([KODE BARANG],Table1[[KODE BARANG]:[NAMA BARANG]],2,FALSE)</f>
        <v>PHILIP LED MY CARE 14,5WATT</v>
      </c>
      <c r="D5346">
        <v>1</v>
      </c>
      <c r="E5346">
        <v>29000</v>
      </c>
    </row>
    <row r="5347" spans="1:5">
      <c r="B5347" t="s">
        <v>1662</v>
      </c>
      <c r="C5347" t="str">
        <f>VLOOKUP([KODE BARANG],Table1[[KODE BARANG]:[NAMA BARANG]],2,FALSE)</f>
        <v>STIK LAMPU AKITO</v>
      </c>
      <c r="D5347">
        <v>1</v>
      </c>
      <c r="E5347">
        <v>22000</v>
      </c>
    </row>
    <row r="5348" spans="1:5">
      <c r="B5348" t="s">
        <v>1479</v>
      </c>
      <c r="C5348" t="str">
        <f>VLOOKUP([KODE BARANG],Table1[[KODE BARANG]:[NAMA BARANG]],2,FALSE)</f>
        <v>LED CITY LAMP 15W</v>
      </c>
      <c r="D5348">
        <v>1</v>
      </c>
      <c r="E5348">
        <v>5500</v>
      </c>
    </row>
    <row r="5349" spans="1:5">
      <c r="B5349" t="s">
        <v>1145</v>
      </c>
      <c r="C5349" t="str">
        <f>VLOOKUP([KODE BARANG],Table1[[KODE BARANG]:[NAMA BARANG]],2,FALSE)</f>
        <v>VONIC GLORY 15W</v>
      </c>
      <c r="D5349">
        <v>1</v>
      </c>
      <c r="E5349">
        <v>7000</v>
      </c>
    </row>
    <row r="5350" spans="1:5">
      <c r="B5350" t="s">
        <v>1961</v>
      </c>
      <c r="C5350" t="str">
        <f>VLOOKUP([KODE BARANG],Table1[[KODE BARANG]:[NAMA BARANG]],2,FALSE)</f>
        <v>INLITE 15W</v>
      </c>
      <c r="D5350">
        <v>1</v>
      </c>
      <c r="E5350">
        <v>15400</v>
      </c>
    </row>
    <row r="5351" spans="1:5">
      <c r="B5351" t="s">
        <v>1297</v>
      </c>
      <c r="C5351" t="str">
        <f>VLOOKUP([KODE BARANG],Table1[[KODE BARANG]:[NAMA BARANG]],2,FALSE)</f>
        <v>IN LITE 15W BUY 3 GET 1</v>
      </c>
      <c r="D5351">
        <v>1</v>
      </c>
      <c r="E5351">
        <v>66000</v>
      </c>
    </row>
    <row r="5352" spans="1:5">
      <c r="B5352" t="s">
        <v>1880</v>
      </c>
      <c r="C5352" t="str">
        <f>VLOOKUP([KODE BARANG],Table1[[KODE BARANG]:[NAMA BARANG]],2,FALSE)</f>
        <v>COLOKAN BROCO</v>
      </c>
      <c r="D5352">
        <v>1</v>
      </c>
      <c r="E5352">
        <v>8500</v>
      </c>
    </row>
    <row r="5353" spans="1:5">
      <c r="A5353" s="2">
        <v>45608</v>
      </c>
      <c r="C5353" t="e">
        <f>VLOOKUP([KODE BARANG],Table1[[KODE BARANG]:[NAMA BARANG]],2,FALSE)</f>
        <v>#N/A</v>
      </c>
      <c r="E5353">
        <f>SUM(E5343:E5352)</f>
        <v>202700</v>
      </c>
    </row>
    <row r="5354" spans="1:5">
      <c r="A5354" t="s">
        <v>2802</v>
      </c>
      <c r="B5354" t="s">
        <v>2801</v>
      </c>
      <c r="C5354" t="str">
        <f>VLOOKUP([KODE BARANG],Table1[[KODE BARANG]:[NAMA BARANG]],2,FALSE)</f>
        <v>TOA</v>
      </c>
      <c r="D5354">
        <v>1</v>
      </c>
      <c r="E5354">
        <v>30000</v>
      </c>
    </row>
    <row r="5355" spans="1:5">
      <c r="B5355" t="s">
        <v>854</v>
      </c>
      <c r="C5355" t="str">
        <f>VLOOKUP([KODE BARANG],Table1[[KODE BARANG]:[NAMA BARANG]],2,FALSE)</f>
        <v>STOP KONTAK AC BRIGHT G</v>
      </c>
      <c r="D5355">
        <v>1</v>
      </c>
      <c r="E5355">
        <v>30000</v>
      </c>
    </row>
    <row r="5356" spans="1:5">
      <c r="B5356" t="s">
        <v>1563</v>
      </c>
      <c r="C5356" t="str">
        <f>VLOOKUP([KODE BARANG],Table1[[KODE BARANG]:[NAMA BARANG]],2,FALSE)</f>
        <v>KAPASITOR 1,5UF</v>
      </c>
      <c r="D5356">
        <v>1</v>
      </c>
      <c r="E5356">
        <v>6000</v>
      </c>
    </row>
    <row r="5357" spans="1:5">
      <c r="B5357" t="s">
        <v>1370</v>
      </c>
      <c r="C5357" t="str">
        <f>VLOOKUP([KODE BARANG],Table1[[KODE BARANG]:[NAMA BARANG]],2,FALSE)</f>
        <v>KABEL JACK 2 KE 1</v>
      </c>
      <c r="D5357">
        <v>1</v>
      </c>
      <c r="E5357">
        <v>8000</v>
      </c>
    </row>
    <row r="5358" spans="1:5">
      <c r="B5358" t="s">
        <v>1411</v>
      </c>
      <c r="C5358" t="str">
        <f>VLOOKUP([KODE BARANG],Table1[[KODE BARANG]:[NAMA BARANG]],2,FALSE)</f>
        <v>INLITE 12W</v>
      </c>
      <c r="D5358">
        <v>1</v>
      </c>
      <c r="E5358">
        <v>13100</v>
      </c>
    </row>
    <row r="5359" spans="1:5">
      <c r="B5359" t="s">
        <v>1925</v>
      </c>
      <c r="C5359" t="str">
        <f>VLOOKUP([KODE BARANG],Table1[[KODE BARANG]:[NAMA BARANG]],2,FALSE)</f>
        <v>INLITE 18W PUTIH/KUNING</v>
      </c>
      <c r="D5359">
        <v>1</v>
      </c>
      <c r="E5359">
        <v>38000</v>
      </c>
    </row>
    <row r="5360" spans="1:5">
      <c r="B5360" t="s">
        <v>1254</v>
      </c>
      <c r="C5360" t="str">
        <f>VLOOKUP([KODE BARANG],Table1[[KODE BARANG]:[NAMA BARANG]],2,FALSE)</f>
        <v>FITTING GANTUNG DUUTRON HITAM</v>
      </c>
      <c r="D5360">
        <v>2</v>
      </c>
      <c r="E5360">
        <v>6000</v>
      </c>
    </row>
    <row r="5361" spans="1:5">
      <c r="B5361" t="s">
        <v>1248</v>
      </c>
      <c r="C5361" t="str">
        <f>VLOOKUP([KODE BARANG],Table1[[KODE BARANG]:[NAMA BARANG]],2,FALSE)</f>
        <v>PHILIP LED ESSENSIAL 5WATT</v>
      </c>
      <c r="D5361">
        <v>1</v>
      </c>
      <c r="E5361">
        <v>11000</v>
      </c>
    </row>
    <row r="5362" spans="1:5">
      <c r="A5362" s="2">
        <v>45609</v>
      </c>
      <c r="C5362" t="e">
        <f>VLOOKUP([KODE BARANG],Table1[[KODE BARANG]:[NAMA BARANG]],2,FALSE)</f>
        <v>#N/A</v>
      </c>
      <c r="E5362">
        <f>SUM(E5354:E5361)</f>
        <v>142100</v>
      </c>
    </row>
    <row r="5363" spans="1:5">
      <c r="A5363" t="s">
        <v>2169</v>
      </c>
      <c r="B5363" t="s">
        <v>1254</v>
      </c>
      <c r="C5363" t="str">
        <f>VLOOKUP([KODE BARANG],Table1[[KODE BARANG]:[NAMA BARANG]],2,FALSE)</f>
        <v>FITTING GANTUNG DUUTRON HITAM</v>
      </c>
      <c r="D5363">
        <v>1</v>
      </c>
      <c r="E5363">
        <v>3000</v>
      </c>
    </row>
    <row r="5364" spans="1:5">
      <c r="B5364" t="s">
        <v>1253</v>
      </c>
      <c r="C5364" t="str">
        <f>VLOOKUP([KODE BARANG],Table1[[KODE BARANG]:[NAMA BARANG]],2,FALSE)</f>
        <v>STEKER GEPENG DUTRON</v>
      </c>
      <c r="D5364">
        <v>1</v>
      </c>
      <c r="E5364">
        <v>3250</v>
      </c>
    </row>
    <row r="5365" spans="1:5">
      <c r="A5365" t="s">
        <v>2805</v>
      </c>
      <c r="C5365" t="s">
        <v>2803</v>
      </c>
      <c r="E5365">
        <v>1100</v>
      </c>
    </row>
    <row r="5366" spans="1:5">
      <c r="C5366" t="s">
        <v>2804</v>
      </c>
      <c r="E5366">
        <v>30000</v>
      </c>
    </row>
    <row r="5367" spans="1:5">
      <c r="B5367" t="s">
        <v>2103</v>
      </c>
      <c r="C5367" t="str">
        <f>VLOOKUP([KODE BARANG],Table1[[KODE BARANG]:[NAMA BARANG]],2,FALSE)</f>
        <v>ADAPTOR CAS</v>
      </c>
      <c r="D5367">
        <v>1</v>
      </c>
      <c r="E5367">
        <v>22500</v>
      </c>
    </row>
    <row r="5368" spans="1:5">
      <c r="B5368" t="s">
        <v>1494</v>
      </c>
      <c r="C5368" t="str">
        <f>VLOOKUP([KODE BARANG],Table1[[KODE BARANG]:[NAMA BARANG]],2,FALSE)</f>
        <v>DINAMO KIPAS</v>
      </c>
      <c r="D5368">
        <v>1</v>
      </c>
      <c r="E5368">
        <v>35000</v>
      </c>
    </row>
    <row r="5369" spans="1:5">
      <c r="B5369" t="s">
        <v>1411</v>
      </c>
      <c r="C5369" t="str">
        <f>VLOOKUP([KODE BARANG],Table1[[KODE BARANG]:[NAMA BARANG]],2,FALSE)</f>
        <v>INLITE 12W</v>
      </c>
      <c r="D5369">
        <v>1</v>
      </c>
      <c r="E5369">
        <v>13100</v>
      </c>
    </row>
    <row r="5370" spans="1:5">
      <c r="B5370" t="s">
        <v>1270</v>
      </c>
      <c r="C5370" t="str">
        <f>VLOOKUP([KODE BARANG],Table1[[KODE BARANG]:[NAMA BARANG]],2,FALSE)</f>
        <v>PHILIP LED ESSENSIAL 9WATT</v>
      </c>
      <c r="D5370">
        <v>1</v>
      </c>
      <c r="E5370">
        <v>12000</v>
      </c>
    </row>
    <row r="5371" spans="1:5">
      <c r="B5371" t="s">
        <v>1961</v>
      </c>
      <c r="C5371" t="str">
        <f>VLOOKUP([KODE BARANG],Table1[[KODE BARANG]:[NAMA BARANG]],2,FALSE)</f>
        <v>INLITE 15W</v>
      </c>
      <c r="D5371">
        <v>3</v>
      </c>
      <c r="E5371">
        <v>46200</v>
      </c>
    </row>
    <row r="5372" spans="1:5">
      <c r="B5372" t="s">
        <v>1236</v>
      </c>
      <c r="C5372" t="str">
        <f>VLOOKUP([KODE BARANG],Table1[[KODE BARANG]:[NAMA BARANG]],2,FALSE)</f>
        <v>VONIC GLORY 9W</v>
      </c>
      <c r="D5372">
        <v>1</v>
      </c>
      <c r="E5372">
        <v>9000</v>
      </c>
    </row>
    <row r="5373" spans="1:5">
      <c r="A5373" s="2">
        <v>45610</v>
      </c>
      <c r="C5373" t="e">
        <f>VLOOKUP([KODE BARANG],Table1[[KODE BARANG]:[NAMA BARANG]],2,FALSE)</f>
        <v>#N/A</v>
      </c>
      <c r="E5373">
        <f>SUM(E5363:E5372)</f>
        <v>175150</v>
      </c>
    </row>
    <row r="5374" spans="1:5">
      <c r="A5374" t="s">
        <v>2902</v>
      </c>
      <c r="B5374" t="s">
        <v>1260</v>
      </c>
      <c r="C5374" t="str">
        <f>VLOOKUP([KODE BARANG],Table1[[KODE BARANG]:[NAMA BARANG]],2,FALSE)</f>
        <v>S/K UTICON 1 LB</v>
      </c>
      <c r="D5374">
        <v>1</v>
      </c>
    </row>
    <row r="5375" spans="1:5">
      <c r="B5375" t="s">
        <v>1236</v>
      </c>
      <c r="C5375" t="str">
        <f>VLOOKUP([KODE BARANG],Table1[[KODE BARANG]:[NAMA BARANG]],2,FALSE)</f>
        <v>VONIC GLORY 9W</v>
      </c>
      <c r="D5375">
        <v>1</v>
      </c>
    </row>
    <row r="5376" spans="1:5">
      <c r="B5376" t="s">
        <v>1513</v>
      </c>
      <c r="C5376" t="str">
        <f>VLOOKUP([KODE BARANG],Table1[[KODE BARANG]:[NAMA BARANG]],2,FALSE)</f>
        <v>LED CITY LAMP 30W</v>
      </c>
      <c r="D5376">
        <v>1</v>
      </c>
    </row>
    <row r="5377" spans="1:5">
      <c r="A5377" s="2">
        <v>45611</v>
      </c>
      <c r="C5377" t="e">
        <f>VLOOKUP([KODE BARANG],Table1[[KODE BARANG]:[NAMA BARANG]],2,FALSE)</f>
        <v>#N/A</v>
      </c>
    </row>
    <row r="5378" spans="1:5">
      <c r="A5378" t="s">
        <v>2807</v>
      </c>
      <c r="B5378" t="s">
        <v>1261</v>
      </c>
      <c r="C5378" t="str">
        <f>VLOOKUP([KODE BARANG],Table1[[KODE BARANG]:[NAMA BARANG]],2,FALSE)</f>
        <v>S/K UTICON 3 LB</v>
      </c>
      <c r="D5378">
        <v>1</v>
      </c>
      <c r="E5378">
        <v>11650</v>
      </c>
    </row>
    <row r="5379" spans="1:5">
      <c r="B5379" t="s">
        <v>1253</v>
      </c>
      <c r="C5379" t="str">
        <f>VLOOKUP([KODE BARANG],Table1[[KODE BARANG]:[NAMA BARANG]],2,FALSE)</f>
        <v>STEKER GEPENG DUTRON</v>
      </c>
      <c r="D5379">
        <v>2</v>
      </c>
      <c r="E5379">
        <v>6500</v>
      </c>
    </row>
    <row r="5380" spans="1:5">
      <c r="B5380" t="s">
        <v>1635</v>
      </c>
      <c r="C5380" t="str">
        <f>VLOOKUP([KODE BARANG],Table1[[KODE BARANG]:[NAMA BARANG]],2,FALSE)</f>
        <v>KIPAS PROFAN</v>
      </c>
      <c r="D5380">
        <v>1</v>
      </c>
      <c r="E5380">
        <v>10000</v>
      </c>
    </row>
    <row r="5381" spans="1:5">
      <c r="B5381" t="s">
        <v>1329</v>
      </c>
      <c r="C5381" t="str">
        <f>VLOOKUP([KODE BARANG],Table1[[KODE BARANG]:[NAMA BARANG]],2,FALSE)</f>
        <v>WALLFAN SELECTRON</v>
      </c>
      <c r="D5381">
        <v>1</v>
      </c>
      <c r="E5381">
        <v>12500</v>
      </c>
    </row>
    <row r="5382" spans="1:5">
      <c r="B5382" t="s">
        <v>1247</v>
      </c>
      <c r="C5382" t="str">
        <f>VLOOKUP([KODE BARANG],Table1[[KODE BARANG]:[NAMA BARANG]],2,FALSE)</f>
        <v>LED CITY LAMP 20W</v>
      </c>
      <c r="D5382">
        <v>4</v>
      </c>
      <c r="E5382">
        <v>34000</v>
      </c>
    </row>
    <row r="5383" spans="1:5">
      <c r="B5383" t="s">
        <v>1348</v>
      </c>
      <c r="C5383" t="str">
        <f>VLOOKUP([KODE BARANG],Table1[[KODE BARANG]:[NAMA BARANG]],2,FALSE)</f>
        <v>JAM DINDING COKLAT</v>
      </c>
      <c r="D5383">
        <v>1</v>
      </c>
      <c r="E5383">
        <v>18000</v>
      </c>
    </row>
    <row r="5384" spans="1:5">
      <c r="B5384" t="s">
        <v>1724</v>
      </c>
      <c r="C5384" t="str">
        <f>VLOOKUP([KODE BARANG],Table1[[KODE BARANG]:[NAMA BARANG]],2,FALSE)</f>
        <v>KISEKI 188 100W</v>
      </c>
      <c r="D5384">
        <v>1</v>
      </c>
      <c r="E5384">
        <v>40000</v>
      </c>
    </row>
    <row r="5385" spans="1:5">
      <c r="B5385" t="s">
        <v>2806</v>
      </c>
      <c r="C5385" t="str">
        <f>VLOOKUP([KODE BARANG],Table1[[KODE BARANG]:[NAMA BARANG]],2,FALSE)</f>
        <v>CAS SENTER 8</v>
      </c>
      <c r="D5385">
        <v>1</v>
      </c>
      <c r="E5385">
        <v>5000</v>
      </c>
    </row>
    <row r="5386" spans="1:5">
      <c r="B5386" t="s">
        <v>2781</v>
      </c>
      <c r="C5386" t="str">
        <f>VLOOKUP([KODE BARANG],Table1[[KODE BARANG]:[NAMA BARANG]],2,FALSE)</f>
        <v>SENTER CAS BEST LIFE 1560</v>
      </c>
      <c r="D5386">
        <v>1</v>
      </c>
      <c r="E5386">
        <v>60000</v>
      </c>
    </row>
    <row r="5387" spans="1:5">
      <c r="B5387" t="s">
        <v>1145</v>
      </c>
      <c r="C5387" t="str">
        <f>VLOOKUP([KODE BARANG],Table1[[KODE BARANG]:[NAMA BARANG]],2,FALSE)</f>
        <v>VONIC GLORY 15W</v>
      </c>
      <c r="D5387">
        <v>1</v>
      </c>
      <c r="E5387">
        <v>13000</v>
      </c>
    </row>
    <row r="5388" spans="1:5">
      <c r="A5388" s="2">
        <v>45612</v>
      </c>
      <c r="C5388" t="e">
        <f>VLOOKUP([KODE BARANG],Table1[[KODE BARANG]:[NAMA BARANG]],2,FALSE)</f>
        <v>#N/A</v>
      </c>
      <c r="E5388">
        <f>SUM(E5378:E5387)</f>
        <v>210650</v>
      </c>
    </row>
    <row r="5389" spans="1:5">
      <c r="A5389" t="s">
        <v>2812</v>
      </c>
      <c r="B5389" t="s">
        <v>1584</v>
      </c>
      <c r="C5389" t="str">
        <f>VLOOKUP([KODE BARANG],Table1[[KODE BARANG]:[NAMA BARANG]],2,FALSE)</f>
        <v>SELANG GAS CAISAR COMPLIT</v>
      </c>
      <c r="D5389">
        <v>1</v>
      </c>
      <c r="E5389">
        <v>18000</v>
      </c>
    </row>
    <row r="5390" spans="1:5">
      <c r="B5390" t="s">
        <v>2810</v>
      </c>
      <c r="C5390" t="str">
        <f>VLOOKUP([KODE BARANG],Table1[[KODE BARANG]:[NAMA BARANG]],2,FALSE)</f>
        <v>KOMPOR YUNDAI 1 TUNGKU</v>
      </c>
      <c r="D5390">
        <v>1</v>
      </c>
      <c r="E5390">
        <v>40000</v>
      </c>
    </row>
    <row r="5391" spans="1:5">
      <c r="B5391" t="s">
        <v>720</v>
      </c>
      <c r="C5391" t="str">
        <f>VLOOKUP([KODE BARANG],Table1[[KODE BARANG]:[NAMA BARANG]],2,FALSE)</f>
        <v>ADAPTOR RECEIVER</v>
      </c>
      <c r="D5391">
        <v>1</v>
      </c>
      <c r="E5391">
        <v>22500</v>
      </c>
    </row>
    <row r="5392" spans="1:5">
      <c r="B5392" t="s">
        <v>216</v>
      </c>
      <c r="C5392" t="str">
        <f>VLOOKUP([KODE BARANG],Table1[[KODE BARANG]:[NAMA BARANG]],2,FALSE)</f>
        <v>T ARDE DUTRON SWITCH</v>
      </c>
      <c r="D5392">
        <v>1</v>
      </c>
      <c r="E5392">
        <v>3000</v>
      </c>
    </row>
    <row r="5393" spans="1:5">
      <c r="B5393" t="s">
        <v>1494</v>
      </c>
      <c r="C5393" t="str">
        <f>VLOOKUP([KODE BARANG],Table1[[KODE BARANG]:[NAMA BARANG]],2,FALSE)</f>
        <v>DINAMO KIPAS</v>
      </c>
      <c r="D5393">
        <v>1</v>
      </c>
      <c r="E5393">
        <v>25000</v>
      </c>
    </row>
    <row r="5394" spans="1:5">
      <c r="B5394" t="s">
        <v>1227</v>
      </c>
      <c r="C5394" t="str">
        <f>VLOOKUP([KODE BARANG],Table1[[KODE BARANG]:[NAMA BARANG]],2,FALSE)</f>
        <v>ANTENA SANEX 899</v>
      </c>
      <c r="D5394">
        <v>1</v>
      </c>
      <c r="E5394">
        <v>20000</v>
      </c>
    </row>
    <row r="5395" spans="1:5">
      <c r="B5395" t="s">
        <v>1457</v>
      </c>
      <c r="C5395" t="str">
        <f>VLOOKUP([KODE BARANG],Table1[[KODE BARANG]:[NAMA BARANG]],2,FALSE)</f>
        <v>S/K UTICON 5 LB</v>
      </c>
      <c r="D5395">
        <v>1</v>
      </c>
      <c r="E5395">
        <v>8500</v>
      </c>
    </row>
    <row r="5396" spans="1:5">
      <c r="B5396" t="s">
        <v>1220</v>
      </c>
      <c r="C5396" t="str">
        <f>VLOOKUP([KODE BARANG],Table1[[KODE BARANG]:[NAMA BARANG]],2,FALSE)</f>
        <v>STANDFAN COSMOS XDC</v>
      </c>
      <c r="D5396">
        <v>1</v>
      </c>
      <c r="E5396">
        <v>32500</v>
      </c>
    </row>
    <row r="5397" spans="1:5">
      <c r="B5397" t="s">
        <v>1152</v>
      </c>
      <c r="C5397" t="str">
        <f>VLOOKUP([KODE BARANG],Table1[[KODE BARANG]:[NAMA BARANG]],2,FALSE)</f>
        <v>STANDFAN PROCEON</v>
      </c>
      <c r="D5397">
        <v>1</v>
      </c>
      <c r="E5397">
        <v>25000</v>
      </c>
    </row>
    <row r="5398" spans="1:5">
      <c r="B5398" t="s">
        <v>1992</v>
      </c>
      <c r="C5398" t="str">
        <f>VLOOKUP([KODE BARANG],Table1[[KODE BARANG]:[NAMA BARANG]],2,FALSE)</f>
        <v>JAM HIMAWARI 22</v>
      </c>
      <c r="D5398">
        <v>1</v>
      </c>
      <c r="E5398">
        <v>40000</v>
      </c>
    </row>
    <row r="5399" spans="1:5">
      <c r="C5399" t="s">
        <v>2811</v>
      </c>
      <c r="E5399">
        <v>54000</v>
      </c>
    </row>
    <row r="5400" spans="1:5">
      <c r="B5400" t="s">
        <v>2476</v>
      </c>
      <c r="C5400" t="str">
        <f>VLOOKUP([KODE BARANG],Table1[[KODE BARANG]:[NAMA BARANG]],2,FALSE)</f>
        <v>SELANG GAS INHOME</v>
      </c>
      <c r="D5400">
        <v>1</v>
      </c>
      <c r="E5400">
        <v>12000</v>
      </c>
    </row>
    <row r="5401" spans="1:5">
      <c r="B5401" t="s">
        <v>1505</v>
      </c>
      <c r="C5401" t="str">
        <f>VLOOKUP([KODE BARANG],Table1[[KODE BARANG]:[NAMA BARANG]],2,FALSE)</f>
        <v>PROGAS 2 TUNGKU</v>
      </c>
      <c r="D5401">
        <v>1</v>
      </c>
      <c r="E5401">
        <v>55000</v>
      </c>
    </row>
    <row r="5402" spans="1:5">
      <c r="A5402" s="2">
        <v>45613</v>
      </c>
      <c r="C5402" t="e">
        <f>VLOOKUP([KODE BARANG],Table1[[KODE BARANG]:[NAMA BARANG]],2,FALSE)</f>
        <v>#N/A</v>
      </c>
      <c r="E5402">
        <f>SUM(E5389:E5401)</f>
        <v>355500</v>
      </c>
    </row>
    <row r="5403" spans="1:5">
      <c r="A5403" t="s">
        <v>2814</v>
      </c>
      <c r="B5403" t="s">
        <v>2529</v>
      </c>
      <c r="C5403" t="str">
        <f>VLOOKUP([KODE BARANG],Table1[[KODE BARANG]:[NAMA BARANG]],2,FALSE)</f>
        <v xml:space="preserve">KISEKI CX5 </v>
      </c>
      <c r="D5403">
        <v>1</v>
      </c>
      <c r="E5403">
        <v>45000</v>
      </c>
    </row>
    <row r="5404" spans="1:5">
      <c r="B5404" t="s">
        <v>1369</v>
      </c>
      <c r="C5404" t="str">
        <f>VLOOKUP([KODE BARANG],Table1[[KODE BARANG]:[NAMA BARANG]],2,FALSE)</f>
        <v>S/K SLOVENS 5LB 5M</v>
      </c>
      <c r="D5404">
        <v>1</v>
      </c>
      <c r="E5404">
        <v>32000</v>
      </c>
    </row>
    <row r="5405" spans="1:5">
      <c r="B5405" t="s">
        <v>1724</v>
      </c>
      <c r="C5405" t="str">
        <f>VLOOKUP([KODE BARANG],Table1[[KODE BARANG]:[NAMA BARANG]],2,FALSE)</f>
        <v>KISEKI 188 100W</v>
      </c>
      <c r="D5405">
        <v>1</v>
      </c>
      <c r="E5405">
        <v>20000</v>
      </c>
    </row>
    <row r="5406" spans="1:5">
      <c r="B5406" t="s">
        <v>1403</v>
      </c>
      <c r="C5406" t="str">
        <f>VLOOKUP([KODE BARANG],Table1[[KODE BARANG]:[NAMA BARANG]],2,FALSE)</f>
        <v>PHILIP 25W LED</v>
      </c>
      <c r="D5406">
        <v>1</v>
      </c>
      <c r="E5406">
        <v>31000</v>
      </c>
    </row>
    <row r="5407" spans="1:5">
      <c r="B5407" t="s">
        <v>1730</v>
      </c>
      <c r="C5407" t="str">
        <f>VLOOKUP([KODE BARANG],Table1[[KODE BARANG]:[NAMA BARANG]],2,FALSE)</f>
        <v>KUAS 1"</v>
      </c>
      <c r="D5407">
        <v>1</v>
      </c>
      <c r="E5407">
        <v>2500</v>
      </c>
    </row>
    <row r="5408" spans="1:5">
      <c r="B5408" t="s">
        <v>1247</v>
      </c>
      <c r="C5408" t="str">
        <f>VLOOKUP([KODE BARANG],Table1[[KODE BARANG]:[NAMA BARANG]],2,FALSE)</f>
        <v>LED CITY LAMP 20W</v>
      </c>
      <c r="D5408">
        <v>1</v>
      </c>
      <c r="E5408">
        <v>8500</v>
      </c>
    </row>
    <row r="5409" spans="2:5">
      <c r="B5409" t="s">
        <v>1513</v>
      </c>
      <c r="C5409" t="str">
        <f>VLOOKUP([KODE BARANG],Table1[[KODE BARANG]:[NAMA BARANG]],2,FALSE)</f>
        <v>LED CITY LAMP 30W</v>
      </c>
      <c r="D5409">
        <v>1</v>
      </c>
      <c r="E5409">
        <v>16500</v>
      </c>
    </row>
    <row r="5410" spans="2:5">
      <c r="B5410" t="s">
        <v>1980</v>
      </c>
      <c r="C5410" t="str">
        <f>VLOOKUP([KODE BARANG],Table1[[KODE BARANG]:[NAMA BARANG]],2,FALSE)</f>
        <v>JACK ANGKA 8</v>
      </c>
      <c r="D5410">
        <v>1</v>
      </c>
      <c r="E5410">
        <v>14000</v>
      </c>
    </row>
    <row r="5411" spans="2:5">
      <c r="B5411" t="s">
        <v>1324</v>
      </c>
      <c r="C5411" t="str">
        <f>VLOOKUP([KODE BARANG],Table1[[KODE BARANG]:[NAMA BARANG]],2,FALSE)</f>
        <v>FITTING COLOK SWITCH</v>
      </c>
      <c r="D5411">
        <v>1</v>
      </c>
      <c r="E5411">
        <v>1500</v>
      </c>
    </row>
    <row r="5412" spans="2:5">
      <c r="B5412" t="s">
        <v>1433</v>
      </c>
      <c r="C5412" t="str">
        <f>VLOOKUP([KODE BARANG],Table1[[KODE BARANG]:[NAMA BARANG]],2,FALSE)</f>
        <v>PHILIP LED ESSENSIAL 3WATT</v>
      </c>
      <c r="D5412">
        <v>1</v>
      </c>
      <c r="E5412">
        <v>7000</v>
      </c>
    </row>
    <row r="5413" spans="2:5">
      <c r="B5413" t="s">
        <v>1445</v>
      </c>
      <c r="C5413" t="str">
        <f>VLOOKUP([KODE BARANG],Table1[[KODE BARANG]:[NAMA BARANG]],2,FALSE)</f>
        <v>INLITE 5W</v>
      </c>
      <c r="D5413">
        <v>2</v>
      </c>
      <c r="E5413">
        <v>17200</v>
      </c>
    </row>
    <row r="5414" spans="2:5">
      <c r="B5414" t="s">
        <v>1884</v>
      </c>
      <c r="C5414" t="str">
        <f>VLOOKUP([KODE BARANG],Table1[[KODE BARANG]:[NAMA BARANG]],2,FALSE)</f>
        <v>STEKER AC</v>
      </c>
      <c r="D5414">
        <v>1</v>
      </c>
      <c r="E5414">
        <v>18500</v>
      </c>
    </row>
    <row r="5415" spans="2:5">
      <c r="B5415" t="s">
        <v>2275</v>
      </c>
      <c r="C5415" t="str">
        <f>VLOOKUP([KODE BARANG],Table1[[KODE BARANG]:[NAMA BARANG]],2,FALSE)</f>
        <v>RINNAI 712A</v>
      </c>
      <c r="D5415">
        <v>1</v>
      </c>
      <c r="E5415">
        <v>60000</v>
      </c>
    </row>
    <row r="5416" spans="2:5">
      <c r="B5416" t="s">
        <v>1584</v>
      </c>
      <c r="C5416" t="str">
        <f>VLOOKUP([KODE BARANG],Table1[[KODE BARANG]:[NAMA BARANG]],2,FALSE)</f>
        <v>SELANG GAS CAISAR COMPLIT</v>
      </c>
      <c r="D5416">
        <v>1</v>
      </c>
      <c r="E5416">
        <v>17000</v>
      </c>
    </row>
    <row r="5417" spans="2:5">
      <c r="B5417" t="s">
        <v>1589</v>
      </c>
      <c r="C5417" t="str">
        <f>VLOOKUP([KODE BARANG],Table1[[KODE BARANG]:[NAMA BARANG]],2,FALSE)</f>
        <v>INLITE SENSOR 9W</v>
      </c>
      <c r="D5417">
        <v>1</v>
      </c>
      <c r="E5417">
        <v>30000</v>
      </c>
    </row>
    <row r="5418" spans="2:5">
      <c r="B5418" t="s">
        <v>2130</v>
      </c>
      <c r="C5418" t="str">
        <f>VLOOKUP([KODE BARANG],Table1[[KODE BARANG]:[NAMA BARANG]],2,FALSE)</f>
        <v>STEKER BULAT DUTRON</v>
      </c>
      <c r="D5418">
        <v>1</v>
      </c>
      <c r="E5418">
        <v>2500</v>
      </c>
    </row>
    <row r="5419" spans="2:5">
      <c r="B5419" t="s">
        <v>1215</v>
      </c>
      <c r="C5419" t="str">
        <f>VLOOKUP([KODE BARANG],Table1[[KODE BARANG]:[NAMA BARANG]],2,FALSE)</f>
        <v>PIJAR PROCEON 5WATT</v>
      </c>
      <c r="D5419">
        <v>1</v>
      </c>
      <c r="E5419">
        <v>4700</v>
      </c>
    </row>
    <row r="5420" spans="2:5">
      <c r="B5420" t="s">
        <v>1254</v>
      </c>
      <c r="C5420" t="str">
        <f>VLOOKUP([KODE BARANG],Table1[[KODE BARANG]:[NAMA BARANG]],2,FALSE)</f>
        <v>FITTING GANTUNG DUUTRON HITAM</v>
      </c>
      <c r="D5420">
        <v>1</v>
      </c>
      <c r="E5420">
        <v>3000</v>
      </c>
    </row>
    <row r="5421" spans="2:5">
      <c r="B5421" t="s">
        <v>1447</v>
      </c>
      <c r="C5421" t="str">
        <f>VLOOKUP([KODE BARANG],Table1[[KODE BARANG]:[NAMA BARANG]],2,FALSE)</f>
        <v>REGULATOR WIN 118 M</v>
      </c>
      <c r="D5421">
        <v>1</v>
      </c>
      <c r="E5421">
        <v>17000</v>
      </c>
    </row>
    <row r="5422" spans="2:5">
      <c r="B5422" t="s">
        <v>1635</v>
      </c>
      <c r="C5422" t="str">
        <f>VLOOKUP([KODE BARANG],Table1[[KODE BARANG]:[NAMA BARANG]],2,FALSE)</f>
        <v>KIPAS PROFAN</v>
      </c>
      <c r="D5422">
        <v>1</v>
      </c>
      <c r="E5422">
        <v>5000</v>
      </c>
    </row>
    <row r="5423" spans="2:5">
      <c r="C5423" t="s">
        <v>2813</v>
      </c>
      <c r="E5423">
        <v>13500</v>
      </c>
    </row>
    <row r="5424" spans="2:5">
      <c r="B5424" t="s">
        <v>1261</v>
      </c>
      <c r="C5424" t="str">
        <f>VLOOKUP([KODE BARANG],Table1[[KODE BARANG]:[NAMA BARANG]],2,FALSE)</f>
        <v>S/K UTICON 3 LB</v>
      </c>
      <c r="D5424">
        <v>1</v>
      </c>
      <c r="E5424">
        <v>11250</v>
      </c>
    </row>
    <row r="5425" spans="1:5">
      <c r="B5425" t="s">
        <v>1463</v>
      </c>
      <c r="C5425" t="str">
        <f>VLOOKUP([KODE BARANG],Table1[[KODE BARANG]:[NAMA BARANG]],2,FALSE)</f>
        <v>SAKLAR LAMPU DUTRON</v>
      </c>
      <c r="D5425">
        <v>1</v>
      </c>
      <c r="E5425">
        <v>3000</v>
      </c>
    </row>
    <row r="5426" spans="1:5">
      <c r="A5426" s="2">
        <v>45614</v>
      </c>
      <c r="C5426" t="e">
        <f>VLOOKUP([KODE BARANG],Table1[[KODE BARANG]:[NAMA BARANG]],2,FALSE)</f>
        <v>#N/A</v>
      </c>
      <c r="E5426">
        <f>SUM(E5403:E5425)</f>
        <v>380650</v>
      </c>
    </row>
    <row r="5427" spans="1:5">
      <c r="A5427" t="s">
        <v>2815</v>
      </c>
      <c r="B5427" t="s">
        <v>1430</v>
      </c>
      <c r="C5427" t="str">
        <f>VLOOKUP([KODE BARANG],Table1[[KODE BARANG]:[NAMA BARANG]],2,FALSE)</f>
        <v>STOP PANASONIC WNJ</v>
      </c>
      <c r="D5427">
        <v>1</v>
      </c>
      <c r="E5427">
        <v>4650</v>
      </c>
    </row>
    <row r="5428" spans="1:5">
      <c r="B5428" t="s">
        <v>2130</v>
      </c>
      <c r="C5428" t="str">
        <f>VLOOKUP([KODE BARANG],Table1[[KODE BARANG]:[NAMA BARANG]],2,FALSE)</f>
        <v>STEKER BULAT DUTRON</v>
      </c>
      <c r="D5428">
        <v>3</v>
      </c>
      <c r="E5428">
        <v>4500</v>
      </c>
    </row>
    <row r="5429" spans="1:5">
      <c r="B5429" t="s">
        <v>1460</v>
      </c>
      <c r="C5429" t="str">
        <f>VLOOKUP([KODE BARANG],Table1[[KODE BARANG]:[NAMA BARANG]],2,FALSE)</f>
        <v>FRAME 2 LB PANASONIC</v>
      </c>
      <c r="D5429">
        <v>1</v>
      </c>
      <c r="E5429">
        <v>3000</v>
      </c>
    </row>
    <row r="5430" spans="1:5">
      <c r="B5430" t="s">
        <v>1215</v>
      </c>
      <c r="C5430" t="str">
        <f>VLOOKUP([KODE BARANG],Table1[[KODE BARANG]:[NAMA BARANG]],2,FALSE)</f>
        <v>PIJAR PROCEON 5WATT</v>
      </c>
      <c r="D5430">
        <v>1</v>
      </c>
      <c r="E5430">
        <v>4700</v>
      </c>
    </row>
    <row r="5431" spans="1:5">
      <c r="B5431" t="s">
        <v>1467</v>
      </c>
      <c r="C5431" t="str">
        <f>VLOOKUP([KODE BARANG],Table1[[KODE BARANG]:[NAMA BARANG]],2,FALSE)</f>
        <v>TESPEN AMASCO</v>
      </c>
      <c r="D5431">
        <v>1</v>
      </c>
      <c r="E5431">
        <v>10250</v>
      </c>
    </row>
    <row r="5432" spans="1:5">
      <c r="B5432" t="s">
        <v>1358</v>
      </c>
      <c r="C5432" t="str">
        <f>VLOOKUP([KODE BARANG],Table1[[KODE BARANG]:[NAMA BARANG]],2,FALSE)</f>
        <v>PHILIP LED ESSENSIAL 11 WATT</v>
      </c>
      <c r="D5432">
        <v>1</v>
      </c>
      <c r="E5432">
        <v>24000</v>
      </c>
    </row>
    <row r="5433" spans="1:5">
      <c r="B5433" t="s">
        <v>1301</v>
      </c>
      <c r="C5433" t="str">
        <f>VLOOKUP([KODE BARANG],Table1[[KODE BARANG]:[NAMA BARANG]],2,FALSE)</f>
        <v>MAGIC COM COSMOS 3305</v>
      </c>
      <c r="D5433">
        <v>1</v>
      </c>
      <c r="E5433">
        <v>30000</v>
      </c>
    </row>
    <row r="5434" spans="1:5">
      <c r="A5434" s="2">
        <v>45615</v>
      </c>
      <c r="C5434" t="e">
        <f>VLOOKUP([KODE BARANG],Table1[[KODE BARANG]:[NAMA BARANG]],2,FALSE)</f>
        <v>#N/A</v>
      </c>
      <c r="E5434">
        <f>SUM(E5427:E5433)</f>
        <v>81100</v>
      </c>
    </row>
    <row r="5435" spans="1:5">
      <c r="A5435" t="s">
        <v>1994</v>
      </c>
      <c r="B5435" t="s">
        <v>2808</v>
      </c>
      <c r="C5435" t="str">
        <f>VLOOKUP([KODE BARANG],Table1[[KODE BARANG]:[NAMA BARANG]],2,FALSE)</f>
        <v>KOMPOR YUNDAI 1 TUNGKU</v>
      </c>
      <c r="D5435">
        <v>1</v>
      </c>
      <c r="E5435">
        <v>30000</v>
      </c>
    </row>
    <row r="5436" spans="1:5">
      <c r="C5436" t="s">
        <v>2816</v>
      </c>
      <c r="E5436">
        <v>13500</v>
      </c>
    </row>
    <row r="5437" spans="1:5">
      <c r="B5437" t="s">
        <v>2130</v>
      </c>
      <c r="C5437" t="str">
        <f>VLOOKUP([KODE BARANG],Table1[[KODE BARANG]:[NAMA BARANG]],2,FALSE)</f>
        <v>STEKER BULAT DUTRON</v>
      </c>
      <c r="D5437">
        <v>1</v>
      </c>
      <c r="E5437">
        <v>1500</v>
      </c>
    </row>
    <row r="5438" spans="1:5">
      <c r="B5438" t="s">
        <v>1903</v>
      </c>
      <c r="C5438" t="str">
        <f>VLOOKUP([KODE BARANG],Table1[[KODE BARANG]:[NAMA BARANG]],2,FALSE)</f>
        <v>ANTENA PROCEON 850</v>
      </c>
      <c r="D5438">
        <v>1</v>
      </c>
      <c r="E5438">
        <v>35000</v>
      </c>
    </row>
    <row r="5439" spans="1:5">
      <c r="B5439" t="s">
        <v>1260</v>
      </c>
      <c r="C5439" t="str">
        <f>VLOOKUP([KODE BARANG],Table1[[KODE BARANG]:[NAMA BARANG]],2,FALSE)</f>
        <v>S/K UTICON 1 LB</v>
      </c>
      <c r="D5439">
        <v>1</v>
      </c>
      <c r="E5439">
        <v>4000</v>
      </c>
    </row>
    <row r="5440" spans="1:5">
      <c r="B5440" t="s">
        <v>2160</v>
      </c>
      <c r="C5440" t="str">
        <f>VLOOKUP([KODE BARANG],Table1[[KODE BARANG]:[NAMA BARANG]],2,FALSE)</f>
        <v>MCB NEWPALAS 16A</v>
      </c>
      <c r="D5440">
        <v>1</v>
      </c>
      <c r="E5440">
        <v>16000</v>
      </c>
    </row>
    <row r="5441" spans="1:5">
      <c r="B5441" t="s">
        <v>1191</v>
      </c>
      <c r="C5441" t="str">
        <f>VLOOKUP([KODE BARANG],Table1[[KODE BARANG]:[NAMA BARANG]],2,FALSE)</f>
        <v>ISOLASI NATIONAL KOTAK</v>
      </c>
      <c r="D5441">
        <v>1</v>
      </c>
      <c r="E5441">
        <v>3500</v>
      </c>
    </row>
    <row r="5442" spans="1:5">
      <c r="B5442" t="s">
        <v>2220</v>
      </c>
      <c r="C5442" t="str">
        <f>VLOOKUP([KODE BARANG],Table1[[KODE BARANG]:[NAMA BARANG]],2,FALSE)</f>
        <v>BOX MCB 1GRUP</v>
      </c>
      <c r="D5442">
        <v>1</v>
      </c>
      <c r="E5442">
        <v>7750</v>
      </c>
    </row>
    <row r="5443" spans="1:5">
      <c r="B5443" t="s">
        <v>2817</v>
      </c>
      <c r="C5443" t="str">
        <f>VLOOKUP([KODE BARANG],Table1[[KODE BARANG]:[NAMA BARANG]],2,FALSE)</f>
        <v>SET TOP BOX NOISE</v>
      </c>
      <c r="D5443">
        <v>1</v>
      </c>
      <c r="E5443">
        <v>40000</v>
      </c>
    </row>
    <row r="5444" spans="1:5">
      <c r="B5444" t="s">
        <v>1254</v>
      </c>
      <c r="C5444" t="str">
        <f>VLOOKUP([KODE BARANG],Table1[[KODE BARANG]:[NAMA BARANG]],2,FALSE)</f>
        <v>FITTING GANTUNG DUUTRON HITAM</v>
      </c>
      <c r="D5444">
        <v>1</v>
      </c>
      <c r="E5444">
        <v>3000</v>
      </c>
    </row>
    <row r="5445" spans="1:5">
      <c r="B5445" t="s">
        <v>1236</v>
      </c>
      <c r="C5445" t="str">
        <f>VLOOKUP([KODE BARANG],Table1[[KODE BARANG]:[NAMA BARANG]],2,FALSE)</f>
        <v>VONIC GLORY 9W</v>
      </c>
      <c r="D5445">
        <v>1</v>
      </c>
      <c r="E5445">
        <v>9000</v>
      </c>
    </row>
    <row r="5446" spans="1:5">
      <c r="C5446" t="s">
        <v>2818</v>
      </c>
      <c r="E5446">
        <v>14700</v>
      </c>
    </row>
    <row r="5447" spans="1:5">
      <c r="A5447" s="2">
        <v>45616</v>
      </c>
      <c r="C5447" t="e">
        <f>VLOOKUP([KODE BARANG],Table1[[KODE BARANG]:[NAMA BARANG]],2,FALSE)</f>
        <v>#N/A</v>
      </c>
      <c r="E5447">
        <f>SUM(E5435:E5446)</f>
        <v>177950</v>
      </c>
    </row>
    <row r="5448" spans="1:5">
      <c r="A5448" t="s">
        <v>1251</v>
      </c>
      <c r="C5448" t="s">
        <v>2825</v>
      </c>
    </row>
    <row r="5449" spans="1:5">
      <c r="C5449" t="e">
        <f>VLOOKUP([KODE BARANG],Table1[[KODE BARANG]:[NAMA BARANG]],2,FALSE)</f>
        <v>#N/A</v>
      </c>
    </row>
    <row r="5450" spans="1:5">
      <c r="C5450" t="e">
        <f>VLOOKUP([KODE BARANG],Table1[[KODE BARANG]:[NAMA BARANG]],2,FALSE)</f>
        <v>#N/A</v>
      </c>
    </row>
    <row r="5451" spans="1:5">
      <c r="A5451" s="2">
        <v>45617</v>
      </c>
      <c r="C5451" t="e">
        <f>VLOOKUP([KODE BARANG],Table1[[KODE BARANG]:[NAMA BARANG]],2,FALSE)</f>
        <v>#N/A</v>
      </c>
    </row>
    <row r="5452" spans="1:5">
      <c r="A5452" t="s">
        <v>2822</v>
      </c>
      <c r="B5452" t="s">
        <v>441</v>
      </c>
      <c r="C5452" t="str">
        <f>VLOOKUP([KODE BARANG],Table1[[KODE BARANG]:[NAMA BARANG]],2,FALSE)</f>
        <v>SUPREME 2X1,5 50M</v>
      </c>
      <c r="D5452">
        <v>1</v>
      </c>
      <c r="E5452">
        <v>192000</v>
      </c>
    </row>
    <row r="5453" spans="1:5">
      <c r="B5453" t="s">
        <v>2821</v>
      </c>
      <c r="C5453" t="str">
        <f>VLOOKUP([KODE BARANG],Table1[[KODE BARANG]:[NAMA BARANG]],2,FALSE)</f>
        <v>SUPREME 3X2,5 50MTR</v>
      </c>
      <c r="D5453">
        <v>1</v>
      </c>
      <c r="E5453">
        <v>70000</v>
      </c>
    </row>
    <row r="5454" spans="1:5">
      <c r="B5454" t="s">
        <v>753</v>
      </c>
      <c r="C5454" t="str">
        <f>VLOOKUP([KODE BARANG],Table1[[KODE BARANG]:[NAMA BARANG]],2,FALSE)</f>
        <v>PIPA LISTRIK</v>
      </c>
      <c r="D5454">
        <v>10</v>
      </c>
      <c r="E5454">
        <v>20000</v>
      </c>
    </row>
    <row r="5455" spans="1:5">
      <c r="B5455" t="s">
        <v>29</v>
      </c>
      <c r="C5455" t="str">
        <f>VLOOKUP([KODE BARANG],Table1[[KODE BARANG]:[NAMA BARANG]],2,FALSE)</f>
        <v>T-DUS 5/8</v>
      </c>
      <c r="D5455">
        <v>1</v>
      </c>
      <c r="E5455">
        <v>18600</v>
      </c>
    </row>
    <row r="5456" spans="1:5">
      <c r="B5456" t="s">
        <v>21</v>
      </c>
      <c r="C5456" t="str">
        <f>VLOOKUP([KODE BARANG],Table1[[KODE BARANG]:[NAMA BARANG]],2,FALSE)</f>
        <v>ISOLASI NATIONAL KOTAK</v>
      </c>
      <c r="D5456">
        <v>2</v>
      </c>
      <c r="E5456">
        <v>7000</v>
      </c>
    </row>
    <row r="5457" spans="1:5">
      <c r="B5457" t="s">
        <v>1219</v>
      </c>
      <c r="C5457" t="str">
        <f>VLOOKUP([KODE BARANG],Table1[[KODE BARANG]:[NAMA BARANG]],2,FALSE)</f>
        <v>VONIC GLORY 20W</v>
      </c>
      <c r="D5457">
        <v>1</v>
      </c>
      <c r="E5457">
        <v>14000</v>
      </c>
    </row>
    <row r="5458" spans="1:5">
      <c r="B5458" t="s">
        <v>2823</v>
      </c>
      <c r="C5458" t="str">
        <f>VLOOKUP([KODE BARANG],Table1[[KODE BARANG]:[NAMA BARANG]],2,FALSE)</f>
        <v>PEMANTIK API H/L PRO</v>
      </c>
      <c r="D5458">
        <v>1</v>
      </c>
      <c r="E5458">
        <v>25000</v>
      </c>
    </row>
    <row r="5459" spans="1:5">
      <c r="C5459" t="s">
        <v>2824</v>
      </c>
      <c r="E5459">
        <f>SUM(E5452:E5458)</f>
        <v>346600</v>
      </c>
    </row>
    <row r="5460" spans="1:5">
      <c r="A5460" s="2">
        <v>45618</v>
      </c>
      <c r="C5460" t="e">
        <f>VLOOKUP([KODE BARANG],Table1[[KODE BARANG]:[NAMA BARANG]],2,FALSE)</f>
        <v>#N/A</v>
      </c>
    </row>
    <row r="5461" spans="1:5">
      <c r="A5461" t="s">
        <v>2827</v>
      </c>
      <c r="B5461" t="s">
        <v>2819</v>
      </c>
      <c r="C5461" t="str">
        <f>VLOOKUP([KODE BARANG],Table1[[KODE BARANG]:[NAMA BARANG]],2,FALSE)</f>
        <v>SUPREME 3X2,5 50MTR</v>
      </c>
    </row>
    <row r="5462" spans="1:5">
      <c r="B5462" t="s">
        <v>1571</v>
      </c>
      <c r="C5462" t="str">
        <f>VLOOKUP([KODE BARANG],Table1[[KODE BARANG]:[NAMA BARANG]],2,FALSE)</f>
        <v>PIPA LISTRIK</v>
      </c>
      <c r="D5462">
        <v>10</v>
      </c>
      <c r="E5462">
        <v>20000</v>
      </c>
    </row>
    <row r="5463" spans="1:5">
      <c r="B5463" t="s">
        <v>1254</v>
      </c>
      <c r="C5463" t="str">
        <f>VLOOKUP([KODE BARANG],Table1[[KODE BARANG]:[NAMA BARANG]],2,FALSE)</f>
        <v>FITTING GANTUNG DUUTRON HITAM</v>
      </c>
      <c r="D5463">
        <v>2</v>
      </c>
      <c r="E5463">
        <v>6000</v>
      </c>
    </row>
    <row r="5464" spans="1:5">
      <c r="B5464" t="s">
        <v>1253</v>
      </c>
      <c r="C5464" t="str">
        <f>VLOOKUP([KODE BARANG],Table1[[KODE BARANG]:[NAMA BARANG]],2,FALSE)</f>
        <v>STEKER GEPENG DUTRON</v>
      </c>
      <c r="D5464">
        <v>2</v>
      </c>
      <c r="E5464">
        <v>6500</v>
      </c>
    </row>
    <row r="5465" spans="1:5">
      <c r="C5465" t="s">
        <v>2579</v>
      </c>
      <c r="E5465">
        <v>10500</v>
      </c>
    </row>
    <row r="5466" spans="1:5">
      <c r="C5466" t="s">
        <v>2748</v>
      </c>
      <c r="E5466">
        <v>30000</v>
      </c>
    </row>
    <row r="5467" spans="1:5">
      <c r="B5467" t="s">
        <v>2826</v>
      </c>
      <c r="C5467" t="str">
        <f>VLOOKUP([KODE BARANG],Table1[[KODE BARANG]:[NAMA BARANG]],2,FALSE)</f>
        <v>BESTLIFE 50W</v>
      </c>
      <c r="D5467">
        <v>1</v>
      </c>
      <c r="E5467">
        <v>15000</v>
      </c>
    </row>
    <row r="5468" spans="1:5">
      <c r="B5468" t="s">
        <v>1463</v>
      </c>
      <c r="C5468" t="str">
        <f>VLOOKUP([KODE BARANG],Table1[[KODE BARANG]:[NAMA BARANG]],2,FALSE)</f>
        <v>SAKLAR LAMPU DUTRON</v>
      </c>
      <c r="D5468">
        <v>1</v>
      </c>
      <c r="E5468">
        <v>6000</v>
      </c>
    </row>
    <row r="5469" spans="1:5">
      <c r="B5469" t="s">
        <v>1623</v>
      </c>
      <c r="C5469" t="str">
        <f>VLOOKUP([KODE BARANG],Table1[[KODE BARANG]:[NAMA BARANG]],2,FALSE)</f>
        <v>STANDFAN MASTAP</v>
      </c>
      <c r="D5469">
        <v>1</v>
      </c>
      <c r="E5469">
        <v>12000</v>
      </c>
    </row>
    <row r="5470" spans="1:5">
      <c r="B5470" t="s">
        <v>2454</v>
      </c>
      <c r="C5470" t="str">
        <f>VLOOKUP([KODE BARANG],Table1[[KODE BARANG]:[NAMA BARANG]],2,FALSE)</f>
        <v>WALLFAN RINREI</v>
      </c>
      <c r="D5470">
        <v>1</v>
      </c>
      <c r="E5470">
        <v>25000</v>
      </c>
    </row>
    <row r="5471" spans="1:5">
      <c r="B5471" t="s">
        <v>1329</v>
      </c>
      <c r="C5471" t="str">
        <f>VLOOKUP([KODE BARANG],Table1[[KODE BARANG]:[NAMA BARANG]],2,FALSE)</f>
        <v>WALLFAN SELECTRON</v>
      </c>
      <c r="D5471">
        <v>1</v>
      </c>
      <c r="E5471">
        <v>27500</v>
      </c>
    </row>
    <row r="5472" spans="1:5">
      <c r="C5472" t="s">
        <v>2828</v>
      </c>
      <c r="E5472">
        <v>7200</v>
      </c>
    </row>
    <row r="5473" spans="1:5">
      <c r="B5473" t="s">
        <v>1279</v>
      </c>
      <c r="C5473" t="str">
        <f>VLOOKUP([KODE BARANG],Table1[[KODE BARANG]:[NAMA BARANG]],2,FALSE)</f>
        <v>STEKER ARDE BROCO</v>
      </c>
      <c r="D5473">
        <v>1</v>
      </c>
      <c r="E5473">
        <v>5400</v>
      </c>
    </row>
    <row r="5474" spans="1:5">
      <c r="A5474" s="2">
        <v>45619</v>
      </c>
      <c r="C5474" t="e">
        <f>VLOOKUP([KODE BARANG],Table1[[KODE BARANG]:[NAMA BARANG]],2,FALSE)</f>
        <v>#N/A</v>
      </c>
      <c r="E5474">
        <f>SUM(E5462:E5473)</f>
        <v>171100</v>
      </c>
    </row>
    <row r="5475" spans="1:5">
      <c r="A5475" t="s">
        <v>2831</v>
      </c>
      <c r="B5475" t="s">
        <v>2829</v>
      </c>
      <c r="C5475" t="str">
        <f>VLOOKUP([KODE BARANG],Table1[[KODE BARANG]:[NAMA BARANG]],2,FALSE)</f>
        <v>GELAS JUS MIYAKO HIJAU</v>
      </c>
      <c r="D5475">
        <v>1</v>
      </c>
      <c r="E5475">
        <v>35000</v>
      </c>
    </row>
    <row r="5476" spans="1:5">
      <c r="B5476" t="s">
        <v>909</v>
      </c>
      <c r="C5476" t="str">
        <f>VLOOKUP([KODE BARANG],Table1[[KODE BARANG]:[NAMA BARANG]],2,FALSE)</f>
        <v>STEKER BULAT DUTRON</v>
      </c>
      <c r="D5476">
        <v>2</v>
      </c>
      <c r="E5476">
        <v>5000</v>
      </c>
    </row>
    <row r="5477" spans="1:5">
      <c r="B5477" t="s">
        <v>473</v>
      </c>
      <c r="C5477" t="str">
        <f>VLOOKUP([KODE BARANG],Table1[[KODE BARANG]:[NAMA BARANG]],2,FALSE)</f>
        <v>KABEL TIES 150X36</v>
      </c>
      <c r="D5477">
        <v>1</v>
      </c>
      <c r="E5477">
        <v>10000</v>
      </c>
    </row>
    <row r="5478" spans="1:5">
      <c r="C5478" t="s">
        <v>2830</v>
      </c>
      <c r="E5478">
        <v>4800</v>
      </c>
    </row>
    <row r="5479" spans="1:5">
      <c r="B5479" t="s">
        <v>22</v>
      </c>
      <c r="C5479" t="str">
        <f>VLOOKUP([KODE BARANG],Table1[[KODE BARANG]:[NAMA BARANG]],2,FALSE)</f>
        <v xml:space="preserve">ISOLASI UNIBEL KECIL </v>
      </c>
      <c r="D5479">
        <v>1</v>
      </c>
      <c r="E5479">
        <v>2500</v>
      </c>
    </row>
    <row r="5480" spans="1:5">
      <c r="B5480" t="s">
        <v>15</v>
      </c>
      <c r="C5480" t="str">
        <f>VLOOKUP([KODE BARANG],Table1[[KODE BARANG]:[NAMA BARANG]],2,FALSE)</f>
        <v>S/K UTICON 5 LB</v>
      </c>
      <c r="D5480">
        <v>1</v>
      </c>
      <c r="E5480">
        <v>8500</v>
      </c>
    </row>
    <row r="5481" spans="1:5">
      <c r="B5481" t="s">
        <v>713</v>
      </c>
      <c r="C5481" t="str">
        <f>VLOOKUP([KODE BARANG],Table1[[KODE BARANG]:[NAMA BARANG]],2,FALSE)</f>
        <v>KLEM SHUKAKU 12MM</v>
      </c>
      <c r="D5481">
        <v>1</v>
      </c>
      <c r="E5481">
        <v>17000</v>
      </c>
    </row>
    <row r="5482" spans="1:5">
      <c r="B5482" t="s">
        <v>784</v>
      </c>
      <c r="C5482" t="str">
        <f>VLOOKUP([KODE BARANG],Table1[[KODE BARANG]:[NAMA BARANG]],2,FALSE)</f>
        <v>JEPIT AKI BESAR</v>
      </c>
      <c r="D5482">
        <v>1</v>
      </c>
      <c r="E5482">
        <v>11000</v>
      </c>
    </row>
    <row r="5483" spans="1:5">
      <c r="B5483" t="s">
        <v>33</v>
      </c>
      <c r="C5483" t="str">
        <f>VLOOKUP([KODE BARANG],Table1[[KODE BARANG]:[NAMA BARANG]],2,FALSE)</f>
        <v>LED AKI SHIMURA 15 WATT</v>
      </c>
      <c r="D5483">
        <v>1</v>
      </c>
      <c r="E5483">
        <v>5000</v>
      </c>
    </row>
    <row r="5484" spans="1:5">
      <c r="B5484" t="s">
        <v>12</v>
      </c>
      <c r="C5484" t="str">
        <f>VLOOKUP([KODE BARANG],Table1[[KODE BARANG]:[NAMA BARANG]],2,FALSE)</f>
        <v>S/K UTICON 2 LB</v>
      </c>
      <c r="D5484">
        <v>1</v>
      </c>
      <c r="E5484">
        <v>7000</v>
      </c>
    </row>
    <row r="5485" spans="1:5">
      <c r="B5485" t="s">
        <v>909</v>
      </c>
      <c r="C5485" t="str">
        <f>VLOOKUP([KODE BARANG],Table1[[KODE BARANG]:[NAMA BARANG]],2,FALSE)</f>
        <v>STEKER BULAT DUTRON</v>
      </c>
      <c r="D5485">
        <v>1</v>
      </c>
      <c r="E5485">
        <v>2500</v>
      </c>
    </row>
    <row r="5486" spans="1:5">
      <c r="B5486" t="s">
        <v>97</v>
      </c>
      <c r="C5486" t="str">
        <f>VLOOKUP([KODE BARANG],Table1[[KODE BARANG]:[NAMA BARANG]],2,FALSE)</f>
        <v>PHILIP LED ESSENSIAL 5WATT</v>
      </c>
      <c r="D5486">
        <v>1</v>
      </c>
      <c r="E5486">
        <v>11000</v>
      </c>
    </row>
    <row r="5487" spans="1:5">
      <c r="A5487" s="2">
        <v>45620</v>
      </c>
      <c r="C5487" t="e">
        <f>VLOOKUP([KODE BARANG],Table1[[KODE BARANG]:[NAMA BARANG]],2,FALSE)</f>
        <v>#N/A</v>
      </c>
      <c r="E5487">
        <f>SUM(E5475:E5486)</f>
        <v>119300</v>
      </c>
    </row>
    <row r="5488" spans="1:5">
      <c r="A5488" t="s">
        <v>2833</v>
      </c>
      <c r="B5488" t="s">
        <v>1358</v>
      </c>
      <c r="C5488" t="str">
        <f>VLOOKUP([KODE BARANG],Table1[[KODE BARANG]:[NAMA BARANG]],2,FALSE)</f>
        <v>PHILIP LED ESSENSIAL 11 WATT</v>
      </c>
      <c r="D5488">
        <v>1</v>
      </c>
      <c r="E5488">
        <v>24000</v>
      </c>
    </row>
    <row r="5489" spans="1:5">
      <c r="B5489" t="s">
        <v>1463</v>
      </c>
      <c r="C5489" t="str">
        <f>VLOOKUP([KODE BARANG],Table1[[KODE BARANG]:[NAMA BARANG]],2,FALSE)</f>
        <v>SAKLAR LAMPU DUTRON</v>
      </c>
      <c r="D5489">
        <v>1</v>
      </c>
      <c r="E5489">
        <v>6000</v>
      </c>
    </row>
    <row r="5490" spans="1:5">
      <c r="B5490" t="s">
        <v>1477</v>
      </c>
      <c r="C5490" t="str">
        <f>VLOOKUP([KODE BARANG],Table1[[KODE BARANG]:[NAMA BARANG]],2,FALSE)</f>
        <v>ENGKEL OB VISALUX 8200</v>
      </c>
      <c r="D5490">
        <v>1</v>
      </c>
      <c r="E5490">
        <v>9000</v>
      </c>
    </row>
    <row r="5491" spans="1:5">
      <c r="B5491" t="s">
        <v>1584</v>
      </c>
      <c r="C5491" t="str">
        <f>VLOOKUP([KODE BARANG],Table1[[KODE BARANG]:[NAMA BARANG]],2,FALSE)</f>
        <v>SELANG GAS CAISAR COMPLIT</v>
      </c>
      <c r="D5491">
        <v>1</v>
      </c>
      <c r="E5491">
        <v>28000</v>
      </c>
    </row>
    <row r="5492" spans="1:5">
      <c r="B5492" t="s">
        <v>1247</v>
      </c>
      <c r="C5492" t="str">
        <f>VLOOKUP([KODE BARANG],Table1[[KODE BARANG]:[NAMA BARANG]],2,FALSE)</f>
        <v>LED CITY LAMP 20W</v>
      </c>
      <c r="D5492">
        <v>2</v>
      </c>
      <c r="E5492">
        <v>17000</v>
      </c>
    </row>
    <row r="5493" spans="1:5">
      <c r="B5493" t="s">
        <v>2826</v>
      </c>
      <c r="C5493" t="str">
        <f>VLOOKUP([KODE BARANG],Table1[[KODE BARANG]:[NAMA BARANG]],2,FALSE)</f>
        <v>BESTLIFE 50W</v>
      </c>
      <c r="D5493">
        <v>1</v>
      </c>
      <c r="E5493">
        <v>40000</v>
      </c>
    </row>
    <row r="5494" spans="1:5">
      <c r="C5494" t="s">
        <v>2832</v>
      </c>
      <c r="D5494">
        <v>1</v>
      </c>
      <c r="E5494">
        <v>36000</v>
      </c>
    </row>
    <row r="5495" spans="1:5">
      <c r="B5495" t="s">
        <v>1262</v>
      </c>
      <c r="C5495" t="str">
        <f>VLOOKUP([KODE BARANG],Table1[[KODE BARANG]:[NAMA BARANG]],2,FALSE)</f>
        <v>STEKER ARDE DUTRON</v>
      </c>
      <c r="D5495">
        <v>1</v>
      </c>
      <c r="E5495">
        <v>4500</v>
      </c>
    </row>
    <row r="5496" spans="1:5">
      <c r="B5496" t="s">
        <v>1479</v>
      </c>
      <c r="C5496" t="str">
        <f>VLOOKUP([KODE BARANG],Table1[[KODE BARANG]:[NAMA BARANG]],2,FALSE)</f>
        <v>LED CITY LAMP 15W</v>
      </c>
      <c r="D5496">
        <v>1</v>
      </c>
      <c r="E5496">
        <v>5500</v>
      </c>
    </row>
    <row r="5497" spans="1:5">
      <c r="B5497" t="s">
        <v>1263</v>
      </c>
      <c r="C5497" t="str">
        <f>VLOOKUP([KODE BARANG],Table1[[KODE BARANG]:[NAMA BARANG]],2,FALSE)</f>
        <v>VONIC GLORY 7W</v>
      </c>
      <c r="D5497">
        <v>1</v>
      </c>
      <c r="E5497">
        <v>4000</v>
      </c>
    </row>
    <row r="5498" spans="1:5">
      <c r="B5498" t="s">
        <v>1145</v>
      </c>
      <c r="C5498" t="str">
        <f>VLOOKUP([KODE BARANG],Table1[[KODE BARANG]:[NAMA BARANG]],2,FALSE)</f>
        <v>VONIC GLORY 15W</v>
      </c>
      <c r="D5498">
        <v>1</v>
      </c>
      <c r="E5498">
        <v>12000</v>
      </c>
    </row>
    <row r="5499" spans="1:5">
      <c r="B5499" t="s">
        <v>1513</v>
      </c>
      <c r="C5499" t="str">
        <f>VLOOKUP([KODE BARANG],Table1[[KODE BARANG]:[NAMA BARANG]],2,FALSE)</f>
        <v>LED CITY LAMP 30W</v>
      </c>
      <c r="D5499">
        <v>1</v>
      </c>
      <c r="E5499">
        <v>16500</v>
      </c>
    </row>
    <row r="5500" spans="1:5">
      <c r="B5500" t="s">
        <v>1211</v>
      </c>
      <c r="C5500" t="str">
        <f>VLOOKUP([KODE BARANG],Table1[[KODE BARANG]:[NAMA BARANG]],2,FALSE)</f>
        <v>IN LITE 12W BUY 3 GET 1</v>
      </c>
      <c r="D5500">
        <v>1</v>
      </c>
      <c r="E5500">
        <v>53500</v>
      </c>
    </row>
    <row r="5501" spans="1:5">
      <c r="A5501" s="2">
        <v>45621</v>
      </c>
      <c r="C5501" t="e">
        <f>VLOOKUP([KODE BARANG],Table1[[KODE BARANG]:[NAMA BARANG]],2,FALSE)</f>
        <v>#N/A</v>
      </c>
      <c r="E5501">
        <f>SUM(E5488:E5500)</f>
        <v>256000</v>
      </c>
    </row>
    <row r="5502" spans="1:5">
      <c r="A5502" t="s">
        <v>2834</v>
      </c>
      <c r="B5502" t="s">
        <v>2482</v>
      </c>
      <c r="C5502" t="str">
        <f>VLOOKUP([KODE BARANG],Table1[[KODE BARANG]:[NAMA BARANG]],2,FALSE)</f>
        <v>KABEL STARLUX 2X30 100MTR</v>
      </c>
      <c r="D5502">
        <v>1</v>
      </c>
      <c r="E5502">
        <v>30000</v>
      </c>
    </row>
    <row r="5503" spans="1:5">
      <c r="B5503" t="s">
        <v>1568</v>
      </c>
      <c r="C5503" t="str">
        <f>VLOOKUP([KODE BARANG],Table1[[KODE BARANG]:[NAMA BARANG]],2,FALSE)</f>
        <v>JACK LAKI</v>
      </c>
      <c r="D5503">
        <v>1</v>
      </c>
      <c r="E5503">
        <v>13200</v>
      </c>
    </row>
    <row r="5504" spans="1:5">
      <c r="B5504" t="s">
        <v>1923</v>
      </c>
      <c r="C5504" t="str">
        <f>VLOOKUP([KODE BARANG],Table1[[KODE BARANG]:[NAMA BARANG]],2,FALSE)</f>
        <v>JACK BINI</v>
      </c>
      <c r="D5504">
        <v>1</v>
      </c>
      <c r="E5504">
        <v>13000</v>
      </c>
    </row>
    <row r="5505" spans="1:5">
      <c r="B5505" t="s">
        <v>1463</v>
      </c>
      <c r="C5505" t="str">
        <f>VLOOKUP([KODE BARANG],Table1[[KODE BARANG]:[NAMA BARANG]],2,FALSE)</f>
        <v>SAKLAR LAMPU DUTRON</v>
      </c>
      <c r="D5505">
        <v>1</v>
      </c>
      <c r="E5505">
        <v>6000</v>
      </c>
    </row>
    <row r="5506" spans="1:5">
      <c r="B5506" t="s">
        <v>1403</v>
      </c>
      <c r="C5506" t="str">
        <f>VLOOKUP([KODE BARANG],Table1[[KODE BARANG]:[NAMA BARANG]],2,FALSE)</f>
        <v>PHILIP 25W LED</v>
      </c>
      <c r="D5506">
        <v>1</v>
      </c>
      <c r="E5506">
        <v>31000</v>
      </c>
    </row>
    <row r="5507" spans="1:5">
      <c r="B5507" t="s">
        <v>1254</v>
      </c>
      <c r="C5507" t="str">
        <f>VLOOKUP([KODE BARANG],Table1[[KODE BARANG]:[NAMA BARANG]],2,FALSE)</f>
        <v>FITTING GANTUNG DUUTRON HITAM</v>
      </c>
      <c r="D5507">
        <v>1</v>
      </c>
      <c r="E5507">
        <v>5000</v>
      </c>
    </row>
    <row r="5508" spans="1:5">
      <c r="B5508" t="s">
        <v>1253</v>
      </c>
      <c r="C5508" t="str">
        <f>VLOOKUP([KODE BARANG],Table1[[KODE BARANG]:[NAMA BARANG]],2,FALSE)</f>
        <v>STEKER GEPENG DUTRON</v>
      </c>
      <c r="D5508">
        <v>2</v>
      </c>
      <c r="E5508">
        <v>6500</v>
      </c>
    </row>
    <row r="5509" spans="1:5">
      <c r="B5509" t="s">
        <v>2709</v>
      </c>
      <c r="C5509" t="str">
        <f>VLOOKUP([KODE BARANG],Table1[[KODE BARANG]:[NAMA BARANG]],2,FALSE)</f>
        <v>KABEL POWER</v>
      </c>
      <c r="D5509">
        <v>1</v>
      </c>
      <c r="E5509">
        <v>10000</v>
      </c>
    </row>
    <row r="5510" spans="1:5">
      <c r="B5510" t="s">
        <v>1215</v>
      </c>
      <c r="C5510" t="str">
        <f>VLOOKUP([KODE BARANG],Table1[[KODE BARANG]:[NAMA BARANG]],2,FALSE)</f>
        <v>PIJAR PROCEON 5WATT</v>
      </c>
      <c r="D5510">
        <v>1</v>
      </c>
      <c r="E5510">
        <v>4700</v>
      </c>
    </row>
    <row r="5511" spans="1:5">
      <c r="B5511" t="s">
        <v>1152</v>
      </c>
      <c r="C5511" t="str">
        <f>VLOOKUP([KODE BARANG],Table1[[KODE BARANG]:[NAMA BARANG]],2,FALSE)</f>
        <v>STANDFAN PROCEON</v>
      </c>
      <c r="D5511">
        <v>1</v>
      </c>
      <c r="E5511">
        <v>20000</v>
      </c>
    </row>
    <row r="5512" spans="1:5">
      <c r="B5512" t="s">
        <v>2729</v>
      </c>
      <c r="C5512" t="str">
        <f>VLOOKUP([KODE BARANG],Table1[[KODE BARANG]:[NAMA BARANG]],2,FALSE)</f>
        <v>STANDFAN CARSLAN</v>
      </c>
      <c r="D5512">
        <v>1</v>
      </c>
      <c r="E5512">
        <v>20000</v>
      </c>
    </row>
    <row r="5513" spans="1:5">
      <c r="B5513" t="s">
        <v>1263</v>
      </c>
      <c r="C5513" t="str">
        <f>VLOOKUP([KODE BARANG],Table1[[KODE BARANG]:[NAMA BARANG]],2,FALSE)</f>
        <v>VONIC GLORY 7W</v>
      </c>
      <c r="D5513">
        <v>1</v>
      </c>
      <c r="E5513">
        <v>4000</v>
      </c>
    </row>
    <row r="5514" spans="1:5">
      <c r="B5514" t="s">
        <v>1145</v>
      </c>
      <c r="C5514" t="str">
        <f>VLOOKUP([KODE BARANG],Table1[[KODE BARANG]:[NAMA BARANG]],2,FALSE)</f>
        <v>VONIC GLORY 15W</v>
      </c>
      <c r="D5514">
        <v>1</v>
      </c>
      <c r="E5514">
        <v>12000</v>
      </c>
    </row>
    <row r="5515" spans="1:5">
      <c r="A5515" s="2">
        <v>45622</v>
      </c>
      <c r="C5515" t="e">
        <f>VLOOKUP([KODE BARANG],Table1[[KODE BARANG]:[NAMA BARANG]],2,FALSE)</f>
        <v>#N/A</v>
      </c>
      <c r="E5515">
        <f>SUM(E5502:E5514)</f>
        <v>175400</v>
      </c>
    </row>
    <row r="5516" spans="1:5">
      <c r="A5516" t="s">
        <v>2835</v>
      </c>
      <c r="B5516" t="s">
        <v>1326</v>
      </c>
      <c r="C5516" t="str">
        <f>VLOOKUP([KODE BARANG],Table1[[KODE BARANG]:[NAMA BARANG]],2,FALSE)</f>
        <v>REGULATOR DESTEC AMPER</v>
      </c>
      <c r="D5516">
        <v>1</v>
      </c>
      <c r="E5516">
        <v>42000</v>
      </c>
    </row>
    <row r="5517" spans="1:5">
      <c r="B5517" t="s">
        <v>2729</v>
      </c>
      <c r="C5517" t="str">
        <f>VLOOKUP([KODE BARANG],Table1[[KODE BARANG]:[NAMA BARANG]],2,FALSE)</f>
        <v>STANDFAN CARSLAN</v>
      </c>
      <c r="D5517">
        <v>1</v>
      </c>
      <c r="E5517">
        <v>20000</v>
      </c>
    </row>
    <row r="5518" spans="1:5">
      <c r="B5518" t="s">
        <v>1445</v>
      </c>
      <c r="C5518" t="str">
        <f>VLOOKUP([KODE BARANG],Table1[[KODE BARANG]:[NAMA BARANG]],2,FALSE)</f>
        <v>INLITE 5W</v>
      </c>
      <c r="D5518">
        <v>1</v>
      </c>
      <c r="E5518">
        <v>8600</v>
      </c>
    </row>
    <row r="5519" spans="1:5">
      <c r="B5519" t="s">
        <v>1279</v>
      </c>
      <c r="C5519" t="str">
        <f>VLOOKUP([KODE BARANG],Table1[[KODE BARANG]:[NAMA BARANG]],2,FALSE)</f>
        <v>STEKER ARDE BROCO</v>
      </c>
      <c r="D5519">
        <v>2</v>
      </c>
      <c r="E5519">
        <v>10800</v>
      </c>
    </row>
    <row r="5520" spans="1:5">
      <c r="B5520" t="s">
        <v>1254</v>
      </c>
      <c r="C5520" t="str">
        <f>VLOOKUP([KODE BARANG],Table1[[KODE BARANG]:[NAMA BARANG]],2,FALSE)</f>
        <v>FITTING GANTUNG DUUTRON HITAM</v>
      </c>
      <c r="D5520">
        <v>1</v>
      </c>
      <c r="E5520">
        <v>3000</v>
      </c>
    </row>
    <row r="5521" spans="1:5">
      <c r="B5521" t="s">
        <v>1247</v>
      </c>
      <c r="C5521" t="str">
        <f>VLOOKUP([KODE BARANG],Table1[[KODE BARANG]:[NAMA BARANG]],2,FALSE)</f>
        <v>LED CITY LAMP 20W</v>
      </c>
      <c r="D5521">
        <v>1</v>
      </c>
      <c r="E5521">
        <v>8500</v>
      </c>
    </row>
    <row r="5522" spans="1:5">
      <c r="B5522" t="s">
        <v>1447</v>
      </c>
      <c r="C5522" t="str">
        <f>VLOOKUP([KODE BARANG],Table1[[KODE BARANG]:[NAMA BARANG]],2,FALSE)</f>
        <v>REGULATOR WIN 118 M</v>
      </c>
      <c r="D5522">
        <v>1</v>
      </c>
      <c r="E5522">
        <v>22000</v>
      </c>
    </row>
    <row r="5523" spans="1:5">
      <c r="A5523" s="2">
        <v>45623</v>
      </c>
      <c r="C5523" t="e">
        <f>VLOOKUP([KODE BARANG],Table1[[KODE BARANG]:[NAMA BARANG]],2,FALSE)</f>
        <v>#N/A</v>
      </c>
      <c r="E5523">
        <f>SUM(E5516:E5522)</f>
        <v>114900</v>
      </c>
    </row>
    <row r="5524" spans="1:5">
      <c r="A5524" t="s">
        <v>2837</v>
      </c>
      <c r="C5524" t="s">
        <v>2836</v>
      </c>
      <c r="E5524">
        <v>12500</v>
      </c>
    </row>
    <row r="5525" spans="1:5">
      <c r="B5525" t="s">
        <v>1245</v>
      </c>
      <c r="C5525" t="str">
        <f>VLOOKUP([KODE BARANG],Table1[[KODE BARANG]:[NAMA BARANG]],2,FALSE)</f>
        <v>ENGKEL STOP IB VISALUX8010</v>
      </c>
      <c r="D5525">
        <v>1</v>
      </c>
      <c r="E5525">
        <v>7500</v>
      </c>
    </row>
    <row r="5526" spans="1:5">
      <c r="B5526" t="s">
        <v>1262</v>
      </c>
      <c r="C5526" t="str">
        <f>VLOOKUP([KODE BARANG],Table1[[KODE BARANG]:[NAMA BARANG]],2,FALSE)</f>
        <v>STEKER ARDE DUTRON</v>
      </c>
      <c r="D5526">
        <v>1</v>
      </c>
      <c r="E5526">
        <v>4500</v>
      </c>
    </row>
    <row r="5527" spans="1:5">
      <c r="B5527" t="s">
        <v>1145</v>
      </c>
      <c r="C5527" t="str">
        <f>VLOOKUP([KODE BARANG],Table1[[KODE BARANG]:[NAMA BARANG]],2,FALSE)</f>
        <v>VONIC GLORY 15W</v>
      </c>
      <c r="D5527">
        <v>1</v>
      </c>
      <c r="E5527">
        <v>12000</v>
      </c>
    </row>
    <row r="5528" spans="1:5">
      <c r="B5528" t="s">
        <v>1358</v>
      </c>
      <c r="C5528" t="str">
        <f>VLOOKUP([KODE BARANG],Table1[[KODE BARANG]:[NAMA BARANG]],2,FALSE)</f>
        <v>PHILIP LED ESSENSIAL 11 WATT</v>
      </c>
      <c r="D5528">
        <v>1</v>
      </c>
      <c r="E5528">
        <v>24000</v>
      </c>
    </row>
    <row r="5529" spans="1:5">
      <c r="B5529" t="s">
        <v>1329</v>
      </c>
      <c r="C5529" t="str">
        <f>VLOOKUP([KODE BARANG],Table1[[KODE BARANG]:[NAMA BARANG]],2,FALSE)</f>
        <v>WALLFAN SELECTRON</v>
      </c>
      <c r="D5529">
        <v>1</v>
      </c>
      <c r="E5529">
        <v>27500</v>
      </c>
    </row>
    <row r="5530" spans="1:5">
      <c r="A5530" s="2">
        <v>45624</v>
      </c>
      <c r="C5530" t="e">
        <f>VLOOKUP([KODE BARANG],Table1[[KODE BARANG]:[NAMA BARANG]],2,FALSE)</f>
        <v>#N/A</v>
      </c>
      <c r="E5530">
        <f>SUM(E5524:E5529)</f>
        <v>88000</v>
      </c>
    </row>
    <row r="5531" spans="1:5">
      <c r="A5531" t="s">
        <v>2839</v>
      </c>
      <c r="B5531" t="s">
        <v>1261</v>
      </c>
      <c r="C5531" t="str">
        <f>VLOOKUP([KODE BARANG],Table1[[KODE BARANG]:[NAMA BARANG]],2,FALSE)</f>
        <v>S/K UTICON 3 LB</v>
      </c>
      <c r="D5531">
        <v>1</v>
      </c>
      <c r="E5531">
        <v>11250</v>
      </c>
    </row>
    <row r="5532" spans="1:5">
      <c r="B5532" t="s">
        <v>1463</v>
      </c>
      <c r="C5532" t="str">
        <f>VLOOKUP([KODE BARANG],Table1[[KODE BARANG]:[NAMA BARANG]],2,FALSE)</f>
        <v>SAKLAR LAMPU DUTRON</v>
      </c>
      <c r="D5532">
        <v>1</v>
      </c>
      <c r="E5532">
        <v>8000</v>
      </c>
    </row>
    <row r="5533" spans="1:5">
      <c r="C5533" t="s">
        <v>2838</v>
      </c>
      <c r="E5533">
        <v>35000</v>
      </c>
    </row>
    <row r="5534" spans="1:5">
      <c r="B5534" t="s">
        <v>2613</v>
      </c>
      <c r="C5534" t="str">
        <f>VLOOKUP([KODE BARANG],Table1[[KODE BARANG]:[NAMA BARANG]],2,FALSE)</f>
        <v>HEAD LAMP LUBY ZOOM 200M</v>
      </c>
      <c r="D5534">
        <v>1</v>
      </c>
      <c r="E5534">
        <v>75000</v>
      </c>
    </row>
    <row r="5535" spans="1:5">
      <c r="B5535" t="s">
        <v>2806</v>
      </c>
      <c r="C5535" t="str">
        <f>VLOOKUP([KODE BARANG],Table1[[KODE BARANG]:[NAMA BARANG]],2,FALSE)</f>
        <v>CAS SENTER 8</v>
      </c>
      <c r="D5535">
        <v>1</v>
      </c>
      <c r="E5535">
        <v>15000</v>
      </c>
    </row>
    <row r="5536" spans="1:5">
      <c r="B5536" t="s">
        <v>1659</v>
      </c>
      <c r="C5536" t="str">
        <f>VLOOKUP([KODE BARANG],Table1[[KODE BARANG]:[NAMA BARANG]],2,FALSE)</f>
        <v>S/K SLOVENS 5LB 3M</v>
      </c>
      <c r="D5536">
        <v>1</v>
      </c>
      <c r="E5536">
        <v>30000</v>
      </c>
    </row>
    <row r="5537" spans="1:5">
      <c r="B5537" t="s">
        <v>1637</v>
      </c>
      <c r="C5537" t="str">
        <f>VLOOKUP([KODE BARANG],Table1[[KODE BARANG]:[NAMA BARANG]],2,FALSE)</f>
        <v>ESSENSIAL 18 WATT</v>
      </c>
      <c r="D5537">
        <v>1</v>
      </c>
      <c r="E5537">
        <v>16500</v>
      </c>
    </row>
    <row r="5538" spans="1:5">
      <c r="A5538" s="2">
        <v>45625</v>
      </c>
      <c r="C5538" t="e">
        <f>VLOOKUP([KODE BARANG],Table1[[KODE BARANG]:[NAMA BARANG]],2,FALSE)</f>
        <v>#N/A</v>
      </c>
      <c r="E5538">
        <f>SUM(E5531:E5537)</f>
        <v>190750</v>
      </c>
    </row>
    <row r="5539" spans="1:5">
      <c r="A5539" t="s">
        <v>2880</v>
      </c>
      <c r="B5539" t="s">
        <v>1403</v>
      </c>
      <c r="C5539" t="str">
        <f>VLOOKUP([KODE BARANG],Table1[[KODE BARANG]:[NAMA BARANG]],2,FALSE)</f>
        <v>PHILIP 25W LED</v>
      </c>
      <c r="D5539">
        <v>6</v>
      </c>
      <c r="E5539">
        <v>204000</v>
      </c>
    </row>
    <row r="5540" spans="1:5">
      <c r="B5540" t="s">
        <v>1961</v>
      </c>
      <c r="C5540" t="str">
        <f>VLOOKUP([KODE BARANG],Table1[[KODE BARANG]:[NAMA BARANG]],2,FALSE)</f>
        <v>INLITE 15W</v>
      </c>
      <c r="D5540">
        <v>2</v>
      </c>
      <c r="E5540">
        <v>30800</v>
      </c>
    </row>
    <row r="5541" spans="1:5">
      <c r="C5541" t="s">
        <v>2840</v>
      </c>
      <c r="E5541">
        <v>39000</v>
      </c>
    </row>
    <row r="5542" spans="1:5">
      <c r="B5542" t="s">
        <v>2384</v>
      </c>
      <c r="C5542" t="str">
        <f>VLOOKUP([KODE BARANG],Table1[[KODE BARANG]:[NAMA BARANG]],2,FALSE)</f>
        <v>fisher s8</v>
      </c>
      <c r="D5542">
        <v>4</v>
      </c>
      <c r="E5542">
        <v>16000</v>
      </c>
    </row>
    <row r="5543" spans="1:5">
      <c r="B5543" t="s">
        <v>2841</v>
      </c>
      <c r="C5543" t="str">
        <f>VLOOKUP([KODE BARANG],Table1[[KODE BARANG]:[NAMA BARANG]],2,FALSE)</f>
        <v>LAMPU PAGAR HIAS PL07</v>
      </c>
      <c r="D5543">
        <v>15</v>
      </c>
      <c r="E5543">
        <v>450000</v>
      </c>
    </row>
    <row r="5544" spans="1:5">
      <c r="B5544" t="s">
        <v>1445</v>
      </c>
      <c r="C5544" t="str">
        <f>VLOOKUP([KODE BARANG],Table1[[KODE BARANG]:[NAMA BARANG]],2,FALSE)</f>
        <v>INLITE 5W</v>
      </c>
      <c r="D5544">
        <v>15</v>
      </c>
      <c r="E5544">
        <v>28500</v>
      </c>
    </row>
    <row r="5545" spans="1:5">
      <c r="C5545" t="s">
        <v>2836</v>
      </c>
      <c r="E5545">
        <v>7835</v>
      </c>
    </row>
    <row r="5546" spans="1:5">
      <c r="A5546" s="2">
        <v>45626</v>
      </c>
      <c r="C5546" t="e">
        <f>VLOOKUP([KODE BARANG],Table1[[KODE BARANG]:[NAMA BARANG]],2,FALSE)</f>
        <v>#N/A</v>
      </c>
      <c r="E5546">
        <f>SUM(E5539:E5545)</f>
        <v>776135</v>
      </c>
    </row>
    <row r="5547" spans="1:5">
      <c r="A5547" t="s">
        <v>2884</v>
      </c>
      <c r="B5547" t="s">
        <v>1689</v>
      </c>
      <c r="C5547" t="str">
        <f>VLOOKUP([KODE BARANG],Table1[[KODE BARANG]:[NAMA BARANG]],2,FALSE)</f>
        <v>MIC SONY WIRELESS</v>
      </c>
      <c r="D5547">
        <v>1</v>
      </c>
      <c r="E5547">
        <v>85000</v>
      </c>
    </row>
    <row r="5548" spans="1:5">
      <c r="B5548" t="s">
        <v>1980</v>
      </c>
      <c r="C5548" t="str">
        <f>VLOOKUP([KODE BARANG],Table1[[KODE BARANG]:[NAMA BARANG]],2,FALSE)</f>
        <v>JACK ANGKA 8</v>
      </c>
      <c r="D5548">
        <v>1</v>
      </c>
      <c r="E5548">
        <v>14000</v>
      </c>
    </row>
    <row r="5549" spans="1:5">
      <c r="B5549" t="s">
        <v>2541</v>
      </c>
      <c r="C5549" t="str">
        <f>VLOOKUP([KODE BARANG],Table1[[KODE BARANG]:[NAMA BARANG]],2,FALSE)</f>
        <v>INLITE BUY 3 GET 1 18W</v>
      </c>
      <c r="D5549">
        <v>1</v>
      </c>
      <c r="E5549">
        <v>57000</v>
      </c>
    </row>
    <row r="5550" spans="1:5">
      <c r="B5550" t="s">
        <v>1281</v>
      </c>
      <c r="C5550" t="str">
        <f>VLOOKUP([KODE BARANG],Table1[[KODE BARANG]:[NAMA BARANG]],2,FALSE)</f>
        <v>S/K UTICON 4 LB</v>
      </c>
      <c r="D5550">
        <v>1</v>
      </c>
      <c r="E5550">
        <v>10200</v>
      </c>
    </row>
    <row r="5551" spans="1:5">
      <c r="B5551" t="s">
        <v>1513</v>
      </c>
      <c r="C5551" t="str">
        <f>VLOOKUP([KODE BARANG],Table1[[KODE BARANG]:[NAMA BARANG]],2,FALSE)</f>
        <v>LED CITY LAMP 30W</v>
      </c>
      <c r="D5551">
        <v>2</v>
      </c>
      <c r="E5551">
        <v>33000</v>
      </c>
    </row>
    <row r="5552" spans="1:5">
      <c r="B5552" t="s">
        <v>2524</v>
      </c>
      <c r="C5552" t="str">
        <f>VLOOKUP([KODE BARANG],Table1[[KODE BARANG]:[NAMA BARANG]],2,FALSE)</f>
        <v>LAMPU KULKAS E12E14</v>
      </c>
      <c r="D5552">
        <v>1</v>
      </c>
      <c r="E5552">
        <v>13000</v>
      </c>
    </row>
    <row r="5553" spans="1:5">
      <c r="B5553" t="s">
        <v>2881</v>
      </c>
      <c r="C5553" t="str">
        <f>VLOOKUP([KODE BARANG],Table1[[KODE BARANG]:[NAMA BARANG]],2,FALSE)</f>
        <v>JAM HIMAWARI 888</v>
      </c>
      <c r="D5553">
        <v>1</v>
      </c>
      <c r="E5553">
        <v>24500</v>
      </c>
    </row>
    <row r="5554" spans="1:5">
      <c r="B5554" t="s">
        <v>2852</v>
      </c>
      <c r="C5554" t="str">
        <f>VLOOKUP([KODE BARANG],Table1[[KODE BARANG]:[NAMA BARANG]],2,FALSE)</f>
        <v>WALLFAN MASTAP</v>
      </c>
      <c r="D5554">
        <v>1</v>
      </c>
      <c r="E5554">
        <v>24500</v>
      </c>
    </row>
    <row r="5555" spans="1:5">
      <c r="B5555" t="s">
        <v>2853</v>
      </c>
      <c r="C5555" t="str">
        <f>VLOOKUP([KODE BARANG],Table1[[KODE BARANG]:[NAMA BARANG]],2,FALSE)</f>
        <v>WALLFAN INFICO 18IN</v>
      </c>
      <c r="D5555">
        <v>1</v>
      </c>
      <c r="E5555">
        <v>47500</v>
      </c>
    </row>
    <row r="5556" spans="1:5">
      <c r="B5556" t="s">
        <v>21</v>
      </c>
      <c r="C5556" t="str">
        <f>VLOOKUP([KODE BARANG],Table1[[KODE BARANG]:[NAMA BARANG]],2,FALSE)</f>
        <v>ISOLASI NATIONAL KOTAK</v>
      </c>
      <c r="D5556">
        <v>1</v>
      </c>
      <c r="E5556">
        <v>3500</v>
      </c>
    </row>
    <row r="5557" spans="1:5">
      <c r="B5557" t="s">
        <v>219</v>
      </c>
      <c r="C5557" t="str">
        <f>VLOOKUP([KODE BARANG],Table1[[KODE BARANG]:[NAMA BARANG]],2,FALSE)</f>
        <v>FITTING GANTUNG DUUTRON HITAM</v>
      </c>
      <c r="D5557">
        <v>3</v>
      </c>
      <c r="E5557">
        <v>9000</v>
      </c>
    </row>
    <row r="5558" spans="1:5">
      <c r="B5558" t="s">
        <v>305</v>
      </c>
      <c r="C5558" t="str">
        <f>VLOOKUP([KODE BARANG],Table1[[KODE BARANG]:[NAMA BARANG]],2,FALSE)</f>
        <v>SAKLAR LAMPU DUTRON</v>
      </c>
      <c r="D5558">
        <v>1</v>
      </c>
      <c r="E5558">
        <v>8000</v>
      </c>
    </row>
    <row r="5559" spans="1:5">
      <c r="B5559" t="s">
        <v>860</v>
      </c>
      <c r="C5559" t="str">
        <f>VLOOKUP([KODE BARANG],Table1[[KODE BARANG]:[NAMA BARANG]],2,FALSE)</f>
        <v>STANDFAN MASTAP</v>
      </c>
      <c r="D5559">
        <v>1</v>
      </c>
      <c r="E5559">
        <v>22000</v>
      </c>
    </row>
    <row r="5560" spans="1:5">
      <c r="A5560" s="2">
        <v>45627</v>
      </c>
      <c r="C5560" t="e">
        <f>VLOOKUP([KODE BARANG],Table1[[KODE BARANG]:[NAMA BARANG]],2,FALSE)</f>
        <v>#N/A</v>
      </c>
      <c r="E5560">
        <f>SUM(E5547:E5559)</f>
        <v>351200</v>
      </c>
    </row>
    <row r="5561" spans="1:5">
      <c r="A5561" t="s">
        <v>2274</v>
      </c>
      <c r="B5561" t="s">
        <v>2885</v>
      </c>
      <c r="C5561" t="str">
        <f>VLOOKUP([KODE BARANG],Table1[[KODE BARANG]:[NAMA BARANG]],2,FALSE)</f>
        <v>BLENDER PHILIP</v>
      </c>
      <c r="D5561">
        <v>1</v>
      </c>
      <c r="E5561">
        <v>75000</v>
      </c>
    </row>
    <row r="5562" spans="1:5">
      <c r="B5562" t="s">
        <v>1604</v>
      </c>
      <c r="C5562" t="str">
        <f>VLOOKUP([KODE BARANG],Table1[[KODE BARANG]:[NAMA BARANG]],2,FALSE)</f>
        <v>STOP KONTAK AC BRIGHT G</v>
      </c>
      <c r="D5562">
        <v>1</v>
      </c>
      <c r="E5562">
        <v>15000</v>
      </c>
    </row>
    <row r="5563" spans="1:5">
      <c r="B5563" t="s">
        <v>2608</v>
      </c>
      <c r="C5563" t="str">
        <f>VLOOKUP([KODE BARANG],Table1[[KODE BARANG]:[NAMA BARANG]],2,FALSE)</f>
        <v>GEMBOK KUNINGAN</v>
      </c>
      <c r="D5563">
        <v>1</v>
      </c>
      <c r="E5563">
        <v>6000</v>
      </c>
    </row>
    <row r="5564" spans="1:5">
      <c r="B5564" t="s">
        <v>2566</v>
      </c>
      <c r="C5564" t="str">
        <f>VLOOKUP([KODE BARANG],Table1[[KODE BARANG]:[NAMA BARANG]],2,FALSE)</f>
        <v>KABEL JACK 3 PIN 1,5M</v>
      </c>
      <c r="D5564">
        <v>1</v>
      </c>
      <c r="E5564">
        <v>5000</v>
      </c>
    </row>
    <row r="5565" spans="1:5">
      <c r="B5565" t="s">
        <v>2148</v>
      </c>
      <c r="C5565" t="str">
        <f>VLOOKUP([KODE BARANG],Table1[[KODE BARANG]:[NAMA BARANG]],2,FALSE)</f>
        <v>RAKET NYAMUK BESTLIFE 02</v>
      </c>
      <c r="D5565">
        <v>1</v>
      </c>
      <c r="E5565">
        <v>20000</v>
      </c>
    </row>
    <row r="5566" spans="1:5">
      <c r="B5566" t="s">
        <v>1925</v>
      </c>
      <c r="C5566" t="str">
        <f>VLOOKUP([KODE BARANG],Table1[[KODE BARANG]:[NAMA BARANG]],2,FALSE)</f>
        <v>INLITE 18W PUTIH/KUNING</v>
      </c>
      <c r="D5566">
        <v>1</v>
      </c>
      <c r="E5566">
        <v>19000</v>
      </c>
    </row>
    <row r="5567" spans="1:5">
      <c r="B5567" t="s">
        <v>1247</v>
      </c>
      <c r="C5567" t="str">
        <f>VLOOKUP([KODE BARANG],Table1[[KODE BARANG]:[NAMA BARANG]],2,FALSE)</f>
        <v>LED CITY LAMP 20W</v>
      </c>
      <c r="D5567">
        <v>1</v>
      </c>
      <c r="E5567">
        <v>8500</v>
      </c>
    </row>
    <row r="5568" spans="1:5">
      <c r="B5568" t="s">
        <v>1263</v>
      </c>
      <c r="C5568" t="str">
        <f>VLOOKUP([KODE BARANG],Table1[[KODE BARANG]:[NAMA BARANG]],2,FALSE)</f>
        <v>VONIC GLORY 7W</v>
      </c>
      <c r="D5568">
        <v>1</v>
      </c>
      <c r="E5568">
        <v>4000</v>
      </c>
    </row>
    <row r="5569" spans="1:5">
      <c r="B5569" t="s">
        <v>2886</v>
      </c>
      <c r="C5569" t="str">
        <f>VLOOKUP([KODE BARANG],Table1[[KODE BARANG]:[NAMA BARANG]],2,FALSE)</f>
        <v xml:space="preserve">LAMPU NATAL </v>
      </c>
      <c r="D5569">
        <v>1</v>
      </c>
      <c r="E5569">
        <v>9000</v>
      </c>
    </row>
    <row r="5570" spans="1:5">
      <c r="B5570" t="s">
        <v>1298</v>
      </c>
      <c r="C5570" t="str">
        <f>VLOOKUP([KODE BARANG],Table1[[KODE BARANG]:[NAMA BARANG]],2,FALSE)</f>
        <v>S/K SLOVENS 4LB 3M</v>
      </c>
      <c r="D5570">
        <v>1</v>
      </c>
      <c r="E5570">
        <v>27500</v>
      </c>
    </row>
    <row r="5571" spans="1:5">
      <c r="B5571" t="s">
        <v>1961</v>
      </c>
      <c r="C5571" t="str">
        <f>VLOOKUP([KODE BARANG],Table1[[KODE BARANG]:[NAMA BARANG]],2,FALSE)</f>
        <v>INLITE 15W</v>
      </c>
      <c r="D5571">
        <v>1</v>
      </c>
      <c r="E5571">
        <v>13500</v>
      </c>
    </row>
    <row r="5572" spans="1:5">
      <c r="A5572" s="2">
        <v>45628</v>
      </c>
      <c r="B5572" t="s">
        <v>1428</v>
      </c>
      <c r="C5572" t="str">
        <f>VLOOKUP([KODE BARANG],Table1[[KODE BARANG]:[NAMA BARANG]],2,FALSE)</f>
        <v>INLITE 25W</v>
      </c>
      <c r="D5572">
        <v>1</v>
      </c>
      <c r="E5572">
        <v>30000</v>
      </c>
    </row>
    <row r="5573" spans="1:5">
      <c r="A5573" t="s">
        <v>2889</v>
      </c>
      <c r="C5573" t="e">
        <f>VLOOKUP([KODE BARANG],Table1[[KODE BARANG]:[NAMA BARANG]],2,FALSE)</f>
        <v>#N/A</v>
      </c>
      <c r="E5573">
        <f>SUM(E5561:E5572)</f>
        <v>232500</v>
      </c>
    </row>
    <row r="5574" spans="1:5">
      <c r="B5574" t="s">
        <v>1293</v>
      </c>
      <c r="C5574" t="str">
        <f>VLOOKUP([KODE BARANG],Table1[[KODE BARANG]:[NAMA BARANG]],2,FALSE)</f>
        <v>S/K UTICON 2 LB</v>
      </c>
      <c r="D5574">
        <v>1</v>
      </c>
      <c r="E5574">
        <v>7000</v>
      </c>
    </row>
    <row r="5575" spans="1:5">
      <c r="B5575" t="s">
        <v>1263</v>
      </c>
      <c r="C5575" t="str">
        <f>VLOOKUP([KODE BARANG],Table1[[KODE BARANG]:[NAMA BARANG]],2,FALSE)</f>
        <v>VONIC GLORY 7W</v>
      </c>
      <c r="D5575">
        <v>1</v>
      </c>
      <c r="E5575">
        <v>4000</v>
      </c>
    </row>
    <row r="5576" spans="1:5">
      <c r="B5576" t="s">
        <v>1925</v>
      </c>
      <c r="C5576" t="str">
        <f>VLOOKUP([KODE BARANG],Table1[[KODE BARANG]:[NAMA BARANG]],2,FALSE)</f>
        <v>INLITE 18W PUTIH/KUNING</v>
      </c>
      <c r="D5576">
        <v>1</v>
      </c>
      <c r="E5576">
        <v>19000</v>
      </c>
    </row>
    <row r="5577" spans="1:5">
      <c r="B5577" t="s">
        <v>1908</v>
      </c>
      <c r="C5577" t="str">
        <f>VLOOKUP([KODE BARANG],Table1[[KODE BARANG]:[NAMA BARANG]],2,FALSE)</f>
        <v>ADAPTOR VISERO</v>
      </c>
      <c r="D5577">
        <v>1</v>
      </c>
      <c r="E5577">
        <v>27500</v>
      </c>
    </row>
    <row r="5578" spans="1:5">
      <c r="C5578" t="s">
        <v>2887</v>
      </c>
      <c r="E5578">
        <v>18000</v>
      </c>
    </row>
    <row r="5579" spans="1:5">
      <c r="B5579" t="s">
        <v>11</v>
      </c>
      <c r="C5579" t="str">
        <f>VLOOKUP([KODE BARANG],Table1[[KODE BARANG]:[NAMA BARANG]],2,FALSE)</f>
        <v>S/K UTICON 1 LB</v>
      </c>
      <c r="D5579">
        <v>1</v>
      </c>
      <c r="E5579">
        <v>6000</v>
      </c>
    </row>
    <row r="5580" spans="1:5">
      <c r="C5580" t="s">
        <v>2888</v>
      </c>
      <c r="E5580">
        <v>3000</v>
      </c>
    </row>
    <row r="5581" spans="1:5">
      <c r="B5581" t="s">
        <v>931</v>
      </c>
      <c r="C5581" t="str">
        <f>VLOOKUP([KODE BARANG],Table1[[KODE BARANG]:[NAMA BARANG]],2,FALSE)</f>
        <v>INLITE 15W</v>
      </c>
      <c r="D5581">
        <v>1</v>
      </c>
      <c r="E5581">
        <v>13500</v>
      </c>
    </row>
    <row r="5582" spans="1:5">
      <c r="A5582" s="2">
        <v>45629</v>
      </c>
      <c r="C5582" t="e">
        <f>VLOOKUP([KODE BARANG],Table1[[KODE BARANG]:[NAMA BARANG]],2,FALSE)</f>
        <v>#N/A</v>
      </c>
      <c r="E5582">
        <f>SUM(E5574:E5581)</f>
        <v>98000</v>
      </c>
    </row>
    <row r="5583" spans="1:5">
      <c r="A5583" t="s">
        <v>2890</v>
      </c>
      <c r="B5583" t="s">
        <v>1301</v>
      </c>
      <c r="C5583" t="str">
        <f>VLOOKUP([KODE BARANG],Table1[[KODE BARANG]:[NAMA BARANG]],2,FALSE)</f>
        <v>MAGIC COM COSMOS 3305</v>
      </c>
      <c r="D5583">
        <v>1</v>
      </c>
      <c r="E5583">
        <v>30000</v>
      </c>
    </row>
    <row r="5584" spans="1:5">
      <c r="B5584" t="s">
        <v>1143</v>
      </c>
      <c r="C5584" t="str">
        <f>VLOOKUP([KODE BARANG],Table1[[KODE BARANG]:[NAMA BARANG]],2,FALSE)</f>
        <v xml:space="preserve">DUTRON 15W </v>
      </c>
      <c r="D5584">
        <v>1</v>
      </c>
      <c r="E5584">
        <v>13500</v>
      </c>
    </row>
    <row r="5585" spans="1:5">
      <c r="B5585" t="s">
        <v>1329</v>
      </c>
      <c r="C5585" t="str">
        <f>VLOOKUP([KODE BARANG],Table1[[KODE BARANG]:[NAMA BARANG]],2,FALSE)</f>
        <v>WALLFAN SELECTRON</v>
      </c>
      <c r="D5585">
        <v>1</v>
      </c>
      <c r="E5585">
        <v>22500</v>
      </c>
    </row>
    <row r="5586" spans="1:5">
      <c r="B5586" t="s">
        <v>2444</v>
      </c>
      <c r="C5586" t="str">
        <f>VLOOKUP([KODE BARANG],Table1[[KODE BARANG]:[NAMA BARANG]],2,FALSE)</f>
        <v>KABEL STARLUX 2X80</v>
      </c>
      <c r="D5586">
        <v>1</v>
      </c>
      <c r="E5586">
        <v>22000</v>
      </c>
    </row>
    <row r="5587" spans="1:5">
      <c r="B5587" t="s">
        <v>1254</v>
      </c>
      <c r="C5587" t="str">
        <f>VLOOKUP([KODE BARANG],Table1[[KODE BARANG]:[NAMA BARANG]],2,FALSE)</f>
        <v>FITTING GANTUNG DUUTRON HITAM</v>
      </c>
      <c r="D5587">
        <v>2</v>
      </c>
      <c r="E5587">
        <v>6000</v>
      </c>
    </row>
    <row r="5588" spans="1:5">
      <c r="B5588" t="s">
        <v>1262</v>
      </c>
      <c r="C5588" t="str">
        <f>VLOOKUP([KODE BARANG],Table1[[KODE BARANG]:[NAMA BARANG]],2,FALSE)</f>
        <v>STEKER ARDE DUTRON</v>
      </c>
      <c r="D5588">
        <v>2</v>
      </c>
      <c r="E5588">
        <v>9000</v>
      </c>
    </row>
    <row r="5589" spans="1:5">
      <c r="B5589" t="s">
        <v>1311</v>
      </c>
      <c r="C5589" t="str">
        <f>VLOOKUP([KODE BARANG],Table1[[KODE BARANG]:[NAMA BARANG]],2,FALSE)</f>
        <v>T ARDE DUTRON SWITCH</v>
      </c>
      <c r="D5589">
        <v>1</v>
      </c>
      <c r="E5589">
        <v>3000</v>
      </c>
    </row>
    <row r="5590" spans="1:5">
      <c r="B5590" t="s">
        <v>1445</v>
      </c>
      <c r="C5590" t="str">
        <f>VLOOKUP([KODE BARANG],Table1[[KODE BARANG]:[NAMA BARANG]],2,FALSE)</f>
        <v>INLITE 5W</v>
      </c>
      <c r="D5590">
        <v>1</v>
      </c>
      <c r="E5590">
        <v>8600</v>
      </c>
    </row>
    <row r="5591" spans="1:5">
      <c r="A5591" s="2">
        <v>45630</v>
      </c>
      <c r="C5591" t="e">
        <f>VLOOKUP([KODE BARANG],Table1[[KODE BARANG]:[NAMA BARANG]],2,FALSE)</f>
        <v>#N/A</v>
      </c>
      <c r="E5591">
        <f>SUM(E5583:E5590)</f>
        <v>114600</v>
      </c>
    </row>
    <row r="5592" spans="1:5">
      <c r="A5592" t="s">
        <v>2891</v>
      </c>
      <c r="B5592" t="s">
        <v>1445</v>
      </c>
      <c r="C5592" t="str">
        <f>VLOOKUP([KODE BARANG],Table1[[KODE BARANG]:[NAMA BARANG]],2,FALSE)</f>
        <v>INLITE 5W</v>
      </c>
      <c r="D5592">
        <v>1</v>
      </c>
      <c r="E5592">
        <v>8600</v>
      </c>
    </row>
    <row r="5593" spans="1:5">
      <c r="B5593" t="s">
        <v>1199</v>
      </c>
      <c r="C5593" t="str">
        <f>VLOOKUP([KODE BARANG],Table1[[KODE BARANG]:[NAMA BARANG]],2,FALSE)</f>
        <v>T MULTI DUTRON</v>
      </c>
      <c r="D5593">
        <v>1</v>
      </c>
      <c r="E5593">
        <v>3500</v>
      </c>
    </row>
    <row r="5594" spans="1:5">
      <c r="B5594" t="s">
        <v>1411</v>
      </c>
      <c r="C5594" t="str">
        <f>VLOOKUP([KODE BARANG],Table1[[KODE BARANG]:[NAMA BARANG]],2,FALSE)</f>
        <v>INLITE 12W</v>
      </c>
      <c r="D5594">
        <v>1</v>
      </c>
      <c r="E5594">
        <v>13100</v>
      </c>
    </row>
    <row r="5595" spans="1:5">
      <c r="B5595" t="s">
        <v>1248</v>
      </c>
      <c r="C5595" t="str">
        <f>VLOOKUP([KODE BARANG],Table1[[KODE BARANG]:[NAMA BARANG]],2,FALSE)</f>
        <v>PHILIP LED ESSENSIAL 5WATT</v>
      </c>
      <c r="D5595">
        <v>2</v>
      </c>
      <c r="E5595">
        <v>24000</v>
      </c>
    </row>
    <row r="5596" spans="1:5">
      <c r="A5596" s="2">
        <v>45631</v>
      </c>
      <c r="C5596" t="e">
        <f>VLOOKUP([KODE BARANG],Table1[[KODE BARANG]:[NAMA BARANG]],2,FALSE)</f>
        <v>#N/A</v>
      </c>
      <c r="E5596">
        <f>SUM(E5592:E5595)</f>
        <v>49200</v>
      </c>
    </row>
    <row r="5597" spans="1:5">
      <c r="A5597" t="s">
        <v>2892</v>
      </c>
      <c r="B5597" t="s">
        <v>1693</v>
      </c>
      <c r="C5597" t="str">
        <f>VLOOKUP([KODE BARANG],Table1[[KODE BARANG]:[NAMA BARANG]],2,FALSE)</f>
        <v>S/K SLOVENS 3LB 5M</v>
      </c>
      <c r="D5597">
        <v>1</v>
      </c>
      <c r="E5597">
        <v>24000</v>
      </c>
    </row>
    <row r="5598" spans="1:5">
      <c r="A5598" t="s">
        <v>1475</v>
      </c>
      <c r="B5598" t="s">
        <v>1249</v>
      </c>
      <c r="C5598" t="str">
        <f>VLOOKUP([KODE BARANG],Table1[[KODE BARANG]:[NAMA BARANG]],2,FALSE)</f>
        <v>PHILIP LED ESSENSIAL 7WATT</v>
      </c>
      <c r="D5598">
        <v>10</v>
      </c>
      <c r="E5598">
        <v>110000</v>
      </c>
    </row>
    <row r="5599" spans="1:5">
      <c r="B5599" t="s">
        <v>1326</v>
      </c>
      <c r="C5599" t="str">
        <f>VLOOKUP([KODE BARANG],Table1[[KODE BARANG]:[NAMA BARANG]],2,FALSE)</f>
        <v>REGULATOR DESTEC AMPER</v>
      </c>
      <c r="D5599">
        <v>1</v>
      </c>
      <c r="E5599">
        <v>42000</v>
      </c>
    </row>
    <row r="5600" spans="1:5">
      <c r="B5600" t="s">
        <v>2333</v>
      </c>
      <c r="C5600" t="str">
        <f>VLOOKUP([KODE BARANG],Table1[[KODE BARANG]:[NAMA BARANG]],2,FALSE)</f>
        <v>YUNDAI KARAKTER</v>
      </c>
      <c r="D5600">
        <v>1</v>
      </c>
      <c r="E5600">
        <v>14000</v>
      </c>
    </row>
    <row r="5601" spans="1:5">
      <c r="B5601" t="s">
        <v>1248</v>
      </c>
      <c r="C5601" t="str">
        <f>VLOOKUP([KODE BARANG],Table1[[KODE BARANG]:[NAMA BARANG]],2,FALSE)</f>
        <v>PHILIP LED ESSENSIAL 5WATT</v>
      </c>
      <c r="D5601">
        <v>1</v>
      </c>
      <c r="E5601">
        <v>11000</v>
      </c>
    </row>
    <row r="5602" spans="1:5">
      <c r="B5602" t="s">
        <v>1695</v>
      </c>
      <c r="C5602" t="str">
        <f>VLOOKUP([KODE BARANG],Table1[[KODE BARANG]:[NAMA BARANG]],2,FALSE)</f>
        <v>KABEL STRIKA BRIGHT G</v>
      </c>
      <c r="D5602">
        <v>1</v>
      </c>
      <c r="E5602">
        <v>4000</v>
      </c>
    </row>
    <row r="5603" spans="1:5">
      <c r="B5603" t="s">
        <v>2529</v>
      </c>
      <c r="C5603" t="str">
        <f>VLOOKUP([KODE BARANG],Table1[[KODE BARANG]:[NAMA BARANG]],2,FALSE)</f>
        <v xml:space="preserve">KISEKI CX5 </v>
      </c>
      <c r="D5603">
        <v>1</v>
      </c>
      <c r="E5603">
        <v>55000</v>
      </c>
    </row>
    <row r="5604" spans="1:5">
      <c r="B5604" t="s">
        <v>2709</v>
      </c>
      <c r="C5604" t="str">
        <f>VLOOKUP([KODE BARANG],Table1[[KODE BARANG]:[NAMA BARANG]],2,FALSE)</f>
        <v>KABEL POWER</v>
      </c>
      <c r="D5604">
        <v>1</v>
      </c>
      <c r="E5604">
        <v>5000</v>
      </c>
    </row>
    <row r="5605" spans="1:5">
      <c r="A5605" s="2">
        <v>45632</v>
      </c>
      <c r="C5605" t="e">
        <f>VLOOKUP([KODE BARANG],Table1[[KODE BARANG]:[NAMA BARANG]],2,FALSE)</f>
        <v>#N/A</v>
      </c>
      <c r="E5605">
        <f>SUM(E5597:E5604)</f>
        <v>265000</v>
      </c>
    </row>
    <row r="5606" spans="1:5">
      <c r="A5606" t="s">
        <v>2894</v>
      </c>
      <c r="B5606" t="s">
        <v>1219</v>
      </c>
      <c r="C5606" t="str">
        <f>VLOOKUP([KODE BARANG],Table1[[KODE BARANG]:[NAMA BARANG]],2,FALSE)</f>
        <v>VONIC GLORY 20W</v>
      </c>
      <c r="D5606">
        <v>1</v>
      </c>
      <c r="E5606">
        <v>12000</v>
      </c>
    </row>
    <row r="5607" spans="1:5">
      <c r="B5607" t="s">
        <v>1333</v>
      </c>
      <c r="C5607" t="str">
        <f>VLOOKUP([KODE BARANG],Table1[[KODE BARANG]:[NAMA BARANG]],2,FALSE)</f>
        <v>S/K SLOVENS 3LB 3M</v>
      </c>
      <c r="D5607">
        <v>1</v>
      </c>
      <c r="E5607">
        <v>13500</v>
      </c>
    </row>
    <row r="5608" spans="1:5">
      <c r="B5608" t="s">
        <v>1693</v>
      </c>
      <c r="C5608" t="str">
        <f>VLOOKUP([KODE BARANG],Table1[[KODE BARANG]:[NAMA BARANG]],2,FALSE)</f>
        <v>S/K SLOVENS 3LB 5M</v>
      </c>
      <c r="D5608">
        <v>1</v>
      </c>
      <c r="E5608">
        <v>19000</v>
      </c>
    </row>
    <row r="5609" spans="1:5">
      <c r="B5609" t="s">
        <v>1623</v>
      </c>
      <c r="C5609" t="str">
        <f>VLOOKUP([KODE BARANG],Table1[[KODE BARANG]:[NAMA BARANG]],2,FALSE)</f>
        <v>STANDFAN MASTAP</v>
      </c>
      <c r="D5609">
        <v>1</v>
      </c>
      <c r="E5609">
        <v>17000</v>
      </c>
    </row>
    <row r="5610" spans="1:5">
      <c r="B5610" t="s">
        <v>2893</v>
      </c>
      <c r="C5610" t="str">
        <f>VLOOKUP([KODE BARANG],Table1[[KODE BARANG]:[NAMA BARANG]],2,FALSE)</f>
        <v>VISERO LAMPU AKI 15W</v>
      </c>
      <c r="D5610">
        <v>1</v>
      </c>
      <c r="E5610" t="s">
        <v>1475</v>
      </c>
    </row>
    <row r="5611" spans="1:5">
      <c r="B5611" t="s">
        <v>1289</v>
      </c>
      <c r="C5611" t="str">
        <f>VLOOKUP([KODE BARANG],Table1[[KODE BARANG]:[NAMA BARANG]],2,FALSE)</f>
        <v>GEMBOK 60MM</v>
      </c>
      <c r="D5611">
        <v>1</v>
      </c>
      <c r="E5611">
        <v>11000</v>
      </c>
    </row>
    <row r="5612" spans="1:5">
      <c r="B5612" t="s">
        <v>1199</v>
      </c>
      <c r="C5612" t="str">
        <f>VLOOKUP([KODE BARANG],Table1[[KODE BARANG]:[NAMA BARANG]],2,FALSE)</f>
        <v>T MULTI DUTRON</v>
      </c>
      <c r="D5612">
        <v>1</v>
      </c>
      <c r="E5612">
        <v>3500</v>
      </c>
    </row>
    <row r="5613" spans="1:5">
      <c r="B5613" t="s">
        <v>1311</v>
      </c>
      <c r="C5613" t="str">
        <f>VLOOKUP([KODE BARANG],Table1[[KODE BARANG]:[NAMA BARANG]],2,FALSE)</f>
        <v>T ARDE DUTRON SWITCH</v>
      </c>
      <c r="D5613">
        <v>1</v>
      </c>
      <c r="E5613">
        <v>13000</v>
      </c>
    </row>
    <row r="5614" spans="1:5">
      <c r="A5614" s="2">
        <v>45633</v>
      </c>
      <c r="C5614" t="e">
        <f>VLOOKUP([KODE BARANG],Table1[[KODE BARANG]:[NAMA BARANG]],2,FALSE)</f>
        <v>#N/A</v>
      </c>
      <c r="E5614">
        <f>SUM(E5606:E5613)</f>
        <v>89000</v>
      </c>
    </row>
    <row r="5615" spans="1:5">
      <c r="A5615" t="s">
        <v>2898</v>
      </c>
      <c r="B5615" t="s">
        <v>68</v>
      </c>
      <c r="C5615" t="str">
        <f>VLOOKUP([KODE BARANG],Table1[[KODE BARANG]:[NAMA BARANG]],2,FALSE)</f>
        <v>S/K SLOVENS 2LB 3M</v>
      </c>
      <c r="D5615">
        <v>1</v>
      </c>
      <c r="E5615">
        <v>13000</v>
      </c>
    </row>
    <row r="5616" spans="1:5">
      <c r="B5616" t="s">
        <v>2854</v>
      </c>
      <c r="C5616" t="str">
        <f>VLOOKUP([KODE BARANG],Table1[[KODE BARANG]:[NAMA BARANG]],2,FALSE)</f>
        <v>DISPANSER 185 H</v>
      </c>
      <c r="D5616">
        <v>1</v>
      </c>
      <c r="E5616">
        <v>26000</v>
      </c>
    </row>
    <row r="5617" spans="1:5">
      <c r="B5617" t="s">
        <v>213</v>
      </c>
      <c r="C5617" t="str">
        <f>VLOOKUP([KODE BARANG],Table1[[KODE BARANG]:[NAMA BARANG]],2,FALSE)</f>
        <v>STEKER GEPENG DUTRON</v>
      </c>
      <c r="D5617">
        <v>1</v>
      </c>
      <c r="E5617">
        <v>3250</v>
      </c>
    </row>
    <row r="5618" spans="1:5">
      <c r="B5618" t="s">
        <v>2531</v>
      </c>
      <c r="C5618" t="str">
        <f>VLOOKUP([KODE BARANG],Table1[[KODE BARANG]:[NAMA BARANG]],2,FALSE)</f>
        <v xml:space="preserve">KISEKI CX5 </v>
      </c>
      <c r="D5618">
        <v>1</v>
      </c>
      <c r="E5618">
        <v>55000</v>
      </c>
    </row>
    <row r="5619" spans="1:5">
      <c r="B5619" t="s">
        <v>12</v>
      </c>
      <c r="C5619" t="str">
        <f>VLOOKUP([KODE BARANG],Table1[[KODE BARANG]:[NAMA BARANG]],2,FALSE)</f>
        <v>S/K UTICON 2 LB</v>
      </c>
      <c r="D5619">
        <v>1</v>
      </c>
      <c r="E5619">
        <v>7000</v>
      </c>
    </row>
    <row r="5620" spans="1:5">
      <c r="B5620" t="s">
        <v>104</v>
      </c>
      <c r="C5620" t="str">
        <f>VLOOKUP([KODE BARANG],Table1[[KODE BARANG]:[NAMA BARANG]],2,FALSE)</f>
        <v>PHILIP LED MY CARE 8WATT</v>
      </c>
      <c r="D5620">
        <v>1</v>
      </c>
      <c r="E5620">
        <v>16000</v>
      </c>
    </row>
    <row r="5621" spans="1:5">
      <c r="B5621" t="s">
        <v>819</v>
      </c>
      <c r="C5621" t="str">
        <f>VLOOKUP([KODE BARANG],Table1[[KODE BARANG]:[NAMA BARANG]],2,FALSE)</f>
        <v>INLITE 12W</v>
      </c>
      <c r="D5621">
        <v>1</v>
      </c>
      <c r="E5621">
        <v>8100</v>
      </c>
    </row>
    <row r="5622" spans="1:5">
      <c r="B5622" t="s">
        <v>13</v>
      </c>
      <c r="C5622" t="str">
        <f>VLOOKUP([KODE BARANG],Table1[[KODE BARANG]:[NAMA BARANG]],2,FALSE)</f>
        <v>S/K UTICON 3 LB</v>
      </c>
      <c r="D5622">
        <v>1</v>
      </c>
      <c r="E5622">
        <v>11250</v>
      </c>
    </row>
    <row r="5623" spans="1:5">
      <c r="B5623" t="s">
        <v>2855</v>
      </c>
      <c r="C5623" t="str">
        <f>VLOOKUP([KODE BARANG],Table1[[KODE BARANG]:[NAMA BARANG]],2,FALSE)</f>
        <v>FLECO 421</v>
      </c>
      <c r="D5623">
        <v>1</v>
      </c>
      <c r="E5623">
        <v>115000</v>
      </c>
    </row>
    <row r="5624" spans="1:5">
      <c r="B5624" t="s">
        <v>310</v>
      </c>
      <c r="C5624" t="str">
        <f>VLOOKUP([KODE BARANG],Table1[[KODE BARANG]:[NAMA BARANG]],2,FALSE)</f>
        <v>VONIC GLORY 15W</v>
      </c>
      <c r="D5624">
        <v>1</v>
      </c>
      <c r="E5624">
        <v>12000</v>
      </c>
    </row>
    <row r="5625" spans="1:5">
      <c r="B5625" t="s">
        <v>2451</v>
      </c>
      <c r="C5625" t="str">
        <f>VLOOKUP([KODE BARANG],Table1[[KODE BARANG]:[NAMA BARANG]],2,FALSE)</f>
        <v>MAGIC COM COSMOS 3306</v>
      </c>
      <c r="D5625">
        <v>1</v>
      </c>
      <c r="E5625">
        <v>47500</v>
      </c>
    </row>
    <row r="5626" spans="1:5">
      <c r="B5626" t="s">
        <v>12</v>
      </c>
      <c r="C5626" t="str">
        <f>VLOOKUP([KODE BARANG],Table1[[KODE BARANG]:[NAMA BARANG]],2,FALSE)</f>
        <v>S/K UTICON 2 LB</v>
      </c>
      <c r="D5626">
        <v>2</v>
      </c>
      <c r="E5626">
        <v>14000</v>
      </c>
    </row>
    <row r="5627" spans="1:5">
      <c r="B5627" t="s">
        <v>211</v>
      </c>
      <c r="C5627" t="str">
        <f>VLOOKUP([KODE BARANG],Table1[[KODE BARANG]:[NAMA BARANG]],2,FALSE)</f>
        <v>STEKER ARDE DUTRON</v>
      </c>
      <c r="D5627">
        <v>2</v>
      </c>
      <c r="E5627">
        <v>5000</v>
      </c>
    </row>
    <row r="5628" spans="1:5">
      <c r="C5628" t="s">
        <v>2897</v>
      </c>
      <c r="D5628">
        <v>1</v>
      </c>
      <c r="E5628">
        <v>9800</v>
      </c>
    </row>
    <row r="5629" spans="1:5">
      <c r="B5629" t="s">
        <v>180</v>
      </c>
      <c r="C5629" t="str">
        <f>VLOOKUP([KODE BARANG],Table1[[KODE BARANG]:[NAMA BARANG]],2,FALSE)</f>
        <v>WALLFAN PROCEON 16IN</v>
      </c>
      <c r="D5629">
        <v>1</v>
      </c>
      <c r="E5629">
        <v>30000</v>
      </c>
    </row>
    <row r="5630" spans="1:5">
      <c r="A5630" s="2">
        <v>45634</v>
      </c>
      <c r="C5630" t="e">
        <f>VLOOKUP([KODE BARANG],Table1[[KODE BARANG]:[NAMA BARANG]],2,FALSE)</f>
        <v>#N/A</v>
      </c>
      <c r="E5630">
        <f>SUM(E5615:E5629)</f>
        <v>372900</v>
      </c>
    </row>
    <row r="5631" spans="1:5">
      <c r="A5631" t="s">
        <v>2899</v>
      </c>
      <c r="B5631" t="s">
        <v>1908</v>
      </c>
      <c r="C5631" t="str">
        <f>VLOOKUP([KODE BARANG],Table1[[KODE BARANG]:[NAMA BARANG]],2,FALSE)</f>
        <v>ADAPTOR VISERO</v>
      </c>
      <c r="D5631">
        <v>1</v>
      </c>
      <c r="E5631">
        <v>13000</v>
      </c>
    </row>
    <row r="5632" spans="1:5">
      <c r="B5632" t="s">
        <v>1623</v>
      </c>
      <c r="C5632" t="str">
        <f>VLOOKUP([KODE BARANG],Table1[[KODE BARANG]:[NAMA BARANG]],2,FALSE)</f>
        <v>STANDFAN MASTAP</v>
      </c>
      <c r="D5632">
        <v>1</v>
      </c>
      <c r="E5632">
        <v>12000</v>
      </c>
    </row>
    <row r="5633" spans="1:5">
      <c r="A5633" s="2">
        <v>45635</v>
      </c>
      <c r="C5633" t="e">
        <f>VLOOKUP([KODE BARANG],Table1[[KODE BARANG]:[NAMA BARANG]],2,FALSE)</f>
        <v>#N/A</v>
      </c>
      <c r="E5633">
        <f>SUM(E5631:E5632)</f>
        <v>25000</v>
      </c>
    </row>
    <row r="5634" spans="1:5">
      <c r="A5634" t="s">
        <v>2900</v>
      </c>
      <c r="B5634" t="s">
        <v>1304</v>
      </c>
      <c r="C5634" t="str">
        <f>VLOOKUP([KODE BARANG],Table1[[KODE BARANG]:[NAMA BARANG]],2,FALSE)</f>
        <v>T ARDE WARNA DUTRON</v>
      </c>
      <c r="D5634">
        <v>1</v>
      </c>
      <c r="E5634">
        <v>8000</v>
      </c>
    </row>
    <row r="5635" spans="1:5">
      <c r="B5635" t="s">
        <v>1513</v>
      </c>
      <c r="C5635" t="str">
        <f>VLOOKUP([KODE BARANG],Table1[[KODE BARANG]:[NAMA BARANG]],2,FALSE)</f>
        <v>LED CITY LAMP 30W</v>
      </c>
      <c r="D5635">
        <v>1</v>
      </c>
      <c r="E5635">
        <v>16500</v>
      </c>
    </row>
    <row r="5636" spans="1:5">
      <c r="B5636" t="s">
        <v>1354</v>
      </c>
      <c r="C5636" t="str">
        <f>VLOOKUP([KODE BARANG],Table1[[KODE BARANG]:[NAMA BARANG]],2,FALSE)</f>
        <v>STANFAN PROCEON 3IN 1</v>
      </c>
      <c r="D5636">
        <v>1</v>
      </c>
      <c r="E5636">
        <v>25000</v>
      </c>
    </row>
    <row r="5637" spans="1:5">
      <c r="B5637" t="s">
        <v>1254</v>
      </c>
      <c r="C5637" t="str">
        <f>VLOOKUP([KODE BARANG],Table1[[KODE BARANG]:[NAMA BARANG]],2,FALSE)</f>
        <v>FITTING GANTUNG DUUTRON HITAM</v>
      </c>
      <c r="D5637">
        <v>1</v>
      </c>
      <c r="E5637">
        <v>3000</v>
      </c>
    </row>
    <row r="5638" spans="1:5">
      <c r="C5638" t="s">
        <v>2816</v>
      </c>
      <c r="E5638">
        <v>13500</v>
      </c>
    </row>
    <row r="5639" spans="1:5">
      <c r="A5639" s="2">
        <v>45636</v>
      </c>
      <c r="C5639" t="e">
        <f>VLOOKUP([KODE BARANG],Table1[[KODE BARANG]:[NAMA BARANG]],2,FALSE)</f>
        <v>#N/A</v>
      </c>
      <c r="E5639">
        <f>SUM(E5634:E5638)</f>
        <v>66000</v>
      </c>
    </row>
    <row r="5640" spans="1:5">
      <c r="A5640" t="s">
        <v>2901</v>
      </c>
      <c r="B5640" t="s">
        <v>1693</v>
      </c>
      <c r="C5640" t="str">
        <f>VLOOKUP([KODE BARANG],Table1[[KODE BARANG]:[NAMA BARANG]],2,FALSE)</f>
        <v>S/K SLOVENS 3LB 5M</v>
      </c>
      <c r="D5640">
        <v>1</v>
      </c>
      <c r="E5640">
        <v>21000</v>
      </c>
    </row>
    <row r="5641" spans="1:5">
      <c r="A5641" t="s">
        <v>1475</v>
      </c>
      <c r="B5641" t="s">
        <v>2523</v>
      </c>
      <c r="C5641" t="str">
        <f>VLOOKUP([KODE BARANG],Table1[[KODE BARANG]:[NAMA BARANG]],2,FALSE)</f>
        <v>KUNCI Y 8' 10' 12</v>
      </c>
      <c r="D5641">
        <v>1</v>
      </c>
      <c r="E5641">
        <v>11000</v>
      </c>
    </row>
    <row r="5642" spans="1:5">
      <c r="B5642" t="s">
        <v>1568</v>
      </c>
      <c r="C5642" t="str">
        <f>VLOOKUP([KODE BARANG],Table1[[KODE BARANG]:[NAMA BARANG]],2,FALSE)</f>
        <v>JACK LAKI</v>
      </c>
      <c r="D5642">
        <v>1</v>
      </c>
      <c r="E5642">
        <v>16400</v>
      </c>
    </row>
    <row r="5643" spans="1:5">
      <c r="B5643" t="s">
        <v>1215</v>
      </c>
      <c r="C5643" t="str">
        <f>VLOOKUP([KODE BARANG],Table1[[KODE BARANG]:[NAMA BARANG]],2,FALSE)</f>
        <v>PIJAR PROCEON 5WATT</v>
      </c>
      <c r="D5643">
        <v>2</v>
      </c>
      <c r="E5643">
        <v>11000</v>
      </c>
    </row>
    <row r="5644" spans="1:5">
      <c r="B5644" t="s">
        <v>1411</v>
      </c>
      <c r="C5644" t="str">
        <f>VLOOKUP([KODE BARANG],Table1[[KODE BARANG]:[NAMA BARANG]],2,FALSE)</f>
        <v>INLITE 12W</v>
      </c>
      <c r="D5644">
        <v>10</v>
      </c>
      <c r="E5644">
        <v>106000</v>
      </c>
    </row>
    <row r="5645" spans="1:5">
      <c r="B5645" t="s">
        <v>1254</v>
      </c>
      <c r="C5645" t="str">
        <f>VLOOKUP([KODE BARANG],Table1[[KODE BARANG]:[NAMA BARANG]],2,FALSE)</f>
        <v>FITTING GANTUNG DUUTRON HITAM</v>
      </c>
      <c r="D5645">
        <v>1</v>
      </c>
      <c r="E5645">
        <v>3000</v>
      </c>
    </row>
    <row r="5646" spans="1:5">
      <c r="B5646" t="s">
        <v>1219</v>
      </c>
      <c r="C5646" t="str">
        <f>VLOOKUP([KODE BARANG],Table1[[KODE BARANG]:[NAMA BARANG]],2,FALSE)</f>
        <v>VONIC GLORY 20W</v>
      </c>
      <c r="D5646">
        <v>1</v>
      </c>
      <c r="E5646">
        <v>14000</v>
      </c>
    </row>
    <row r="5647" spans="1:5">
      <c r="B5647" t="s">
        <v>1403</v>
      </c>
      <c r="C5647" t="str">
        <f>VLOOKUP([KODE BARANG],Table1[[KODE BARANG]:[NAMA BARANG]],2,FALSE)</f>
        <v>PHILIP 25W LED</v>
      </c>
      <c r="D5647">
        <v>1</v>
      </c>
      <c r="E5647">
        <v>31000</v>
      </c>
    </row>
    <row r="5648" spans="1:5">
      <c r="B5648" t="s">
        <v>1362</v>
      </c>
      <c r="C5648" t="str">
        <f>VLOOKUP([KODE BARANG],Table1[[KODE BARANG]:[NAMA BARANG]],2,FALSE)</f>
        <v>PHILIP LED MY CARE 8WATT</v>
      </c>
      <c r="D5648">
        <v>1</v>
      </c>
      <c r="E5648">
        <v>19000</v>
      </c>
    </row>
    <row r="5649" spans="1:5">
      <c r="B5649" t="s">
        <v>1699</v>
      </c>
      <c r="C5649" t="str">
        <f>VLOOKUP([KODE BARANG],Table1[[KODE BARANG]:[NAMA BARANG]],2,FALSE)</f>
        <v>HEADLAMP ROLLINSON</v>
      </c>
      <c r="D5649">
        <v>1</v>
      </c>
      <c r="E5649">
        <v>36000</v>
      </c>
    </row>
    <row r="5650" spans="1:5">
      <c r="B5650" t="s">
        <v>1236</v>
      </c>
      <c r="C5650" t="str">
        <f>VLOOKUP([KODE BARANG],Table1[[KODE BARANG]:[NAMA BARANG]],2,FALSE)</f>
        <v>VONIC GLORY 9W</v>
      </c>
      <c r="D5650">
        <v>1</v>
      </c>
      <c r="E5650">
        <v>9000</v>
      </c>
    </row>
    <row r="5651" spans="1:5">
      <c r="B5651" t="s">
        <v>1965</v>
      </c>
      <c r="C5651" t="str">
        <f>VLOOKUP([KODE BARANG],Table1[[KODE BARANG]:[NAMA BARANG]],2,FALSE)</f>
        <v>OBENG BOLAK BALIK</v>
      </c>
      <c r="D5651">
        <v>1</v>
      </c>
      <c r="E5651">
        <v>7500</v>
      </c>
    </row>
    <row r="5652" spans="1:5">
      <c r="B5652" t="s">
        <v>2630</v>
      </c>
      <c r="C5652" t="str">
        <f>VLOOKUP([KODE BARANG],Table1[[KODE BARANG]:[NAMA BARANG]],2,FALSE)</f>
        <v>INLITE 9W KUNING</v>
      </c>
      <c r="D5652">
        <v>7</v>
      </c>
      <c r="E5652">
        <v>78400</v>
      </c>
    </row>
    <row r="5653" spans="1:5">
      <c r="B5653" t="s">
        <v>1211</v>
      </c>
      <c r="C5653" t="str">
        <f>VLOOKUP([KODE BARANG],Table1[[KODE BARANG]:[NAMA BARANG]],2,FALSE)</f>
        <v>IN LITE 12W BUY 3 GET 1</v>
      </c>
      <c r="D5653">
        <v>1</v>
      </c>
      <c r="E5653">
        <v>54000</v>
      </c>
    </row>
    <row r="5654" spans="1:5">
      <c r="A5654" s="2">
        <v>45637</v>
      </c>
      <c r="C5654" t="e">
        <f>VLOOKUP([KODE BARANG],Table1[[KODE BARANG]:[NAMA BARANG]],2,FALSE)</f>
        <v>#N/A</v>
      </c>
      <c r="E5654">
        <f>SUM(E5640:E5653)</f>
        <v>417300</v>
      </c>
    </row>
    <row r="5655" spans="1:5">
      <c r="A5655" t="s">
        <v>2905</v>
      </c>
      <c r="B5655" t="s">
        <v>1411</v>
      </c>
      <c r="C5655" t="str">
        <f>VLOOKUP([KODE BARANG],Table1[[KODE BARANG]:[NAMA BARANG]],2,FALSE)</f>
        <v>INLITE 12W</v>
      </c>
      <c r="D5655">
        <v>1</v>
      </c>
      <c r="E5655">
        <v>13400</v>
      </c>
    </row>
    <row r="5656" spans="1:5">
      <c r="B5656" t="s">
        <v>2903</v>
      </c>
      <c r="C5656" t="str">
        <f>VLOOKUP([KODE BARANG],Table1[[KODE BARANG]:[NAMA BARANG]],2,FALSE)</f>
        <v>LED STRIP KUNING</v>
      </c>
      <c r="D5656">
        <v>15</v>
      </c>
      <c r="E5656">
        <v>142500</v>
      </c>
    </row>
    <row r="5657" spans="1:5">
      <c r="B5657" t="s">
        <v>1679</v>
      </c>
      <c r="C5657" t="str">
        <f>VLOOKUP([KODE BARANG],Table1[[KODE BARANG]:[NAMA BARANG]],2,FALSE)</f>
        <v>ADAPTOR LAMPU</v>
      </c>
      <c r="D5657">
        <v>1</v>
      </c>
      <c r="E5657">
        <v>7000</v>
      </c>
    </row>
    <row r="5658" spans="1:5">
      <c r="B5658" t="s">
        <v>1260</v>
      </c>
      <c r="C5658" t="str">
        <f>VLOOKUP([KODE BARANG],Table1[[KODE BARANG]:[NAMA BARANG]],2,FALSE)</f>
        <v>S/K UTICON 1 LB</v>
      </c>
      <c r="D5658">
        <v>1</v>
      </c>
      <c r="E5658">
        <v>4000</v>
      </c>
    </row>
    <row r="5659" spans="1:5">
      <c r="B5659" t="s">
        <v>1236</v>
      </c>
      <c r="C5659" t="str">
        <f>VLOOKUP([KODE BARANG],Table1[[KODE BARANG]:[NAMA BARANG]],2,FALSE)</f>
        <v>VONIC GLORY 9W</v>
      </c>
      <c r="D5659">
        <v>1</v>
      </c>
      <c r="E5659">
        <v>9000</v>
      </c>
    </row>
    <row r="5660" spans="1:5">
      <c r="B5660" t="s">
        <v>1144</v>
      </c>
      <c r="C5660" t="str">
        <f>VLOOKUP([KODE BARANG],Table1[[KODE BARANG]:[NAMA BARANG]],2,FALSE)</f>
        <v xml:space="preserve">DUTRON 18W </v>
      </c>
      <c r="D5660">
        <v>1</v>
      </c>
      <c r="E5660">
        <v>16000</v>
      </c>
    </row>
    <row r="5661" spans="1:5">
      <c r="B5661" t="s">
        <v>1445</v>
      </c>
      <c r="C5661" t="str">
        <f>VLOOKUP([KODE BARANG],Table1[[KODE BARANG]:[NAMA BARANG]],2,FALSE)</f>
        <v>INLITE 5W</v>
      </c>
      <c r="D5661">
        <v>1</v>
      </c>
      <c r="E5661">
        <v>8600</v>
      </c>
    </row>
    <row r="5662" spans="1:5">
      <c r="B5662" t="s">
        <v>931</v>
      </c>
      <c r="C5662" t="str">
        <f>VLOOKUP([KODE BARANG],Table1[[KODE BARANG]:[NAMA BARANG]],2,FALSE)</f>
        <v>INLITE 15W</v>
      </c>
      <c r="D5662">
        <v>1</v>
      </c>
      <c r="E5662">
        <v>15400</v>
      </c>
    </row>
    <row r="5663" spans="1:5">
      <c r="B5663" t="s">
        <v>2793</v>
      </c>
      <c r="C5663" t="str">
        <f>VLOOKUP([KODE BARANG],Table1[[KODE BARANG]:[NAMA BARANG]],2,FALSE)</f>
        <v>FITTING PLAFON LUXCO</v>
      </c>
      <c r="D5663">
        <v>1</v>
      </c>
      <c r="E5663">
        <v>11500</v>
      </c>
    </row>
    <row r="5664" spans="1:5">
      <c r="B5664" t="s">
        <v>722</v>
      </c>
      <c r="C5664" t="str">
        <f>VLOOKUP([KODE BARANG],Table1[[KODE BARANG]:[NAMA BARANG]],2,FALSE)</f>
        <v>SWITH POWER</v>
      </c>
      <c r="D5664">
        <v>1</v>
      </c>
      <c r="E5664">
        <v>6000</v>
      </c>
    </row>
    <row r="5665" spans="1:5">
      <c r="B5665" t="s">
        <v>2856</v>
      </c>
      <c r="C5665" t="str">
        <f>VLOOKUP([KODE BARANG],Table1[[KODE BARANG]:[NAMA BARANG]],2,FALSE)</f>
        <v>RAKET NYAMUK LUBY BESAR</v>
      </c>
      <c r="D5665">
        <v>1</v>
      </c>
      <c r="E5665">
        <v>22500</v>
      </c>
    </row>
    <row r="5666" spans="1:5">
      <c r="A5666" s="2">
        <v>45638</v>
      </c>
      <c r="C5666" t="e">
        <f>VLOOKUP([KODE BARANG],Table1[[KODE BARANG]:[NAMA BARANG]],2,FALSE)</f>
        <v>#N/A</v>
      </c>
      <c r="E5666">
        <f>SUM(E5655:E5665)</f>
        <v>255900</v>
      </c>
    </row>
    <row r="5667" spans="1:5">
      <c r="A5667" t="s">
        <v>2364</v>
      </c>
      <c r="B5667" t="s">
        <v>1249</v>
      </c>
      <c r="C5667" t="str">
        <f>VLOOKUP([KODE BARANG],Table1[[KODE BARANG]:[NAMA BARANG]],2,FALSE)</f>
        <v>PHILIP LED ESSENSIAL 7WATT</v>
      </c>
      <c r="D5667">
        <v>1</v>
      </c>
      <c r="E5667">
        <v>14000</v>
      </c>
    </row>
    <row r="5668" spans="1:5">
      <c r="B5668" t="s">
        <v>1925</v>
      </c>
      <c r="C5668" t="str">
        <f>VLOOKUP([KODE BARANG],Table1[[KODE BARANG]:[NAMA BARANG]],2,FALSE)</f>
        <v>INLITE 18W PUTIH/KUNING</v>
      </c>
      <c r="D5668">
        <v>1</v>
      </c>
      <c r="E5668">
        <v>19000</v>
      </c>
    </row>
    <row r="5669" spans="1:5">
      <c r="C5669" t="s">
        <v>2509</v>
      </c>
      <c r="E5669">
        <v>22000</v>
      </c>
    </row>
    <row r="5670" spans="1:5">
      <c r="B5670" t="s">
        <v>1262</v>
      </c>
      <c r="C5670" t="str">
        <f>VLOOKUP([KODE BARANG],Table1[[KODE BARANG]:[NAMA BARANG]],2,FALSE)</f>
        <v>STEKER ARDE DUTRON</v>
      </c>
      <c r="D5670">
        <v>1</v>
      </c>
      <c r="E5670">
        <v>1500</v>
      </c>
    </row>
    <row r="5671" spans="1:5">
      <c r="B5671" t="s">
        <v>1191</v>
      </c>
      <c r="C5671" t="str">
        <f>VLOOKUP([KODE BARANG],Table1[[KODE BARANG]:[NAMA BARANG]],2,FALSE)</f>
        <v>ISOLASI NATIONAL KOTAK</v>
      </c>
      <c r="D5671">
        <v>1</v>
      </c>
      <c r="E5671">
        <v>3500</v>
      </c>
    </row>
    <row r="5672" spans="1:5">
      <c r="B5672" t="s">
        <v>1312</v>
      </c>
      <c r="C5672" t="str">
        <f>VLOOKUP([KODE BARANG],Table1[[KODE BARANG]:[NAMA BARANG]],2,FALSE)</f>
        <v>FITTING GANTUNG AMASCO</v>
      </c>
      <c r="D5672">
        <v>1</v>
      </c>
      <c r="E5672">
        <v>270</v>
      </c>
    </row>
    <row r="5673" spans="1:5">
      <c r="B5673" t="s">
        <v>2449</v>
      </c>
      <c r="C5673" t="str">
        <f>VLOOKUP([KODE BARANG],Table1[[KODE BARANG]:[NAMA BARANG]],2,FALSE)</f>
        <v>MAGIC COM COSMOS 3306</v>
      </c>
      <c r="D5673">
        <v>1</v>
      </c>
      <c r="E5673">
        <v>32500</v>
      </c>
    </row>
    <row r="5674" spans="1:5">
      <c r="B5674" t="s">
        <v>1730</v>
      </c>
      <c r="C5674" t="str">
        <f>VLOOKUP([KODE BARANG],Table1[[KODE BARANG]:[NAMA BARANG]],2,FALSE)</f>
        <v>KUAS 1"</v>
      </c>
      <c r="D5674">
        <v>1</v>
      </c>
      <c r="E5674">
        <v>2750</v>
      </c>
    </row>
    <row r="5675" spans="1:5">
      <c r="B5675" t="s">
        <v>2705</v>
      </c>
      <c r="C5675" t="str">
        <f>VLOOKUP([KODE BARANG],Table1[[KODE BARANG]:[NAMA BARANG]],2,FALSE)</f>
        <v>KUAS 1,5"</v>
      </c>
      <c r="D5675">
        <v>1</v>
      </c>
      <c r="E5675">
        <v>6500</v>
      </c>
    </row>
    <row r="5676" spans="1:5">
      <c r="B5676" t="s">
        <v>1457</v>
      </c>
      <c r="C5676" t="str">
        <f>VLOOKUP([KODE BARANG],Table1[[KODE BARANG]:[NAMA BARANG]],2,FALSE)</f>
        <v>S/K UTICON 5 LB</v>
      </c>
      <c r="D5676">
        <v>1</v>
      </c>
      <c r="E5676">
        <v>8500</v>
      </c>
    </row>
    <row r="5677" spans="1:5">
      <c r="B5677" t="s">
        <v>1262</v>
      </c>
      <c r="C5677" t="str">
        <f>VLOOKUP([KODE BARANG],Table1[[KODE BARANG]:[NAMA BARANG]],2,FALSE)</f>
        <v>STEKER ARDE DUTRON</v>
      </c>
      <c r="D5677">
        <v>1</v>
      </c>
      <c r="E5677">
        <v>1500</v>
      </c>
    </row>
    <row r="5678" spans="1:5">
      <c r="C5678" t="s">
        <v>2906</v>
      </c>
      <c r="E5678">
        <v>20000</v>
      </c>
    </row>
    <row r="5679" spans="1:5">
      <c r="B5679" t="s">
        <v>1693</v>
      </c>
      <c r="C5679" t="str">
        <f>VLOOKUP([KODE BARANG],Table1[[KODE BARANG]:[NAMA BARANG]],2,FALSE)</f>
        <v>S/K SLOVENS 3LB 5M</v>
      </c>
      <c r="D5679">
        <v>1</v>
      </c>
      <c r="E5679">
        <v>24000</v>
      </c>
    </row>
    <row r="5680" spans="1:5">
      <c r="B5680" t="s">
        <v>1397</v>
      </c>
      <c r="C5680" t="str">
        <f>VLOOKUP([KODE BARANG],Table1[[KODE BARANG]:[NAMA BARANG]],2,FALSE)</f>
        <v xml:space="preserve">DUTRON 25W </v>
      </c>
      <c r="D5680">
        <v>1</v>
      </c>
      <c r="E5680">
        <v>35000</v>
      </c>
    </row>
    <row r="5681" spans="1:5">
      <c r="A5681" s="2">
        <v>45639</v>
      </c>
      <c r="C5681" t="e">
        <f>VLOOKUP([KODE BARANG],Table1[[KODE BARANG]:[NAMA BARANG]],2,FALSE)</f>
        <v>#N/A</v>
      </c>
      <c r="E5681">
        <f>SUM(E5667:E5680)</f>
        <v>191020</v>
      </c>
    </row>
    <row r="5682" spans="1:5">
      <c r="A5682" t="s">
        <v>2910</v>
      </c>
      <c r="B5682" t="s">
        <v>1262</v>
      </c>
      <c r="C5682" t="str">
        <f>VLOOKUP([KODE BARANG],Table1[[KODE BARANG]:[NAMA BARANG]],2,FALSE)</f>
        <v>STEKER ARDE DUTRON</v>
      </c>
      <c r="E5682">
        <v>1500</v>
      </c>
    </row>
    <row r="5683" spans="1:5">
      <c r="C5683" t="s">
        <v>2907</v>
      </c>
      <c r="E5683">
        <v>15000</v>
      </c>
    </row>
    <row r="5684" spans="1:5">
      <c r="C5684" t="s">
        <v>2908</v>
      </c>
      <c r="E5684">
        <v>10500</v>
      </c>
    </row>
    <row r="5685" spans="1:5">
      <c r="B5685" t="s">
        <v>1253</v>
      </c>
      <c r="C5685" t="str">
        <f>VLOOKUP([KODE BARANG],Table1[[KODE BARANG]:[NAMA BARANG]],2,FALSE)</f>
        <v>STEKER GEPENG DUTRON</v>
      </c>
      <c r="D5685">
        <v>1</v>
      </c>
      <c r="E5685">
        <v>3250</v>
      </c>
    </row>
    <row r="5686" spans="1:5">
      <c r="B5686" t="s">
        <v>2733</v>
      </c>
      <c r="C5686" t="str">
        <f>VLOOKUP([KODE BARANG],Table1[[KODE BARANG]:[NAMA BARANG]],2,FALSE)</f>
        <v>FITTING PLAFON HOSEKI</v>
      </c>
      <c r="D5686">
        <v>1</v>
      </c>
      <c r="E5686">
        <v>9600</v>
      </c>
    </row>
    <row r="5687" spans="1:5">
      <c r="B5687" t="s">
        <v>2909</v>
      </c>
      <c r="C5687" t="str">
        <f>VLOOKUP([KODE BARANG],Table1[[KODE BARANG]:[NAMA BARANG]],2,FALSE)</f>
        <v>TEKO LISTRIK PROCEON</v>
      </c>
      <c r="D5687">
        <v>1</v>
      </c>
      <c r="E5687">
        <v>10000</v>
      </c>
    </row>
    <row r="5688" spans="1:5">
      <c r="B5688" t="s">
        <v>2026</v>
      </c>
      <c r="C5688" t="str">
        <f>VLOOKUP([KODE BARANG],Table1[[KODE BARANG]:[NAMA BARANG]],2,FALSE)</f>
        <v>ENGKEL STOP IB BROCO</v>
      </c>
      <c r="D5688">
        <v>1</v>
      </c>
    </row>
    <row r="5689" spans="1:5">
      <c r="B5689" t="s">
        <v>2858</v>
      </c>
      <c r="C5689" t="str">
        <f>VLOOKUP([KODE BARANG],Table1[[KODE BARANG]:[NAMA BARANG]],2,FALSE)</f>
        <v>ENGKEL IB BROCO</v>
      </c>
      <c r="D5689">
        <v>1</v>
      </c>
      <c r="E5689">
        <f>SUM(E5682:E5688)</f>
        <v>49850</v>
      </c>
    </row>
    <row r="5690" spans="1:5">
      <c r="B5690" t="s">
        <v>2857</v>
      </c>
      <c r="C5690" t="str">
        <f>VLOOKUP([KODE BARANG],Table1[[KODE BARANG]:[NAMA BARANG]],2,FALSE)</f>
        <v>SERI IB BROCO</v>
      </c>
      <c r="D5690">
        <v>1</v>
      </c>
    </row>
    <row r="5691" spans="1:5">
      <c r="A5691" s="2">
        <v>45640</v>
      </c>
      <c r="C5691" t="e">
        <f>VLOOKUP([KODE BARANG],Table1[[KODE BARANG]:[NAMA BARANG]],2,FALSE)</f>
        <v>#N/A</v>
      </c>
    </row>
    <row r="5692" spans="1:5">
      <c r="A5692" t="s">
        <v>2099</v>
      </c>
      <c r="B5692" t="s">
        <v>1346</v>
      </c>
      <c r="C5692" t="str">
        <f>VLOOKUP([KODE BARANG],Table1[[KODE BARANG]:[NAMA BARANG]],2,FALSE)</f>
        <v>MIC SONY SN 99</v>
      </c>
      <c r="D5692">
        <v>1</v>
      </c>
      <c r="E5692">
        <v>30000</v>
      </c>
    </row>
    <row r="5693" spans="1:5">
      <c r="B5693" t="s">
        <v>1513</v>
      </c>
      <c r="C5693" t="str">
        <f>VLOOKUP([KODE BARANG],Table1[[KODE BARANG]:[NAMA BARANG]],2,FALSE)</f>
        <v>LED CITY LAMP 30W</v>
      </c>
      <c r="D5693">
        <v>1</v>
      </c>
      <c r="E5693">
        <v>16500</v>
      </c>
    </row>
    <row r="5694" spans="1:5">
      <c r="B5694" t="s">
        <v>2148</v>
      </c>
      <c r="C5694" t="str">
        <f>VLOOKUP([KODE BARANG],Table1[[KODE BARANG]:[NAMA BARANG]],2,FALSE)</f>
        <v>RAKET NYAMUK BESTLIFE 02</v>
      </c>
      <c r="D5694">
        <v>1</v>
      </c>
      <c r="E5694">
        <v>15000</v>
      </c>
    </row>
    <row r="5695" spans="1:5">
      <c r="B5695" t="s">
        <v>1411</v>
      </c>
      <c r="C5695" t="str">
        <f>VLOOKUP([KODE BARANG],Table1[[KODE BARANG]:[NAMA BARANG]],2,FALSE)</f>
        <v>INLITE 12W</v>
      </c>
      <c r="D5695">
        <v>1</v>
      </c>
      <c r="E5695">
        <v>13100</v>
      </c>
    </row>
    <row r="5696" spans="1:5">
      <c r="B5696" t="s">
        <v>2729</v>
      </c>
      <c r="C5696" t="str">
        <f>VLOOKUP([KODE BARANG],Table1[[KODE BARANG]:[NAMA BARANG]],2,FALSE)</f>
        <v>STANDFAN CARSLAN</v>
      </c>
      <c r="D5696">
        <v>1</v>
      </c>
      <c r="E5696">
        <v>15000</v>
      </c>
    </row>
    <row r="5697" spans="1:5">
      <c r="A5697" s="2">
        <v>45641</v>
      </c>
      <c r="C5697" t="e">
        <f>VLOOKUP([KODE BARANG],Table1[[KODE BARANG]:[NAMA BARANG]],2,FALSE)</f>
        <v>#N/A</v>
      </c>
      <c r="E5697">
        <f>SUM(E5692:E5696)</f>
        <v>89600</v>
      </c>
    </row>
    <row r="5698" spans="1:5">
      <c r="A5698" t="s">
        <v>2915</v>
      </c>
      <c r="B5698" t="s">
        <v>2537</v>
      </c>
      <c r="C5698" t="str">
        <f>VLOOKUP([KODE BARANG],Table1[[KODE BARANG]:[NAMA BARANG]],2,FALSE)</f>
        <v>HICOOK ISI ULANG</v>
      </c>
      <c r="D5698">
        <v>1</v>
      </c>
      <c r="E5698">
        <v>1500</v>
      </c>
    </row>
    <row r="5699" spans="1:5">
      <c r="C5699" t="s">
        <v>2914</v>
      </c>
      <c r="E5699">
        <v>41000</v>
      </c>
    </row>
    <row r="5700" spans="1:5">
      <c r="B5700" t="s">
        <v>1568</v>
      </c>
      <c r="C5700" t="str">
        <f>VLOOKUP([KODE BARANG],Table1[[KODE BARANG]:[NAMA BARANG]],2,FALSE)</f>
        <v>JACK LAKI</v>
      </c>
      <c r="D5700">
        <v>1</v>
      </c>
      <c r="E5700">
        <v>5200</v>
      </c>
    </row>
    <row r="5701" spans="1:5">
      <c r="B5701" t="s">
        <v>1924</v>
      </c>
      <c r="C5701" t="str">
        <f>VLOOKUP([KODE BARANG],Table1[[KODE BARANG]:[NAMA BARANG]],2,FALSE)</f>
        <v>KLEM AMASCO 8MM</v>
      </c>
      <c r="D5701">
        <v>1</v>
      </c>
      <c r="E5701">
        <v>2500</v>
      </c>
    </row>
    <row r="5702" spans="1:5">
      <c r="B5702" t="s">
        <v>1980</v>
      </c>
      <c r="C5702" t="str">
        <f>VLOOKUP([KODE BARANG],Table1[[KODE BARANG]:[NAMA BARANG]],2,FALSE)</f>
        <v>JACK ANGKA 8</v>
      </c>
      <c r="D5702">
        <v>1</v>
      </c>
      <c r="E5702">
        <v>9000</v>
      </c>
    </row>
    <row r="5703" spans="1:5">
      <c r="B5703" t="s">
        <v>1498</v>
      </c>
      <c r="C5703" t="str">
        <f>VLOOKUP([KODE BARANG],Table1[[KODE BARANG]:[NAMA BARANG]],2,FALSE)</f>
        <v>PHILIP ESS 15W</v>
      </c>
      <c r="D5703">
        <v>1</v>
      </c>
      <c r="E5703">
        <v>24000</v>
      </c>
    </row>
    <row r="5704" spans="1:5">
      <c r="B5704" t="s">
        <v>1236</v>
      </c>
      <c r="C5704" t="str">
        <f>VLOOKUP([KODE BARANG],Table1[[KODE BARANG]:[NAMA BARANG]],2,FALSE)</f>
        <v>VONIC GLORY 9W</v>
      </c>
      <c r="D5704">
        <v>2</v>
      </c>
      <c r="E5704">
        <v>18000</v>
      </c>
    </row>
    <row r="5705" spans="1:5">
      <c r="B5705" t="s">
        <v>1262</v>
      </c>
      <c r="C5705" t="str">
        <f>VLOOKUP([KODE BARANG],Table1[[KODE BARANG]:[NAMA BARANG]],2,FALSE)</f>
        <v>STEKER ARDE DUTRON</v>
      </c>
      <c r="D5705">
        <v>1</v>
      </c>
      <c r="E5705">
        <v>4500</v>
      </c>
    </row>
    <row r="5706" spans="1:5">
      <c r="B5706" t="s">
        <v>1459</v>
      </c>
      <c r="C5706" t="str">
        <f>VLOOKUP([KODE BARANG],Table1[[KODE BARANG]:[NAMA BARANG]],2,FALSE)</f>
        <v>FITTING PLAFON 2101</v>
      </c>
      <c r="D5706">
        <v>1</v>
      </c>
      <c r="E5706">
        <v>4750</v>
      </c>
    </row>
    <row r="5707" spans="1:5">
      <c r="B5707" t="s">
        <v>1261</v>
      </c>
      <c r="C5707" t="str">
        <f>VLOOKUP([KODE BARANG],Table1[[KODE BARANG]:[NAMA BARANG]],2,FALSE)</f>
        <v>S/K UTICON 3 LB</v>
      </c>
      <c r="D5707">
        <v>1</v>
      </c>
      <c r="E5707">
        <v>11250</v>
      </c>
    </row>
    <row r="5708" spans="1:5">
      <c r="B5708" t="s">
        <v>1457</v>
      </c>
      <c r="C5708" t="str">
        <f>VLOOKUP([KODE BARANG],Table1[[KODE BARANG]:[NAMA BARANG]],2,FALSE)</f>
        <v>S/K UTICON 5 LB</v>
      </c>
      <c r="D5708">
        <v>1</v>
      </c>
      <c r="E5708">
        <v>8500</v>
      </c>
    </row>
    <row r="5709" spans="1:5">
      <c r="B5709" t="s">
        <v>1253</v>
      </c>
      <c r="C5709" t="str">
        <f>VLOOKUP([KODE BARANG],Table1[[KODE BARANG]:[NAMA BARANG]],2,FALSE)</f>
        <v>STEKER GEPENG DUTRON</v>
      </c>
      <c r="D5709">
        <v>4</v>
      </c>
      <c r="E5709">
        <v>13000</v>
      </c>
    </row>
    <row r="5710" spans="1:5">
      <c r="B5710" t="s">
        <v>1262</v>
      </c>
      <c r="C5710" t="str">
        <f>VLOOKUP([KODE BARANG],Table1[[KODE BARANG]:[NAMA BARANG]],2,FALSE)</f>
        <v>STEKER ARDE DUTRON</v>
      </c>
      <c r="D5710">
        <v>1</v>
      </c>
      <c r="E5710">
        <v>4500</v>
      </c>
    </row>
    <row r="5711" spans="1:5">
      <c r="B5711" t="s">
        <v>1333</v>
      </c>
      <c r="C5711" t="str">
        <f>VLOOKUP([KODE BARANG],Table1[[KODE BARANG]:[NAMA BARANG]],2,FALSE)</f>
        <v>S/K SLOVENS 3LB 3M</v>
      </c>
      <c r="D5711">
        <v>1</v>
      </c>
      <c r="E5711">
        <v>13000</v>
      </c>
    </row>
    <row r="5712" spans="1:5">
      <c r="B5712" t="s">
        <v>1143</v>
      </c>
      <c r="C5712" t="str">
        <f>VLOOKUP([KODE BARANG],Table1[[KODE BARANG]:[NAMA BARANG]],2,FALSE)</f>
        <v xml:space="preserve">DUTRON 15W </v>
      </c>
      <c r="D5712">
        <v>1</v>
      </c>
      <c r="E5712">
        <v>3500</v>
      </c>
    </row>
    <row r="5713" spans="1:5">
      <c r="B5713" t="s">
        <v>1591</v>
      </c>
      <c r="C5713" t="str">
        <f>VLOOKUP([KODE BARANG],Table1[[KODE BARANG]:[NAMA BARANG]],2,FALSE)</f>
        <v>LAMPU SOROT 100W</v>
      </c>
      <c r="D5713">
        <v>1</v>
      </c>
      <c r="E5713">
        <v>110000</v>
      </c>
    </row>
    <row r="5714" spans="1:5">
      <c r="B5714" t="s">
        <v>1229</v>
      </c>
      <c r="C5714" t="str">
        <f>VLOOKUP([KODE BARANG],Table1[[KODE BARANG]:[NAMA BARANG]],2,FALSE)</f>
        <v>S/K SLOVENS 2LB 5M</v>
      </c>
      <c r="D5714">
        <v>1</v>
      </c>
      <c r="E5714">
        <v>16500</v>
      </c>
    </row>
    <row r="5715" spans="1:5">
      <c r="B5715" t="s">
        <v>1152</v>
      </c>
      <c r="C5715" t="str">
        <f>VLOOKUP([KODE BARANG],Table1[[KODE BARANG]:[NAMA BARANG]],2,FALSE)</f>
        <v>STANDFAN PROCEON</v>
      </c>
      <c r="D5715">
        <v>1</v>
      </c>
      <c r="E5715">
        <v>30000</v>
      </c>
    </row>
    <row r="5716" spans="1:5">
      <c r="B5716" t="s">
        <v>2476</v>
      </c>
      <c r="C5716" t="str">
        <f>VLOOKUP([KODE BARANG],Table1[[KODE BARANG]:[NAMA BARANG]],2,FALSE)</f>
        <v>SELANG GAS INHOME</v>
      </c>
      <c r="D5716">
        <v>1</v>
      </c>
      <c r="E5716">
        <v>7000</v>
      </c>
    </row>
    <row r="5717" spans="1:5">
      <c r="B5717" t="s">
        <v>2207</v>
      </c>
      <c r="C5717" t="str">
        <f>VLOOKUP([KODE BARANG],Table1[[KODE BARANG]:[NAMA BARANG]],2,FALSE)</f>
        <v>obeng set</v>
      </c>
      <c r="D5717">
        <v>1</v>
      </c>
      <c r="E5717">
        <v>16000</v>
      </c>
    </row>
    <row r="5718" spans="1:5">
      <c r="B5718" t="s">
        <v>1262</v>
      </c>
      <c r="C5718" t="str">
        <f>VLOOKUP([KODE BARANG],Table1[[KODE BARANG]:[NAMA BARANG]],2,FALSE)</f>
        <v>STEKER ARDE DUTRON</v>
      </c>
      <c r="D5718">
        <v>1</v>
      </c>
      <c r="E5718">
        <v>4500</v>
      </c>
    </row>
    <row r="5719" spans="1:5">
      <c r="B5719" t="s">
        <v>1219</v>
      </c>
      <c r="C5719" t="str">
        <f>VLOOKUP([KODE BARANG],Table1[[KODE BARANG]:[NAMA BARANG]],2,FALSE)</f>
        <v>VONIC GLORY 20W</v>
      </c>
      <c r="D5719">
        <v>2</v>
      </c>
      <c r="E5719">
        <v>28000</v>
      </c>
    </row>
    <row r="5720" spans="1:5">
      <c r="B5720" t="s">
        <v>1263</v>
      </c>
      <c r="C5720" t="str">
        <f>VLOOKUP([KODE BARANG],Table1[[KODE BARANG]:[NAMA BARANG]],2,FALSE)</f>
        <v>VONIC GLORY 7W</v>
      </c>
      <c r="D5720">
        <v>1</v>
      </c>
      <c r="E5720">
        <v>4000</v>
      </c>
    </row>
    <row r="5721" spans="1:5">
      <c r="B5721" t="s">
        <v>1248</v>
      </c>
      <c r="C5721" t="str">
        <f>VLOOKUP([KODE BARANG],Table1[[KODE BARANG]:[NAMA BARANG]],2,FALSE)</f>
        <v>PHILIP LED ESSENSIAL 5WATT</v>
      </c>
      <c r="D5721">
        <v>1</v>
      </c>
      <c r="E5721">
        <v>12000</v>
      </c>
    </row>
    <row r="5722" spans="1:5">
      <c r="A5722" s="2">
        <v>45642</v>
      </c>
      <c r="C5722" t="e">
        <f>VLOOKUP([KODE BARANG],Table1[[KODE BARANG]:[NAMA BARANG]],2,FALSE)</f>
        <v>#N/A</v>
      </c>
      <c r="E5722">
        <f>SUM(E5698:E5721)</f>
        <v>392200</v>
      </c>
    </row>
    <row r="5723" spans="1:5">
      <c r="A5723" t="s">
        <v>2916</v>
      </c>
      <c r="B5723" t="s">
        <v>1236</v>
      </c>
      <c r="C5723" t="str">
        <f>VLOOKUP([KODE BARANG],Table1[[KODE BARANG]:[NAMA BARANG]],2,FALSE)</f>
        <v>VONIC GLORY 9W</v>
      </c>
      <c r="D5723">
        <v>1</v>
      </c>
      <c r="E5723">
        <v>9000</v>
      </c>
    </row>
    <row r="5724" spans="1:5">
      <c r="B5724" t="s">
        <v>1215</v>
      </c>
      <c r="C5724" t="str">
        <f>VLOOKUP([KODE BARANG],Table1[[KODE BARANG]:[NAMA BARANG]],2,FALSE)</f>
        <v>PIJAR PROCEON 5WATT</v>
      </c>
      <c r="D5724">
        <v>1</v>
      </c>
      <c r="E5724">
        <v>6500</v>
      </c>
    </row>
    <row r="5725" spans="1:5">
      <c r="B5725" t="s">
        <v>2903</v>
      </c>
      <c r="C5725" t="str">
        <f>VLOOKUP([KODE BARANG],Table1[[KODE BARANG]:[NAMA BARANG]],2,FALSE)</f>
        <v>LED STRIP KUNING</v>
      </c>
      <c r="D5725">
        <v>15</v>
      </c>
      <c r="E5725">
        <v>142500</v>
      </c>
    </row>
    <row r="5726" spans="1:5">
      <c r="B5726" t="s">
        <v>1679</v>
      </c>
      <c r="C5726" t="str">
        <f>VLOOKUP([KODE BARANG],Table1[[KODE BARANG]:[NAMA BARANG]],2,FALSE)</f>
        <v>ADAPTOR LAMPU</v>
      </c>
      <c r="D5726">
        <v>1</v>
      </c>
      <c r="E5726">
        <v>7000</v>
      </c>
    </row>
    <row r="5727" spans="1:5">
      <c r="B5727" t="s">
        <v>1260</v>
      </c>
      <c r="C5727" t="str">
        <f>VLOOKUP([KODE BARANG],Table1[[KODE BARANG]:[NAMA BARANG]],2,FALSE)</f>
        <v>S/K UTICON 1 LB</v>
      </c>
      <c r="D5727">
        <v>1</v>
      </c>
      <c r="E5727">
        <v>6000</v>
      </c>
    </row>
    <row r="5728" spans="1:5">
      <c r="B5728" t="s">
        <v>1270</v>
      </c>
      <c r="C5728" t="str">
        <f>VLOOKUP([KODE BARANG],Table1[[KODE BARANG]:[NAMA BARANG]],2,FALSE)</f>
        <v>PHILIP LED ESSENSIAL 9WATT</v>
      </c>
      <c r="D5728">
        <v>2</v>
      </c>
      <c r="E5728">
        <v>38000</v>
      </c>
    </row>
    <row r="5729" spans="1:5">
      <c r="B5729" t="s">
        <v>1263</v>
      </c>
      <c r="C5729" t="str">
        <f>VLOOKUP([KODE BARANG],Table1[[KODE BARANG]:[NAMA BARANG]],2,FALSE)</f>
        <v>VONIC GLORY 7W</v>
      </c>
      <c r="D5729">
        <v>4</v>
      </c>
      <c r="E5729">
        <v>16000</v>
      </c>
    </row>
    <row r="5730" spans="1:5">
      <c r="B5730" t="s">
        <v>2357</v>
      </c>
      <c r="C5730" t="str">
        <f>VLOOKUP([KODE BARANG],Table1[[KODE BARANG]:[NAMA BARANG]],2,FALSE)</f>
        <v xml:space="preserve">TUNGKU 1 </v>
      </c>
      <c r="D5730">
        <v>1</v>
      </c>
      <c r="E5730">
        <v>27000</v>
      </c>
    </row>
    <row r="5731" spans="1:5">
      <c r="A5731" s="2">
        <v>45643</v>
      </c>
      <c r="C5731" t="e">
        <f>VLOOKUP([KODE BARANG],Table1[[KODE BARANG]:[NAMA BARANG]],2,FALSE)</f>
        <v>#N/A</v>
      </c>
      <c r="E5731">
        <f>SUM(E5723:E5730)</f>
        <v>252000</v>
      </c>
    </row>
    <row r="5732" spans="1:5">
      <c r="A5732" t="s">
        <v>2480</v>
      </c>
      <c r="B5732" t="s">
        <v>2361</v>
      </c>
      <c r="C5732" t="str">
        <f>VLOOKUP([KODE BARANG],Table1[[KODE BARANG]:[NAMA BARANG]],2,FALSE)</f>
        <v>REMOTE STB VISERO</v>
      </c>
      <c r="D5732">
        <v>1</v>
      </c>
      <c r="E5732">
        <v>12500</v>
      </c>
    </row>
    <row r="5733" spans="1:5">
      <c r="B5733" t="s">
        <v>1346</v>
      </c>
      <c r="C5733" t="str">
        <f>VLOOKUP([KODE BARANG],Table1[[KODE BARANG]:[NAMA BARANG]],2,FALSE)</f>
        <v>MIC SONY SN 99</v>
      </c>
      <c r="D5733">
        <v>1</v>
      </c>
      <c r="E5733">
        <v>25000</v>
      </c>
    </row>
    <row r="5734" spans="1:5">
      <c r="B5734" t="s">
        <v>1289</v>
      </c>
      <c r="C5734" t="str">
        <f>VLOOKUP([KODE BARANG],Table1[[KODE BARANG]:[NAMA BARANG]],2,FALSE)</f>
        <v>GEMBOK 60MM</v>
      </c>
      <c r="D5734">
        <v>1</v>
      </c>
      <c r="E5734">
        <v>11000</v>
      </c>
    </row>
    <row r="5735" spans="1:5">
      <c r="B5735" t="s">
        <v>1411</v>
      </c>
      <c r="C5735" t="str">
        <f>VLOOKUP([KODE BARANG],Table1[[KODE BARANG]:[NAMA BARANG]],2,FALSE)</f>
        <v>INLITE 12W</v>
      </c>
      <c r="D5735">
        <v>1</v>
      </c>
      <c r="E5735">
        <v>13100</v>
      </c>
    </row>
    <row r="5736" spans="1:5">
      <c r="B5736" t="s">
        <v>1961</v>
      </c>
      <c r="C5736" t="str">
        <f>VLOOKUP([KODE BARANG],Table1[[KODE BARANG]:[NAMA BARANG]],2,FALSE)</f>
        <v>INLITE 15W</v>
      </c>
      <c r="D5736">
        <v>2</v>
      </c>
      <c r="E5736">
        <v>30800</v>
      </c>
    </row>
    <row r="5737" spans="1:5">
      <c r="B5737" t="s">
        <v>1925</v>
      </c>
      <c r="C5737" t="str">
        <f>VLOOKUP([KODE BARANG],Table1[[KODE BARANG]:[NAMA BARANG]],2,FALSE)</f>
        <v>INLITE 18W PUTIH/KUNING</v>
      </c>
      <c r="D5737">
        <v>1</v>
      </c>
      <c r="E5737">
        <v>19000</v>
      </c>
    </row>
    <row r="5738" spans="1:5">
      <c r="A5738" s="2">
        <v>45644</v>
      </c>
      <c r="C5738" t="e">
        <f>VLOOKUP([KODE BARANG],Table1[[KODE BARANG]:[NAMA BARANG]],2,FALSE)</f>
        <v>#N/A</v>
      </c>
      <c r="E5738">
        <f>SUM(E5732:E5737)</f>
        <v>111400</v>
      </c>
    </row>
    <row r="5739" spans="1:5">
      <c r="A5739" t="s">
        <v>2922</v>
      </c>
      <c r="B5739" t="s">
        <v>1498</v>
      </c>
      <c r="C5739" t="str">
        <f>VLOOKUP([KODE BARANG],Table1[[KODE BARANG]:[NAMA BARANG]],2,FALSE)</f>
        <v>PHILIP ESS 15W</v>
      </c>
      <c r="D5739">
        <v>1</v>
      </c>
      <c r="E5739">
        <v>24000</v>
      </c>
    </row>
    <row r="5740" spans="1:5">
      <c r="A5740" t="s">
        <v>2921</v>
      </c>
      <c r="B5740" t="s">
        <v>1375</v>
      </c>
      <c r="C5740" t="str">
        <f>VLOOKUP([KODE BARANG],Table1[[KODE BARANG]:[NAMA BARANG]],2,FALSE)</f>
        <v>PHILIP LED MY CARE 14,5WATT</v>
      </c>
      <c r="D5740">
        <v>1</v>
      </c>
      <c r="E5740">
        <v>29000</v>
      </c>
    </row>
    <row r="5741" spans="1:5">
      <c r="B5741" t="s">
        <v>1434</v>
      </c>
      <c r="C5741" t="str">
        <f>VLOOKUP([KODE BARANG],Table1[[KODE BARANG]:[NAMA BARANG]],2,FALSE)</f>
        <v>PHILIP LED MY CARE 19 WATT</v>
      </c>
      <c r="D5741">
        <v>1</v>
      </c>
      <c r="E5741">
        <v>23000</v>
      </c>
    </row>
    <row r="5742" spans="1:5">
      <c r="C5742" t="s">
        <v>2917</v>
      </c>
      <c r="E5742">
        <v>60000</v>
      </c>
    </row>
    <row r="5743" spans="1:5">
      <c r="B5743" t="s">
        <v>1903</v>
      </c>
      <c r="C5743" t="str">
        <f>VLOOKUP([KODE BARANG],Table1[[KODE BARANG]:[NAMA BARANG]],2,FALSE)</f>
        <v>ANTENA PROCEON 850</v>
      </c>
      <c r="D5743">
        <v>1</v>
      </c>
      <c r="E5743">
        <v>35000</v>
      </c>
    </row>
    <row r="5744" spans="1:5">
      <c r="B5744" t="s">
        <v>1253</v>
      </c>
      <c r="C5744" t="str">
        <f>VLOOKUP([KODE BARANG],Table1[[KODE BARANG]:[NAMA BARANG]],2,FALSE)</f>
        <v>STEKER GEPENG DUTRON</v>
      </c>
      <c r="E5744">
        <v>3250</v>
      </c>
    </row>
    <row r="5745" spans="1:5">
      <c r="B5745" t="s">
        <v>1271</v>
      </c>
      <c r="C5745" t="str">
        <f>VLOOKUP([KODE BARANG],Table1[[KODE BARANG]:[NAMA BARANG]],2,FALSE)</f>
        <v>FITTING KOMBINASI AMASCO</v>
      </c>
      <c r="D5745">
        <v>1</v>
      </c>
      <c r="E5745">
        <v>11500</v>
      </c>
    </row>
    <row r="5746" spans="1:5">
      <c r="C5746" t="s">
        <v>2918</v>
      </c>
      <c r="E5746">
        <v>36400</v>
      </c>
    </row>
    <row r="5747" spans="1:5">
      <c r="B5747" t="s">
        <v>1295</v>
      </c>
      <c r="C5747" t="str">
        <f>VLOOKUP([KODE BARANG],Table1[[KODE BARANG]:[NAMA BARANG]],2,FALSE)</f>
        <v>PHILIP LED 45W</v>
      </c>
      <c r="D5747">
        <v>1</v>
      </c>
      <c r="E5747">
        <v>50000</v>
      </c>
    </row>
    <row r="5748" spans="1:5">
      <c r="B5748" t="s">
        <v>1925</v>
      </c>
      <c r="C5748" t="str">
        <f>VLOOKUP([KODE BARANG],Table1[[KODE BARANG]:[NAMA BARANG]],2,FALSE)</f>
        <v>INLITE 18W PUTIH/KUNING</v>
      </c>
      <c r="D5748">
        <v>1</v>
      </c>
      <c r="E5748">
        <v>19000</v>
      </c>
    </row>
    <row r="5749" spans="1:5">
      <c r="B5749" t="s">
        <v>2919</v>
      </c>
      <c r="C5749" t="str">
        <f>VLOOKUP([KODE BARANG],Table1[[KODE BARANG]:[NAMA BARANG]],2,FALSE)</f>
        <v>WALLFAN MASTAP</v>
      </c>
      <c r="D5749">
        <v>1</v>
      </c>
      <c r="E5749">
        <v>17000</v>
      </c>
    </row>
    <row r="5750" spans="1:5">
      <c r="B5750" t="s">
        <v>2860</v>
      </c>
      <c r="C5750" t="str">
        <f>VLOOKUP([KODE BARANG],Table1[[KODE BARANG]:[NAMA BARANG]],2,FALSE)</f>
        <v>MESIN PRESS SEALER</v>
      </c>
      <c r="D5750">
        <v>1</v>
      </c>
      <c r="E5750">
        <v>45000</v>
      </c>
    </row>
    <row r="5751" spans="1:5">
      <c r="A5751" s="2">
        <v>45645</v>
      </c>
      <c r="C5751" t="e">
        <f>VLOOKUP([KODE BARANG],Table1[[KODE BARANG]:[NAMA BARANG]],2,FALSE)</f>
        <v>#N/A</v>
      </c>
      <c r="E5751">
        <f>SUM(E5739:E5750)</f>
        <v>353150</v>
      </c>
    </row>
    <row r="5752" spans="1:5">
      <c r="A5752" t="s">
        <v>2154</v>
      </c>
      <c r="B5752" t="s">
        <v>1925</v>
      </c>
      <c r="C5752" t="str">
        <f>VLOOKUP([KODE BARANG],Table1[[KODE BARANG]:[NAMA BARANG]],2,FALSE)</f>
        <v>INLITE 18W PUTIH/KUNING</v>
      </c>
      <c r="D5752">
        <v>1</v>
      </c>
      <c r="E5752">
        <v>14000</v>
      </c>
    </row>
    <row r="5753" spans="1:5">
      <c r="B5753" t="s">
        <v>1254</v>
      </c>
      <c r="C5753" t="str">
        <f>VLOOKUP([KODE BARANG],Table1[[KODE BARANG]:[NAMA BARANG]],2,FALSE)</f>
        <v>FITTING GANTUNG DUUTRON HITAM</v>
      </c>
      <c r="D5753">
        <v>1</v>
      </c>
      <c r="E5753">
        <v>3000</v>
      </c>
    </row>
    <row r="5754" spans="1:5">
      <c r="A5754" s="2">
        <v>45646</v>
      </c>
      <c r="C5754" t="e">
        <f>VLOOKUP([KODE BARANG],Table1[[KODE BARANG]:[NAMA BARANG]],2,FALSE)</f>
        <v>#N/A</v>
      </c>
    </row>
    <row r="5755" spans="1:5">
      <c r="A5755" t="s">
        <v>2096</v>
      </c>
      <c r="B5755" t="s">
        <v>1298</v>
      </c>
      <c r="C5755" t="str">
        <f>VLOOKUP([KODE BARANG],Table1[[KODE BARANG]:[NAMA BARANG]],2,FALSE)</f>
        <v>S/K SLOVENS 4LB 3M</v>
      </c>
      <c r="D5755">
        <v>1</v>
      </c>
      <c r="E5755">
        <v>18000</v>
      </c>
    </row>
    <row r="5756" spans="1:5">
      <c r="B5756" t="s">
        <v>1356</v>
      </c>
      <c r="C5756" t="str">
        <f>VLOOKUP([KODE BARANG],Table1[[KODE BARANG]:[NAMA BARANG]],2,FALSE)</f>
        <v xml:space="preserve">ISOLASI UNIBEL KECIL </v>
      </c>
      <c r="D5756">
        <v>1</v>
      </c>
      <c r="E5756">
        <v>2500</v>
      </c>
    </row>
    <row r="5757" spans="1:5">
      <c r="B5757" t="s">
        <v>1357</v>
      </c>
      <c r="C5757" t="str">
        <f>VLOOKUP([KODE BARANG],Table1[[KODE BARANG]:[NAMA BARANG]],2,FALSE)</f>
        <v>SWITH POWER</v>
      </c>
      <c r="D5757">
        <v>1</v>
      </c>
      <c r="E5757">
        <v>6000</v>
      </c>
    </row>
    <row r="5758" spans="1:5">
      <c r="B5758" t="s">
        <v>1403</v>
      </c>
      <c r="C5758" t="str">
        <f>VLOOKUP([KODE BARANG],Table1[[KODE BARANG]:[NAMA BARANG]],2,FALSE)</f>
        <v>PHILIP 25W LED</v>
      </c>
      <c r="D5758">
        <v>1</v>
      </c>
      <c r="E5758">
        <v>31000</v>
      </c>
    </row>
    <row r="5759" spans="1:5">
      <c r="B5759" t="s">
        <v>1145</v>
      </c>
      <c r="C5759" t="str">
        <f>VLOOKUP([KODE BARANG],Table1[[KODE BARANG]:[NAMA BARANG]],2,FALSE)</f>
        <v>VONIC GLORY 15W</v>
      </c>
      <c r="D5759">
        <v>1</v>
      </c>
      <c r="E5759">
        <v>12000</v>
      </c>
    </row>
    <row r="5760" spans="1:5">
      <c r="A5760" s="2">
        <v>45647</v>
      </c>
      <c r="C5760" t="e">
        <f>VLOOKUP([KODE BARANG],Table1[[KODE BARANG]:[NAMA BARANG]],2,FALSE)</f>
        <v>#N/A</v>
      </c>
      <c r="E5760">
        <f>SUM(E5755:E5759)</f>
        <v>69500</v>
      </c>
    </row>
    <row r="5761" spans="1:5">
      <c r="A5761" t="s">
        <v>2930</v>
      </c>
      <c r="B5761" t="s">
        <v>2098</v>
      </c>
      <c r="C5761" t="str">
        <f>VLOOKUP([KODE BARANG],Table1[[KODE BARANG]:[NAMA BARANG]],2,FALSE)</f>
        <v>KISEKI CK711 100w</v>
      </c>
      <c r="D5761">
        <v>1</v>
      </c>
      <c r="E5761">
        <v>49000</v>
      </c>
    </row>
    <row r="5762" spans="1:5">
      <c r="B5762" t="s">
        <v>1271</v>
      </c>
      <c r="C5762" t="str">
        <f>VLOOKUP([KODE BARANG],Table1[[KODE BARANG]:[NAMA BARANG]],2,FALSE)</f>
        <v>FITTING KOMBINASI AMASCO</v>
      </c>
      <c r="D5762">
        <v>1</v>
      </c>
      <c r="E5762">
        <v>11500</v>
      </c>
    </row>
    <row r="5763" spans="1:5">
      <c r="B5763" t="s">
        <v>1939</v>
      </c>
      <c r="C5763" t="str">
        <f>VLOOKUP([KODE BARANG],Table1[[KODE BARANG]:[NAMA BARANG]],2,FALSE)</f>
        <v>FITTING COLOK DURTON</v>
      </c>
      <c r="D5763">
        <v>1</v>
      </c>
      <c r="E5763">
        <v>2000</v>
      </c>
    </row>
    <row r="5764" spans="1:5">
      <c r="B5764" t="s">
        <v>2116</v>
      </c>
      <c r="C5764" t="str">
        <f>VLOOKUP([KODE BARANG],Table1[[KODE BARANG]:[NAMA BARANG]],2,FALSE)</f>
        <v>JEPIT BUAYA</v>
      </c>
      <c r="D5764">
        <v>1</v>
      </c>
      <c r="E5764">
        <v>8000</v>
      </c>
    </row>
    <row r="5765" spans="1:5">
      <c r="B5765" t="s">
        <v>2861</v>
      </c>
      <c r="C5765" t="str">
        <f>VLOOKUP([KODE BARANG],Table1[[KODE BARANG]:[NAMA BARANG]],2,FALSE)</f>
        <v>DOWNLIGHT PROCEON 4 IN</v>
      </c>
      <c r="D5765">
        <v>5</v>
      </c>
      <c r="E5765">
        <v>10000</v>
      </c>
    </row>
    <row r="5766" spans="1:5">
      <c r="B5766" t="s">
        <v>819</v>
      </c>
      <c r="C5766" t="str">
        <f>VLOOKUP([KODE BARANG],Table1[[KODE BARANG]:[NAMA BARANG]],2,FALSE)</f>
        <v>INLITE 12W</v>
      </c>
      <c r="D5766">
        <v>1</v>
      </c>
      <c r="E5766">
        <v>11400</v>
      </c>
    </row>
    <row r="5767" spans="1:5">
      <c r="B5767" t="s">
        <v>21</v>
      </c>
      <c r="C5767" t="str">
        <f>VLOOKUP([KODE BARANG],Table1[[KODE BARANG]:[NAMA BARANG]],2,FALSE)</f>
        <v>ISOLASI NATIONAL KOTAK</v>
      </c>
      <c r="D5767">
        <v>1</v>
      </c>
      <c r="E5767">
        <v>3500</v>
      </c>
    </row>
    <row r="5768" spans="1:5">
      <c r="B5768" t="s">
        <v>818</v>
      </c>
      <c r="C5768" t="str">
        <f>VLOOKUP([KODE BARANG],Table1[[KODE BARANG]:[NAMA BARANG]],2,FALSE)</f>
        <v>INLITE 5W</v>
      </c>
      <c r="D5768">
        <v>1</v>
      </c>
      <c r="E5768">
        <v>8600</v>
      </c>
    </row>
    <row r="5769" spans="1:5">
      <c r="B5769" t="s">
        <v>308</v>
      </c>
      <c r="C5769" t="str">
        <f>VLOOKUP([KODE BARANG],Table1[[KODE BARANG]:[NAMA BARANG]],2,FALSE)</f>
        <v>VONIC GLORY 9W</v>
      </c>
      <c r="D5769">
        <v>1</v>
      </c>
      <c r="E5769">
        <v>9000</v>
      </c>
    </row>
    <row r="5770" spans="1:5">
      <c r="B5770" t="s">
        <v>783</v>
      </c>
      <c r="C5770" t="str">
        <f>VLOOKUP([KODE BARANG],Table1[[KODE BARANG]:[NAMA BARANG]],2,FALSE)</f>
        <v>PHILIP 25W LED</v>
      </c>
      <c r="D5770">
        <v>1</v>
      </c>
      <c r="E5770">
        <v>31000</v>
      </c>
    </row>
    <row r="5771" spans="1:5">
      <c r="B5771" t="s">
        <v>99</v>
      </c>
      <c r="C5771" t="str">
        <f>VLOOKUP([KODE BARANG],Table1[[KODE BARANG]:[NAMA BARANG]],2,FALSE)</f>
        <v>PHILIP LED ESSENSIAL 9WATT</v>
      </c>
      <c r="D5771">
        <v>1</v>
      </c>
      <c r="E5771">
        <v>19000</v>
      </c>
    </row>
    <row r="5772" spans="1:5">
      <c r="B5772" t="s">
        <v>2867</v>
      </c>
      <c r="C5772" t="str">
        <f>VLOOKUP([KODE BARANG],Table1[[KODE BARANG]:[NAMA BARANG]],2,FALSE)</f>
        <v>STANDFAN CARSLAN 16"</v>
      </c>
      <c r="D5772">
        <v>1</v>
      </c>
      <c r="E5772">
        <v>45000</v>
      </c>
    </row>
    <row r="5773" spans="1:5">
      <c r="A5773" s="2">
        <v>45648</v>
      </c>
      <c r="C5773" t="e">
        <f>VLOOKUP([KODE BARANG],Table1[[KODE BARANG]:[NAMA BARANG]],2,FALSE)</f>
        <v>#N/A</v>
      </c>
      <c r="E5773">
        <f>SUM(E5761:E5772)</f>
        <v>208000</v>
      </c>
    </row>
    <row r="5774" spans="1:5">
      <c r="A5774" t="s">
        <v>2182</v>
      </c>
      <c r="B5774" t="s">
        <v>1566</v>
      </c>
      <c r="C5774" t="str">
        <f>VLOOKUP([KODE BARANG],Table1[[KODE BARANG]:[NAMA BARANG]],2,FALSE)</f>
        <v>JACK 2 KE 2 VONIC</v>
      </c>
      <c r="D5774">
        <v>1</v>
      </c>
      <c r="E5774">
        <v>10000</v>
      </c>
    </row>
    <row r="5775" spans="1:5">
      <c r="C5775" t="s">
        <v>2931</v>
      </c>
    </row>
    <row r="5776" spans="1:5">
      <c r="B5776" t="s">
        <v>1262</v>
      </c>
      <c r="C5776" t="str">
        <f>VLOOKUP([KODE BARANG],Table1[[KODE BARANG]:[NAMA BARANG]],2,FALSE)</f>
        <v>STEKER ARDE DUTRON</v>
      </c>
      <c r="D5776">
        <v>1</v>
      </c>
      <c r="E5776">
        <v>1500</v>
      </c>
    </row>
    <row r="5777" spans="1:5">
      <c r="B5777" t="s">
        <v>1965</v>
      </c>
      <c r="C5777" t="str">
        <f>VLOOKUP([KODE BARANG],Table1[[KODE BARANG]:[NAMA BARANG]],2,FALSE)</f>
        <v>OBENG BOLAK BALIK</v>
      </c>
      <c r="D5777">
        <v>2</v>
      </c>
      <c r="E5777">
        <v>12000</v>
      </c>
    </row>
    <row r="5778" spans="1:5">
      <c r="B5778" t="s">
        <v>1903</v>
      </c>
      <c r="C5778" t="str">
        <f>VLOOKUP([KODE BARANG],Table1[[KODE BARANG]:[NAMA BARANG]],2,FALSE)</f>
        <v>ANTENA PROCEON 850</v>
      </c>
      <c r="D5778">
        <v>1</v>
      </c>
      <c r="E5778">
        <v>25000</v>
      </c>
    </row>
    <row r="5779" spans="1:5">
      <c r="B5779" t="s">
        <v>2932</v>
      </c>
      <c r="C5779" t="str">
        <f>VLOOKUP([KODE BARANG],Table1[[KODE BARANG]:[NAMA BARANG]],2,FALSE)</f>
        <v>RAKET NYAMUK LUBY BESAR</v>
      </c>
      <c r="D5779">
        <v>1</v>
      </c>
      <c r="E5779">
        <v>22500</v>
      </c>
    </row>
    <row r="5780" spans="1:5">
      <c r="C5780" t="s">
        <v>2592</v>
      </c>
      <c r="E5780">
        <v>18600</v>
      </c>
    </row>
    <row r="5781" spans="1:5">
      <c r="B5781" t="s">
        <v>1262</v>
      </c>
      <c r="C5781" t="str">
        <f>VLOOKUP([KODE BARANG],Table1[[KODE BARANG]:[NAMA BARANG]],2,FALSE)</f>
        <v>STEKER ARDE DUTRON</v>
      </c>
      <c r="D5781">
        <v>1</v>
      </c>
      <c r="E5781">
        <v>4500</v>
      </c>
    </row>
    <row r="5782" spans="1:5">
      <c r="B5782" t="s">
        <v>1215</v>
      </c>
      <c r="C5782" t="str">
        <f>VLOOKUP([KODE BARANG],Table1[[KODE BARANG]:[NAMA BARANG]],2,FALSE)</f>
        <v>PIJAR PROCEON 5WATT</v>
      </c>
      <c r="D5782">
        <v>1</v>
      </c>
      <c r="E5782">
        <v>6500</v>
      </c>
    </row>
    <row r="5783" spans="1:5">
      <c r="B5783" t="s">
        <v>1254</v>
      </c>
      <c r="C5783" t="str">
        <f>VLOOKUP([KODE BARANG],Table1[[KODE BARANG]:[NAMA BARANG]],2,FALSE)</f>
        <v>FITTING GANTUNG DUUTRON HITAM</v>
      </c>
      <c r="D5783">
        <v>2</v>
      </c>
      <c r="E5783">
        <v>6000</v>
      </c>
    </row>
    <row r="5784" spans="1:5">
      <c r="B5784" t="s">
        <v>1253</v>
      </c>
      <c r="C5784" t="str">
        <f>VLOOKUP([KODE BARANG],Table1[[KODE BARANG]:[NAMA BARANG]],2,FALSE)</f>
        <v>STEKER GEPENG DUTRON</v>
      </c>
      <c r="D5784">
        <v>1</v>
      </c>
      <c r="E5784">
        <v>3250</v>
      </c>
    </row>
    <row r="5785" spans="1:5">
      <c r="B5785" t="s">
        <v>1236</v>
      </c>
      <c r="C5785" t="str">
        <f>VLOOKUP([KODE BARANG],Table1[[KODE BARANG]:[NAMA BARANG]],2,FALSE)</f>
        <v>VONIC GLORY 9W</v>
      </c>
      <c r="D5785">
        <v>2</v>
      </c>
      <c r="E5785">
        <v>18000</v>
      </c>
    </row>
    <row r="5786" spans="1:5">
      <c r="B5786" t="s">
        <v>1145</v>
      </c>
      <c r="C5786" t="str">
        <f>VLOOKUP([KODE BARANG],Table1[[KODE BARANG]:[NAMA BARANG]],2,FALSE)</f>
        <v>VONIC GLORY 15W</v>
      </c>
      <c r="D5786">
        <v>1</v>
      </c>
      <c r="E5786">
        <v>12000</v>
      </c>
    </row>
    <row r="5787" spans="1:5">
      <c r="B5787" t="s">
        <v>2148</v>
      </c>
      <c r="C5787" t="str">
        <f>VLOOKUP([KODE BARANG],Table1[[KODE BARANG]:[NAMA BARANG]],2,FALSE)</f>
        <v>RAKET NYAMUK BESTLIFE 02</v>
      </c>
      <c r="D5787">
        <v>1</v>
      </c>
      <c r="E5787">
        <v>15000</v>
      </c>
    </row>
    <row r="5788" spans="1:5">
      <c r="B5788" t="s">
        <v>2782</v>
      </c>
      <c r="C5788" t="str">
        <f>VLOOKUP([KODE BARANG],Table1[[KODE BARANG]:[NAMA BARANG]],2,FALSE)</f>
        <v>RAKET NYAMUK BEST LIFE 01</v>
      </c>
      <c r="D5788">
        <v>1</v>
      </c>
      <c r="E5788">
        <v>13000</v>
      </c>
    </row>
    <row r="5789" spans="1:5">
      <c r="A5789" s="2">
        <v>45650</v>
      </c>
      <c r="C5789" t="e">
        <f>VLOOKUP([KODE BARANG],Table1[[KODE BARANG]:[NAMA BARANG]],2,FALSE)</f>
        <v>#N/A</v>
      </c>
      <c r="E5789">
        <f>SUM(E5774:E5788)</f>
        <v>167850</v>
      </c>
    </row>
    <row r="5790" spans="1:5">
      <c r="A5790" t="s">
        <v>2567</v>
      </c>
      <c r="B5790" t="s">
        <v>1261</v>
      </c>
      <c r="C5790" t="str">
        <f>VLOOKUP([KODE BARANG],Table1[[KODE BARANG]:[NAMA BARANG]],2,FALSE)</f>
        <v>S/K UTICON 3 LB</v>
      </c>
      <c r="D5790">
        <v>1</v>
      </c>
      <c r="E5790">
        <v>11250</v>
      </c>
    </row>
    <row r="5791" spans="1:5">
      <c r="B5791" t="s">
        <v>1293</v>
      </c>
      <c r="C5791" t="str">
        <f>VLOOKUP([KODE BARANG],Table1[[KODE BARANG]:[NAMA BARANG]],2,FALSE)</f>
        <v>S/K UTICON 2 LB</v>
      </c>
      <c r="D5791">
        <v>1</v>
      </c>
      <c r="E5791">
        <v>7000</v>
      </c>
    </row>
    <row r="5792" spans="1:5">
      <c r="B5792" t="s">
        <v>1254</v>
      </c>
      <c r="C5792" t="str">
        <f>VLOOKUP([KODE BARANG],Table1[[KODE BARANG]:[NAMA BARANG]],2,FALSE)</f>
        <v>FITTING GANTUNG DUUTRON HITAM</v>
      </c>
      <c r="D5792">
        <v>2</v>
      </c>
      <c r="E5792">
        <v>6000</v>
      </c>
    </row>
    <row r="5793" spans="1:5">
      <c r="B5793" t="s">
        <v>1253</v>
      </c>
      <c r="C5793" t="str">
        <f>VLOOKUP([KODE BARANG],Table1[[KODE BARANG]:[NAMA BARANG]],2,FALSE)</f>
        <v>STEKER GEPENG DUTRON</v>
      </c>
      <c r="D5793">
        <v>5</v>
      </c>
      <c r="E5793">
        <v>16250</v>
      </c>
    </row>
    <row r="5794" spans="1:5">
      <c r="B5794" t="s">
        <v>1263</v>
      </c>
      <c r="C5794" t="str">
        <f>VLOOKUP([KODE BARANG],Table1[[KODE BARANG]:[NAMA BARANG]],2,FALSE)</f>
        <v>VONIC GLORY 7W</v>
      </c>
      <c r="D5794">
        <v>2</v>
      </c>
      <c r="E5794">
        <v>8000</v>
      </c>
    </row>
    <row r="5795" spans="1:5">
      <c r="B5795" t="s">
        <v>1219</v>
      </c>
      <c r="C5795" t="str">
        <f>VLOOKUP([KODE BARANG],Table1[[KODE BARANG]:[NAMA BARANG]],2,FALSE)</f>
        <v>VONIC GLORY 20W</v>
      </c>
      <c r="D5795">
        <v>1</v>
      </c>
      <c r="E5795">
        <v>14000</v>
      </c>
    </row>
    <row r="5796" spans="1:5">
      <c r="C5796" t="s">
        <v>2933</v>
      </c>
      <c r="E5796">
        <v>42000</v>
      </c>
    </row>
    <row r="5797" spans="1:5">
      <c r="B5797" t="s">
        <v>2460</v>
      </c>
      <c r="C5797" t="str">
        <f>VLOOKUP([KODE BARANG],Table1[[KODE BARANG]:[NAMA BARANG]],2,FALSE)</f>
        <v>CHARGER H/L  JACK BESAR</v>
      </c>
      <c r="D5797">
        <v>1</v>
      </c>
    </row>
    <row r="5798" spans="1:5">
      <c r="B5798" t="s">
        <v>2806</v>
      </c>
      <c r="C5798" t="str">
        <f>VLOOKUP([KODE BARANG],Table1[[KODE BARANG]:[NAMA BARANG]],2,FALSE)</f>
        <v>CAS SENTER 8</v>
      </c>
      <c r="D5798">
        <v>1</v>
      </c>
      <c r="E5798">
        <v>15000</v>
      </c>
    </row>
    <row r="5799" spans="1:5">
      <c r="A5799" s="2">
        <v>45651</v>
      </c>
      <c r="C5799" t="e">
        <f>VLOOKUP([KODE BARANG],Table1[[KODE BARANG]:[NAMA BARANG]],2,FALSE)</f>
        <v>#N/A</v>
      </c>
      <c r="E5799">
        <f>SUM(E5790:E5798)</f>
        <v>119500</v>
      </c>
    </row>
    <row r="5800" spans="1:5">
      <c r="A5800" t="s">
        <v>2302</v>
      </c>
      <c r="B5800" t="s">
        <v>1263</v>
      </c>
      <c r="C5800" t="str">
        <f>VLOOKUP([KODE BARANG],Table1[[KODE BARANG]:[NAMA BARANG]],2,FALSE)</f>
        <v>VONIC GLORY 7W</v>
      </c>
      <c r="D5800">
        <v>4</v>
      </c>
      <c r="E5800">
        <v>16000</v>
      </c>
    </row>
    <row r="5801" spans="1:5">
      <c r="B5801" t="s">
        <v>1346</v>
      </c>
      <c r="C5801" t="str">
        <f>VLOOKUP([KODE BARANG],Table1[[KODE BARANG]:[NAMA BARANG]],2,FALSE)</f>
        <v>MIC SONY SN 99</v>
      </c>
      <c r="D5801">
        <v>1</v>
      </c>
      <c r="E5801">
        <v>30000</v>
      </c>
    </row>
    <row r="5802" spans="1:5">
      <c r="B5802" t="s">
        <v>2729</v>
      </c>
      <c r="C5802" t="str">
        <f>VLOOKUP([KODE BARANG],Table1[[KODE BARANG]:[NAMA BARANG]],2,FALSE)</f>
        <v>STANDFAN CARSLAN</v>
      </c>
      <c r="D5802">
        <v>1</v>
      </c>
      <c r="E5802">
        <v>20000</v>
      </c>
    </row>
    <row r="5803" spans="1:5">
      <c r="B5803" t="s">
        <v>2608</v>
      </c>
      <c r="C5803" t="str">
        <f>VLOOKUP([KODE BARANG],Table1[[KODE BARANG]:[NAMA BARANG]],2,FALSE)</f>
        <v>GEMBOK KUNINGAN</v>
      </c>
      <c r="D5803">
        <v>1</v>
      </c>
      <c r="E5803">
        <v>6000</v>
      </c>
    </row>
    <row r="5804" spans="1:5">
      <c r="B5804" t="s">
        <v>1500</v>
      </c>
      <c r="C5804" t="str">
        <f>VLOOKUP([KODE BARANG],Table1[[KODE BARANG]:[NAMA BARANG]],2,FALSE)</f>
        <v>ENGKEL IB VISALUX 8110</v>
      </c>
      <c r="D5804">
        <v>1</v>
      </c>
      <c r="E5804">
        <v>9300</v>
      </c>
    </row>
    <row r="5805" spans="1:5">
      <c r="B5805" t="s">
        <v>2529</v>
      </c>
      <c r="C5805" t="str">
        <f>VLOOKUP([KODE BARANG],Table1[[KODE BARANG]:[NAMA BARANG]],2,FALSE)</f>
        <v xml:space="preserve">KISEKI CX5 </v>
      </c>
      <c r="D5805">
        <v>1</v>
      </c>
      <c r="E5805">
        <v>45000</v>
      </c>
    </row>
    <row r="5806" spans="1:5">
      <c r="A5806" s="2">
        <v>45652</v>
      </c>
      <c r="C5806" t="e">
        <f>VLOOKUP([KODE BARANG],Table1[[KODE BARANG]:[NAMA BARANG]],2,FALSE)</f>
        <v>#N/A</v>
      </c>
      <c r="E5806">
        <f>SUM(E5800:E5805)</f>
        <v>126300</v>
      </c>
    </row>
    <row r="5807" spans="1:5">
      <c r="A5807" t="s">
        <v>2154</v>
      </c>
      <c r="B5807" t="s">
        <v>1445</v>
      </c>
      <c r="C5807" t="str">
        <f>VLOOKUP([KODE BARANG],Table1[[KODE BARANG]:[NAMA BARANG]],2,FALSE)</f>
        <v>INLITE 5W</v>
      </c>
      <c r="D5807">
        <v>1</v>
      </c>
    </row>
    <row r="5808" spans="1:5">
      <c r="B5808" t="s">
        <v>1253</v>
      </c>
      <c r="C5808" t="str">
        <f>VLOOKUP([KODE BARANG],Table1[[KODE BARANG]:[NAMA BARANG]],2,FALSE)</f>
        <v>STEKER GEPENG DUTRON</v>
      </c>
      <c r="D5808">
        <v>1</v>
      </c>
    </row>
    <row r="5809" spans="1:5">
      <c r="B5809" t="s">
        <v>1254</v>
      </c>
      <c r="C5809" t="str">
        <f>VLOOKUP([KODE BARANG],Table1[[KODE BARANG]:[NAMA BARANG]],2,FALSE)</f>
        <v>FITTING GANTUNG DUUTRON HITAM</v>
      </c>
      <c r="D5809">
        <v>1</v>
      </c>
    </row>
    <row r="5810" spans="1:5">
      <c r="A5810" s="2">
        <v>45653</v>
      </c>
      <c r="C5810" t="e">
        <f>VLOOKUP([KODE BARANG],Table1[[KODE BARANG]:[NAMA BARANG]],2,FALSE)</f>
        <v>#N/A</v>
      </c>
    </row>
    <row r="5811" spans="1:5">
      <c r="A5811" t="s">
        <v>2936</v>
      </c>
      <c r="B5811" t="s">
        <v>1253</v>
      </c>
      <c r="C5811" t="str">
        <f>VLOOKUP([KODE BARANG],Table1[[KODE BARANG]:[NAMA BARANG]],2,FALSE)</f>
        <v>STEKER GEPENG DUTRON</v>
      </c>
      <c r="D5811">
        <v>1</v>
      </c>
      <c r="E5811">
        <v>3250</v>
      </c>
    </row>
    <row r="5812" spans="1:5">
      <c r="B5812" t="s">
        <v>1263</v>
      </c>
      <c r="C5812" t="str">
        <f>VLOOKUP([KODE BARANG],Table1[[KODE BARANG]:[NAMA BARANG]],2,FALSE)</f>
        <v>VONIC GLORY 7W</v>
      </c>
      <c r="D5812">
        <v>1</v>
      </c>
      <c r="E5812">
        <v>4000</v>
      </c>
    </row>
    <row r="5813" spans="1:5">
      <c r="B5813" t="s">
        <v>2537</v>
      </c>
      <c r="C5813" t="str">
        <f>VLOOKUP([KODE BARANG],Table1[[KODE BARANG]:[NAMA BARANG]],2,FALSE)</f>
        <v>HICOOK ISI ULANG</v>
      </c>
      <c r="D5813">
        <v>1</v>
      </c>
      <c r="E5813">
        <v>1500</v>
      </c>
    </row>
    <row r="5814" spans="1:5">
      <c r="B5814" t="s">
        <v>1276</v>
      </c>
      <c r="C5814" t="str">
        <f>VLOOKUP([KODE BARANG],Table1[[KODE BARANG]:[NAMA BARANG]],2,FALSE)</f>
        <v>SUPREME NYA 1X1,5 50 METER</v>
      </c>
      <c r="D5814">
        <v>2</v>
      </c>
      <c r="E5814">
        <v>70000</v>
      </c>
    </row>
    <row r="5815" spans="1:5">
      <c r="B5815" t="s">
        <v>1191</v>
      </c>
      <c r="C5815" t="str">
        <f>VLOOKUP([KODE BARANG],Table1[[KODE BARANG]:[NAMA BARANG]],2,FALSE)</f>
        <v>ISOLASI NATIONAL KOTAK</v>
      </c>
      <c r="D5815">
        <v>1</v>
      </c>
    </row>
    <row r="5816" spans="1:5">
      <c r="B5816" t="s">
        <v>1254</v>
      </c>
      <c r="C5816" t="str">
        <f>VLOOKUP([KODE BARANG],Table1[[KODE BARANG]:[NAMA BARANG]],2,FALSE)</f>
        <v>FITTING GANTUNG DUUTRON HITAM</v>
      </c>
      <c r="D5816">
        <v>10</v>
      </c>
      <c r="E5816">
        <v>30000</v>
      </c>
    </row>
    <row r="5817" spans="1:5">
      <c r="B5817" t="s">
        <v>2934</v>
      </c>
      <c r="C5817" t="str">
        <f>VLOOKUP([KODE BARANG],Table1[[KODE BARANG]:[NAMA BARANG]],2,FALSE)</f>
        <v>INBOWDUS SEGI</v>
      </c>
      <c r="D5817">
        <v>4</v>
      </c>
      <c r="E5817">
        <v>9800</v>
      </c>
    </row>
    <row r="5818" spans="1:5">
      <c r="B5818" t="s">
        <v>2935</v>
      </c>
      <c r="C5818" t="str">
        <f>VLOOKUP([KODE BARANG],Table1[[KODE BARANG]:[NAMA BARANG]],2,FALSE)</f>
        <v>KABEL TIES 250X36</v>
      </c>
      <c r="D5818">
        <v>1</v>
      </c>
      <c r="E5818">
        <v>12000</v>
      </c>
    </row>
    <row r="5819" spans="1:5">
      <c r="A5819" s="2">
        <v>45654</v>
      </c>
      <c r="C5819" t="e">
        <f>VLOOKUP([KODE BARANG],Table1[[KODE BARANG]:[NAMA BARANG]],2,FALSE)</f>
        <v>#N/A</v>
      </c>
      <c r="E5819">
        <f>SUM(E5811:E5818)</f>
        <v>130550</v>
      </c>
    </row>
    <row r="5820" spans="1:5">
      <c r="A5820" t="s">
        <v>2120</v>
      </c>
      <c r="B5820" t="s">
        <v>1664</v>
      </c>
      <c r="C5820" t="str">
        <f>VLOOKUP([KODE BARANG],Table1[[KODE BARANG]:[NAMA BARANG]],2,FALSE)</f>
        <v>ADAPTOR RECEIVER</v>
      </c>
      <c r="D5820">
        <v>1</v>
      </c>
      <c r="E5820">
        <v>21500</v>
      </c>
    </row>
    <row r="5821" spans="1:5">
      <c r="B5821" t="s">
        <v>1261</v>
      </c>
      <c r="C5821" t="str">
        <f>VLOOKUP([KODE BARANG],Table1[[KODE BARANG]:[NAMA BARANG]],2,FALSE)</f>
        <v>S/K UTICON 3 LB</v>
      </c>
      <c r="D5821">
        <v>1</v>
      </c>
      <c r="E5821">
        <v>11250</v>
      </c>
    </row>
    <row r="5822" spans="1:5">
      <c r="B5822" t="s">
        <v>1220</v>
      </c>
      <c r="C5822" t="str">
        <f>VLOOKUP([KODE BARANG],Table1[[KODE BARANG]:[NAMA BARANG]],2,FALSE)</f>
        <v>STANDFAN COSMOS XDC</v>
      </c>
      <c r="D5822">
        <v>1</v>
      </c>
      <c r="E5822">
        <v>32500</v>
      </c>
    </row>
    <row r="5823" spans="1:5">
      <c r="B5823" t="s">
        <v>1263</v>
      </c>
      <c r="C5823" t="str">
        <f>VLOOKUP([KODE BARANG],Table1[[KODE BARANG]:[NAMA BARANG]],2,FALSE)</f>
        <v>VONIC GLORY 7W</v>
      </c>
      <c r="D5823">
        <v>2</v>
      </c>
      <c r="E5823">
        <v>8000</v>
      </c>
    </row>
    <row r="5824" spans="1:5">
      <c r="B5824" t="s">
        <v>1961</v>
      </c>
      <c r="C5824" t="str">
        <f>VLOOKUP([KODE BARANG],Table1[[KODE BARANG]:[NAMA BARANG]],2,FALSE)</f>
        <v>INLITE 15W</v>
      </c>
      <c r="D5824">
        <v>1</v>
      </c>
      <c r="E5824">
        <v>15400</v>
      </c>
    </row>
    <row r="5825" spans="1:5">
      <c r="B5825" t="s">
        <v>1434</v>
      </c>
      <c r="C5825" t="str">
        <f>VLOOKUP([KODE BARANG],Table1[[KODE BARANG]:[NAMA BARANG]],2,FALSE)</f>
        <v>PHILIP LED MY CARE 19 WATT</v>
      </c>
      <c r="D5825">
        <v>1</v>
      </c>
      <c r="E5825">
        <v>23000</v>
      </c>
    </row>
    <row r="5826" spans="1:5">
      <c r="A5826" s="2">
        <v>45655</v>
      </c>
      <c r="C5826" t="e">
        <f>VLOOKUP([KODE BARANG],Table1[[KODE BARANG]:[NAMA BARANG]],2,FALSE)</f>
        <v>#N/A</v>
      </c>
      <c r="E5826">
        <f>SUM(E5820:E5825)</f>
        <v>111650</v>
      </c>
    </row>
    <row r="5827" spans="1:5">
      <c r="A5827" t="s">
        <v>2154</v>
      </c>
      <c r="B5827" t="s">
        <v>1466</v>
      </c>
      <c r="C5827" t="str">
        <f>VLOOKUP([KODE BARANG],Table1[[KODE BARANG]:[NAMA BARANG]],2,FALSE)</f>
        <v>REMOTE TV MULTI VOLTAN</v>
      </c>
      <c r="D5827">
        <v>1</v>
      </c>
      <c r="E5827">
        <v>17500</v>
      </c>
    </row>
    <row r="5828" spans="1:5">
      <c r="B5828" t="s">
        <v>1263</v>
      </c>
      <c r="C5828" t="str">
        <f>VLOOKUP([KODE BARANG],Table1[[KODE BARANG]:[NAMA BARANG]],2,FALSE)</f>
        <v>VONIC GLORY 7W</v>
      </c>
      <c r="D5828">
        <v>2</v>
      </c>
      <c r="E5828">
        <v>8000</v>
      </c>
    </row>
    <row r="5829" spans="1:5">
      <c r="B5829" t="s">
        <v>1411</v>
      </c>
      <c r="C5829" t="str">
        <f>VLOOKUP([KODE BARANG],Table1[[KODE BARANG]:[NAMA BARANG]],2,FALSE)</f>
        <v>INLITE 12W</v>
      </c>
      <c r="D5829">
        <v>1</v>
      </c>
      <c r="E5829">
        <v>16200</v>
      </c>
    </row>
    <row r="5830" spans="1:5">
      <c r="C5830" t="s">
        <v>2937</v>
      </c>
      <c r="E5830">
        <v>55000</v>
      </c>
    </row>
    <row r="5831" spans="1:5">
      <c r="A5831" s="2">
        <v>45656</v>
      </c>
      <c r="C5831" t="e">
        <f>VLOOKUP([KODE BARANG],Table1[[KODE BARANG]:[NAMA BARANG]],2,FALSE)</f>
        <v>#N/A</v>
      </c>
      <c r="E5831">
        <f>SUM(E5827:E5830)</f>
        <v>96700</v>
      </c>
    </row>
    <row r="5832" spans="1:5">
      <c r="A5832" t="s">
        <v>2169</v>
      </c>
      <c r="B5832" t="s">
        <v>1649</v>
      </c>
      <c r="C5832" t="str">
        <f>VLOOKUP([KODE BARANG],Table1[[KODE BARANG]:[NAMA BARANG]],2,FALSE)</f>
        <v>INLITE 30W SENSOR</v>
      </c>
      <c r="D5832">
        <v>1</v>
      </c>
      <c r="E5832">
        <v>25000</v>
      </c>
    </row>
    <row r="5833" spans="1:5">
      <c r="C5833" t="s">
        <v>2938</v>
      </c>
      <c r="E5833">
        <v>23000</v>
      </c>
    </row>
    <row r="5834" spans="1:5">
      <c r="B5834" t="s">
        <v>2130</v>
      </c>
      <c r="C5834" t="str">
        <f>VLOOKUP([KODE BARANG],Table1[[KODE BARANG]:[NAMA BARANG]],2,FALSE)</f>
        <v>STEKER BULAT DUTRON</v>
      </c>
      <c r="D5834">
        <v>1</v>
      </c>
    </row>
    <row r="5835" spans="1:5">
      <c r="B5835" t="s">
        <v>1191</v>
      </c>
      <c r="C5835" t="str">
        <f>VLOOKUP([KODE BARANG],Table1[[KODE BARANG]:[NAMA BARANG]],2,FALSE)</f>
        <v>ISOLASI NATIONAL KOTAK</v>
      </c>
      <c r="D5835">
        <v>1</v>
      </c>
    </row>
    <row r="5836" spans="1:5">
      <c r="B5836" t="s">
        <v>1236</v>
      </c>
      <c r="C5836" t="str">
        <f>VLOOKUP([KODE BARANG],Table1[[KODE BARANG]:[NAMA BARANG]],2,FALSE)</f>
        <v>VONIC GLORY 9W</v>
      </c>
      <c r="D5836">
        <v>1</v>
      </c>
      <c r="E5836">
        <v>9000</v>
      </c>
    </row>
    <row r="5837" spans="1:5">
      <c r="B5837" t="s">
        <v>2939</v>
      </c>
      <c r="C5837" t="str">
        <f>VLOOKUP([KODE BARANG],Table1[[KODE BARANG]:[NAMA BARANG]],2,FALSE)</f>
        <v>BURNER RINNAI KW KECIL</v>
      </c>
      <c r="D5837">
        <v>2</v>
      </c>
      <c r="E5837">
        <v>8000</v>
      </c>
    </row>
    <row r="5838" spans="1:5">
      <c r="B5838" t="s">
        <v>1307</v>
      </c>
      <c r="C5838" t="str">
        <f>VLOOKUP([KODE BARANG],Table1[[KODE BARANG]:[NAMA BARANG]],2,FALSE)</f>
        <v>LUBY 2879</v>
      </c>
      <c r="D5838">
        <v>1</v>
      </c>
      <c r="E5838">
        <v>45000</v>
      </c>
    </row>
    <row r="5839" spans="1:5">
      <c r="B5839" t="s">
        <v>1145</v>
      </c>
      <c r="C5839" t="str">
        <f>VLOOKUP([KODE BARANG],Table1[[KODE BARANG]:[NAMA BARANG]],2,FALSE)</f>
        <v>VONIC GLORY 15W</v>
      </c>
      <c r="D5839">
        <v>1</v>
      </c>
      <c r="E5839">
        <v>12000</v>
      </c>
    </row>
    <row r="5840" spans="1:5">
      <c r="B5840" t="s">
        <v>1401</v>
      </c>
      <c r="C5840" t="str">
        <f>VLOOKUP([KODE BARANG],Table1[[KODE BARANG]:[NAMA BARANG]],2,FALSE)</f>
        <v>SAKLAR PANASONIC WNJ</v>
      </c>
      <c r="D5840">
        <v>1</v>
      </c>
      <c r="E5840">
        <v>5500</v>
      </c>
    </row>
    <row r="5841" spans="1:5">
      <c r="B5841" t="s">
        <v>2720</v>
      </c>
      <c r="C5841" t="str">
        <f>VLOOKUP([KODE BARANG],Table1[[KODE BARANG]:[NAMA BARANG]],2,FALSE)</f>
        <v>FRAME 1LB PANASONIC</v>
      </c>
      <c r="D5841">
        <v>1</v>
      </c>
      <c r="E5841">
        <v>4000</v>
      </c>
    </row>
    <row r="5842" spans="1:5">
      <c r="B5842" t="s">
        <v>1430</v>
      </c>
      <c r="C5842" t="str">
        <f>VLOOKUP([KODE BARANG],Table1[[KODE BARANG]:[NAMA BARANG]],2,FALSE)</f>
        <v>STOP PANASONIC WNJ</v>
      </c>
      <c r="D5842">
        <v>1</v>
      </c>
      <c r="E5842">
        <v>6500</v>
      </c>
    </row>
    <row r="5843" spans="1:5">
      <c r="B5843" t="s">
        <v>1459</v>
      </c>
      <c r="C5843" t="str">
        <f>VLOOKUP([KODE BARANG],Table1[[KODE BARANG]:[NAMA BARANG]],2,FALSE)</f>
        <v>FITTING PLAFON 2101</v>
      </c>
      <c r="D5843">
        <v>1</v>
      </c>
      <c r="E5843">
        <v>9750</v>
      </c>
    </row>
    <row r="5844" spans="1:5">
      <c r="B5844" t="s">
        <v>1959</v>
      </c>
      <c r="C5844" t="str">
        <f>VLOOKUP([KODE BARANG],Table1[[KODE BARANG]:[NAMA BARANG]],2,FALSE)</f>
        <v>LED 3 MATA HIJAU</v>
      </c>
      <c r="D5844">
        <v>2</v>
      </c>
      <c r="E5844">
        <v>10000</v>
      </c>
    </row>
    <row r="5845" spans="1:5">
      <c r="A5845" s="2">
        <v>45657</v>
      </c>
      <c r="C5845" t="e">
        <f>VLOOKUP([KODE BARANG],Table1[[KODE BARANG]:[NAMA BARANG]],2,FALSE)</f>
        <v>#N/A</v>
      </c>
      <c r="E5845">
        <f>SUM(E5832:E5844)</f>
        <v>157750</v>
      </c>
    </row>
    <row r="5846" spans="1:5">
      <c r="A5846" t="s">
        <v>2521</v>
      </c>
      <c r="B5846" t="s">
        <v>1281</v>
      </c>
      <c r="C5846" t="str">
        <f>VLOOKUP([KODE BARANG],Table1[[KODE BARANG]:[NAMA BARANG]],2,FALSE)</f>
        <v>S/K UTICON 4 LB</v>
      </c>
      <c r="D5846">
        <v>1</v>
      </c>
      <c r="E5846">
        <v>10200</v>
      </c>
    </row>
    <row r="5847" spans="1:5">
      <c r="B5847" t="s">
        <v>1262</v>
      </c>
      <c r="C5847" t="str">
        <f>VLOOKUP([KODE BARANG],Table1[[KODE BARANG]:[NAMA BARANG]],2,FALSE)</f>
        <v>STEKER ARDE DUTRON</v>
      </c>
      <c r="D5847">
        <v>1</v>
      </c>
      <c r="E5847">
        <v>4500</v>
      </c>
    </row>
    <row r="5848" spans="1:5">
      <c r="C5848" t="s">
        <v>2940</v>
      </c>
      <c r="D5848">
        <v>1</v>
      </c>
      <c r="E5848">
        <v>5100</v>
      </c>
    </row>
    <row r="5849" spans="1:5">
      <c r="B5849" t="s">
        <v>1513</v>
      </c>
      <c r="C5849" t="str">
        <f>VLOOKUP([KODE BARANG],Table1[[KODE BARANG]:[NAMA BARANG]],2,FALSE)</f>
        <v>LED CITY LAMP 30W</v>
      </c>
      <c r="D5849">
        <v>1</v>
      </c>
      <c r="E5849">
        <v>16500</v>
      </c>
    </row>
    <row r="5850" spans="1:5">
      <c r="B5850" t="s">
        <v>1370</v>
      </c>
      <c r="C5850" t="str">
        <f>VLOOKUP([KODE BARANG],Table1[[KODE BARANG]:[NAMA BARANG]],2,FALSE)</f>
        <v>KABEL JACK 2 KE 1</v>
      </c>
      <c r="D5850">
        <v>1</v>
      </c>
      <c r="E5850">
        <v>8000</v>
      </c>
    </row>
    <row r="5851" spans="1:5">
      <c r="B5851" t="s">
        <v>1925</v>
      </c>
      <c r="C5851" t="str">
        <f>VLOOKUP([KODE BARANG],Table1[[KODE BARANG]:[NAMA BARANG]],2,FALSE)</f>
        <v>INLITE 18W PUTIH/KUNING</v>
      </c>
      <c r="D5851">
        <v>1</v>
      </c>
      <c r="E5851">
        <v>9000</v>
      </c>
    </row>
    <row r="5852" spans="1:5">
      <c r="B5852" t="s">
        <v>1428</v>
      </c>
      <c r="C5852" t="str">
        <f>VLOOKUP([KODE BARANG],Table1[[KODE BARANG]:[NAMA BARANG]],2,FALSE)</f>
        <v>INLITE 25W</v>
      </c>
      <c r="D5852">
        <v>1</v>
      </c>
      <c r="E5852">
        <v>14500</v>
      </c>
    </row>
    <row r="5853" spans="1:5">
      <c r="A5853" s="2">
        <v>45659</v>
      </c>
      <c r="C5853" t="e">
        <f>VLOOKUP([KODE BARANG],Table1[[KODE BARANG]:[NAMA BARANG]],2,FALSE)</f>
        <v>#N/A</v>
      </c>
      <c r="E5853">
        <f>SUM(E5846:E5852)</f>
        <v>67800</v>
      </c>
    </row>
    <row r="5854" spans="1:5">
      <c r="A5854" t="s">
        <v>2943</v>
      </c>
      <c r="B5854" t="s">
        <v>1152</v>
      </c>
      <c r="C5854" t="str">
        <f>VLOOKUP([KODE BARANG],Table1[[KODE BARANG]:[NAMA BARANG]],2,FALSE)</f>
        <v>STANDFAN PROCEON</v>
      </c>
      <c r="D5854">
        <v>1</v>
      </c>
      <c r="E5854">
        <v>20000</v>
      </c>
    </row>
    <row r="5855" spans="1:5">
      <c r="B5855" t="s">
        <v>2103</v>
      </c>
      <c r="C5855" t="str">
        <f>VLOOKUP([KODE BARANG],Table1[[KODE BARANG]:[NAMA BARANG]],2,FALSE)</f>
        <v>ADAPTOR CAS</v>
      </c>
      <c r="D5855">
        <v>1</v>
      </c>
      <c r="E5855">
        <v>2500</v>
      </c>
    </row>
    <row r="5856" spans="1:5">
      <c r="B5856" t="s">
        <v>2941</v>
      </c>
      <c r="C5856" t="str">
        <f>VLOOKUP([KODE BARANG],Table1[[KODE BARANG]:[NAMA BARANG]],2,FALSE)</f>
        <v>KABEL TYPE C</v>
      </c>
      <c r="D5856">
        <v>1</v>
      </c>
      <c r="E5856">
        <v>5000</v>
      </c>
    </row>
    <row r="5857" spans="1:5">
      <c r="B5857" t="s">
        <v>1253</v>
      </c>
      <c r="C5857" t="str">
        <f>VLOOKUP([KODE BARANG],Table1[[KODE BARANG]:[NAMA BARANG]],2,FALSE)</f>
        <v>STEKER GEPENG DUTRON</v>
      </c>
      <c r="D5857">
        <v>2</v>
      </c>
      <c r="E5857">
        <v>6500</v>
      </c>
    </row>
    <row r="5858" spans="1:5">
      <c r="C5858" t="s">
        <v>2942</v>
      </c>
      <c r="E5858">
        <v>15000</v>
      </c>
    </row>
    <row r="5859" spans="1:5">
      <c r="B5859" t="s">
        <v>2791</v>
      </c>
      <c r="C5859" t="str">
        <f>VLOOKUP([KODE BARANG],Table1[[KODE BARANG]:[NAMA BARANG]],2,FALSE)</f>
        <v>FITTING PLAFON LUXCO</v>
      </c>
      <c r="D5859">
        <v>1</v>
      </c>
      <c r="E5859">
        <v>6500</v>
      </c>
    </row>
    <row r="5860" spans="1:5">
      <c r="B5860" t="s">
        <v>24</v>
      </c>
      <c r="C5860" t="str">
        <f>VLOOKUP([KODE BARANG],Table1[[KODE BARANG]:[NAMA BARANG]],2,FALSE)</f>
        <v>SAKLAR PANASONIC WNJ</v>
      </c>
      <c r="D5860">
        <v>1</v>
      </c>
      <c r="E5860">
        <v>5150</v>
      </c>
    </row>
    <row r="5861" spans="1:5">
      <c r="B5861" t="s">
        <v>771</v>
      </c>
      <c r="C5861" t="str">
        <f>VLOOKUP([KODE BARANG],Table1[[KODE BARANG]:[NAMA BARANG]],2,FALSE)</f>
        <v>TESPEN AMASCO</v>
      </c>
      <c r="D5861">
        <v>1</v>
      </c>
      <c r="E5861">
        <v>7250</v>
      </c>
    </row>
    <row r="5862" spans="1:5">
      <c r="B5862" t="s">
        <v>931</v>
      </c>
      <c r="C5862" t="str">
        <f>VLOOKUP([KODE BARANG],Table1[[KODE BARANG]:[NAMA BARANG]],2,FALSE)</f>
        <v>INLITE 15W</v>
      </c>
      <c r="D5862">
        <v>1</v>
      </c>
      <c r="E5862">
        <v>15400</v>
      </c>
    </row>
    <row r="5863" spans="1:5">
      <c r="B5863" t="s">
        <v>307</v>
      </c>
      <c r="C5863" t="str">
        <f>VLOOKUP([KODE BARANG],Table1[[KODE BARANG]:[NAMA BARANG]],2,FALSE)</f>
        <v>VONIC GLORY 7W</v>
      </c>
      <c r="D5863">
        <v>1</v>
      </c>
      <c r="E5863">
        <v>4000</v>
      </c>
    </row>
    <row r="5864" spans="1:5">
      <c r="B5864" t="s">
        <v>428</v>
      </c>
      <c r="C5864" t="str">
        <f>VLOOKUP([KODE BARANG],Table1[[KODE BARANG]:[NAMA BARANG]],2,FALSE)</f>
        <v>PIJAR PROCEON 5WATT</v>
      </c>
      <c r="D5864">
        <v>3</v>
      </c>
      <c r="E5864">
        <v>19500</v>
      </c>
    </row>
    <row r="5865" spans="1:5">
      <c r="B5865" t="s">
        <v>108</v>
      </c>
      <c r="C5865" t="str">
        <f>VLOOKUP([KODE BARANG],Table1[[KODE BARANG]:[NAMA BARANG]],2,FALSE)</f>
        <v>PHILIP LED MY CARE 19 WATT</v>
      </c>
      <c r="D5865">
        <v>1</v>
      </c>
      <c r="E5865">
        <v>23000</v>
      </c>
    </row>
    <row r="5866" spans="1:5">
      <c r="B5866" t="s">
        <v>74</v>
      </c>
      <c r="C5866" t="str">
        <f>VLOOKUP([KODE BARANG],Table1[[KODE BARANG]:[NAMA BARANG]],2,FALSE)</f>
        <v>S/K SLOVENS 4LB 5M</v>
      </c>
      <c r="D5866">
        <v>1</v>
      </c>
      <c r="E5866">
        <v>20000</v>
      </c>
    </row>
    <row r="5867" spans="1:5">
      <c r="A5867" s="2">
        <v>45660</v>
      </c>
      <c r="C5867" t="e">
        <f>VLOOKUP([KODE BARANG],Table1[[KODE BARANG]:[NAMA BARANG]],2,FALSE)</f>
        <v>#N/A</v>
      </c>
      <c r="E5867">
        <f>SUM(E5854:E5866)</f>
        <v>149800</v>
      </c>
    </row>
    <row r="5868" spans="1:5">
      <c r="A5868" t="s">
        <v>2219</v>
      </c>
      <c r="B5868" t="s">
        <v>1445</v>
      </c>
      <c r="C5868" t="str">
        <f>VLOOKUP([KODE BARANG],Table1[[KODE BARANG]:[NAMA BARANG]],2,FALSE)</f>
        <v>INLITE 5W</v>
      </c>
      <c r="D5868">
        <v>2</v>
      </c>
      <c r="E5868">
        <v>7200</v>
      </c>
    </row>
    <row r="5869" spans="1:5">
      <c r="B5869" t="s">
        <v>1271</v>
      </c>
      <c r="C5869" t="str">
        <f>VLOOKUP([KODE BARANG],Table1[[KODE BARANG]:[NAMA BARANG]],2,FALSE)</f>
        <v>FITTING KOMBINASI AMASCO</v>
      </c>
      <c r="D5869">
        <v>2</v>
      </c>
      <c r="E5869">
        <v>23000</v>
      </c>
    </row>
    <row r="5870" spans="1:5">
      <c r="C5870" t="s">
        <v>2514</v>
      </c>
      <c r="E5870">
        <v>33000</v>
      </c>
    </row>
    <row r="5871" spans="1:5">
      <c r="C5871" t="s">
        <v>2944</v>
      </c>
      <c r="E5871">
        <v>22500</v>
      </c>
    </row>
    <row r="5872" spans="1:5">
      <c r="B5872" t="s">
        <v>1513</v>
      </c>
      <c r="C5872" t="str">
        <f>VLOOKUP([KODE BARANG],Table1[[KODE BARANG]:[NAMA BARANG]],2,FALSE)</f>
        <v>LED CITY LAMP 30W</v>
      </c>
      <c r="D5872">
        <v>1</v>
      </c>
      <c r="E5872">
        <v>16500</v>
      </c>
    </row>
    <row r="5873" spans="1:5">
      <c r="B5873" t="s">
        <v>1216</v>
      </c>
      <c r="C5873" t="str">
        <f>VLOOKUP([KODE BARANG],Table1[[KODE BARANG]:[NAMA BARANG]],2,FALSE)</f>
        <v>VONIC GLORY 18W</v>
      </c>
      <c r="D5873">
        <v>2</v>
      </c>
      <c r="E5873">
        <v>27000</v>
      </c>
    </row>
    <row r="5874" spans="1:5">
      <c r="B5874" t="s">
        <v>2945</v>
      </c>
      <c r="C5874" t="str">
        <f>VLOOKUP([KODE BARANG],Table1[[KODE BARANG]:[NAMA BARANG]],2,FALSE)</f>
        <v>TATAKAN KOMPOR KAKI 6</v>
      </c>
      <c r="D5874">
        <v>2</v>
      </c>
      <c r="E5874">
        <v>20000</v>
      </c>
    </row>
    <row r="5875" spans="1:5">
      <c r="B5875" t="s">
        <v>2946</v>
      </c>
      <c r="C5875" t="str">
        <f>VLOOKUP([KODE BARANG],Table1[[KODE BARANG]:[NAMA BARANG]],2,FALSE)</f>
        <v>KONEKTOR MIYAKO HITAM</v>
      </c>
      <c r="D5875">
        <v>1</v>
      </c>
      <c r="E5875">
        <v>10500</v>
      </c>
    </row>
    <row r="5876" spans="1:5">
      <c r="B5876" t="s">
        <v>2947</v>
      </c>
      <c r="C5876" t="str">
        <f>VLOOKUP([KODE BARANG],Table1[[KODE BARANG]:[NAMA BARANG]],2,FALSE)</f>
        <v>KONEKTOR MIYAKO ABU</v>
      </c>
      <c r="D5876">
        <v>1</v>
      </c>
      <c r="E5876">
        <v>10500</v>
      </c>
    </row>
    <row r="5877" spans="1:5">
      <c r="B5877" t="s">
        <v>1145</v>
      </c>
      <c r="C5877" t="str">
        <f>VLOOKUP([KODE BARANG],Table1[[KODE BARANG]:[NAMA BARANG]],2,FALSE)</f>
        <v>VONIC GLORY 15W</v>
      </c>
      <c r="D5877">
        <v>1</v>
      </c>
      <c r="E5877">
        <v>12000</v>
      </c>
    </row>
    <row r="5878" spans="1:5">
      <c r="B5878" t="s">
        <v>1219</v>
      </c>
      <c r="C5878" t="str">
        <f>VLOOKUP([KODE BARANG],Table1[[KODE BARANG]:[NAMA BARANG]],2,FALSE)</f>
        <v>VONIC GLORY 20W</v>
      </c>
      <c r="D5878">
        <v>2</v>
      </c>
      <c r="E5878">
        <v>28000</v>
      </c>
    </row>
    <row r="5879" spans="1:5">
      <c r="B5879" t="s">
        <v>1253</v>
      </c>
      <c r="C5879" t="str">
        <f>VLOOKUP([KODE BARANG],Table1[[KODE BARANG]:[NAMA BARANG]],2,FALSE)</f>
        <v>STEKER GEPENG DUTRON</v>
      </c>
      <c r="D5879">
        <v>1</v>
      </c>
      <c r="E5879">
        <v>3250</v>
      </c>
    </row>
    <row r="5880" spans="1:5">
      <c r="B5880" t="s">
        <v>1254</v>
      </c>
      <c r="C5880" t="str">
        <f>VLOOKUP([KODE BARANG],Table1[[KODE BARANG]:[NAMA BARANG]],2,FALSE)</f>
        <v>FITTING GANTUNG DUUTRON HITAM</v>
      </c>
      <c r="D5880">
        <v>1</v>
      </c>
      <c r="E5880">
        <v>3000</v>
      </c>
    </row>
    <row r="5881" spans="1:5">
      <c r="B5881" t="s">
        <v>1644</v>
      </c>
      <c r="C5881" t="str">
        <f>VLOOKUP([KODE BARANG],Table1[[KODE BARANG]:[NAMA BARANG]],2,FALSE)</f>
        <v>KABEL STARLUX 2X50</v>
      </c>
      <c r="D5881">
        <v>1</v>
      </c>
      <c r="E5881">
        <v>18000</v>
      </c>
    </row>
    <row r="5882" spans="1:5">
      <c r="B5882" t="s">
        <v>1263</v>
      </c>
      <c r="C5882" t="str">
        <f>VLOOKUP([KODE BARANG],Table1[[KODE BARANG]:[NAMA BARANG]],2,FALSE)</f>
        <v>VONIC GLORY 7W</v>
      </c>
      <c r="D5882">
        <v>1</v>
      </c>
      <c r="E5882">
        <v>4000</v>
      </c>
    </row>
    <row r="5883" spans="1:5">
      <c r="B5883" t="s">
        <v>2948</v>
      </c>
      <c r="C5883" t="str">
        <f>VLOOKUP([KODE BARANG],Table1[[KODE BARANG]:[NAMA BARANG]],2,FALSE)</f>
        <v>REGULATOR WIN 900</v>
      </c>
      <c r="D5883">
        <v>1</v>
      </c>
      <c r="E5883">
        <v>32000</v>
      </c>
    </row>
    <row r="5884" spans="1:5">
      <c r="A5884" s="2">
        <v>45661</v>
      </c>
      <c r="C5884" t="e">
        <f>VLOOKUP([KODE BARANG],Table1[[KODE BARANG]:[NAMA BARANG]],2,FALSE)</f>
        <v>#N/A</v>
      </c>
      <c r="E5884">
        <f>SUM(E5868:E5883)</f>
        <v>270450</v>
      </c>
    </row>
    <row r="5885" spans="1:5">
      <c r="A5885" t="s">
        <v>2952</v>
      </c>
      <c r="B5885" t="s">
        <v>1281</v>
      </c>
      <c r="C5885" t="str">
        <f>VLOOKUP([KODE BARANG],Table1[[KODE BARANG]:[NAMA BARANG]],2,FALSE)</f>
        <v>S/K UTICON 4 LB</v>
      </c>
      <c r="E5885">
        <v>12200</v>
      </c>
    </row>
    <row r="5886" spans="1:5">
      <c r="B5886" t="s">
        <v>1253</v>
      </c>
      <c r="C5886" t="str">
        <f>VLOOKUP([KODE BARANG],Table1[[KODE BARANG]:[NAMA BARANG]],2,FALSE)</f>
        <v>STEKER GEPENG DUTRON</v>
      </c>
      <c r="E5886">
        <v>3250</v>
      </c>
    </row>
    <row r="5887" spans="1:5">
      <c r="B5887" t="s">
        <v>2622</v>
      </c>
      <c r="C5887" t="str">
        <f>VLOOKUP([KODE BARANG],Table1[[KODE BARANG]:[NAMA BARANG]],2,FALSE)</f>
        <v>POMPA AIR NATIONAL</v>
      </c>
      <c r="D5887">
        <v>1</v>
      </c>
      <c r="E5887">
        <v>40000</v>
      </c>
    </row>
    <row r="5888" spans="1:5">
      <c r="B5888" t="s">
        <v>2557</v>
      </c>
      <c r="C5888" t="str">
        <f>VLOOKUP([KODE BARANG],Table1[[KODE BARANG]:[NAMA BARANG]],2,FALSE)</f>
        <v>PEMANTIK API</v>
      </c>
      <c r="D5888">
        <v>1</v>
      </c>
      <c r="E5888">
        <v>5000</v>
      </c>
    </row>
    <row r="5889" spans="1:5">
      <c r="B5889" t="s">
        <v>1281</v>
      </c>
      <c r="C5889" t="str">
        <f>VLOOKUP([KODE BARANG],Table1[[KODE BARANG]:[NAMA BARANG]],2,FALSE)</f>
        <v>S/K UTICON 4 LB</v>
      </c>
      <c r="D5889">
        <v>1</v>
      </c>
      <c r="E5889">
        <v>10200</v>
      </c>
    </row>
    <row r="5890" spans="1:5">
      <c r="C5890" t="s">
        <v>2949</v>
      </c>
      <c r="E5890">
        <v>10000</v>
      </c>
    </row>
    <row r="5891" spans="1:5">
      <c r="B5891" t="s">
        <v>1253</v>
      </c>
      <c r="C5891" t="str">
        <f>VLOOKUP([KODE BARANG],Table1[[KODE BARANG]:[NAMA BARANG]],2,FALSE)</f>
        <v>STEKER GEPENG DUTRON</v>
      </c>
      <c r="D5891">
        <v>2</v>
      </c>
      <c r="E5891">
        <v>6500</v>
      </c>
    </row>
    <row r="5892" spans="1:5">
      <c r="B5892" t="s">
        <v>1263</v>
      </c>
      <c r="C5892" t="str">
        <f>VLOOKUP([KODE BARANG],Table1[[KODE BARANG]:[NAMA BARANG]],2,FALSE)</f>
        <v>VONIC GLORY 7W</v>
      </c>
      <c r="D5892">
        <v>1</v>
      </c>
      <c r="E5892">
        <v>4000</v>
      </c>
    </row>
    <row r="5893" spans="1:5">
      <c r="B5893" t="s">
        <v>1145</v>
      </c>
      <c r="C5893" t="str">
        <f>VLOOKUP([KODE BARANG],Table1[[KODE BARANG]:[NAMA BARANG]],2,FALSE)</f>
        <v>VONIC GLORY 15W</v>
      </c>
      <c r="D5893">
        <v>1</v>
      </c>
      <c r="E5893">
        <v>12000</v>
      </c>
    </row>
    <row r="5894" spans="1:5">
      <c r="B5894" t="s">
        <v>1254</v>
      </c>
      <c r="C5894" t="str">
        <f>VLOOKUP([KODE BARANG],Table1[[KODE BARANG]:[NAMA BARANG]],2,FALSE)</f>
        <v>FITTING GANTUNG DUUTRON HITAM</v>
      </c>
      <c r="D5894">
        <v>1</v>
      </c>
      <c r="E5894">
        <v>3000</v>
      </c>
    </row>
    <row r="5895" spans="1:5">
      <c r="C5895" t="s">
        <v>2508</v>
      </c>
      <c r="D5895">
        <v>1</v>
      </c>
      <c r="E5895">
        <v>75000</v>
      </c>
    </row>
    <row r="5896" spans="1:5">
      <c r="B5896" t="s">
        <v>1457</v>
      </c>
      <c r="C5896" t="str">
        <f>VLOOKUP([KODE BARANG],Table1[[KODE BARANG]:[NAMA BARANG]],2,FALSE)</f>
        <v>S/K UTICON 5 LB</v>
      </c>
      <c r="D5896">
        <v>1</v>
      </c>
      <c r="E5896">
        <v>9500</v>
      </c>
    </row>
    <row r="5897" spans="1:5">
      <c r="B5897" t="s">
        <v>1298</v>
      </c>
      <c r="C5897" t="str">
        <f>VLOOKUP([KODE BARANG],Table1[[KODE BARANG]:[NAMA BARANG]],2,FALSE)</f>
        <v>S/K SLOVENS 4LB 3M</v>
      </c>
      <c r="D5897">
        <v>1</v>
      </c>
      <c r="E5897">
        <v>23500</v>
      </c>
    </row>
    <row r="5898" spans="1:5">
      <c r="B5898" t="s">
        <v>2333</v>
      </c>
      <c r="C5898" t="str">
        <f>VLOOKUP([KODE BARANG],Table1[[KODE BARANG]:[NAMA BARANG]],2,FALSE)</f>
        <v>YUNDAI KARAKTER</v>
      </c>
      <c r="D5898">
        <v>1</v>
      </c>
      <c r="E5898">
        <v>7000</v>
      </c>
    </row>
    <row r="5899" spans="1:5">
      <c r="B5899" t="s">
        <v>1249</v>
      </c>
      <c r="C5899" t="str">
        <f>VLOOKUP([KODE BARANG],Table1[[KODE BARANG]:[NAMA BARANG]],2,FALSE)</f>
        <v>PHILIP LED ESSENSIAL 7WATT</v>
      </c>
      <c r="D5899">
        <v>1</v>
      </c>
      <c r="E5899">
        <v>12000</v>
      </c>
    </row>
    <row r="5900" spans="1:5">
      <c r="B5900" t="s">
        <v>2951</v>
      </c>
      <c r="C5900" t="str">
        <f>VLOOKUP([KODE BARANG],Table1[[KODE BARANG]:[NAMA BARANG]],2,FALSE)</f>
        <v>EMERGENCY PUSH ON</v>
      </c>
      <c r="D5900">
        <v>1</v>
      </c>
      <c r="E5900">
        <v>42000</v>
      </c>
    </row>
    <row r="5901" spans="1:5">
      <c r="B5901" t="s">
        <v>1494</v>
      </c>
      <c r="C5901" t="str">
        <f>VLOOKUP([KODE BARANG],Table1[[KODE BARANG]:[NAMA BARANG]],2,FALSE)</f>
        <v>DINAMO KIPAS</v>
      </c>
      <c r="D5901">
        <v>1</v>
      </c>
      <c r="E5901">
        <v>25000</v>
      </c>
    </row>
    <row r="5902" spans="1:5">
      <c r="B5902" t="s">
        <v>1681</v>
      </c>
      <c r="C5902" t="str">
        <f>VLOOKUP([KODE BARANG],Table1[[KODE BARANG]:[NAMA BARANG]],2,FALSE)</f>
        <v>INLITE 30W</v>
      </c>
      <c r="D5902">
        <v>1</v>
      </c>
      <c r="E5902">
        <v>20000</v>
      </c>
    </row>
    <row r="5903" spans="1:5">
      <c r="A5903" s="2">
        <v>45662</v>
      </c>
      <c r="C5903" t="e">
        <f>VLOOKUP([KODE BARANG],Table1[[KODE BARANG]:[NAMA BARANG]],2,FALSE)</f>
        <v>#N/A</v>
      </c>
      <c r="E5903">
        <f>SUM(E5885:E5902)</f>
        <v>320150</v>
      </c>
    </row>
    <row r="5904" spans="1:5">
      <c r="A5904" t="s">
        <v>2802</v>
      </c>
      <c r="B5904" t="s">
        <v>1261</v>
      </c>
      <c r="C5904" t="str">
        <f>VLOOKUP([KODE BARANG],Table1[[KODE BARANG]:[NAMA BARANG]],2,FALSE)</f>
        <v>S/K UTICON 3 LB</v>
      </c>
      <c r="D5904">
        <v>1</v>
      </c>
      <c r="E5904">
        <v>11250</v>
      </c>
    </row>
    <row r="5905" spans="1:5">
      <c r="C5905" t="s">
        <v>2785</v>
      </c>
      <c r="E5905">
        <v>22750</v>
      </c>
    </row>
    <row r="5906" spans="1:5">
      <c r="C5906" t="s">
        <v>2840</v>
      </c>
      <c r="E5906">
        <v>54000</v>
      </c>
    </row>
    <row r="5907" spans="1:5">
      <c r="B5907" t="s">
        <v>1262</v>
      </c>
      <c r="C5907" t="str">
        <f>VLOOKUP([KODE BARANG],Table1[[KODE BARANG]:[NAMA BARANG]],2,FALSE)</f>
        <v>STEKER ARDE DUTRON</v>
      </c>
      <c r="D5907">
        <v>1</v>
      </c>
    </row>
    <row r="5908" spans="1:5">
      <c r="B5908" t="s">
        <v>1293</v>
      </c>
      <c r="C5908" t="str">
        <f>VLOOKUP([KODE BARANG],Table1[[KODE BARANG]:[NAMA BARANG]],2,FALSE)</f>
        <v>S/K UTICON 2 LB</v>
      </c>
      <c r="D5908">
        <v>1</v>
      </c>
      <c r="E5908">
        <v>9000</v>
      </c>
    </row>
    <row r="5909" spans="1:5">
      <c r="B5909" t="s">
        <v>1961</v>
      </c>
      <c r="C5909" t="str">
        <f>VLOOKUP([KODE BARANG],Table1[[KODE BARANG]:[NAMA BARANG]],2,FALSE)</f>
        <v>INLITE 15W</v>
      </c>
      <c r="D5909">
        <v>1</v>
      </c>
      <c r="E5909">
        <v>15400</v>
      </c>
    </row>
    <row r="5910" spans="1:5">
      <c r="B5910" t="s">
        <v>1263</v>
      </c>
      <c r="C5910" t="str">
        <f>VLOOKUP([KODE BARANG],Table1[[KODE BARANG]:[NAMA BARANG]],2,FALSE)</f>
        <v>VONIC GLORY 7W</v>
      </c>
      <c r="D5910">
        <v>1</v>
      </c>
      <c r="E5910">
        <v>4000</v>
      </c>
    </row>
    <row r="5911" spans="1:5">
      <c r="B5911" t="s">
        <v>1215</v>
      </c>
      <c r="C5911" t="str">
        <f>VLOOKUP([KODE BARANG],Table1[[KODE BARANG]:[NAMA BARANG]],2,FALSE)</f>
        <v>PIJAR PROCEON 5WATT</v>
      </c>
      <c r="D5911">
        <v>2</v>
      </c>
      <c r="E5911">
        <v>13000</v>
      </c>
    </row>
    <row r="5912" spans="1:5">
      <c r="B5912" t="s">
        <v>1428</v>
      </c>
      <c r="C5912" t="str">
        <f>VLOOKUP([KODE BARANG],Table1[[KODE BARANG]:[NAMA BARANG]],2,FALSE)</f>
        <v>INLITE 25W</v>
      </c>
      <c r="D5912">
        <v>1</v>
      </c>
      <c r="E5912">
        <v>29500</v>
      </c>
    </row>
    <row r="5913" spans="1:5">
      <c r="B5913" t="s">
        <v>1445</v>
      </c>
      <c r="C5913" t="str">
        <f>VLOOKUP([KODE BARANG],Table1[[KODE BARANG]:[NAMA BARANG]],2,FALSE)</f>
        <v>INLITE 5W</v>
      </c>
      <c r="D5913">
        <v>1</v>
      </c>
      <c r="E5913">
        <v>8600</v>
      </c>
    </row>
    <row r="5914" spans="1:5">
      <c r="A5914" s="2">
        <v>45663</v>
      </c>
      <c r="B5914" t="s">
        <v>1475</v>
      </c>
      <c r="C5914" t="e">
        <f>VLOOKUP([KODE BARANG],Table1[[KODE BARANG]:[NAMA BARANG]],2,FALSE)</f>
        <v>#N/A</v>
      </c>
      <c r="E5914">
        <f>SUM(E5904:E5913)</f>
        <v>167500</v>
      </c>
    </row>
    <row r="5915" spans="1:5">
      <c r="A5915" t="s">
        <v>2954</v>
      </c>
      <c r="B5915" t="s">
        <v>1216</v>
      </c>
      <c r="C5915" t="str">
        <f>VLOOKUP([KODE BARANG],Table1[[KODE BARANG]:[NAMA BARANG]],2,FALSE)</f>
        <v>VONIC GLORY 18W</v>
      </c>
      <c r="D5915">
        <v>1</v>
      </c>
      <c r="E5915">
        <v>14000</v>
      </c>
    </row>
    <row r="5916" spans="1:5">
      <c r="B5916" t="s">
        <v>1399</v>
      </c>
      <c r="C5916" t="str">
        <f>VLOOKUP([KODE BARANG],Table1[[KODE BARANG]:[NAMA BARANG]],2,FALSE)</f>
        <v>ENGKEL DUTRON</v>
      </c>
      <c r="D5916">
        <v>1</v>
      </c>
      <c r="E5916">
        <v>12000</v>
      </c>
    </row>
    <row r="5917" spans="1:5">
      <c r="B5917" t="s">
        <v>1903</v>
      </c>
      <c r="C5917" t="str">
        <f>VLOOKUP([KODE BARANG],Table1[[KODE BARANG]:[NAMA BARANG]],2,FALSE)</f>
        <v>ANTENA PROCEON 850</v>
      </c>
      <c r="D5917">
        <v>1</v>
      </c>
      <c r="E5917">
        <v>25000</v>
      </c>
    </row>
    <row r="5918" spans="1:5">
      <c r="B5918" t="s">
        <v>1466</v>
      </c>
      <c r="C5918" t="str">
        <f>VLOOKUP([KODE BARANG],Table1[[KODE BARANG]:[NAMA BARANG]],2,FALSE)</f>
        <v>REMOTE TV MULTI VOLTAN</v>
      </c>
      <c r="D5918">
        <v>1</v>
      </c>
      <c r="E5918">
        <v>12500</v>
      </c>
    </row>
    <row r="5919" spans="1:5">
      <c r="B5919" t="s">
        <v>1445</v>
      </c>
      <c r="C5919" t="str">
        <f>VLOOKUP([KODE BARANG],Table1[[KODE BARANG]:[NAMA BARANG]],2,FALSE)</f>
        <v>INLITE 5W</v>
      </c>
      <c r="D5919">
        <v>1</v>
      </c>
      <c r="E5919">
        <v>8600</v>
      </c>
    </row>
    <row r="5920" spans="1:5">
      <c r="B5920" t="s">
        <v>1457</v>
      </c>
      <c r="C5920" t="str">
        <f>VLOOKUP([KODE BARANG],Table1[[KODE BARANG]:[NAMA BARANG]],2,FALSE)</f>
        <v>S/K UTICON 5 LB</v>
      </c>
      <c r="D5920">
        <v>1</v>
      </c>
      <c r="E5920">
        <v>13500</v>
      </c>
    </row>
    <row r="5921" spans="1:5">
      <c r="C5921" t="s">
        <v>2953</v>
      </c>
      <c r="E5921">
        <v>4800</v>
      </c>
    </row>
    <row r="5922" spans="1:5">
      <c r="B5922" t="s">
        <v>1145</v>
      </c>
      <c r="C5922" t="str">
        <f>VLOOKUP([KODE BARANG],Table1[[KODE BARANG]:[NAMA BARANG]],2,FALSE)</f>
        <v>VONIC GLORY 15W</v>
      </c>
      <c r="D5922">
        <v>1</v>
      </c>
      <c r="E5922">
        <v>12000</v>
      </c>
    </row>
    <row r="5923" spans="1:5">
      <c r="B5923" t="s">
        <v>1543</v>
      </c>
      <c r="C5923" t="str">
        <f>VLOOKUP([KODE BARANG],Table1[[KODE BARANG]:[NAMA BARANG]],2,FALSE)</f>
        <v>SAKLAR GANTUNG DUTRON</v>
      </c>
      <c r="D5923">
        <v>1</v>
      </c>
      <c r="E5923">
        <v>3100</v>
      </c>
    </row>
    <row r="5924" spans="1:5">
      <c r="A5924" s="2">
        <v>45664</v>
      </c>
      <c r="C5924" t="e">
        <f>VLOOKUP([KODE BARANG],Table1[[KODE BARANG]:[NAMA BARANG]],2,FALSE)</f>
        <v>#N/A</v>
      </c>
      <c r="E5924">
        <f>SUM(E5915:E5923)</f>
        <v>105500</v>
      </c>
    </row>
    <row r="5925" spans="1:5">
      <c r="A5925" t="s">
        <v>1353</v>
      </c>
      <c r="B5925" t="s">
        <v>1144</v>
      </c>
      <c r="C5925" t="str">
        <f>VLOOKUP([KODE BARANG],Table1[[KODE BARANG]:[NAMA BARANG]],2,FALSE)</f>
        <v xml:space="preserve">DUTRON 18W </v>
      </c>
      <c r="D5925">
        <v>1</v>
      </c>
      <c r="E5925">
        <v>16000</v>
      </c>
    </row>
    <row r="5926" spans="1:5">
      <c r="C5926" t="s">
        <v>2955</v>
      </c>
      <c r="E5926">
        <v>10000</v>
      </c>
    </row>
    <row r="5927" spans="1:5">
      <c r="B5927" t="s">
        <v>1279</v>
      </c>
      <c r="C5927" t="str">
        <f>VLOOKUP([KODE BARANG],Table1[[KODE BARANG]:[NAMA BARANG]],2,FALSE)</f>
        <v>STEKER ARDE BROCO</v>
      </c>
      <c r="D5927">
        <v>1</v>
      </c>
      <c r="E5927">
        <v>5400</v>
      </c>
    </row>
    <row r="5928" spans="1:5">
      <c r="A5928" s="2">
        <v>45665</v>
      </c>
      <c r="C5928" t="e">
        <f>VLOOKUP([KODE BARANG],Table1[[KODE BARANG]:[NAMA BARANG]],2,FALSE)</f>
        <v>#N/A</v>
      </c>
      <c r="E5928">
        <f>SUM(E5925:E5927)</f>
        <v>31400</v>
      </c>
    </row>
    <row r="5929" spans="1:5">
      <c r="A5929" t="s">
        <v>2956</v>
      </c>
      <c r="B5929" t="s">
        <v>1219</v>
      </c>
      <c r="C5929" t="str">
        <f>VLOOKUP([KODE BARANG],Table1[[KODE BARANG]:[NAMA BARANG]],2,FALSE)</f>
        <v>VONIC GLORY 20W</v>
      </c>
      <c r="D5929">
        <v>1</v>
      </c>
      <c r="E5929">
        <v>14000</v>
      </c>
    </row>
    <row r="5930" spans="1:5">
      <c r="B5930" t="s">
        <v>1517</v>
      </c>
      <c r="C5930" t="str">
        <f>VLOOKUP([KODE BARANG],Table1[[KODE BARANG]:[NAMA BARANG]],2,FALSE)</f>
        <v>S/K UTICON 6 LB</v>
      </c>
      <c r="D5930">
        <v>1</v>
      </c>
      <c r="E5930">
        <v>15000</v>
      </c>
    </row>
    <row r="5931" spans="1:5">
      <c r="B5931" t="s">
        <v>1229</v>
      </c>
      <c r="C5931" t="str">
        <f>VLOOKUP([KODE BARANG],Table1[[KODE BARANG]:[NAMA BARANG]],2,FALSE)</f>
        <v>S/K SLOVENS 2LB 5M</v>
      </c>
      <c r="D5931">
        <v>1</v>
      </c>
      <c r="E5931">
        <v>16500</v>
      </c>
    </row>
    <row r="5932" spans="1:5">
      <c r="B5932" t="s">
        <v>1403</v>
      </c>
      <c r="C5932" t="str">
        <f>VLOOKUP([KODE BARANG],Table1[[KODE BARANG]:[NAMA BARANG]],2,FALSE)</f>
        <v>PHILIP 25W LED</v>
      </c>
      <c r="D5932">
        <v>1</v>
      </c>
      <c r="E5932">
        <v>31000</v>
      </c>
    </row>
    <row r="5933" spans="1:5">
      <c r="A5933" s="2">
        <v>45666</v>
      </c>
      <c r="C5933" t="e">
        <f>VLOOKUP([KODE BARANG],Table1[[KODE BARANG]:[NAMA BARANG]],2,FALSE)</f>
        <v>#N/A</v>
      </c>
      <c r="E5933">
        <f>SUM(E5929:E5932)</f>
        <v>76500</v>
      </c>
    </row>
    <row r="5934" spans="1:5">
      <c r="A5934" t="s">
        <v>2957</v>
      </c>
      <c r="B5934" t="s">
        <v>1445</v>
      </c>
      <c r="C5934" t="str">
        <f>VLOOKUP([KODE BARANG],Table1[[KODE BARANG]:[NAMA BARANG]],2,FALSE)</f>
        <v>INLITE 5W</v>
      </c>
      <c r="D5934">
        <v>1</v>
      </c>
      <c r="E5934">
        <v>8600</v>
      </c>
    </row>
    <row r="5935" spans="1:5">
      <c r="B5935" t="s">
        <v>1849</v>
      </c>
      <c r="C5935" t="str">
        <f>VLOOKUP([KODE BARANG],Table1[[KODE BARANG]:[NAMA BARANG]],2,FALSE)</f>
        <v>BRACKET TV 32"</v>
      </c>
      <c r="D5935">
        <v>1</v>
      </c>
      <c r="E5935">
        <v>47500</v>
      </c>
    </row>
    <row r="5936" spans="1:5">
      <c r="B5936" t="s">
        <v>1903</v>
      </c>
      <c r="C5936" t="str">
        <f>VLOOKUP([KODE BARANG],Table1[[KODE BARANG]:[NAMA BARANG]],2,FALSE)</f>
        <v>ANTENA PROCEON 850</v>
      </c>
      <c r="D5936">
        <v>1</v>
      </c>
      <c r="E5936">
        <v>25000</v>
      </c>
    </row>
    <row r="5937" spans="1:5">
      <c r="A5937" s="2">
        <v>45667</v>
      </c>
      <c r="C5937" t="e">
        <f>VLOOKUP([KODE BARANG],Table1[[KODE BARANG]:[NAMA BARANG]],2,FALSE)</f>
        <v>#N/A</v>
      </c>
      <c r="E5937">
        <f>SUM(E5934:E5936)</f>
        <v>81100</v>
      </c>
    </row>
    <row r="5938" spans="1:5">
      <c r="A5938" t="s">
        <v>2135</v>
      </c>
      <c r="B5938" t="s">
        <v>1358</v>
      </c>
      <c r="C5938" t="str">
        <f>VLOOKUP([KODE BARANG],Table1[[KODE BARANG]:[NAMA BARANG]],2,FALSE)</f>
        <v>PHILIP LED ESSENSIAL 11 WATT</v>
      </c>
      <c r="D5938">
        <v>3</v>
      </c>
      <c r="E5938">
        <v>72000</v>
      </c>
    </row>
    <row r="5939" spans="1:5">
      <c r="B5939" t="s">
        <v>1411</v>
      </c>
      <c r="C5939" t="str">
        <f>VLOOKUP([KODE BARANG],Table1[[KODE BARANG]:[NAMA BARANG]],2,FALSE)</f>
        <v>INLITE 12W</v>
      </c>
      <c r="D5939">
        <v>1</v>
      </c>
      <c r="E5939">
        <v>14000</v>
      </c>
    </row>
    <row r="5940" spans="1:5">
      <c r="B5940" t="s">
        <v>1961</v>
      </c>
      <c r="C5940" t="str">
        <f>VLOOKUP([KODE BARANG],Table1[[KODE BARANG]:[NAMA BARANG]],2,FALSE)</f>
        <v>INLITE 15W</v>
      </c>
      <c r="D5940">
        <v>1</v>
      </c>
      <c r="E5940">
        <v>10000</v>
      </c>
    </row>
    <row r="5941" spans="1:5">
      <c r="B5941" t="s">
        <v>1461</v>
      </c>
      <c r="C5941" t="str">
        <f>VLOOKUP([KODE BARANG],Table1[[KODE BARANG]:[NAMA BARANG]],2,FALSE)</f>
        <v>FRAME 3 LB PANASONIC</v>
      </c>
      <c r="D5941">
        <v>1</v>
      </c>
      <c r="E5941">
        <v>4000</v>
      </c>
    </row>
    <row r="5942" spans="1:5">
      <c r="B5942" t="s">
        <v>1430</v>
      </c>
      <c r="C5942" t="str">
        <f>VLOOKUP([KODE BARANG],Table1[[KODE BARANG]:[NAMA BARANG]],2,FALSE)</f>
        <v>STOP PANASONIC WNJ</v>
      </c>
      <c r="D5942">
        <v>2</v>
      </c>
      <c r="E5942">
        <v>13000</v>
      </c>
    </row>
    <row r="5943" spans="1:5">
      <c r="B5943" t="s">
        <v>1401</v>
      </c>
      <c r="C5943" t="str">
        <f>VLOOKUP([KODE BARANG],Table1[[KODE BARANG]:[NAMA BARANG]],2,FALSE)</f>
        <v>SAKLAR PANASONIC WNJ</v>
      </c>
      <c r="D5943">
        <v>1</v>
      </c>
      <c r="E5943">
        <v>5150</v>
      </c>
    </row>
    <row r="5944" spans="1:5">
      <c r="B5944" t="s">
        <v>1520</v>
      </c>
      <c r="C5944" t="str">
        <f>VLOOKUP([KODE BARANG],Table1[[KODE BARANG]:[NAMA BARANG]],2,FALSE)</f>
        <v>INBOWDUS PANASONIC</v>
      </c>
      <c r="D5944">
        <v>1</v>
      </c>
      <c r="E5944">
        <v>1900</v>
      </c>
    </row>
    <row r="5945" spans="1:5">
      <c r="B5945" t="s">
        <v>1571</v>
      </c>
      <c r="C5945" t="str">
        <f>VLOOKUP([KODE BARANG],Table1[[KODE BARANG]:[NAMA BARANG]],2,FALSE)</f>
        <v>PIPA LISTRIK</v>
      </c>
      <c r="D5945">
        <v>2</v>
      </c>
      <c r="E5945">
        <v>2000</v>
      </c>
    </row>
    <row r="5946" spans="1:5">
      <c r="B5946" t="s">
        <v>2710</v>
      </c>
      <c r="C5946" t="str">
        <f>VLOOKUP([KODE BARANG],Table1[[KODE BARANG]:[NAMA BARANG]],2,FALSE)</f>
        <v>FITTING PLAFON BROCO</v>
      </c>
      <c r="D5946">
        <v>1</v>
      </c>
      <c r="E5946">
        <v>10200</v>
      </c>
    </row>
    <row r="5947" spans="1:5">
      <c r="B5947" t="s">
        <v>1249</v>
      </c>
      <c r="C5947" t="str">
        <f>VLOOKUP([KODE BARANG],Table1[[KODE BARANG]:[NAMA BARANG]],2,FALSE)</f>
        <v>PHILIP LED ESSENSIAL 7WATT</v>
      </c>
      <c r="D5947">
        <v>1</v>
      </c>
      <c r="E5947">
        <v>14000</v>
      </c>
    </row>
    <row r="5948" spans="1:5">
      <c r="B5948" t="s">
        <v>1333</v>
      </c>
      <c r="C5948" t="str">
        <f>VLOOKUP([KODE BARANG],Table1[[KODE BARANG]:[NAMA BARANG]],2,FALSE)</f>
        <v>S/K SLOVENS 3LB 3M</v>
      </c>
      <c r="D5948">
        <v>1</v>
      </c>
      <c r="E5948">
        <v>13500</v>
      </c>
    </row>
    <row r="5949" spans="1:5">
      <c r="A5949" s="2">
        <v>45668</v>
      </c>
      <c r="C5949" t="e">
        <f>VLOOKUP([KODE BARANG],Table1[[KODE BARANG]:[NAMA BARANG]],2,FALSE)</f>
        <v>#N/A</v>
      </c>
      <c r="E5949">
        <f>SUM(E5938:E5948)</f>
        <v>159750</v>
      </c>
    </row>
    <row r="5950" spans="1:5">
      <c r="A5950" t="s">
        <v>2959</v>
      </c>
      <c r="B5950" t="s">
        <v>2958</v>
      </c>
      <c r="C5950" t="str">
        <f>VLOOKUP([KODE BARANG],Table1[[KODE BARANG]:[NAMA BARANG]],2,FALSE)</f>
        <v>T5 5W</v>
      </c>
      <c r="D5950">
        <v>1</v>
      </c>
      <c r="E5950">
        <v>12000</v>
      </c>
    </row>
    <row r="5951" spans="1:5">
      <c r="B5951" t="s">
        <v>1980</v>
      </c>
      <c r="C5951" t="str">
        <f>VLOOKUP([KODE BARANG],Table1[[KODE BARANG]:[NAMA BARANG]],2,FALSE)</f>
        <v>JACK ANGKA 8</v>
      </c>
      <c r="D5951">
        <v>1</v>
      </c>
      <c r="E5951">
        <v>14000</v>
      </c>
    </row>
    <row r="5952" spans="1:5">
      <c r="B5952" t="s">
        <v>1145</v>
      </c>
      <c r="C5952" t="str">
        <f>VLOOKUP([KODE BARANG],Table1[[KODE BARANG]:[NAMA BARANG]],2,FALSE)</f>
        <v>VONIC GLORY 15W</v>
      </c>
      <c r="D5952">
        <v>2</v>
      </c>
      <c r="E5952">
        <v>24000</v>
      </c>
    </row>
    <row r="5953" spans="1:5">
      <c r="B5953" t="s">
        <v>1903</v>
      </c>
      <c r="C5953" t="str">
        <f>VLOOKUP([KODE BARANG],Table1[[KODE BARANG]:[NAMA BARANG]],2,FALSE)</f>
        <v>ANTENA PROCEON 850</v>
      </c>
      <c r="D5953">
        <v>1</v>
      </c>
      <c r="E5953">
        <v>30000</v>
      </c>
    </row>
    <row r="5954" spans="1:5">
      <c r="B5954" t="s">
        <v>1568</v>
      </c>
      <c r="C5954" t="str">
        <f>VLOOKUP([KODE BARANG],Table1[[KODE BARANG]:[NAMA BARANG]],2,FALSE)</f>
        <v>JACK LAKI</v>
      </c>
      <c r="D5954">
        <v>1</v>
      </c>
      <c r="E5954">
        <v>3200</v>
      </c>
    </row>
    <row r="5955" spans="1:5">
      <c r="B5955" t="s">
        <v>1923</v>
      </c>
      <c r="C5955" t="str">
        <f>VLOOKUP([KODE BARANG],Table1[[KODE BARANG]:[NAMA BARANG]],2,FALSE)</f>
        <v>JACK BINI</v>
      </c>
      <c r="D5955">
        <v>1</v>
      </c>
      <c r="E5955">
        <v>3000</v>
      </c>
    </row>
    <row r="5956" spans="1:5">
      <c r="B5956" t="s">
        <v>1143</v>
      </c>
      <c r="C5956" t="str">
        <f>VLOOKUP([KODE BARANG],Table1[[KODE BARANG]:[NAMA BARANG]],2,FALSE)</f>
        <v xml:space="preserve">DUTRON 15W </v>
      </c>
      <c r="D5956">
        <v>1</v>
      </c>
      <c r="E5956">
        <v>3500</v>
      </c>
    </row>
    <row r="5957" spans="1:5">
      <c r="B5957" t="s">
        <v>1144</v>
      </c>
      <c r="C5957" t="str">
        <f>VLOOKUP([KODE BARANG],Table1[[KODE BARANG]:[NAMA BARANG]],2,FALSE)</f>
        <v xml:space="preserve">DUTRON 18W </v>
      </c>
      <c r="D5957">
        <v>1</v>
      </c>
      <c r="E5957">
        <v>6000</v>
      </c>
    </row>
    <row r="5958" spans="1:5">
      <c r="B5958" t="s">
        <v>1445</v>
      </c>
      <c r="C5958" t="str">
        <f>VLOOKUP([KODE BARANG],Table1[[KODE BARANG]:[NAMA BARANG]],2,FALSE)</f>
        <v>INLITE 5W</v>
      </c>
      <c r="D5958">
        <v>1</v>
      </c>
      <c r="E5958">
        <v>8600</v>
      </c>
    </row>
    <row r="5959" spans="1:5">
      <c r="A5959" s="2">
        <v>45669</v>
      </c>
      <c r="C5959" t="e">
        <f>VLOOKUP([KODE BARANG],Table1[[KODE BARANG]:[NAMA BARANG]],2,FALSE)</f>
        <v>#N/A</v>
      </c>
      <c r="E5959">
        <f>SUM(E5950:E5958)</f>
        <v>104300</v>
      </c>
    </row>
    <row r="5960" spans="1:5">
      <c r="A5960" t="s">
        <v>2961</v>
      </c>
      <c r="B5960" t="s">
        <v>1145</v>
      </c>
      <c r="C5960" t="str">
        <f>VLOOKUP([KODE BARANG],Table1[[KODE BARANG]:[NAMA BARANG]],2,FALSE)</f>
        <v>VONIC GLORY 15W</v>
      </c>
      <c r="D5960">
        <v>1</v>
      </c>
      <c r="E5960">
        <v>12000</v>
      </c>
    </row>
    <row r="5961" spans="1:5">
      <c r="B5961" t="s">
        <v>1236</v>
      </c>
      <c r="C5961" t="str">
        <f>VLOOKUP([KODE BARANG],Table1[[KODE BARANG]:[NAMA BARANG]],2,FALSE)</f>
        <v>VONIC GLORY 9W</v>
      </c>
      <c r="D5961">
        <v>2</v>
      </c>
      <c r="E5961">
        <v>18000</v>
      </c>
    </row>
    <row r="5962" spans="1:5">
      <c r="B5962" t="s">
        <v>1191</v>
      </c>
      <c r="C5962" t="str">
        <f>VLOOKUP([KODE BARANG],Table1[[KODE BARANG]:[NAMA BARANG]],2,FALSE)</f>
        <v>ISOLASI NATIONAL KOTAK</v>
      </c>
      <c r="D5962">
        <v>2</v>
      </c>
      <c r="E5962">
        <v>5000</v>
      </c>
    </row>
    <row r="5963" spans="1:5">
      <c r="B5963" t="s">
        <v>1254</v>
      </c>
      <c r="C5963" t="str">
        <f>VLOOKUP([KODE BARANG],Table1[[KODE BARANG]:[NAMA BARANG]],2,FALSE)</f>
        <v>FITTING GANTUNG DUUTRON HITAM</v>
      </c>
      <c r="D5963">
        <v>1</v>
      </c>
      <c r="E5963">
        <v>3000</v>
      </c>
    </row>
    <row r="5964" spans="1:5">
      <c r="C5964" t="s">
        <v>2960</v>
      </c>
      <c r="D5964">
        <v>1</v>
      </c>
    </row>
    <row r="5965" spans="1:5">
      <c r="B5965" t="s">
        <v>1467</v>
      </c>
      <c r="C5965" t="str">
        <f>VLOOKUP([KODE BARANG],Table1[[KODE BARANG]:[NAMA BARANG]],2,FALSE)</f>
        <v>TESPEN AMASCO</v>
      </c>
      <c r="D5965">
        <v>1</v>
      </c>
      <c r="E5965">
        <v>5250</v>
      </c>
    </row>
    <row r="5966" spans="1:5">
      <c r="B5966" t="s">
        <v>1358</v>
      </c>
      <c r="C5966" t="str">
        <f>VLOOKUP([KODE BARANG],Table1[[KODE BARANG]:[NAMA BARANG]],2,FALSE)</f>
        <v>PHILIP LED ESSENSIAL 11 WATT</v>
      </c>
      <c r="D5966">
        <v>1</v>
      </c>
      <c r="E5966">
        <v>24000</v>
      </c>
    </row>
    <row r="5967" spans="1:5">
      <c r="B5967" t="s">
        <v>1662</v>
      </c>
      <c r="C5967" t="str">
        <f>VLOOKUP([KODE BARANG],Table1[[KODE BARANG]:[NAMA BARANG]],2,FALSE)</f>
        <v>STIK LAMPU AKITO</v>
      </c>
      <c r="D5967">
        <v>1</v>
      </c>
      <c r="E5967">
        <v>12000</v>
      </c>
    </row>
    <row r="5968" spans="1:5">
      <c r="B5968" t="s">
        <v>2613</v>
      </c>
      <c r="C5968" t="str">
        <f>VLOOKUP([KODE BARANG],Table1[[KODE BARANG]:[NAMA BARANG]],2,FALSE)</f>
        <v>HEAD LAMP LUBY ZOOM 200M</v>
      </c>
      <c r="D5968">
        <v>1</v>
      </c>
      <c r="E5968">
        <v>85000</v>
      </c>
    </row>
    <row r="5969" spans="1:5">
      <c r="B5969" t="s">
        <v>1961</v>
      </c>
      <c r="C5969" t="str">
        <f>VLOOKUP([KODE BARANG],Table1[[KODE BARANG]:[NAMA BARANG]],2,FALSE)</f>
        <v>INLITE 15W</v>
      </c>
      <c r="D5969">
        <v>3</v>
      </c>
      <c r="E5969">
        <v>46200</v>
      </c>
    </row>
    <row r="5970" spans="1:5">
      <c r="B5970" t="s">
        <v>1295</v>
      </c>
      <c r="C5970" t="str">
        <f>VLOOKUP([KODE BARANG],Table1[[KODE BARANG]:[NAMA BARANG]],2,FALSE)</f>
        <v>PHILIP LED 45W</v>
      </c>
      <c r="D5970">
        <v>2</v>
      </c>
      <c r="E5970">
        <v>98000</v>
      </c>
    </row>
    <row r="5971" spans="1:5">
      <c r="B5971" t="s">
        <v>1254</v>
      </c>
      <c r="C5971" t="str">
        <f>VLOOKUP([KODE BARANG],Table1[[KODE BARANG]:[NAMA BARANG]],2,FALSE)</f>
        <v>FITTING GANTUNG DUUTRON HITAM</v>
      </c>
      <c r="D5971">
        <v>1</v>
      </c>
      <c r="E5971">
        <v>3000</v>
      </c>
    </row>
    <row r="5972" spans="1:5">
      <c r="B5972" t="s">
        <v>1262</v>
      </c>
      <c r="C5972" t="str">
        <f>VLOOKUP([KODE BARANG],Table1[[KODE BARANG]:[NAMA BARANG]],2,FALSE)</f>
        <v>STEKER ARDE DUTRON</v>
      </c>
      <c r="D5972">
        <v>1</v>
      </c>
      <c r="E5972">
        <v>3500</v>
      </c>
    </row>
    <row r="5973" spans="1:5">
      <c r="C5973" t="s">
        <v>2836</v>
      </c>
      <c r="E5973">
        <v>12800</v>
      </c>
    </row>
    <row r="5974" spans="1:5">
      <c r="A5974" s="2">
        <v>45670</v>
      </c>
      <c r="C5974" t="e">
        <f>VLOOKUP([KODE BARANG],Table1[[KODE BARANG]:[NAMA BARANG]],2,FALSE)</f>
        <v>#N/A</v>
      </c>
      <c r="E5974">
        <f>SUM(E5960:E5973)</f>
        <v>327750</v>
      </c>
    </row>
    <row r="5975" spans="1:5">
      <c r="A5975" t="s">
        <v>2423</v>
      </c>
      <c r="B5975" t="s">
        <v>1445</v>
      </c>
      <c r="C5975" t="str">
        <f>VLOOKUP([KODE BARANG],Table1[[KODE BARANG]:[NAMA BARANG]],2,FALSE)</f>
        <v>INLITE 5W</v>
      </c>
      <c r="D5975">
        <v>2</v>
      </c>
      <c r="E5975">
        <v>17200</v>
      </c>
    </row>
    <row r="5976" spans="1:5">
      <c r="A5976" t="s">
        <v>2921</v>
      </c>
      <c r="B5976" t="s">
        <v>1145</v>
      </c>
      <c r="C5976" t="str">
        <f>VLOOKUP([KODE BARANG],Table1[[KODE BARANG]:[NAMA BARANG]],2,FALSE)</f>
        <v>VONIC GLORY 15W</v>
      </c>
      <c r="D5976">
        <v>1</v>
      </c>
      <c r="E5976">
        <v>12000</v>
      </c>
    </row>
    <row r="5977" spans="1:5">
      <c r="B5977" t="s">
        <v>2962</v>
      </c>
      <c r="C5977" t="str">
        <f>VLOOKUP([KODE BARANG],Table1[[KODE BARANG]:[NAMA BARANG]],2,FALSE)</f>
        <v>ENGKEL IB BROCO</v>
      </c>
      <c r="D5977">
        <v>1</v>
      </c>
    </row>
    <row r="5978" spans="1:5">
      <c r="B5978" t="s">
        <v>1903</v>
      </c>
      <c r="C5978" t="str">
        <f>VLOOKUP([KODE BARANG],Table1[[KODE BARANG]:[NAMA BARANG]],2,FALSE)</f>
        <v>ANTENA PROCEON 850</v>
      </c>
      <c r="D5978">
        <v>1</v>
      </c>
      <c r="E5978">
        <v>35000</v>
      </c>
    </row>
    <row r="5979" spans="1:5">
      <c r="B5979" t="s">
        <v>1428</v>
      </c>
      <c r="C5979" t="str">
        <f>VLOOKUP([KODE BARANG],Table1[[KODE BARANG]:[NAMA BARANG]],2,FALSE)</f>
        <v>INLITE 25W</v>
      </c>
      <c r="D5979">
        <v>1</v>
      </c>
      <c r="E5979">
        <v>29500</v>
      </c>
    </row>
    <row r="5980" spans="1:5">
      <c r="B5980" t="s">
        <v>1924</v>
      </c>
      <c r="C5980" t="str">
        <f>VLOOKUP([KODE BARANG],Table1[[KODE BARANG]:[NAMA BARANG]],2,FALSE)</f>
        <v>KLEM AMASCO 8MM</v>
      </c>
      <c r="D5980">
        <v>1</v>
      </c>
      <c r="E5980">
        <v>3500</v>
      </c>
    </row>
    <row r="5981" spans="1:5">
      <c r="B5981" t="s">
        <v>1266</v>
      </c>
      <c r="C5981" t="str">
        <f>VLOOKUP([KODE BARANG],Table1[[KODE BARANG]:[NAMA BARANG]],2,FALSE)</f>
        <v>CHARGER H/L  JACK KECIL</v>
      </c>
      <c r="D5981">
        <v>1</v>
      </c>
      <c r="E5981">
        <v>5000</v>
      </c>
    </row>
    <row r="5982" spans="1:5">
      <c r="B5982" t="s">
        <v>1243</v>
      </c>
      <c r="C5982" t="str">
        <f>VLOOKUP([KODE BARANG],Table1[[KODE BARANG]:[NAMA BARANG]],2,FALSE)</f>
        <v>S/K SLOVENS 4LB 5M</v>
      </c>
      <c r="D5982">
        <v>1</v>
      </c>
      <c r="E5982">
        <v>20000</v>
      </c>
    </row>
    <row r="5983" spans="1:5">
      <c r="B5983" t="s">
        <v>1333</v>
      </c>
      <c r="C5983" t="str">
        <f>VLOOKUP([KODE BARANG],Table1[[KODE BARANG]:[NAMA BARANG]],2,FALSE)</f>
        <v>S/K SLOVENS 3LB 3M</v>
      </c>
      <c r="D5983">
        <v>1</v>
      </c>
      <c r="E5983">
        <v>23500</v>
      </c>
    </row>
    <row r="5984" spans="1:5">
      <c r="B5984" t="s">
        <v>1463</v>
      </c>
      <c r="C5984" t="str">
        <f>VLOOKUP([KODE BARANG],Table1[[KODE BARANG]:[NAMA BARANG]],2,FALSE)</f>
        <v>SAKLAR LAMPU DUTRON</v>
      </c>
      <c r="D5984">
        <v>1</v>
      </c>
      <c r="E5984">
        <v>6000</v>
      </c>
    </row>
    <row r="5985" spans="1:5">
      <c r="A5985" s="2">
        <v>45671</v>
      </c>
      <c r="C5985" t="e">
        <f>VLOOKUP([KODE BARANG],Table1[[KODE BARANG]:[NAMA BARANG]],2,FALSE)</f>
        <v>#N/A</v>
      </c>
      <c r="E5985">
        <f>SUM(E5975:E5984)</f>
        <v>151700</v>
      </c>
    </row>
    <row r="5986" spans="1:5">
      <c r="A5986" t="s">
        <v>2964</v>
      </c>
      <c r="B5986" t="s">
        <v>1262</v>
      </c>
      <c r="C5986" t="str">
        <f>VLOOKUP([KODE BARANG],Table1[[KODE BARANG]:[NAMA BARANG]],2,FALSE)</f>
        <v>STEKER ARDE DUTRON</v>
      </c>
      <c r="D5986">
        <v>2</v>
      </c>
      <c r="E5986">
        <v>3000</v>
      </c>
    </row>
    <row r="5987" spans="1:5">
      <c r="B5987" t="s">
        <v>1254</v>
      </c>
      <c r="C5987" t="str">
        <f>VLOOKUP([KODE BARANG],Table1[[KODE BARANG]:[NAMA BARANG]],2,FALSE)</f>
        <v>FITTING GANTUNG DUUTRON HITAM</v>
      </c>
      <c r="D5987">
        <v>1</v>
      </c>
      <c r="E5987">
        <v>3000</v>
      </c>
    </row>
    <row r="5988" spans="1:5">
      <c r="B5988" t="s">
        <v>1971</v>
      </c>
      <c r="C5988" t="str">
        <f>VLOOKUP([KODE BARANG],Table1[[KODE BARANG]:[NAMA BARANG]],2,FALSE)</f>
        <v>REGULATOR WIN 181M</v>
      </c>
      <c r="D5988">
        <v>2</v>
      </c>
      <c r="E5988">
        <v>25000</v>
      </c>
    </row>
    <row r="5989" spans="1:5">
      <c r="B5989" t="s">
        <v>1350</v>
      </c>
      <c r="C5989" t="str">
        <f>VLOOKUP([KODE BARANG],Table1[[KODE BARANG]:[NAMA BARANG]],2,FALSE)</f>
        <v>INLITE SOROT 100W</v>
      </c>
      <c r="D5989">
        <v>2</v>
      </c>
      <c r="E5989">
        <v>316000</v>
      </c>
    </row>
    <row r="5990" spans="1:5">
      <c r="B5990" t="s">
        <v>2869</v>
      </c>
      <c r="C5990" t="str">
        <f>VLOOKUP([KODE BARANG],Table1[[KODE BARANG]:[NAMA BARANG]],2,FALSE)</f>
        <v>LAMPU PION 15W</v>
      </c>
      <c r="D5990">
        <v>1</v>
      </c>
      <c r="E5990">
        <v>9500</v>
      </c>
    </row>
    <row r="5991" spans="1:5">
      <c r="B5991" t="s">
        <v>819</v>
      </c>
      <c r="C5991" t="str">
        <f>VLOOKUP([KODE BARANG],Table1[[KODE BARANG]:[NAMA BARANG]],2,FALSE)</f>
        <v>INLITE 12W</v>
      </c>
      <c r="D5991">
        <v>1</v>
      </c>
      <c r="E5991">
        <v>13400</v>
      </c>
    </row>
    <row r="5992" spans="1:5">
      <c r="B5992" t="s">
        <v>2023</v>
      </c>
      <c r="C5992" t="str">
        <f>VLOOKUP([KODE BARANG],Table1[[KODE BARANG]:[NAMA BARANG]],2,FALSE)</f>
        <v>POMPA AIR NATIONAL</v>
      </c>
      <c r="D5992">
        <v>1</v>
      </c>
      <c r="E5992">
        <v>20000</v>
      </c>
    </row>
    <row r="5993" spans="1:5">
      <c r="B5993" t="s">
        <v>154</v>
      </c>
      <c r="C5993" t="str">
        <f>VLOOKUP([KODE BARANG],Table1[[KODE BARANG]:[NAMA BARANG]],2,FALSE)</f>
        <v>REGULATOR WIN 118 M</v>
      </c>
      <c r="D5993">
        <v>1</v>
      </c>
      <c r="E5993">
        <v>22000</v>
      </c>
    </row>
    <row r="5994" spans="1:5">
      <c r="B5994" t="s">
        <v>211</v>
      </c>
      <c r="C5994" t="str">
        <f>VLOOKUP([KODE BARANG],Table1[[KODE BARANG]:[NAMA BARANG]],2,FALSE)</f>
        <v>STEKER ARDE DUTRON</v>
      </c>
      <c r="D5994">
        <v>1</v>
      </c>
      <c r="E5994">
        <v>4500</v>
      </c>
    </row>
    <row r="5995" spans="1:5">
      <c r="A5995" s="2">
        <v>45672</v>
      </c>
      <c r="C5995" t="e">
        <f>VLOOKUP([KODE BARANG],Table1[[KODE BARANG]:[NAMA BARANG]],2,FALSE)</f>
        <v>#N/A</v>
      </c>
      <c r="E5995">
        <f>SUM(E5986:E5994)</f>
        <v>416400</v>
      </c>
    </row>
    <row r="5996" spans="1:5">
      <c r="A5996" t="s">
        <v>2965</v>
      </c>
      <c r="B5996" t="s">
        <v>1145</v>
      </c>
      <c r="C5996" t="str">
        <f>VLOOKUP([KODE BARANG],Table1[[KODE BARANG]:[NAMA BARANG]],2,FALSE)</f>
        <v>VONIC GLORY 15W</v>
      </c>
      <c r="D5996">
        <v>2</v>
      </c>
      <c r="E5996">
        <v>24000</v>
      </c>
    </row>
    <row r="5997" spans="1:5">
      <c r="B5997" t="s">
        <v>1445</v>
      </c>
      <c r="C5997" t="str">
        <f>VLOOKUP([KODE BARANG],Table1[[KODE BARANG]:[NAMA BARANG]],2,FALSE)</f>
        <v>INLITE 5W</v>
      </c>
      <c r="D5997">
        <v>1</v>
      </c>
      <c r="E5997">
        <v>8600</v>
      </c>
    </row>
    <row r="5998" spans="1:5">
      <c r="B5998" t="s">
        <v>1463</v>
      </c>
      <c r="C5998" t="str">
        <f>VLOOKUP([KODE BARANG],Table1[[KODE BARANG]:[NAMA BARANG]],2,FALSE)</f>
        <v>SAKLAR LAMPU DUTRON</v>
      </c>
      <c r="D5998">
        <v>1</v>
      </c>
      <c r="E5998">
        <v>6000</v>
      </c>
    </row>
    <row r="5999" spans="1:5">
      <c r="B5999" t="s">
        <v>1254</v>
      </c>
      <c r="C5999" t="str">
        <f>VLOOKUP([KODE BARANG],Table1[[KODE BARANG]:[NAMA BARANG]],2,FALSE)</f>
        <v>FITTING GANTUNG DUUTRON HITAM</v>
      </c>
      <c r="D5999">
        <v>1</v>
      </c>
      <c r="E5999">
        <v>3000</v>
      </c>
    </row>
    <row r="6000" spans="1:5">
      <c r="B6000" t="s">
        <v>1215</v>
      </c>
      <c r="C6000" t="str">
        <f>VLOOKUP([KODE BARANG],Table1[[KODE BARANG]:[NAMA BARANG]],2,FALSE)</f>
        <v>PIJAR PROCEON 5WATT</v>
      </c>
      <c r="D6000">
        <v>1</v>
      </c>
      <c r="E6000">
        <v>6500</v>
      </c>
    </row>
    <row r="6001" spans="1:5">
      <c r="B6001" t="s">
        <v>1219</v>
      </c>
      <c r="C6001" t="str">
        <f>VLOOKUP([KODE BARANG],Table1[[KODE BARANG]:[NAMA BARANG]],2,FALSE)</f>
        <v>VONIC GLORY 20W</v>
      </c>
      <c r="D6001">
        <v>1</v>
      </c>
      <c r="E6001">
        <v>14000</v>
      </c>
    </row>
    <row r="6002" spans="1:5">
      <c r="B6002" t="s">
        <v>1925</v>
      </c>
      <c r="C6002" t="str">
        <f>VLOOKUP([KODE BARANG],Table1[[KODE BARANG]:[NAMA BARANG]],2,FALSE)</f>
        <v>INLITE 18W PUTIH/KUNING</v>
      </c>
      <c r="D6002">
        <v>1</v>
      </c>
      <c r="E6002">
        <v>19000</v>
      </c>
    </row>
    <row r="6003" spans="1:5">
      <c r="B6003" t="s">
        <v>1547</v>
      </c>
      <c r="C6003" t="str">
        <f>VLOOKUP([KODE BARANG],Table1[[KODE BARANG]:[NAMA BARANG]],2,FALSE)</f>
        <v>RAKET NYAMUK LUBY 3826</v>
      </c>
      <c r="D6003">
        <v>1</v>
      </c>
      <c r="E6003">
        <v>25000</v>
      </c>
    </row>
    <row r="6004" spans="1:5">
      <c r="B6004" t="s">
        <v>2259</v>
      </c>
      <c r="C6004" t="str">
        <f>VLOOKUP([KODE BARANG],Table1[[KODE BARANG]:[NAMA BARANG]],2,FALSE)</f>
        <v>ENGKEL STOP IB BROCO</v>
      </c>
      <c r="D6004">
        <v>1</v>
      </c>
      <c r="E6004">
        <f>SUM(E5996:E6003)</f>
        <v>106100</v>
      </c>
    </row>
    <row r="6005" spans="1:5">
      <c r="A6005" s="2">
        <v>45673</v>
      </c>
      <c r="C6005" t="e">
        <f>VLOOKUP([KODE BARANG],Table1[[KODE BARANG]:[NAMA BARANG]],2,FALSE)</f>
        <v>#N/A</v>
      </c>
    </row>
    <row r="6006" spans="1:5">
      <c r="A6006" t="s">
        <v>2969</v>
      </c>
      <c r="B6006" t="s">
        <v>1457</v>
      </c>
      <c r="C6006" t="str">
        <f>VLOOKUP([KODE BARANG],Table1[[KODE BARANG]:[NAMA BARANG]],2,FALSE)</f>
        <v>S/K UTICON 5 LB</v>
      </c>
      <c r="D6006">
        <v>1</v>
      </c>
      <c r="E6006">
        <v>13500</v>
      </c>
    </row>
    <row r="6007" spans="1:5">
      <c r="B6007" t="s">
        <v>1261</v>
      </c>
      <c r="C6007" t="str">
        <f>VLOOKUP([KODE BARANG],Table1[[KODE BARANG]:[NAMA BARANG]],2,FALSE)</f>
        <v>S/K UTICON 3 LB</v>
      </c>
      <c r="D6007">
        <v>1</v>
      </c>
      <c r="E6007">
        <v>6250</v>
      </c>
    </row>
    <row r="6008" spans="1:5">
      <c r="B6008" t="s">
        <v>1924</v>
      </c>
      <c r="C6008" t="str">
        <f>VLOOKUP([KODE BARANG],Table1[[KODE BARANG]:[NAMA BARANG]],2,FALSE)</f>
        <v>KLEM AMASCO 8MM</v>
      </c>
      <c r="D6008">
        <v>1</v>
      </c>
    </row>
    <row r="6009" spans="1:5">
      <c r="C6009" t="s">
        <v>2966</v>
      </c>
      <c r="E6009">
        <v>62500</v>
      </c>
    </row>
    <row r="6010" spans="1:5">
      <c r="B6010" t="s">
        <v>1403</v>
      </c>
      <c r="C6010" t="str">
        <f>VLOOKUP([KODE BARANG],Table1[[KODE BARANG]:[NAMA BARANG]],2,FALSE)</f>
        <v>PHILIP 25W LED</v>
      </c>
      <c r="E6010">
        <v>31000</v>
      </c>
    </row>
    <row r="6011" spans="1:5">
      <c r="B6011" t="s">
        <v>1199</v>
      </c>
      <c r="C6011" t="str">
        <f>VLOOKUP([KODE BARANG],Table1[[KODE BARANG]:[NAMA BARANG]],2,FALSE)</f>
        <v>T MULTI DUTRON</v>
      </c>
      <c r="E6011">
        <v>3500</v>
      </c>
    </row>
    <row r="6012" spans="1:5">
      <c r="B6012" t="s">
        <v>1254</v>
      </c>
      <c r="C6012" t="str">
        <f>VLOOKUP([KODE BARANG],Table1[[KODE BARANG]:[NAMA BARANG]],2,FALSE)</f>
        <v>FITTING GANTUNG DUUTRON HITAM</v>
      </c>
      <c r="D6012">
        <v>1</v>
      </c>
      <c r="E6012">
        <v>3000</v>
      </c>
    </row>
    <row r="6013" spans="1:5">
      <c r="B6013" t="s">
        <v>2967</v>
      </c>
      <c r="C6013" t="str">
        <f>VLOOKUP([KODE BARANG],Table1[[KODE BARANG]:[NAMA BARANG]],2,FALSE)</f>
        <v>LAMPU PION 15W</v>
      </c>
      <c r="D6013">
        <v>1</v>
      </c>
      <c r="E6013">
        <v>9500</v>
      </c>
    </row>
    <row r="6014" spans="1:5">
      <c r="B6014" t="s">
        <v>2352</v>
      </c>
      <c r="C6014" t="str">
        <f>VLOOKUP([KODE BARANG],Table1[[KODE BARANG]:[NAMA BARANG]],2,FALSE)</f>
        <v>ESSENSIAL 23WATT</v>
      </c>
      <c r="D6014">
        <v>1</v>
      </c>
      <c r="E6014">
        <v>20000</v>
      </c>
    </row>
    <row r="6015" spans="1:5">
      <c r="B6015" t="s">
        <v>2361</v>
      </c>
      <c r="C6015" t="str">
        <f>VLOOKUP([KODE BARANG],Table1[[KODE BARANG]:[NAMA BARANG]],2,FALSE)</f>
        <v>REMOTE STB VISERO</v>
      </c>
      <c r="D6015">
        <v>1</v>
      </c>
      <c r="E6015">
        <v>12500</v>
      </c>
    </row>
    <row r="6016" spans="1:5">
      <c r="C6016" t="s">
        <v>2968</v>
      </c>
      <c r="E6016">
        <v>26400</v>
      </c>
    </row>
    <row r="6017" spans="1:5">
      <c r="B6017" t="s">
        <v>1293</v>
      </c>
      <c r="C6017" t="str">
        <f>VLOOKUP([KODE BARANG],Table1[[KODE BARANG]:[NAMA BARANG]],2,FALSE)</f>
        <v>S/K UTICON 2 LB</v>
      </c>
      <c r="D6017">
        <v>1</v>
      </c>
      <c r="E6017">
        <v>6000</v>
      </c>
    </row>
    <row r="6018" spans="1:5">
      <c r="B6018" t="s">
        <v>1253</v>
      </c>
      <c r="C6018" t="str">
        <f>VLOOKUP([KODE BARANG],Table1[[KODE BARANG]:[NAMA BARANG]],2,FALSE)</f>
        <v>STEKER GEPENG DUTRON</v>
      </c>
      <c r="D6018">
        <v>1</v>
      </c>
      <c r="E6018">
        <v>3250</v>
      </c>
    </row>
    <row r="6019" spans="1:5">
      <c r="B6019" t="s">
        <v>1262</v>
      </c>
      <c r="C6019" t="str">
        <f>VLOOKUP([KODE BARANG],Table1[[KODE BARANG]:[NAMA BARANG]],2,FALSE)</f>
        <v>STEKER ARDE DUTRON</v>
      </c>
      <c r="D6019">
        <v>1</v>
      </c>
      <c r="E6019">
        <v>4500</v>
      </c>
    </row>
    <row r="6020" spans="1:5">
      <c r="B6020" t="s">
        <v>1271</v>
      </c>
      <c r="C6020" t="str">
        <f>VLOOKUP([KODE BARANG],Table1[[KODE BARANG]:[NAMA BARANG]],2,FALSE)</f>
        <v>FITTING KOMBINASI AMASCO</v>
      </c>
      <c r="D6020">
        <v>1</v>
      </c>
      <c r="E6020">
        <v>11500</v>
      </c>
    </row>
    <row r="6021" spans="1:5">
      <c r="B6021" t="s">
        <v>1145</v>
      </c>
      <c r="C6021" t="str">
        <f>VLOOKUP([KODE BARANG],Table1[[KODE BARANG]:[NAMA BARANG]],2,FALSE)</f>
        <v>VONIC GLORY 15W</v>
      </c>
      <c r="D6021">
        <v>1</v>
      </c>
      <c r="E6021">
        <v>12000</v>
      </c>
    </row>
    <row r="6022" spans="1:5">
      <c r="A6022" s="2">
        <v>45674</v>
      </c>
      <c r="C6022" t="e">
        <f>VLOOKUP([KODE BARANG],Table1[[KODE BARANG]:[NAMA BARANG]],2,FALSE)</f>
        <v>#N/A</v>
      </c>
      <c r="E6022">
        <f>SUM(E6006:E6021)</f>
        <v>225400</v>
      </c>
    </row>
    <row r="6023" spans="1:5">
      <c r="A6023" t="s">
        <v>2972</v>
      </c>
      <c r="B6023" t="s">
        <v>1648</v>
      </c>
      <c r="C6023" t="str">
        <f>VLOOKUP([KODE BARANG],Table1[[KODE BARANG]:[NAMA BARANG]],2,FALSE)</f>
        <v>INLITE 20W SENSOR</v>
      </c>
      <c r="D6023">
        <v>2</v>
      </c>
      <c r="E6023">
        <v>72000</v>
      </c>
    </row>
    <row r="6024" spans="1:5">
      <c r="B6024" t="s">
        <v>1270</v>
      </c>
      <c r="C6024" t="str">
        <f>VLOOKUP([KODE BARANG],Table1[[KODE BARANG]:[NAMA BARANG]],2,FALSE)</f>
        <v>PHILIP LED ESSENSIAL 9WATT</v>
      </c>
      <c r="D6024">
        <v>3</v>
      </c>
      <c r="E6024">
        <v>36000</v>
      </c>
    </row>
    <row r="6025" spans="1:5">
      <c r="B6025" t="s">
        <v>1659</v>
      </c>
      <c r="C6025" t="str">
        <f>VLOOKUP([KODE BARANG],Table1[[KODE BARANG]:[NAMA BARANG]],2,FALSE)</f>
        <v>S/K SLOVENS 5LB 3M</v>
      </c>
      <c r="D6025">
        <v>1</v>
      </c>
      <c r="E6025">
        <v>25000</v>
      </c>
    </row>
    <row r="6026" spans="1:5">
      <c r="B6026" t="s">
        <v>1403</v>
      </c>
      <c r="C6026" t="str">
        <f>VLOOKUP([KODE BARANG],Table1[[KODE BARANG]:[NAMA BARANG]],2,FALSE)</f>
        <v>PHILIP 25W LED</v>
      </c>
      <c r="D6026">
        <v>2</v>
      </c>
      <c r="E6026">
        <v>56000</v>
      </c>
    </row>
    <row r="6027" spans="1:5">
      <c r="B6027" t="s">
        <v>1428</v>
      </c>
      <c r="C6027" t="str">
        <f>VLOOKUP([KODE BARANG],Table1[[KODE BARANG]:[NAMA BARANG]],2,FALSE)</f>
        <v>INLITE 25W</v>
      </c>
      <c r="D6027">
        <v>1</v>
      </c>
      <c r="E6027">
        <v>24500</v>
      </c>
    </row>
    <row r="6028" spans="1:5">
      <c r="B6028" t="s">
        <v>2870</v>
      </c>
      <c r="C6028" t="str">
        <f>VLOOKUP([KODE BARANG],Table1[[KODE BARANG]:[NAMA BARANG]],2,FALSE)</f>
        <v>S/K MIKOTECH 3LB + SWITCH</v>
      </c>
      <c r="D6028">
        <v>1</v>
      </c>
      <c r="E6028">
        <v>31500</v>
      </c>
    </row>
    <row r="6029" spans="1:5">
      <c r="A6029" s="2">
        <v>45675</v>
      </c>
      <c r="C6029" t="e">
        <f>VLOOKUP([KODE BARANG],Table1[[KODE BARANG]:[NAMA BARANG]],2,FALSE)</f>
        <v>#N/A</v>
      </c>
      <c r="E6029">
        <f>SUM(E6023:E6028)</f>
        <v>245000</v>
      </c>
    </row>
    <row r="6030" spans="1:5">
      <c r="A6030" t="s">
        <v>2973</v>
      </c>
      <c r="B6030" t="s">
        <v>1925</v>
      </c>
      <c r="C6030" t="str">
        <f>VLOOKUP([KODE BARANG],Table1[[KODE BARANG]:[NAMA BARANG]],2,FALSE)</f>
        <v>INLITE 18W PUTIH/KUNING</v>
      </c>
      <c r="D6030">
        <v>3</v>
      </c>
      <c r="E6030">
        <v>57000</v>
      </c>
    </row>
    <row r="6031" spans="1:5">
      <c r="B6031" t="s">
        <v>1215</v>
      </c>
      <c r="C6031" t="str">
        <f>VLOOKUP([KODE BARANG],Table1[[KODE BARANG]:[NAMA BARANG]],2,FALSE)</f>
        <v>PIJAR PROCEON 5WATT</v>
      </c>
      <c r="D6031">
        <v>3</v>
      </c>
      <c r="E6031">
        <v>9500</v>
      </c>
    </row>
    <row r="6032" spans="1:5">
      <c r="B6032" t="s">
        <v>1965</v>
      </c>
      <c r="C6032" t="str">
        <f>VLOOKUP([KODE BARANG],Table1[[KODE BARANG]:[NAMA BARANG]],2,FALSE)</f>
        <v>OBENG BOLAK BALIK</v>
      </c>
      <c r="D6032">
        <v>1</v>
      </c>
      <c r="E6032">
        <v>7500</v>
      </c>
    </row>
    <row r="6033" spans="1:5">
      <c r="B6033" t="s">
        <v>2939</v>
      </c>
      <c r="C6033" t="str">
        <f>VLOOKUP([KODE BARANG],Table1[[KODE BARANG]:[NAMA BARANG]],2,FALSE)</f>
        <v>BURNER RINNAI KW KECIL</v>
      </c>
      <c r="D6033">
        <v>1</v>
      </c>
      <c r="E6033">
        <v>4000</v>
      </c>
    </row>
    <row r="6034" spans="1:5">
      <c r="B6034" t="s">
        <v>1191</v>
      </c>
      <c r="C6034" t="str">
        <f>VLOOKUP([KODE BARANG],Table1[[KODE BARANG]:[NAMA BARANG]],2,FALSE)</f>
        <v>ISOLASI NATIONAL KOTAK</v>
      </c>
      <c r="D6034">
        <v>5</v>
      </c>
      <c r="E6034">
        <v>17500</v>
      </c>
    </row>
    <row r="6035" spans="1:5">
      <c r="B6035" t="s">
        <v>1653</v>
      </c>
      <c r="C6035" t="str">
        <f>VLOOKUP([KODE BARANG],Table1[[KODE BARANG]:[NAMA BARANG]],2,FALSE)</f>
        <v>KABEL TIES 200X36</v>
      </c>
      <c r="D6035">
        <v>2</v>
      </c>
      <c r="E6035">
        <v>10000</v>
      </c>
    </row>
    <row r="6036" spans="1:5">
      <c r="B6036" t="s">
        <v>1632</v>
      </c>
      <c r="C6036" t="str">
        <f>VLOOKUP([KODE BARANG],Table1[[KODE BARANG]:[NAMA BARANG]],2,FALSE)</f>
        <v xml:space="preserve">saklar wehj </v>
      </c>
      <c r="D6036">
        <v>2</v>
      </c>
      <c r="E6036">
        <v>16000</v>
      </c>
    </row>
    <row r="6037" spans="1:5">
      <c r="B6037" t="s">
        <v>1466</v>
      </c>
      <c r="C6037" t="str">
        <f>VLOOKUP([KODE BARANG],Table1[[KODE BARANG]:[NAMA BARANG]],2,FALSE)</f>
        <v>REMOTE TV MULTI VOLTAN</v>
      </c>
      <c r="D6037">
        <v>1</v>
      </c>
      <c r="E6037">
        <v>17500</v>
      </c>
    </row>
    <row r="6038" spans="1:5">
      <c r="A6038" s="2">
        <v>45676</v>
      </c>
      <c r="C6038" t="e">
        <f>VLOOKUP([KODE BARANG],Table1[[KODE BARANG]:[NAMA BARANG]],2,FALSE)</f>
        <v>#N/A</v>
      </c>
      <c r="E6038">
        <f>SUM(E6030:E6037)</f>
        <v>139000</v>
      </c>
    </row>
    <row r="6039" spans="1:5">
      <c r="A6039" t="s">
        <v>2219</v>
      </c>
      <c r="B6039" t="s">
        <v>1143</v>
      </c>
      <c r="C6039" t="str">
        <f>VLOOKUP([KODE BARANG],Table1[[KODE BARANG]:[NAMA BARANG]],2,FALSE)</f>
        <v xml:space="preserve">DUTRON 15W </v>
      </c>
      <c r="D6039">
        <v>1</v>
      </c>
      <c r="E6039">
        <v>13500</v>
      </c>
    </row>
    <row r="6040" spans="1:5">
      <c r="B6040" t="s">
        <v>1212</v>
      </c>
      <c r="C6040" t="str">
        <f>VLOOKUP([KODE BARANG],Table1[[KODE BARANG]:[NAMA BARANG]],2,FALSE)</f>
        <v>STIK LAMPU10 JARI</v>
      </c>
      <c r="D6040">
        <v>1</v>
      </c>
      <c r="E6040">
        <v>20000</v>
      </c>
    </row>
    <row r="6041" spans="1:5">
      <c r="B6041" t="s">
        <v>2967</v>
      </c>
      <c r="C6041" t="str">
        <f>VLOOKUP([KODE BARANG],Table1[[KODE BARANG]:[NAMA BARANG]],2,FALSE)</f>
        <v>LAMPU PION 15W</v>
      </c>
      <c r="D6041">
        <v>1</v>
      </c>
      <c r="E6041">
        <v>9500</v>
      </c>
    </row>
    <row r="6042" spans="1:5">
      <c r="B6042" t="s">
        <v>1358</v>
      </c>
      <c r="C6042" t="str">
        <f>VLOOKUP([KODE BARANG],Table1[[KODE BARANG]:[NAMA BARANG]],2,FALSE)</f>
        <v>PHILIP LED ESSENSIAL 11 WATT</v>
      </c>
      <c r="D6042">
        <v>2</v>
      </c>
      <c r="E6042">
        <v>28000</v>
      </c>
    </row>
    <row r="6043" spans="1:5">
      <c r="B6043" t="s">
        <v>1262</v>
      </c>
      <c r="C6043" t="str">
        <f>VLOOKUP([KODE BARANG],Table1[[KODE BARANG]:[NAMA BARANG]],2,FALSE)</f>
        <v>STEKER ARDE DUTRON</v>
      </c>
      <c r="D6043">
        <v>1</v>
      </c>
      <c r="E6043">
        <v>1500</v>
      </c>
    </row>
    <row r="6044" spans="1:5">
      <c r="B6044" t="s">
        <v>1253</v>
      </c>
      <c r="C6044" t="str">
        <f>VLOOKUP([KODE BARANG],Table1[[KODE BARANG]:[NAMA BARANG]],2,FALSE)</f>
        <v>STEKER GEPENG DUTRON</v>
      </c>
      <c r="D6044">
        <v>1</v>
      </c>
      <c r="E6044">
        <v>3250</v>
      </c>
    </row>
    <row r="6045" spans="1:5">
      <c r="B6045" t="s">
        <v>1271</v>
      </c>
      <c r="C6045" t="str">
        <f>VLOOKUP([KODE BARANG],Table1[[KODE BARANG]:[NAMA BARANG]],2,FALSE)</f>
        <v>FITTING KOMBINASI AMASCO</v>
      </c>
      <c r="D6045">
        <v>1</v>
      </c>
      <c r="E6045">
        <v>11500</v>
      </c>
    </row>
    <row r="6046" spans="1:5">
      <c r="B6046" t="s">
        <v>1925</v>
      </c>
      <c r="C6046" t="str">
        <f>VLOOKUP([KODE BARANG],Table1[[KODE BARANG]:[NAMA BARANG]],2,FALSE)</f>
        <v>INLITE 18W PUTIH/KUNING</v>
      </c>
      <c r="D6046">
        <v>3</v>
      </c>
      <c r="E6046">
        <v>57000</v>
      </c>
    </row>
    <row r="6047" spans="1:5">
      <c r="B6047" t="s">
        <v>2974</v>
      </c>
      <c r="C6047" t="str">
        <f>VLOOKUP([KODE BARANG],Table1[[KODE BARANG]:[NAMA BARANG]],2,FALSE)</f>
        <v>S/K MIKOTECH 3LB + SWITCH</v>
      </c>
      <c r="D6047">
        <v>1</v>
      </c>
      <c r="E6047">
        <v>31500</v>
      </c>
    </row>
    <row r="6048" spans="1:5">
      <c r="C6048" t="s">
        <v>2975</v>
      </c>
      <c r="E6048">
        <v>3700</v>
      </c>
    </row>
    <row r="6049" spans="1:5">
      <c r="B6049" t="s">
        <v>2967</v>
      </c>
      <c r="C6049" t="str">
        <f>VLOOKUP([KODE BARANG],Table1[[KODE BARANG]:[NAMA BARANG]],2,FALSE)</f>
        <v>LAMPU PION 15W</v>
      </c>
      <c r="D6049">
        <v>1</v>
      </c>
      <c r="E6049">
        <v>9500</v>
      </c>
    </row>
    <row r="6050" spans="1:5">
      <c r="B6050" t="s">
        <v>1434</v>
      </c>
      <c r="C6050" t="str">
        <f>VLOOKUP([KODE BARANG],Table1[[KODE BARANG]:[NAMA BARANG]],2,FALSE)</f>
        <v>PHILIP LED MY CARE 19 WATT</v>
      </c>
      <c r="D6050">
        <v>1</v>
      </c>
      <c r="E6050">
        <v>29000</v>
      </c>
    </row>
    <row r="6051" spans="1:5">
      <c r="B6051" t="s">
        <v>1253</v>
      </c>
      <c r="C6051" t="str">
        <f>VLOOKUP([KODE BARANG],Table1[[KODE BARANG]:[NAMA BARANG]],2,FALSE)</f>
        <v>STEKER GEPENG DUTRON</v>
      </c>
      <c r="D6051">
        <v>2</v>
      </c>
      <c r="E6051">
        <v>6500</v>
      </c>
    </row>
    <row r="6052" spans="1:5">
      <c r="B6052" t="s">
        <v>1457</v>
      </c>
      <c r="C6052" t="str">
        <f>VLOOKUP([KODE BARANG],Table1[[KODE BARANG]:[NAMA BARANG]],2,FALSE)</f>
        <v>S/K UTICON 5 LB</v>
      </c>
      <c r="D6052">
        <v>1</v>
      </c>
      <c r="E6052">
        <v>13500</v>
      </c>
    </row>
    <row r="6053" spans="1:5">
      <c r="B6053" t="s">
        <v>1236</v>
      </c>
      <c r="C6053" t="str">
        <f>VLOOKUP([KODE BARANG],Table1[[KODE BARANG]:[NAMA BARANG]],2,FALSE)</f>
        <v>VONIC GLORY 9W</v>
      </c>
      <c r="D6053">
        <v>1</v>
      </c>
      <c r="E6053">
        <v>9000</v>
      </c>
    </row>
    <row r="6054" spans="1:5">
      <c r="B6054" t="s">
        <v>1145</v>
      </c>
      <c r="C6054" t="str">
        <f>VLOOKUP([KODE BARANG],Table1[[KODE BARANG]:[NAMA BARANG]],2,FALSE)</f>
        <v>VONIC GLORY 15W</v>
      </c>
      <c r="D6054">
        <v>1</v>
      </c>
      <c r="E6054">
        <v>12000</v>
      </c>
    </row>
    <row r="6055" spans="1:5">
      <c r="A6055" s="2">
        <v>45677</v>
      </c>
      <c r="C6055" t="e">
        <f>VLOOKUP([KODE BARANG],Table1[[KODE BARANG]:[NAMA BARANG]],2,FALSE)</f>
        <v>#N/A</v>
      </c>
      <c r="E6055">
        <f>SUM(E6039:E6054)</f>
        <v>258950</v>
      </c>
    </row>
    <row r="6056" spans="1:5">
      <c r="A6056" t="s">
        <v>2976</v>
      </c>
      <c r="B6056" t="s">
        <v>1293</v>
      </c>
      <c r="C6056" t="str">
        <f>VLOOKUP([KODE BARANG],Table1[[KODE BARANG]:[NAMA BARANG]],2,FALSE)</f>
        <v>S/K UTICON 2 LB</v>
      </c>
      <c r="D6056">
        <v>1</v>
      </c>
      <c r="E6056">
        <v>9000</v>
      </c>
    </row>
    <row r="6057" spans="1:5">
      <c r="B6057" t="s">
        <v>1262</v>
      </c>
      <c r="C6057" t="str">
        <f>VLOOKUP([KODE BARANG],Table1[[KODE BARANG]:[NAMA BARANG]],2,FALSE)</f>
        <v>STEKER ARDE DUTRON</v>
      </c>
      <c r="D6057">
        <v>1</v>
      </c>
      <c r="E6057">
        <v>1500</v>
      </c>
    </row>
    <row r="6058" spans="1:5">
      <c r="C6058" t="s">
        <v>2750</v>
      </c>
      <c r="E6058">
        <v>26760</v>
      </c>
    </row>
    <row r="6059" spans="1:5">
      <c r="C6059" t="s">
        <v>2968</v>
      </c>
      <c r="E6059">
        <v>26000</v>
      </c>
    </row>
    <row r="6060" spans="1:5">
      <c r="B6060" t="s">
        <v>1262</v>
      </c>
      <c r="C6060" t="str">
        <f>VLOOKUP([KODE BARANG],Table1[[KODE BARANG]:[NAMA BARANG]],2,FALSE)</f>
        <v>STEKER ARDE DUTRON</v>
      </c>
      <c r="D6060">
        <v>1</v>
      </c>
      <c r="E6060">
        <v>4500</v>
      </c>
    </row>
    <row r="6061" spans="1:5">
      <c r="B6061" t="s">
        <v>1254</v>
      </c>
      <c r="C6061" t="str">
        <f>VLOOKUP([KODE BARANG],Table1[[KODE BARANG]:[NAMA BARANG]],2,FALSE)</f>
        <v>FITTING GANTUNG DUUTRON HITAM</v>
      </c>
      <c r="D6061">
        <v>1</v>
      </c>
      <c r="E6061">
        <v>3000</v>
      </c>
    </row>
    <row r="6062" spans="1:5">
      <c r="B6062" t="s">
        <v>2967</v>
      </c>
      <c r="C6062" t="str">
        <f>VLOOKUP([KODE BARANG],Table1[[KODE BARANG]:[NAMA BARANG]],2,FALSE)</f>
        <v>LAMPU PION 15W</v>
      </c>
      <c r="D6062">
        <v>1</v>
      </c>
      <c r="E6062">
        <v>9500</v>
      </c>
    </row>
    <row r="6063" spans="1:5">
      <c r="B6063" t="s">
        <v>1278</v>
      </c>
      <c r="C6063" t="str">
        <f>VLOOKUP([KODE BARANG],Table1[[KODE BARANG]:[NAMA BARANG]],2,FALSE)</f>
        <v>STEKER DATAR DUTRON 4lb</v>
      </c>
      <c r="D6063">
        <v>1</v>
      </c>
      <c r="E6063">
        <v>11500</v>
      </c>
    </row>
    <row r="6064" spans="1:5">
      <c r="B6064" t="s">
        <v>2710</v>
      </c>
      <c r="C6064" t="str">
        <f>VLOOKUP([KODE BARANG],Table1[[KODE BARANG]:[NAMA BARANG]],2,FALSE)</f>
        <v>FITTING PLAFON BROCO</v>
      </c>
      <c r="D6064">
        <v>1</v>
      </c>
      <c r="E6064">
        <v>8200</v>
      </c>
    </row>
    <row r="6065" spans="1:5">
      <c r="B6065" t="s">
        <v>1961</v>
      </c>
      <c r="C6065" t="str">
        <f>VLOOKUP([KODE BARANG],Table1[[KODE BARANG]:[NAMA BARANG]],2,FALSE)</f>
        <v>INLITE 15W</v>
      </c>
      <c r="D6065">
        <v>1</v>
      </c>
      <c r="E6065">
        <v>15400</v>
      </c>
    </row>
    <row r="6066" spans="1:5">
      <c r="A6066" s="2">
        <v>45678</v>
      </c>
      <c r="C6066" t="e">
        <f>VLOOKUP([KODE BARANG],Table1[[KODE BARANG]:[NAMA BARANG]],2,FALSE)</f>
        <v>#N/A</v>
      </c>
      <c r="E6066">
        <f>SUM(E6056:E6065)</f>
        <v>115360</v>
      </c>
    </row>
    <row r="6067" spans="1:5">
      <c r="A6067" t="s">
        <v>2978</v>
      </c>
      <c r="B6067" t="s">
        <v>1459</v>
      </c>
      <c r="C6067" t="str">
        <f>VLOOKUP([KODE BARANG],Table1[[KODE BARANG]:[NAMA BARANG]],2,FALSE)</f>
        <v>FITTING PLAFON 2101</v>
      </c>
      <c r="D6067">
        <v>1</v>
      </c>
      <c r="E6067">
        <v>10000</v>
      </c>
    </row>
    <row r="6068" spans="1:5">
      <c r="B6068" t="s">
        <v>1399</v>
      </c>
      <c r="C6068" t="str">
        <f>VLOOKUP([KODE BARANG],Table1[[KODE BARANG]:[NAMA BARANG]],2,FALSE)</f>
        <v>ENGKEL DUTRON</v>
      </c>
      <c r="D6068">
        <v>1</v>
      </c>
      <c r="E6068">
        <v>12000</v>
      </c>
    </row>
    <row r="6069" spans="1:5">
      <c r="B6069" t="s">
        <v>1356</v>
      </c>
      <c r="C6069" t="str">
        <f>VLOOKUP([KODE BARANG],Table1[[KODE BARANG]:[NAMA BARANG]],2,FALSE)</f>
        <v xml:space="preserve">ISOLASI UNIBEL KECIL </v>
      </c>
      <c r="D6069">
        <v>1</v>
      </c>
      <c r="E6069">
        <v>2500</v>
      </c>
    </row>
    <row r="6070" spans="1:5">
      <c r="B6070" t="s">
        <v>1145</v>
      </c>
      <c r="C6070" t="str">
        <f>VLOOKUP([KODE BARANG],Table1[[KODE BARANG]:[NAMA BARANG]],2,FALSE)</f>
        <v>VONIC GLORY 15W</v>
      </c>
      <c r="D6070">
        <v>1</v>
      </c>
      <c r="E6070">
        <v>12000</v>
      </c>
    </row>
    <row r="6071" spans="1:5">
      <c r="B6071" t="s">
        <v>1649</v>
      </c>
      <c r="C6071" t="str">
        <f>VLOOKUP([KODE BARANG],Table1[[KODE BARANG]:[NAMA BARANG]],2,FALSE)</f>
        <v>INLITE 30W SENSOR</v>
      </c>
      <c r="D6071">
        <v>1</v>
      </c>
      <c r="E6071">
        <v>35000</v>
      </c>
    </row>
    <row r="6072" spans="1:5">
      <c r="B6072" t="s">
        <v>1253</v>
      </c>
      <c r="C6072" t="str">
        <f>VLOOKUP([KODE BARANG],Table1[[KODE BARANG]:[NAMA BARANG]],2,FALSE)</f>
        <v>STEKER GEPENG DUTRON</v>
      </c>
      <c r="D6072">
        <v>1</v>
      </c>
      <c r="E6072">
        <v>3250</v>
      </c>
    </row>
    <row r="6073" spans="1:5">
      <c r="C6073" t="s">
        <v>2977</v>
      </c>
      <c r="E6073">
        <v>18200</v>
      </c>
    </row>
    <row r="6074" spans="1:5">
      <c r="B6074" t="s">
        <v>2967</v>
      </c>
      <c r="C6074" t="str">
        <f>VLOOKUP([KODE BARANG],Table1[[KODE BARANG]:[NAMA BARANG]],2,FALSE)</f>
        <v>LAMPU PION 15W</v>
      </c>
      <c r="D6074">
        <v>4</v>
      </c>
      <c r="E6074">
        <v>38000</v>
      </c>
    </row>
    <row r="6075" spans="1:5">
      <c r="B6075" t="s">
        <v>1254</v>
      </c>
      <c r="C6075" t="str">
        <f>VLOOKUP([KODE BARANG],Table1[[KODE BARANG]:[NAMA BARANG]],2,FALSE)</f>
        <v>FITTING GANTUNG DUUTRON HITAM</v>
      </c>
      <c r="D6075">
        <v>4</v>
      </c>
      <c r="E6075">
        <v>12000</v>
      </c>
    </row>
    <row r="6076" spans="1:5">
      <c r="B6076" t="s">
        <v>1253</v>
      </c>
      <c r="C6076" t="str">
        <f>VLOOKUP([KODE BARANG],Table1[[KODE BARANG]:[NAMA BARANG]],2,FALSE)</f>
        <v>STEKER GEPENG DUTRON</v>
      </c>
      <c r="D6076">
        <v>2</v>
      </c>
      <c r="E6076">
        <v>6500</v>
      </c>
    </row>
    <row r="6077" spans="1:5">
      <c r="B6077" t="s">
        <v>1271</v>
      </c>
      <c r="C6077" t="str">
        <f>VLOOKUP([KODE BARANG],Table1[[KODE BARANG]:[NAMA BARANG]],2,FALSE)</f>
        <v>FITTING KOMBINASI AMASCO</v>
      </c>
      <c r="D6077">
        <v>1</v>
      </c>
      <c r="E6077">
        <v>11500</v>
      </c>
    </row>
    <row r="6078" spans="1:5">
      <c r="B6078" t="s">
        <v>1522</v>
      </c>
      <c r="C6078" t="str">
        <f>VLOOKUP([KODE BARANG],Table1[[KODE BARANG]:[NAMA BARANG]],2,FALSE)</f>
        <v>INLITE 50W</v>
      </c>
      <c r="D6078">
        <v>1</v>
      </c>
      <c r="E6078">
        <v>84000</v>
      </c>
    </row>
    <row r="6079" spans="1:5">
      <c r="B6079" t="s">
        <v>2790</v>
      </c>
      <c r="C6079" t="str">
        <f>VLOOKUP([KODE BARANG],Table1[[KODE BARANG]:[NAMA BARANG]],2,FALSE)</f>
        <v>MIXENOX AKI 25W</v>
      </c>
      <c r="D6079">
        <v>1</v>
      </c>
      <c r="E6079">
        <v>12000</v>
      </c>
    </row>
    <row r="6080" spans="1:5">
      <c r="A6080" s="2">
        <v>45679</v>
      </c>
      <c r="C6080" t="e">
        <f>VLOOKUP([KODE BARANG],Table1[[KODE BARANG]:[NAMA BARANG]],2,FALSE)</f>
        <v>#N/A</v>
      </c>
      <c r="E6080">
        <f>SUM(E6067:E6079)</f>
        <v>256950</v>
      </c>
    </row>
    <row r="6081" spans="1:6">
      <c r="A6081" t="s">
        <v>2981</v>
      </c>
      <c r="B6081" t="s">
        <v>1293</v>
      </c>
      <c r="C6081" t="str">
        <f>VLOOKUP([KODE BARANG],Table1[[KODE BARANG]:[NAMA BARANG]],2,FALSE)</f>
        <v>S/K UTICON 2 LB</v>
      </c>
      <c r="D6081">
        <v>1</v>
      </c>
      <c r="F6081">
        <v>8000</v>
      </c>
    </row>
    <row r="6082" spans="1:6">
      <c r="C6082" t="s">
        <v>2940</v>
      </c>
      <c r="F6082">
        <v>20000</v>
      </c>
    </row>
    <row r="6083" spans="1:6">
      <c r="B6083" t="s">
        <v>1262</v>
      </c>
      <c r="C6083" t="str">
        <f>VLOOKUP([KODE BARANG],Table1[[KODE BARANG]:[NAMA BARANG]],2,FALSE)</f>
        <v>STEKER ARDE DUTRON</v>
      </c>
      <c r="D6083">
        <v>1</v>
      </c>
      <c r="F6083">
        <v>1500</v>
      </c>
    </row>
    <row r="6084" spans="1:6">
      <c r="B6084" t="s">
        <v>1249</v>
      </c>
      <c r="C6084" t="str">
        <f>VLOOKUP([KODE BARANG],Table1[[KODE BARANG]:[NAMA BARANG]],2,FALSE)</f>
        <v>PHILIP LED ESSENSIAL 7WATT</v>
      </c>
      <c r="D6084">
        <v>2</v>
      </c>
      <c r="F6084">
        <v>28000</v>
      </c>
    </row>
    <row r="6085" spans="1:6">
      <c r="B6085" t="s">
        <v>2275</v>
      </c>
      <c r="C6085" t="str">
        <f>VLOOKUP([KODE BARANG],Table1[[KODE BARANG]:[NAMA BARANG]],2,FALSE)</f>
        <v>RINNAI 712A</v>
      </c>
      <c r="D6085">
        <v>1</v>
      </c>
      <c r="F6085">
        <v>55000</v>
      </c>
    </row>
    <row r="6086" spans="1:6">
      <c r="B6086" t="s">
        <v>2872</v>
      </c>
      <c r="C6086" t="str">
        <f>VLOOKUP([KODE BARANG],Table1[[KODE BARANG]:[NAMA BARANG]],2,FALSE)</f>
        <v xml:space="preserve">SELANG GAS CAISAR </v>
      </c>
      <c r="D6086">
        <v>1</v>
      </c>
      <c r="F6086">
        <v>5500</v>
      </c>
    </row>
    <row r="6087" spans="1:6">
      <c r="B6087" t="s">
        <v>154</v>
      </c>
      <c r="C6087" t="str">
        <f>VLOOKUP([KODE BARANG],Table1[[KODE BARANG]:[NAMA BARANG]],2,FALSE)</f>
        <v>REGULATOR WIN 118 M</v>
      </c>
      <c r="D6087">
        <v>1</v>
      </c>
      <c r="F6087">
        <v>22000</v>
      </c>
    </row>
    <row r="6088" spans="1:6">
      <c r="A6088" s="2">
        <v>45680</v>
      </c>
      <c r="B6088" t="s">
        <v>2613</v>
      </c>
      <c r="C6088" t="str">
        <f>VLOOKUP([KODE BARANG],Table1[[KODE BARANG]:[NAMA BARANG]],2,FALSE)</f>
        <v>HEAD LAMP LUBY ZOOM 200M</v>
      </c>
      <c r="D6088">
        <v>1</v>
      </c>
      <c r="F6088">
        <v>55000</v>
      </c>
    </row>
    <row r="6089" spans="1:6">
      <c r="A6089" t="s">
        <v>2982</v>
      </c>
      <c r="B6089" t="s">
        <v>2055</v>
      </c>
      <c r="C6089" t="str">
        <f>VLOOKUP([KODE BARANG],Table1[[KODE BARANG]:[NAMA BARANG]],2,FALSE)</f>
        <v>SWC</v>
      </c>
      <c r="D6089">
        <v>2</v>
      </c>
      <c r="E6089">
        <v>8000</v>
      </c>
      <c r="F6089">
        <f>SUM(F6081:F6088)</f>
        <v>195000</v>
      </c>
    </row>
    <row r="6090" spans="1:6">
      <c r="B6090" t="s">
        <v>1261</v>
      </c>
      <c r="C6090" t="str">
        <f>VLOOKUP([KODE BARANG],Table1[[KODE BARANG]:[NAMA BARANG]],2,FALSE)</f>
        <v>S/K UTICON 3 LB</v>
      </c>
      <c r="D6090">
        <v>1</v>
      </c>
      <c r="E6090">
        <v>11250</v>
      </c>
    </row>
    <row r="6091" spans="1:6">
      <c r="B6091" t="s">
        <v>1191</v>
      </c>
      <c r="C6091" t="str">
        <f>VLOOKUP([KODE BARANG],Table1[[KODE BARANG]:[NAMA BARANG]],2,FALSE)</f>
        <v>ISOLASI NATIONAL KOTAK</v>
      </c>
      <c r="D6091">
        <v>1</v>
      </c>
      <c r="E6091">
        <v>2500</v>
      </c>
    </row>
    <row r="6092" spans="1:6">
      <c r="B6092" t="s">
        <v>1279</v>
      </c>
      <c r="C6092" t="str">
        <f>VLOOKUP([KODE BARANG],Table1[[KODE BARANG]:[NAMA BARANG]],2,FALSE)</f>
        <v>STEKER ARDE BROCO</v>
      </c>
      <c r="D6092">
        <v>1</v>
      </c>
      <c r="E6092">
        <v>5650</v>
      </c>
    </row>
    <row r="6093" spans="1:6">
      <c r="C6093" t="s">
        <v>2980</v>
      </c>
      <c r="E6093">
        <v>60000</v>
      </c>
    </row>
    <row r="6094" spans="1:6">
      <c r="B6094" t="s">
        <v>2613</v>
      </c>
      <c r="C6094" t="str">
        <f>VLOOKUP([KODE BARANG],Table1[[KODE BARANG]:[NAMA BARANG]],2,FALSE)</f>
        <v>HEAD LAMP LUBY ZOOM 200M</v>
      </c>
      <c r="D6094">
        <v>1</v>
      </c>
      <c r="E6094">
        <v>50000</v>
      </c>
    </row>
    <row r="6095" spans="1:6">
      <c r="B6095" t="s">
        <v>2537</v>
      </c>
      <c r="C6095" t="str">
        <f>VLOOKUP([KODE BARANG],Table1[[KODE BARANG]:[NAMA BARANG]],2,FALSE)</f>
        <v>HICOOK ISI ULANG</v>
      </c>
      <c r="D6095">
        <v>1</v>
      </c>
      <c r="E6095">
        <v>3500</v>
      </c>
    </row>
    <row r="6096" spans="1:6">
      <c r="B6096" t="s">
        <v>1216</v>
      </c>
      <c r="C6096" t="str">
        <f>VLOOKUP([KODE BARANG],Table1[[KODE BARANG]:[NAMA BARANG]],2,FALSE)</f>
        <v>VONIC GLORY 18W</v>
      </c>
      <c r="D6096">
        <v>2</v>
      </c>
      <c r="E6096">
        <v>27000</v>
      </c>
    </row>
    <row r="6097" spans="1:5">
      <c r="A6097" s="2">
        <v>45681</v>
      </c>
      <c r="C6097" t="e">
        <f>VLOOKUP([KODE BARANG],Table1[[KODE BARANG]:[NAMA BARANG]],2,FALSE)</f>
        <v>#N/A</v>
      </c>
      <c r="E6097">
        <f>SUM(E6089:E6096)</f>
        <v>167900</v>
      </c>
    </row>
    <row r="6098" spans="1:5">
      <c r="A6098" t="s">
        <v>2437</v>
      </c>
      <c r="B6098" t="s">
        <v>1216</v>
      </c>
      <c r="C6098" t="str">
        <f>VLOOKUP([KODE BARANG],Table1[[KODE BARANG]:[NAMA BARANG]],2,FALSE)</f>
        <v>VONIC GLORY 18W</v>
      </c>
      <c r="D6098">
        <v>1</v>
      </c>
      <c r="E6098">
        <v>13500</v>
      </c>
    </row>
    <row r="6099" spans="1:5">
      <c r="B6099" t="s">
        <v>1254</v>
      </c>
      <c r="C6099" t="str">
        <f>VLOOKUP([KODE BARANG],Table1[[KODE BARANG]:[NAMA BARANG]],2,FALSE)</f>
        <v>FITTING GANTUNG DUUTRON HITAM</v>
      </c>
      <c r="D6099">
        <v>1</v>
      </c>
      <c r="E6099">
        <v>3000</v>
      </c>
    </row>
    <row r="6100" spans="1:5">
      <c r="B6100" t="s">
        <v>1434</v>
      </c>
      <c r="C6100" t="str">
        <f>VLOOKUP([KODE BARANG],Table1[[KODE BARANG]:[NAMA BARANG]],2,FALSE)</f>
        <v>PHILIP LED MY CARE 19 WATT</v>
      </c>
      <c r="D6100">
        <v>2</v>
      </c>
      <c r="E6100">
        <v>46000</v>
      </c>
    </row>
    <row r="6101" spans="1:5">
      <c r="B6101" t="s">
        <v>1961</v>
      </c>
      <c r="C6101" t="str">
        <f>VLOOKUP([KODE BARANG],Table1[[KODE BARANG]:[NAMA BARANG]],2,FALSE)</f>
        <v>INLITE 15W</v>
      </c>
      <c r="D6101">
        <v>2</v>
      </c>
      <c r="E6101">
        <v>20800</v>
      </c>
    </row>
    <row r="6102" spans="1:5">
      <c r="B6102" t="s">
        <v>1403</v>
      </c>
      <c r="C6102" t="str">
        <f>VLOOKUP([KODE BARANG],Table1[[KODE BARANG]:[NAMA BARANG]],2,FALSE)</f>
        <v>PHILIP 25W LED</v>
      </c>
      <c r="D6102">
        <v>1</v>
      </c>
      <c r="E6102">
        <v>34000</v>
      </c>
    </row>
    <row r="6103" spans="1:5">
      <c r="A6103" s="2">
        <v>45682</v>
      </c>
      <c r="C6103" t="e">
        <f>VLOOKUP([KODE BARANG],Table1[[KODE BARANG]:[NAMA BARANG]],2,FALSE)</f>
        <v>#N/A</v>
      </c>
      <c r="E6103">
        <f>SUM(E6098:E6102)</f>
        <v>117300</v>
      </c>
    </row>
    <row r="6104" spans="1:5">
      <c r="A6104" t="s">
        <v>2992</v>
      </c>
      <c r="B6104" t="s">
        <v>2989</v>
      </c>
      <c r="C6104" t="str">
        <f>VLOOKUP([KODE BARANG],Table1[[KODE BARANG]:[NAMA BARANG]],2,FALSE)</f>
        <v>BLENDER MIYAKO 151AP</v>
      </c>
      <c r="D6104">
        <v>1</v>
      </c>
      <c r="E6104">
        <v>60000</v>
      </c>
    </row>
    <row r="6105" spans="1:5">
      <c r="B6105" t="s">
        <v>2023</v>
      </c>
      <c r="C6105" t="str">
        <f>VLOOKUP([KODE BARANG],Table1[[KODE BARANG]:[NAMA BARANG]],2,FALSE)</f>
        <v>POMPA AIR NATIONAL</v>
      </c>
      <c r="D6105">
        <v>1</v>
      </c>
      <c r="E6105">
        <v>30000</v>
      </c>
    </row>
    <row r="6106" spans="1:5">
      <c r="B6106" t="s">
        <v>818</v>
      </c>
      <c r="C6106" t="str">
        <f>VLOOKUP([KODE BARANG],Table1[[KODE BARANG]:[NAMA BARANG]],2,FALSE)</f>
        <v>INLITE 5W</v>
      </c>
      <c r="D6106">
        <v>3</v>
      </c>
      <c r="E6106">
        <v>20600</v>
      </c>
    </row>
    <row r="6107" spans="1:5">
      <c r="B6107" t="s">
        <v>308</v>
      </c>
      <c r="C6107" t="str">
        <f>VLOOKUP([KODE BARANG],Table1[[KODE BARANG]:[NAMA BARANG]],2,FALSE)</f>
        <v>VONIC GLORY 9W</v>
      </c>
      <c r="D6107">
        <v>1</v>
      </c>
      <c r="E6107">
        <v>9000</v>
      </c>
    </row>
    <row r="6108" spans="1:5">
      <c r="B6108" t="s">
        <v>21</v>
      </c>
      <c r="C6108" t="str">
        <f>VLOOKUP([KODE BARANG],Table1[[KODE BARANG]:[NAMA BARANG]],2,FALSE)</f>
        <v>ISOLASI NATIONAL KOTAK</v>
      </c>
      <c r="D6108">
        <v>1</v>
      </c>
    </row>
    <row r="6109" spans="1:5">
      <c r="B6109" t="s">
        <v>219</v>
      </c>
      <c r="C6109" t="str">
        <f>VLOOKUP([KODE BARANG],Table1[[KODE BARANG]:[NAMA BARANG]],2,FALSE)</f>
        <v>FITTING GANTUNG DUUTRON HITAM</v>
      </c>
      <c r="D6109">
        <v>2</v>
      </c>
      <c r="E6109">
        <v>6000</v>
      </c>
    </row>
    <row r="6110" spans="1:5">
      <c r="B6110" t="s">
        <v>819</v>
      </c>
      <c r="C6110" t="str">
        <f>VLOOKUP([KODE BARANG],Table1[[KODE BARANG]:[NAMA BARANG]],2,FALSE)</f>
        <v>INLITE 12W</v>
      </c>
      <c r="D6110">
        <v>2</v>
      </c>
      <c r="E6110">
        <v>26200</v>
      </c>
    </row>
    <row r="6111" spans="1:5">
      <c r="B6111" t="s">
        <v>931</v>
      </c>
      <c r="C6111" t="str">
        <f>VLOOKUP([KODE BARANG],Table1[[KODE BARANG]:[NAMA BARANG]],2,FALSE)</f>
        <v>INLITE 15W</v>
      </c>
      <c r="D6111">
        <v>3</v>
      </c>
      <c r="E6111">
        <v>46200</v>
      </c>
    </row>
    <row r="6112" spans="1:5">
      <c r="B6112" t="s">
        <v>312</v>
      </c>
      <c r="C6112" t="str">
        <f>VLOOKUP([KODE BARANG],Table1[[KODE BARANG]:[NAMA BARANG]],2,FALSE)</f>
        <v>VONIC GLORY 20W</v>
      </c>
      <c r="D6112">
        <v>1</v>
      </c>
      <c r="E6112">
        <v>14000</v>
      </c>
    </row>
    <row r="6113" spans="1:5">
      <c r="C6113" t="s">
        <v>2991</v>
      </c>
      <c r="E6113">
        <v>19000</v>
      </c>
    </row>
    <row r="6114" spans="1:5">
      <c r="B6114" t="s">
        <v>219</v>
      </c>
      <c r="C6114" t="str">
        <f>VLOOKUP([KODE BARANG],Table1[[KODE BARANG]:[NAMA BARANG]],2,FALSE)</f>
        <v>FITTING GANTUNG DUUTRON HITAM</v>
      </c>
      <c r="D6114">
        <v>1</v>
      </c>
      <c r="E6114">
        <v>3000</v>
      </c>
    </row>
    <row r="6115" spans="1:5">
      <c r="B6115" t="s">
        <v>929</v>
      </c>
      <c r="C6115" t="str">
        <f>VLOOKUP([KODE BARANG],Table1[[KODE BARANG]:[NAMA BARANG]],2,FALSE)</f>
        <v>KLEM AMASCO 8MM</v>
      </c>
      <c r="D6115">
        <v>1</v>
      </c>
      <c r="E6115">
        <v>3500</v>
      </c>
    </row>
    <row r="6116" spans="1:5">
      <c r="A6116" s="2">
        <v>45683</v>
      </c>
      <c r="C6116" t="e">
        <f>VLOOKUP([KODE BARANG],Table1[[KODE BARANG]:[NAMA BARANG]],2,FALSE)</f>
        <v>#N/A</v>
      </c>
      <c r="E6116">
        <f>SUM(E6104:E6115)</f>
        <v>237500</v>
      </c>
    </row>
    <row r="6117" spans="1:5">
      <c r="A6117" t="s">
        <v>2996</v>
      </c>
      <c r="B6117" t="s">
        <v>1411</v>
      </c>
      <c r="C6117" t="str">
        <f>VLOOKUP([KODE BARANG],Table1[[KODE BARANG]:[NAMA BARANG]],2,FALSE)</f>
        <v>INLITE 12W</v>
      </c>
      <c r="D6117">
        <v>1</v>
      </c>
      <c r="E6117">
        <v>13100</v>
      </c>
    </row>
    <row r="6118" spans="1:5">
      <c r="B6118" t="s">
        <v>1925</v>
      </c>
      <c r="C6118" t="str">
        <f>VLOOKUP([KODE BARANG],Table1[[KODE BARANG]:[NAMA BARANG]],2,FALSE)</f>
        <v>INLITE 18W PUTIH/KUNING</v>
      </c>
      <c r="D6118">
        <v>1</v>
      </c>
      <c r="E6118">
        <v>19000</v>
      </c>
    </row>
    <row r="6119" spans="1:5">
      <c r="B6119" t="s">
        <v>2967</v>
      </c>
      <c r="C6119" t="str">
        <f>VLOOKUP([KODE BARANG],Table1[[KODE BARANG]:[NAMA BARANG]],2,FALSE)</f>
        <v>LAMPU PION 15W</v>
      </c>
      <c r="D6119">
        <v>10</v>
      </c>
      <c r="E6119">
        <v>25000</v>
      </c>
    </row>
    <row r="6120" spans="1:5">
      <c r="B6120" t="s">
        <v>1295</v>
      </c>
      <c r="C6120" t="str">
        <f>VLOOKUP([KODE BARANG],Table1[[KODE BARANG]:[NAMA BARANG]],2,FALSE)</f>
        <v>PHILIP LED 45W</v>
      </c>
      <c r="D6120">
        <v>2</v>
      </c>
      <c r="E6120">
        <v>98000</v>
      </c>
    </row>
    <row r="6121" spans="1:5">
      <c r="B6121" t="s">
        <v>1347</v>
      </c>
      <c r="C6121" t="str">
        <f>VLOOKUP([KODE BARANG],Table1[[KODE BARANG]:[NAMA BARANG]],2,FALSE)</f>
        <v>LOTUS 2X0,75</v>
      </c>
      <c r="D6121">
        <v>1</v>
      </c>
      <c r="E6121">
        <v>52500</v>
      </c>
    </row>
    <row r="6122" spans="1:5">
      <c r="B6122" t="s">
        <v>1254</v>
      </c>
      <c r="C6122" t="str">
        <f>VLOOKUP([KODE BARANG],Table1[[KODE BARANG]:[NAMA BARANG]],2,FALSE)</f>
        <v>FITTING GANTUNG DUUTRON HITAM</v>
      </c>
      <c r="D6122">
        <v>3</v>
      </c>
      <c r="E6122">
        <v>9000</v>
      </c>
    </row>
    <row r="6123" spans="1:5">
      <c r="B6123" t="s">
        <v>1279</v>
      </c>
      <c r="C6123" t="str">
        <f>VLOOKUP([KODE BARANG],Table1[[KODE BARANG]:[NAMA BARANG]],2,FALSE)</f>
        <v>STEKER ARDE BROCO</v>
      </c>
      <c r="D6123">
        <v>1</v>
      </c>
      <c r="E6123">
        <v>5400</v>
      </c>
    </row>
    <row r="6124" spans="1:5">
      <c r="C6124" t="s">
        <v>2993</v>
      </c>
      <c r="E6124">
        <v>200000</v>
      </c>
    </row>
    <row r="6125" spans="1:5">
      <c r="B6125" t="s">
        <v>1279</v>
      </c>
      <c r="C6125" t="str">
        <f>VLOOKUP([KODE BARANG],Table1[[KODE BARANG]:[NAMA BARANG]],2,FALSE)</f>
        <v>STEKER ARDE BROCO</v>
      </c>
      <c r="D6125">
        <v>2</v>
      </c>
      <c r="E6125">
        <v>10800</v>
      </c>
    </row>
    <row r="6126" spans="1:5">
      <c r="B6126" t="s">
        <v>2995</v>
      </c>
      <c r="C6126" t="str">
        <f>VLOOKUP([KODE BARANG],Table1[[KODE BARANG]:[NAMA BARANG]],2,FALSE)</f>
        <v>LAMPU SOROT AMASCO 100w</v>
      </c>
      <c r="D6126">
        <v>2</v>
      </c>
      <c r="E6126">
        <v>140000</v>
      </c>
    </row>
    <row r="6127" spans="1:5">
      <c r="B6127" t="s">
        <v>1375</v>
      </c>
      <c r="C6127" t="str">
        <f>VLOOKUP([KODE BARANG],Table1[[KODE BARANG]:[NAMA BARANG]],2,FALSE)</f>
        <v>PHILIP LED MY CARE 14,5WATT</v>
      </c>
      <c r="D6127">
        <v>2</v>
      </c>
      <c r="E6127">
        <v>93000</v>
      </c>
    </row>
    <row r="6128" spans="1:5">
      <c r="B6128" t="s">
        <v>1403</v>
      </c>
      <c r="C6128" t="str">
        <f>VLOOKUP([KODE BARANG],Table1[[KODE BARANG]:[NAMA BARANG]],2,FALSE)</f>
        <v>PHILIP 25W LED</v>
      </c>
      <c r="D6128">
        <v>3</v>
      </c>
      <c r="E6128">
        <v>102000</v>
      </c>
    </row>
    <row r="6129" spans="1:5">
      <c r="B6129" t="s">
        <v>1428</v>
      </c>
      <c r="C6129" t="str">
        <f>VLOOKUP([KODE BARANG],Table1[[KODE BARANG]:[NAMA BARANG]],2,FALSE)</f>
        <v>INLITE 25W</v>
      </c>
      <c r="D6129">
        <v>1</v>
      </c>
      <c r="E6129">
        <v>30000</v>
      </c>
    </row>
    <row r="6130" spans="1:5">
      <c r="B6130" t="s">
        <v>1403</v>
      </c>
      <c r="C6130" t="str">
        <f>VLOOKUP([KODE BARANG],Table1[[KODE BARANG]:[NAMA BARANG]],2,FALSE)</f>
        <v>PHILIP 25W LED</v>
      </c>
      <c r="D6130">
        <v>1</v>
      </c>
      <c r="E6130">
        <v>31000</v>
      </c>
    </row>
    <row r="6131" spans="1:5">
      <c r="B6131" t="s">
        <v>1236</v>
      </c>
      <c r="C6131" t="str">
        <f>VLOOKUP([KODE BARANG],Table1[[KODE BARANG]:[NAMA BARANG]],2,FALSE)</f>
        <v>VONIC GLORY 9W</v>
      </c>
      <c r="D6131">
        <v>1</v>
      </c>
      <c r="E6131">
        <v>9000</v>
      </c>
    </row>
    <row r="6132" spans="1:5">
      <c r="B6132" t="s">
        <v>1445</v>
      </c>
      <c r="C6132" t="str">
        <f>VLOOKUP([KODE BARANG],Table1[[KODE BARANG]:[NAMA BARANG]],2,FALSE)</f>
        <v>INLITE 5W</v>
      </c>
      <c r="D6132">
        <v>2</v>
      </c>
      <c r="E6132">
        <v>17200</v>
      </c>
    </row>
    <row r="6133" spans="1:5">
      <c r="B6133" t="s">
        <v>2333</v>
      </c>
      <c r="C6133" t="str">
        <f>VLOOKUP([KODE BARANG],Table1[[KODE BARANG]:[NAMA BARANG]],2,FALSE)</f>
        <v>YUNDAI KARAKTER</v>
      </c>
      <c r="D6133">
        <v>1</v>
      </c>
      <c r="E6133">
        <v>7000</v>
      </c>
    </row>
    <row r="6134" spans="1:5">
      <c r="B6134" t="s">
        <v>1270</v>
      </c>
      <c r="C6134" t="str">
        <f>VLOOKUP([KODE BARANG],Table1[[KODE BARANG]:[NAMA BARANG]],2,FALSE)</f>
        <v>PHILIP LED ESSENSIAL 9WATT</v>
      </c>
      <c r="D6134">
        <v>1</v>
      </c>
      <c r="E6134">
        <v>19000</v>
      </c>
    </row>
    <row r="6135" spans="1:5">
      <c r="A6135" s="2">
        <v>45684</v>
      </c>
      <c r="C6135" t="e">
        <f>VLOOKUP([KODE BARANG],Table1[[KODE BARANG]:[NAMA BARANG]],2,FALSE)</f>
        <v>#N/A</v>
      </c>
      <c r="E6135">
        <f>SUM(E6117:E6134)</f>
        <v>881000</v>
      </c>
    </row>
    <row r="6136" spans="1:5">
      <c r="A6136" t="s">
        <v>2997</v>
      </c>
      <c r="B6136" t="s">
        <v>1445</v>
      </c>
      <c r="C6136" t="str">
        <f>VLOOKUP([KODE BARANG],Table1[[KODE BARANG]:[NAMA BARANG]],2,FALSE)</f>
        <v>INLITE 5W</v>
      </c>
      <c r="D6136">
        <v>5</v>
      </c>
      <c r="E6136">
        <v>43000</v>
      </c>
    </row>
    <row r="6137" spans="1:5">
      <c r="B6137" t="s">
        <v>1279</v>
      </c>
      <c r="C6137" t="str">
        <f>VLOOKUP([KODE BARANG],Table1[[KODE BARANG]:[NAMA BARANG]],2,FALSE)</f>
        <v>STEKER ARDE BROCO</v>
      </c>
      <c r="D6137">
        <v>1</v>
      </c>
      <c r="E6137">
        <v>5700</v>
      </c>
    </row>
    <row r="6138" spans="1:5">
      <c r="B6138" t="s">
        <v>1925</v>
      </c>
      <c r="C6138" t="str">
        <f>VLOOKUP([KODE BARANG],Table1[[KODE BARANG]:[NAMA BARANG]],2,FALSE)</f>
        <v>INLITE 18W PUTIH/KUNING</v>
      </c>
      <c r="D6138">
        <v>2</v>
      </c>
      <c r="E6138">
        <v>38000</v>
      </c>
    </row>
    <row r="6139" spans="1:5">
      <c r="B6139" t="s">
        <v>1403</v>
      </c>
      <c r="C6139" t="str">
        <f>VLOOKUP([KODE BARANG],Table1[[KODE BARANG]:[NAMA BARANG]],2,FALSE)</f>
        <v>PHILIP 25W LED</v>
      </c>
      <c r="D6139">
        <v>1</v>
      </c>
      <c r="E6139">
        <v>31000</v>
      </c>
    </row>
    <row r="6140" spans="1:5">
      <c r="B6140" t="s">
        <v>1961</v>
      </c>
      <c r="C6140" t="str">
        <f>VLOOKUP([KODE BARANG],Table1[[KODE BARANG]:[NAMA BARANG]],2,FALSE)</f>
        <v>INLITE 15W</v>
      </c>
      <c r="D6140">
        <v>1</v>
      </c>
      <c r="E6140">
        <v>14600</v>
      </c>
    </row>
    <row r="6141" spans="1:5">
      <c r="B6141" t="s">
        <v>2171</v>
      </c>
      <c r="C6141" t="str">
        <f>VLOOKUP([KODE BARANG],Table1[[KODE BARANG]:[NAMA BARANG]],2,FALSE)</f>
        <v>LED BESTLIFE KUNING</v>
      </c>
      <c r="D6141">
        <v>1</v>
      </c>
      <c r="E6141">
        <v>5000</v>
      </c>
    </row>
    <row r="6142" spans="1:5">
      <c r="B6142" t="s">
        <v>1215</v>
      </c>
      <c r="C6142" t="str">
        <f>VLOOKUP([KODE BARANG],Table1[[KODE BARANG]:[NAMA BARANG]],2,FALSE)</f>
        <v>PIJAR PROCEON 5WATT</v>
      </c>
      <c r="D6142">
        <v>1</v>
      </c>
      <c r="E6142">
        <v>6500</v>
      </c>
    </row>
    <row r="6143" spans="1:5">
      <c r="A6143" s="2">
        <v>45685</v>
      </c>
      <c r="C6143" t="e">
        <f>VLOOKUP([KODE BARANG],Table1[[KODE BARANG]:[NAMA BARANG]],2,FALSE)</f>
        <v>#N/A</v>
      </c>
      <c r="E6143">
        <f>SUM(E6136:E6142)</f>
        <v>143800</v>
      </c>
    </row>
    <row r="6144" spans="1:5">
      <c r="A6144" t="s">
        <v>2999</v>
      </c>
      <c r="B6144" t="s">
        <v>1961</v>
      </c>
      <c r="C6144" t="str">
        <f>VLOOKUP([KODE BARANG],Table1[[KODE BARANG]:[NAMA BARANG]],2,FALSE)</f>
        <v>INLITE 15W</v>
      </c>
      <c r="D6144">
        <v>5</v>
      </c>
      <c r="E6144">
        <v>127000</v>
      </c>
    </row>
    <row r="6145" spans="1:5">
      <c r="B6145" t="s">
        <v>1925</v>
      </c>
      <c r="C6145" t="str">
        <f>VLOOKUP([KODE BARANG],Table1[[KODE BARANG]:[NAMA BARANG]],2,FALSE)</f>
        <v>INLITE 18W PUTIH/KUNING</v>
      </c>
      <c r="D6145">
        <v>6</v>
      </c>
      <c r="E6145">
        <v>114000</v>
      </c>
    </row>
    <row r="6146" spans="1:5">
      <c r="B6146" t="s">
        <v>1411</v>
      </c>
      <c r="C6146" t="str">
        <f>VLOOKUP([KODE BARANG],Table1[[KODE BARANG]:[NAMA BARANG]],2,FALSE)</f>
        <v>INLITE 12W</v>
      </c>
      <c r="D6146">
        <v>5</v>
      </c>
      <c r="E6146">
        <v>65500</v>
      </c>
    </row>
    <row r="6147" spans="1:5">
      <c r="B6147" t="s">
        <v>1145</v>
      </c>
      <c r="C6147" t="str">
        <f>VLOOKUP([KODE BARANG],Table1[[KODE BARANG]:[NAMA BARANG]],2,FALSE)</f>
        <v>VONIC GLORY 15W</v>
      </c>
      <c r="D6147">
        <v>2</v>
      </c>
      <c r="E6147">
        <v>24000</v>
      </c>
    </row>
    <row r="6148" spans="1:5">
      <c r="B6148" t="s">
        <v>1254</v>
      </c>
      <c r="C6148" t="str">
        <f>VLOOKUP([KODE BARANG],Table1[[KODE BARANG]:[NAMA BARANG]],2,FALSE)</f>
        <v>FITTING GANTUNG DUUTRON HITAM</v>
      </c>
      <c r="D6148">
        <v>2</v>
      </c>
      <c r="E6148">
        <v>6000</v>
      </c>
    </row>
    <row r="6149" spans="1:5">
      <c r="B6149" t="s">
        <v>1263</v>
      </c>
      <c r="C6149" t="str">
        <f>VLOOKUP([KODE BARANG],Table1[[KODE BARANG]:[NAMA BARANG]],2,FALSE)</f>
        <v>VONIC GLORY 7W</v>
      </c>
      <c r="D6149">
        <v>1</v>
      </c>
      <c r="E6149">
        <v>4000</v>
      </c>
    </row>
    <row r="6150" spans="1:5">
      <c r="B6150" t="s">
        <v>1144</v>
      </c>
      <c r="C6150" t="str">
        <f>VLOOKUP([KODE BARANG],Table1[[KODE BARANG]:[NAMA BARANG]],2,FALSE)</f>
        <v xml:space="preserve">DUTRON 18W </v>
      </c>
      <c r="D6150">
        <v>1</v>
      </c>
      <c r="E6150">
        <v>16000</v>
      </c>
    </row>
    <row r="6151" spans="1:5">
      <c r="B6151" t="s">
        <v>1248</v>
      </c>
      <c r="C6151" t="str">
        <f>VLOOKUP([KODE BARANG],Table1[[KODE BARANG]:[NAMA BARANG]],2,FALSE)</f>
        <v>PHILIP LED ESSENSIAL 5WATT</v>
      </c>
      <c r="D6151">
        <v>1</v>
      </c>
      <c r="E6151">
        <v>12000</v>
      </c>
    </row>
    <row r="6152" spans="1:5">
      <c r="B6152" t="s">
        <v>1271</v>
      </c>
      <c r="C6152" t="str">
        <f>VLOOKUP([KODE BARANG],Table1[[KODE BARANG]:[NAMA BARANG]],2,FALSE)</f>
        <v>FITTING KOMBINASI AMASCO</v>
      </c>
      <c r="D6152">
        <v>1</v>
      </c>
      <c r="E6152">
        <v>11500</v>
      </c>
    </row>
    <row r="6153" spans="1:5">
      <c r="B6153" t="s">
        <v>1253</v>
      </c>
      <c r="C6153" t="str">
        <f>VLOOKUP([KODE BARANG],Table1[[KODE BARANG]:[NAMA BARANG]],2,FALSE)</f>
        <v>STEKER GEPENG DUTRON</v>
      </c>
      <c r="D6153">
        <v>1</v>
      </c>
      <c r="E6153">
        <v>3250</v>
      </c>
    </row>
    <row r="6154" spans="1:5">
      <c r="B6154" t="s">
        <v>1399</v>
      </c>
      <c r="C6154" t="str">
        <f>VLOOKUP([KODE BARANG],Table1[[KODE BARANG]:[NAMA BARANG]],2,FALSE)</f>
        <v>ENGKEL DUTRON</v>
      </c>
      <c r="D6154">
        <v>1</v>
      </c>
      <c r="E6154">
        <v>7000</v>
      </c>
    </row>
    <row r="6155" spans="1:5">
      <c r="B6155" t="s">
        <v>2998</v>
      </c>
      <c r="C6155" t="str">
        <f>VLOOKUP([KODE BARANG],Table1[[KODE BARANG]:[NAMA BARANG]],2,FALSE)</f>
        <v>STANDFAN CARSLAN 18"</v>
      </c>
      <c r="D6155">
        <v>1</v>
      </c>
      <c r="E6155">
        <v>38000</v>
      </c>
    </row>
    <row r="6156" spans="1:5">
      <c r="A6156" s="2">
        <v>45689</v>
      </c>
      <c r="C6156" t="e">
        <f>VLOOKUP([KODE BARANG],Table1[[KODE BARANG]:[NAMA BARANG]],2,FALSE)</f>
        <v>#N/A</v>
      </c>
      <c r="E6156">
        <f>SUM(E6144:E6155)</f>
        <v>428250</v>
      </c>
    </row>
    <row r="6157" spans="1:5">
      <c r="A6157" t="s">
        <v>3004</v>
      </c>
      <c r="B6157" t="s">
        <v>3000</v>
      </c>
      <c r="C6157" t="str">
        <f>VLOOKUP([KODE BARANG],Table1[[KODE BARANG]:[NAMA BARANG]],2,FALSE)</f>
        <v>STOP OB AMASCO</v>
      </c>
      <c r="D6157">
        <v>1</v>
      </c>
      <c r="E6157">
        <v>11000</v>
      </c>
    </row>
    <row r="6158" spans="1:5">
      <c r="B6158" t="s">
        <v>1925</v>
      </c>
      <c r="C6158" t="str">
        <f>VLOOKUP([KODE BARANG],Table1[[KODE BARANG]:[NAMA BARANG]],2,FALSE)</f>
        <v>INLITE 18W PUTIH/KUNING</v>
      </c>
      <c r="D6158">
        <v>1</v>
      </c>
      <c r="E6158">
        <v>14000</v>
      </c>
    </row>
    <row r="6159" spans="1:5">
      <c r="B6159" t="s">
        <v>1403</v>
      </c>
      <c r="C6159" t="str">
        <f>VLOOKUP([KODE BARANG],Table1[[KODE BARANG]:[NAMA BARANG]],2,FALSE)</f>
        <v>PHILIP 25W LED</v>
      </c>
      <c r="D6159">
        <v>1</v>
      </c>
      <c r="E6159">
        <v>31000</v>
      </c>
    </row>
    <row r="6160" spans="1:5">
      <c r="B6160" t="s">
        <v>1271</v>
      </c>
      <c r="C6160" t="str">
        <f>VLOOKUP([KODE BARANG],Table1[[KODE BARANG]:[NAMA BARANG]],2,FALSE)</f>
        <v>FITTING KOMBINASI AMASCO</v>
      </c>
      <c r="D6160">
        <v>1</v>
      </c>
      <c r="E6160">
        <v>11500</v>
      </c>
    </row>
    <row r="6161" spans="2:5">
      <c r="B6161" t="s">
        <v>1306</v>
      </c>
      <c r="C6161" t="str">
        <f>VLOOKUP([KODE BARANG],Table1[[KODE BARANG]:[NAMA BARANG]],2,FALSE)</f>
        <v>KAP WD SET</v>
      </c>
      <c r="D6161">
        <v>2</v>
      </c>
      <c r="E6161">
        <v>16000</v>
      </c>
    </row>
    <row r="6162" spans="2:5">
      <c r="B6162" t="s">
        <v>1471</v>
      </c>
      <c r="C6162" t="str">
        <f>VLOOKUP([KODE BARANG],Table1[[KODE BARANG]:[NAMA BARANG]],2,FALSE)</f>
        <v>KABEL STARLUX 2X30</v>
      </c>
      <c r="D6162">
        <v>1</v>
      </c>
      <c r="E6162">
        <v>17500</v>
      </c>
    </row>
    <row r="6163" spans="2:5">
      <c r="B6163" t="s">
        <v>1281</v>
      </c>
      <c r="C6163" t="str">
        <f>VLOOKUP([KODE BARANG],Table1[[KODE BARANG]:[NAMA BARANG]],2,FALSE)</f>
        <v>S/K UTICON 4 LB</v>
      </c>
      <c r="E6163">
        <v>12200</v>
      </c>
    </row>
    <row r="6164" spans="2:5">
      <c r="B6164" t="s">
        <v>1253</v>
      </c>
      <c r="C6164" t="str">
        <f>VLOOKUP([KODE BARANG],Table1[[KODE BARANG]:[NAMA BARANG]],2,FALSE)</f>
        <v>STEKER GEPENG DUTRON</v>
      </c>
      <c r="D6164">
        <v>1</v>
      </c>
      <c r="E6164">
        <v>3250</v>
      </c>
    </row>
    <row r="6165" spans="2:5">
      <c r="C6165" t="s">
        <v>3001</v>
      </c>
      <c r="E6165">
        <v>23040</v>
      </c>
    </row>
    <row r="6166" spans="2:5">
      <c r="C6166" t="s">
        <v>3002</v>
      </c>
      <c r="E6166">
        <v>36000</v>
      </c>
    </row>
    <row r="6167" spans="2:5">
      <c r="B6167" t="s">
        <v>1254</v>
      </c>
      <c r="C6167" t="str">
        <f>VLOOKUP([KODE BARANG],Table1[[KODE BARANG]:[NAMA BARANG]],2,FALSE)</f>
        <v>FITTING GANTUNG DUUTRON HITAM</v>
      </c>
      <c r="D6167">
        <v>2</v>
      </c>
      <c r="E6167">
        <v>6000</v>
      </c>
    </row>
    <row r="6168" spans="2:5">
      <c r="B6168" t="s">
        <v>1356</v>
      </c>
      <c r="C6168" t="str">
        <f>VLOOKUP([KODE BARANG],Table1[[KODE BARANG]:[NAMA BARANG]],2,FALSE)</f>
        <v xml:space="preserve">ISOLASI UNIBEL KECIL </v>
      </c>
      <c r="D6168">
        <v>1</v>
      </c>
      <c r="E6168">
        <v>2500</v>
      </c>
    </row>
    <row r="6169" spans="2:5">
      <c r="B6169" t="s">
        <v>1199</v>
      </c>
      <c r="C6169" t="str">
        <f>VLOOKUP([KODE BARANG],Table1[[KODE BARANG]:[NAMA BARANG]],2,FALSE)</f>
        <v>T MULTI DUTRON</v>
      </c>
      <c r="D6169">
        <v>1</v>
      </c>
      <c r="E6169">
        <v>3500</v>
      </c>
    </row>
    <row r="6170" spans="2:5">
      <c r="B6170" t="s">
        <v>1445</v>
      </c>
      <c r="C6170" t="str">
        <f>VLOOKUP([KODE BARANG],Table1[[KODE BARANG]:[NAMA BARANG]],2,FALSE)</f>
        <v>INLITE 5W</v>
      </c>
      <c r="D6170">
        <v>2</v>
      </c>
      <c r="E6170">
        <v>8600</v>
      </c>
    </row>
    <row r="6171" spans="2:5">
      <c r="B6171" t="s">
        <v>1961</v>
      </c>
      <c r="C6171" t="str">
        <f>VLOOKUP([KODE BARANG],Table1[[KODE BARANG]:[NAMA BARANG]],2,FALSE)</f>
        <v>INLITE 15W</v>
      </c>
      <c r="D6171">
        <v>2</v>
      </c>
      <c r="E6171">
        <v>15400</v>
      </c>
    </row>
    <row r="6172" spans="2:5">
      <c r="B6172" t="s">
        <v>2199</v>
      </c>
      <c r="C6172" t="str">
        <f>VLOOKUP([KODE BARANG],Table1[[KODE BARANG]:[NAMA BARANG]],2,FALSE)</f>
        <v>MYVO 20W HELIFAN</v>
      </c>
      <c r="D6172">
        <v>2</v>
      </c>
      <c r="E6172">
        <v>38000</v>
      </c>
    </row>
    <row r="6173" spans="2:5">
      <c r="C6173" t="s">
        <v>3003</v>
      </c>
      <c r="E6173">
        <v>31500</v>
      </c>
    </row>
    <row r="6174" spans="2:5">
      <c r="B6174" t="s">
        <v>1253</v>
      </c>
      <c r="C6174" t="str">
        <f>VLOOKUP([KODE BARANG],Table1[[KODE BARANG]:[NAMA BARANG]],2,FALSE)</f>
        <v>STEKER GEPENG DUTRON</v>
      </c>
      <c r="D6174">
        <v>1</v>
      </c>
      <c r="E6174">
        <v>3250</v>
      </c>
    </row>
    <row r="6175" spans="2:5">
      <c r="B6175" t="s">
        <v>1300</v>
      </c>
      <c r="C6175" t="str">
        <f>VLOOKUP([KODE BARANG],Table1[[KODE BARANG]:[NAMA BARANG]],2,FALSE)</f>
        <v>S/K SLOVENS 2LB 3M</v>
      </c>
      <c r="D6175">
        <v>1</v>
      </c>
      <c r="E6175">
        <v>13000</v>
      </c>
    </row>
    <row r="6176" spans="2:5">
      <c r="B6176" t="s">
        <v>1145</v>
      </c>
      <c r="C6176" t="str">
        <f>VLOOKUP([KODE BARANG],Table1[[KODE BARANG]:[NAMA BARANG]],2,FALSE)</f>
        <v>VONIC GLORY 15W</v>
      </c>
      <c r="D6176">
        <v>1</v>
      </c>
      <c r="E6176">
        <v>12000</v>
      </c>
    </row>
    <row r="6177" spans="1:5">
      <c r="B6177" t="s">
        <v>1216</v>
      </c>
      <c r="C6177" t="str">
        <f>VLOOKUP([KODE BARANG],Table1[[KODE BARANG]:[NAMA BARANG]],2,FALSE)</f>
        <v>VONIC GLORY 18W</v>
      </c>
      <c r="D6177">
        <v>2</v>
      </c>
      <c r="E6177">
        <v>14000</v>
      </c>
    </row>
    <row r="6178" spans="1:5">
      <c r="A6178" s="2">
        <v>45690</v>
      </c>
      <c r="C6178" t="e">
        <f>VLOOKUP([KODE BARANG],Table1[[KODE BARANG]:[NAMA BARANG]],2,FALSE)</f>
        <v>#N/A</v>
      </c>
      <c r="E6178">
        <f>SUM(E6157:E6177)</f>
        <v>323240</v>
      </c>
    </row>
    <row r="6179" spans="1:5">
      <c r="A6179" t="s">
        <v>3005</v>
      </c>
      <c r="B6179" t="s">
        <v>1362</v>
      </c>
      <c r="C6179" t="str">
        <f>VLOOKUP([KODE BARANG],Table1[[KODE BARANG]:[NAMA BARANG]],2,FALSE)</f>
        <v>PHILIP LED MY CARE 8WATT</v>
      </c>
      <c r="D6179">
        <v>1</v>
      </c>
      <c r="E6179">
        <v>19000</v>
      </c>
    </row>
    <row r="6180" spans="1:5">
      <c r="B6180" t="s">
        <v>2919</v>
      </c>
      <c r="C6180" t="str">
        <f>VLOOKUP([KODE BARANG],Table1[[KODE BARANG]:[NAMA BARANG]],2,FALSE)</f>
        <v>WALLFAN MASTAP</v>
      </c>
      <c r="D6180">
        <v>1</v>
      </c>
      <c r="E6180">
        <v>17000</v>
      </c>
    </row>
    <row r="6181" spans="1:5">
      <c r="B6181" t="s">
        <v>1466</v>
      </c>
      <c r="C6181" t="str">
        <f>VLOOKUP([KODE BARANG],Table1[[KODE BARANG]:[NAMA BARANG]],2,FALSE)</f>
        <v>REMOTE TV MULTI VOLTAN</v>
      </c>
      <c r="D6181">
        <v>1</v>
      </c>
      <c r="E6181">
        <v>17500</v>
      </c>
    </row>
    <row r="6182" spans="1:5">
      <c r="B6182" t="s">
        <v>1411</v>
      </c>
      <c r="C6182" t="str">
        <f>VLOOKUP([KODE BARANG],Table1[[KODE BARANG]:[NAMA BARANG]],2,FALSE)</f>
        <v>INLITE 12W</v>
      </c>
      <c r="D6182">
        <v>3</v>
      </c>
      <c r="E6182">
        <v>39300</v>
      </c>
    </row>
    <row r="6183" spans="1:5">
      <c r="B6183" t="s">
        <v>1445</v>
      </c>
      <c r="C6183" t="str">
        <f>VLOOKUP([KODE BARANG],Table1[[KODE BARANG]:[NAMA BARANG]],2,FALSE)</f>
        <v>INLITE 5W</v>
      </c>
      <c r="D6183">
        <v>1</v>
      </c>
      <c r="E6183">
        <v>8600</v>
      </c>
    </row>
    <row r="6184" spans="1:5">
      <c r="B6184" t="s">
        <v>1623</v>
      </c>
      <c r="C6184" t="str">
        <f>VLOOKUP([KODE BARANG],Table1[[KODE BARANG]:[NAMA BARANG]],2,FALSE)</f>
        <v>STANDFAN MASTAP</v>
      </c>
      <c r="D6184">
        <v>1</v>
      </c>
      <c r="E6184">
        <v>17000</v>
      </c>
    </row>
    <row r="6185" spans="1:5">
      <c r="B6185" t="s">
        <v>1961</v>
      </c>
      <c r="C6185" t="str">
        <f>VLOOKUP([KODE BARANG],Table1[[KODE BARANG]:[NAMA BARANG]],2,FALSE)</f>
        <v>INLITE 15W</v>
      </c>
      <c r="D6185">
        <v>2</v>
      </c>
      <c r="E6185">
        <v>30800</v>
      </c>
    </row>
    <row r="6186" spans="1:5">
      <c r="B6186" t="s">
        <v>1145</v>
      </c>
      <c r="C6186" t="str">
        <f>VLOOKUP([KODE BARANG],Table1[[KODE BARANG]:[NAMA BARANG]],2,FALSE)</f>
        <v>VONIC GLORY 15W</v>
      </c>
      <c r="D6186">
        <v>2</v>
      </c>
      <c r="E6186">
        <v>12000</v>
      </c>
    </row>
    <row r="6187" spans="1:5">
      <c r="B6187" t="s">
        <v>2326</v>
      </c>
      <c r="C6187" t="str">
        <f>VLOOKUP([KODE BARANG],Table1[[KODE BARANG]:[NAMA BARANG]],2,FALSE)</f>
        <v>DESKFAN SOGO 10"</v>
      </c>
      <c r="D6187">
        <v>1</v>
      </c>
      <c r="E6187">
        <v>37000</v>
      </c>
    </row>
    <row r="6188" spans="1:5">
      <c r="B6188" t="s">
        <v>1261</v>
      </c>
      <c r="C6188" t="str">
        <f>VLOOKUP([KODE BARANG],Table1[[KODE BARANG]:[NAMA BARANG]],2,FALSE)</f>
        <v>S/K UTICON 3 LB</v>
      </c>
      <c r="E6188">
        <v>11250</v>
      </c>
    </row>
    <row r="6189" spans="1:5">
      <c r="B6189" t="s">
        <v>1635</v>
      </c>
      <c r="C6189" t="str">
        <f>VLOOKUP([KODE BARANG],Table1[[KODE BARANG]:[NAMA BARANG]],2,FALSE)</f>
        <v>KIPAS PROFAN</v>
      </c>
      <c r="D6189">
        <v>1</v>
      </c>
      <c r="E6189">
        <v>12000</v>
      </c>
    </row>
    <row r="6190" spans="1:5">
      <c r="B6190" t="s">
        <v>1849</v>
      </c>
      <c r="C6190" t="str">
        <f>VLOOKUP([KODE BARANG],Table1[[KODE BARANG]:[NAMA BARANG]],2,FALSE)</f>
        <v>BRACKET TV 32"</v>
      </c>
      <c r="D6190">
        <v>1</v>
      </c>
      <c r="E6190">
        <v>52400</v>
      </c>
    </row>
    <row r="6191" spans="1:5">
      <c r="B6191" t="s">
        <v>1925</v>
      </c>
      <c r="C6191" t="str">
        <f>VLOOKUP([KODE BARANG],Table1[[KODE BARANG]:[NAMA BARANG]],2,FALSE)</f>
        <v>INLITE 18W PUTIH/KUNING</v>
      </c>
      <c r="D6191">
        <v>1</v>
      </c>
      <c r="E6191">
        <v>19000</v>
      </c>
    </row>
    <row r="6192" spans="1:5">
      <c r="B6192" t="s">
        <v>1248</v>
      </c>
      <c r="C6192" t="str">
        <f>VLOOKUP([KODE BARANG],Table1[[KODE BARANG]:[NAMA BARANG]],2,FALSE)</f>
        <v>PHILIP LED ESSENSIAL 5WATT</v>
      </c>
      <c r="D6192">
        <v>1</v>
      </c>
      <c r="E6192">
        <v>19000</v>
      </c>
    </row>
    <row r="6193" spans="1:5">
      <c r="A6193" s="2">
        <v>45692</v>
      </c>
      <c r="C6193" t="e">
        <f>VLOOKUP([KODE BARANG],Table1[[KODE BARANG]:[NAMA BARANG]],2,FALSE)</f>
        <v>#N/A</v>
      </c>
      <c r="E6193">
        <f>SUM(E6179:E6192)</f>
        <v>311850</v>
      </c>
    </row>
    <row r="6194" spans="1:5">
      <c r="A6194" t="s">
        <v>3007</v>
      </c>
      <c r="B6194" t="s">
        <v>1145</v>
      </c>
      <c r="C6194" t="str">
        <f>VLOOKUP([KODE BARANG],Table1[[KODE BARANG]:[NAMA BARANG]],2,FALSE)</f>
        <v>VONIC GLORY 15W</v>
      </c>
      <c r="D6194">
        <v>1</v>
      </c>
      <c r="E6194">
        <v>12000</v>
      </c>
    </row>
    <row r="6195" spans="1:5">
      <c r="B6195" t="s">
        <v>1270</v>
      </c>
      <c r="C6195" t="str">
        <f>VLOOKUP([KODE BARANG],Table1[[KODE BARANG]:[NAMA BARANG]],2,FALSE)</f>
        <v>PHILIP LED ESSENSIAL 9WATT</v>
      </c>
      <c r="D6195">
        <v>1</v>
      </c>
      <c r="E6195">
        <v>19000</v>
      </c>
    </row>
    <row r="6196" spans="1:5">
      <c r="B6196" t="s">
        <v>1358</v>
      </c>
      <c r="C6196" t="str">
        <f>VLOOKUP([KODE BARANG],Table1[[KODE BARANG]:[NAMA BARANG]],2,FALSE)</f>
        <v>PHILIP LED ESSENSIAL 11 WATT</v>
      </c>
      <c r="D6196">
        <v>1</v>
      </c>
      <c r="E6196">
        <v>24000</v>
      </c>
    </row>
    <row r="6197" spans="1:5">
      <c r="B6197" t="s">
        <v>1356</v>
      </c>
      <c r="C6197" t="str">
        <f>VLOOKUP([KODE BARANG],Table1[[KODE BARANG]:[NAMA BARANG]],2,FALSE)</f>
        <v xml:space="preserve">ISOLASI UNIBEL KECIL </v>
      </c>
      <c r="E6197">
        <v>2500</v>
      </c>
    </row>
    <row r="6198" spans="1:5">
      <c r="C6198" t="s">
        <v>3006</v>
      </c>
      <c r="E6198">
        <v>4000</v>
      </c>
    </row>
    <row r="6199" spans="1:5">
      <c r="B6199" t="s">
        <v>1374</v>
      </c>
      <c r="C6199" t="str">
        <f>VLOOKUP([KODE BARANG],Table1[[KODE BARANG]:[NAMA BARANG]],2,FALSE)</f>
        <v>PHILIP LED MY CARE 12WATT</v>
      </c>
      <c r="D6199">
        <v>1</v>
      </c>
      <c r="E6199">
        <v>26000</v>
      </c>
    </row>
    <row r="6200" spans="1:5">
      <c r="A6200" s="2">
        <v>45693</v>
      </c>
      <c r="C6200" t="e">
        <f>VLOOKUP([KODE BARANG],Table1[[KODE BARANG]:[NAMA BARANG]],2,FALSE)</f>
        <v>#N/A</v>
      </c>
      <c r="E6200">
        <f>SUM(E6194:E6199)</f>
        <v>87500</v>
      </c>
    </row>
    <row r="6201" spans="1:5">
      <c r="A6201" t="s">
        <v>2706</v>
      </c>
      <c r="B6201" t="s">
        <v>1445</v>
      </c>
      <c r="C6201" t="str">
        <f>VLOOKUP([KODE BARANG],Table1[[KODE BARANG]:[NAMA BARANG]],2,FALSE)</f>
        <v>INLITE 5W</v>
      </c>
      <c r="D6201">
        <v>2</v>
      </c>
      <c r="E6201">
        <v>17200</v>
      </c>
    </row>
    <row r="6202" spans="1:5">
      <c r="B6202" t="s">
        <v>2286</v>
      </c>
      <c r="C6202" t="str">
        <f>VLOOKUP([KODE BARANG],Table1[[KODE BARANG]:[NAMA BARANG]],2,FALSE)</f>
        <v>BOX KABEL HINOHIKARI HH 9M</v>
      </c>
      <c r="D6202">
        <v>1</v>
      </c>
      <c r="E6202">
        <v>33000</v>
      </c>
    </row>
    <row r="6203" spans="1:5">
      <c r="B6203" t="s">
        <v>1961</v>
      </c>
      <c r="C6203" t="str">
        <f>VLOOKUP([KODE BARANG],Table1[[KODE BARANG]:[NAMA BARANG]],2,FALSE)</f>
        <v>INLITE 15W</v>
      </c>
      <c r="D6203">
        <v>2</v>
      </c>
      <c r="E6203">
        <v>15400</v>
      </c>
    </row>
    <row r="6204" spans="1:5">
      <c r="C6204" t="s">
        <v>3008</v>
      </c>
      <c r="E6204">
        <v>4500</v>
      </c>
    </row>
    <row r="6205" spans="1:5">
      <c r="B6205" t="s">
        <v>2974</v>
      </c>
      <c r="C6205" t="str">
        <f>VLOOKUP([KODE BARANG],Table1[[KODE BARANG]:[NAMA BARANG]],2,FALSE)</f>
        <v>S/K MIKOTECH 3LB + SWITCH</v>
      </c>
      <c r="D6205">
        <v>1</v>
      </c>
      <c r="E6205">
        <v>32000</v>
      </c>
    </row>
    <row r="6206" spans="1:5">
      <c r="B6206" t="s">
        <v>1262</v>
      </c>
      <c r="C6206" t="str">
        <f>VLOOKUP([KODE BARANG],Table1[[KODE BARANG]:[NAMA BARANG]],2,FALSE)</f>
        <v>STEKER ARDE DUTRON</v>
      </c>
      <c r="D6206">
        <v>1</v>
      </c>
      <c r="E6206">
        <v>3500</v>
      </c>
    </row>
    <row r="6207" spans="1:5">
      <c r="A6207" s="2">
        <v>45694</v>
      </c>
      <c r="C6207" t="e">
        <f>VLOOKUP([KODE BARANG],Table1[[KODE BARANG]:[NAMA BARANG]],2,FALSE)</f>
        <v>#N/A</v>
      </c>
      <c r="E6207">
        <f>SUM(E6201:E6206)</f>
        <v>105600</v>
      </c>
    </row>
    <row r="6208" spans="1:5">
      <c r="A6208" t="s">
        <v>2050</v>
      </c>
      <c r="B6208" t="s">
        <v>1547</v>
      </c>
      <c r="C6208" t="str">
        <f>VLOOKUP([KODE BARANG],Table1[[KODE BARANG]:[NAMA BARANG]],2,FALSE)</f>
        <v>RAKET NYAMUK LUBY 3826</v>
      </c>
      <c r="D6208">
        <v>1</v>
      </c>
      <c r="E6208">
        <v>8500</v>
      </c>
    </row>
    <row r="6209" spans="1:5">
      <c r="B6209" t="s">
        <v>1411</v>
      </c>
      <c r="C6209" t="str">
        <f>VLOOKUP([KODE BARANG],Table1[[KODE BARANG]:[NAMA BARANG]],2,FALSE)</f>
        <v>INLITE 12W</v>
      </c>
      <c r="D6209">
        <v>1</v>
      </c>
      <c r="E6209">
        <v>13600</v>
      </c>
    </row>
    <row r="6210" spans="1:5">
      <c r="B6210" t="s">
        <v>1263</v>
      </c>
      <c r="C6210" t="str">
        <f>VLOOKUP([KODE BARANG],Table1[[KODE BARANG]:[NAMA BARANG]],2,FALSE)</f>
        <v>VONIC GLORY 7W</v>
      </c>
      <c r="D6210">
        <v>1</v>
      </c>
      <c r="E6210">
        <v>4000</v>
      </c>
    </row>
    <row r="6211" spans="1:5">
      <c r="A6211" s="2">
        <v>45695</v>
      </c>
      <c r="C6211" t="e">
        <f>VLOOKUP([KODE BARANG],Table1[[KODE BARANG]:[NAMA BARANG]],2,FALSE)</f>
        <v>#N/A</v>
      </c>
      <c r="E6211">
        <f>SUM(E6208:E6210)</f>
        <v>26100</v>
      </c>
    </row>
    <row r="6212" spans="1:5">
      <c r="A6212">
        <v>481000</v>
      </c>
      <c r="B6212" t="s">
        <v>1262</v>
      </c>
      <c r="C6212" t="str">
        <f>VLOOKUP([KODE BARANG],Table1[[KODE BARANG]:[NAMA BARANG]],2,FALSE)</f>
        <v>STEKER ARDE DUTRON</v>
      </c>
      <c r="D6212">
        <v>2</v>
      </c>
      <c r="E6212">
        <v>4500</v>
      </c>
    </row>
    <row r="6213" spans="1:5">
      <c r="B6213" t="s">
        <v>3009</v>
      </c>
      <c r="C6213" t="str">
        <f>VLOOKUP([KODE BARANG],Table1[[KODE BARANG]:[NAMA BARANG]],2,FALSE)</f>
        <v>STOP IB VISALUX 8016</v>
      </c>
      <c r="D6213">
        <v>1</v>
      </c>
      <c r="E6213">
        <v>13000</v>
      </c>
    </row>
    <row r="6214" spans="1:5">
      <c r="B6214" t="s">
        <v>3010</v>
      </c>
      <c r="C6214" t="str">
        <f>VLOOKUP([KODE BARANG],Table1[[KODE BARANG]:[NAMA BARANG]],2,FALSE)</f>
        <v>SERI IB BROCO</v>
      </c>
      <c r="D6214">
        <v>1</v>
      </c>
    </row>
    <row r="6215" spans="1:5">
      <c r="B6215" t="s">
        <v>1445</v>
      </c>
      <c r="C6215" t="str">
        <f>VLOOKUP([KODE BARANG],Table1[[KODE BARANG]:[NAMA BARANG]],2,FALSE)</f>
        <v>INLITE 5W</v>
      </c>
      <c r="D6215">
        <v>1</v>
      </c>
      <c r="E6215">
        <v>8600</v>
      </c>
    </row>
    <row r="6216" spans="1:5">
      <c r="B6216" t="s">
        <v>1457</v>
      </c>
      <c r="C6216" t="str">
        <f>VLOOKUP([KODE BARANG],Table1[[KODE BARANG]:[NAMA BARANG]],2,FALSE)</f>
        <v>S/K UTICON 5 LB</v>
      </c>
      <c r="D6216">
        <v>1</v>
      </c>
      <c r="E6216">
        <v>13500</v>
      </c>
    </row>
    <row r="6217" spans="1:5">
      <c r="B6217" t="s">
        <v>1281</v>
      </c>
      <c r="C6217" t="str">
        <f>VLOOKUP([KODE BARANG],Table1[[KODE BARANG]:[NAMA BARANG]],2,FALSE)</f>
        <v>S/K UTICON 4 LB</v>
      </c>
      <c r="D6217">
        <v>1</v>
      </c>
      <c r="E6217">
        <v>12200</v>
      </c>
    </row>
    <row r="6218" spans="1:5">
      <c r="B6218" t="s">
        <v>2948</v>
      </c>
      <c r="C6218" t="str">
        <f>VLOOKUP([KODE BARANG],Table1[[KODE BARANG]:[NAMA BARANG]],2,FALSE)</f>
        <v>REGULATOR WIN 900</v>
      </c>
      <c r="D6218">
        <v>1</v>
      </c>
      <c r="E6218">
        <v>27000</v>
      </c>
    </row>
    <row r="6219" spans="1:5">
      <c r="B6219" t="s">
        <v>1215</v>
      </c>
      <c r="C6219" t="str">
        <f>VLOOKUP([KODE BARANG],Table1[[KODE BARANG]:[NAMA BARANG]],2,FALSE)</f>
        <v>PIJAR PROCEON 5WATT</v>
      </c>
      <c r="D6219">
        <v>1</v>
      </c>
      <c r="E6219">
        <v>6500</v>
      </c>
    </row>
    <row r="6220" spans="1:5">
      <c r="B6220" t="s">
        <v>1543</v>
      </c>
      <c r="C6220" t="str">
        <f>VLOOKUP([KODE BARANG],Table1[[KODE BARANG]:[NAMA BARANG]],2,FALSE)</f>
        <v>SAKLAR GANTUNG DUTRON</v>
      </c>
      <c r="D6220">
        <v>2</v>
      </c>
      <c r="E6220">
        <v>3000</v>
      </c>
    </row>
    <row r="6221" spans="1:5">
      <c r="B6221" t="s">
        <v>1358</v>
      </c>
      <c r="C6221" t="str">
        <f>VLOOKUP([KODE BARANG],Table1[[KODE BARANG]:[NAMA BARANG]],2,FALSE)</f>
        <v>PHILIP LED ESSENSIAL 11 WATT</v>
      </c>
      <c r="D6221">
        <v>1</v>
      </c>
      <c r="E6221">
        <v>26000</v>
      </c>
    </row>
    <row r="6222" spans="1:5">
      <c r="B6222" t="s">
        <v>1375</v>
      </c>
      <c r="C6222" t="str">
        <f>VLOOKUP([KODE BARANG],Table1[[KODE BARANG]:[NAMA BARANG]],2,FALSE)</f>
        <v>PHILIP LED MY CARE 14,5WATT</v>
      </c>
      <c r="D6222">
        <v>1</v>
      </c>
      <c r="E6222">
        <v>29000</v>
      </c>
    </row>
    <row r="6223" spans="1:5">
      <c r="B6223" t="s">
        <v>1415</v>
      </c>
      <c r="C6223" t="str">
        <f>VLOOKUP([KODE BARANG],Table1[[KODE BARANG]:[NAMA BARANG]],2,FALSE)</f>
        <v>tang kombinasi 7"</v>
      </c>
      <c r="D6223">
        <v>1</v>
      </c>
      <c r="E6223">
        <v>22500</v>
      </c>
    </row>
    <row r="6224" spans="1:5">
      <c r="A6224" s="2">
        <v>45696</v>
      </c>
      <c r="C6224" t="e">
        <f>VLOOKUP([KODE BARANG],Table1[[KODE BARANG]:[NAMA BARANG]],2,FALSE)</f>
        <v>#N/A</v>
      </c>
      <c r="E6224">
        <f>SUM(E6212:E6223)</f>
        <v>165800</v>
      </c>
    </row>
    <row r="6225" spans="1:5">
      <c r="A6225" t="s">
        <v>3011</v>
      </c>
      <c r="B6225" t="s">
        <v>1215</v>
      </c>
      <c r="C6225" t="str">
        <f>VLOOKUP([KODE BARANG],Table1[[KODE BARANG]:[NAMA BARANG]],2,FALSE)</f>
        <v>PIJAR PROCEON 5WATT</v>
      </c>
      <c r="D6225">
        <v>1</v>
      </c>
      <c r="E6225">
        <v>6500</v>
      </c>
    </row>
    <row r="6226" spans="1:5">
      <c r="B6226" t="s">
        <v>1445</v>
      </c>
      <c r="C6226" t="str">
        <f>VLOOKUP([KODE BARANG],Table1[[KODE BARANG]:[NAMA BARANG]],2,FALSE)</f>
        <v>INLITE 5W</v>
      </c>
      <c r="D6226">
        <v>1</v>
      </c>
      <c r="E6226">
        <v>8600</v>
      </c>
    </row>
    <row r="6227" spans="1:5">
      <c r="B6227" t="s">
        <v>1271</v>
      </c>
      <c r="C6227" t="str">
        <f>VLOOKUP([KODE BARANG],Table1[[KODE BARANG]:[NAMA BARANG]],2,FALSE)</f>
        <v>FITTING KOMBINASI AMASCO</v>
      </c>
      <c r="D6227">
        <v>1</v>
      </c>
      <c r="E6227">
        <v>11500</v>
      </c>
    </row>
    <row r="6228" spans="1:5">
      <c r="B6228" t="s">
        <v>1145</v>
      </c>
      <c r="C6228" t="str">
        <f>VLOOKUP([KODE BARANG],Table1[[KODE BARANG]:[NAMA BARANG]],2,FALSE)</f>
        <v>VONIC GLORY 15W</v>
      </c>
      <c r="D6228">
        <v>1</v>
      </c>
      <c r="E6228">
        <v>12000</v>
      </c>
    </row>
    <row r="6229" spans="1:5">
      <c r="B6229" t="s">
        <v>1254</v>
      </c>
      <c r="C6229" t="str">
        <f>VLOOKUP([KODE BARANG],Table1[[KODE BARANG]:[NAMA BARANG]],2,FALSE)</f>
        <v>FITTING GANTUNG DUUTRON HITAM</v>
      </c>
      <c r="D6229">
        <v>1</v>
      </c>
      <c r="E6229">
        <v>3000</v>
      </c>
    </row>
    <row r="6230" spans="1:5">
      <c r="B6230" t="s">
        <v>2460</v>
      </c>
      <c r="C6230" t="str">
        <f>VLOOKUP([KODE BARANG],Table1[[KODE BARANG]:[NAMA BARANG]],2,FALSE)</f>
        <v>CHARGER H/L  JACK BESAR</v>
      </c>
      <c r="D6230">
        <v>1</v>
      </c>
      <c r="E6230">
        <v>5000</v>
      </c>
    </row>
    <row r="6231" spans="1:5">
      <c r="B6231" t="s">
        <v>1494</v>
      </c>
      <c r="C6231" t="str">
        <f>VLOOKUP([KODE BARANG],Table1[[KODE BARANG]:[NAMA BARANG]],2,FALSE)</f>
        <v>DINAMO KIPAS</v>
      </c>
      <c r="D6231">
        <v>1</v>
      </c>
      <c r="E6231">
        <v>25000</v>
      </c>
    </row>
    <row r="6232" spans="1:5">
      <c r="A6232" s="2">
        <v>45697</v>
      </c>
      <c r="C6232" t="e">
        <f>VLOOKUP([KODE BARANG],Table1[[KODE BARANG]:[NAMA BARANG]],2,FALSE)</f>
        <v>#N/A</v>
      </c>
      <c r="E6232">
        <f>SUM(E6225:E6231)</f>
        <v>71600</v>
      </c>
    </row>
    <row r="6233" spans="1:5">
      <c r="A6233">
        <v>210000</v>
      </c>
      <c r="C6233" t="s">
        <v>2993</v>
      </c>
      <c r="E6233">
        <v>89200</v>
      </c>
    </row>
    <row r="6234" spans="1:5">
      <c r="B6234" t="s">
        <v>1925</v>
      </c>
      <c r="C6234" t="str">
        <f>VLOOKUP([KODE BARANG],Table1[[KODE BARANG]:[NAMA BARANG]],2,FALSE)</f>
        <v>INLITE 18W PUTIH/KUNING</v>
      </c>
      <c r="D6234">
        <v>1</v>
      </c>
      <c r="E6234">
        <v>19000</v>
      </c>
    </row>
    <row r="6235" spans="1:5">
      <c r="A6235" s="2">
        <v>45698</v>
      </c>
      <c r="C6235" t="e">
        <f>VLOOKUP([KODE BARANG],Table1[[KODE BARANG]:[NAMA BARANG]],2,FALSE)</f>
        <v>#N/A</v>
      </c>
      <c r="E6235">
        <f>SUM(E6233:E6234)</f>
        <v>108200</v>
      </c>
    </row>
    <row r="6236" spans="1:5">
      <c r="A6236" t="s">
        <v>3014</v>
      </c>
      <c r="B6236" t="s">
        <v>1971</v>
      </c>
      <c r="C6236" t="str">
        <f>VLOOKUP([KODE BARANG],Table1[[KODE BARANG]:[NAMA BARANG]],2,FALSE)</f>
        <v>REGULATOR WIN 181M</v>
      </c>
      <c r="D6236">
        <v>1</v>
      </c>
      <c r="E6236">
        <v>20000</v>
      </c>
    </row>
    <row r="6237" spans="1:5">
      <c r="B6237" t="s">
        <v>925</v>
      </c>
      <c r="C6237" t="str">
        <f>VLOOKUP([KODE BARANG],Table1[[KODE BARANG]:[NAMA BARANG]],2,FALSE)</f>
        <v>INLITE 18W PUTIH/KUNING</v>
      </c>
      <c r="D6237">
        <v>1</v>
      </c>
      <c r="E6237">
        <v>19000</v>
      </c>
    </row>
    <row r="6238" spans="1:5">
      <c r="B6238" t="s">
        <v>725</v>
      </c>
      <c r="C6238" t="str">
        <f>VLOOKUP([KODE BARANG],Table1[[KODE BARANG]:[NAMA BARANG]],2,FALSE)</f>
        <v>PHILIP ESS 15W</v>
      </c>
      <c r="D6238">
        <v>1</v>
      </c>
      <c r="E6238">
        <v>24000</v>
      </c>
    </row>
    <row r="6239" spans="1:5">
      <c r="B6239" t="s">
        <v>2026</v>
      </c>
      <c r="C6239" t="str">
        <f>VLOOKUP([KODE BARANG],Table1[[KODE BARANG]:[NAMA BARANG]],2,FALSE)</f>
        <v>ENGKEL STOP IB BROCO</v>
      </c>
      <c r="D6239">
        <v>1</v>
      </c>
      <c r="E6239">
        <v>19000</v>
      </c>
    </row>
    <row r="6240" spans="1:5">
      <c r="B6240" t="s">
        <v>2871</v>
      </c>
      <c r="C6240" t="str">
        <f>VLOOKUP([KODE BARANG],Table1[[KODE BARANG]:[NAMA BARANG]],2,FALSE)</f>
        <v>S/K MIKOTECH 4LB + SWITCH</v>
      </c>
      <c r="D6240">
        <v>1</v>
      </c>
      <c r="E6240">
        <v>36500</v>
      </c>
    </row>
    <row r="6241" spans="1:5">
      <c r="C6241" t="s">
        <v>3012</v>
      </c>
      <c r="E6241">
        <v>20000</v>
      </c>
    </row>
    <row r="6242" spans="1:5">
      <c r="B6242" t="s">
        <v>684</v>
      </c>
      <c r="C6242" t="str">
        <f>VLOOKUP([KODE BARANG],Table1[[KODE BARANG]:[NAMA BARANG]],2,FALSE)</f>
        <v>STEKER ARDE BROCO</v>
      </c>
      <c r="D6242">
        <v>1</v>
      </c>
      <c r="E6242">
        <v>5400</v>
      </c>
    </row>
    <row r="6243" spans="1:5">
      <c r="C6243" t="s">
        <v>3013</v>
      </c>
      <c r="E6243">
        <v>18500</v>
      </c>
    </row>
    <row r="6244" spans="1:5">
      <c r="B6244" t="s">
        <v>212</v>
      </c>
      <c r="C6244" t="str">
        <f>VLOOKUP([KODE BARANG],Table1[[KODE BARANG]:[NAMA BARANG]],2,FALSE)</f>
        <v>T MULTI DUTRON</v>
      </c>
      <c r="D6244">
        <v>1</v>
      </c>
      <c r="E6244">
        <v>3500</v>
      </c>
    </row>
    <row r="6245" spans="1:5">
      <c r="B6245" t="s">
        <v>727</v>
      </c>
      <c r="C6245" t="str">
        <f>VLOOKUP([KODE BARANG],Table1[[KODE BARANG]:[NAMA BARANG]],2,FALSE)</f>
        <v>FITTING KOMBINASI AMASCO</v>
      </c>
      <c r="E6245">
        <v>11500</v>
      </c>
    </row>
    <row r="6246" spans="1:5">
      <c r="A6246" s="2">
        <v>45699</v>
      </c>
      <c r="C6246" t="e">
        <f>VLOOKUP([KODE BARANG],Table1[[KODE BARANG]:[NAMA BARANG]],2,FALSE)</f>
        <v>#N/A</v>
      </c>
      <c r="E6246">
        <f>SUM(E6236:E6245)</f>
        <v>177400</v>
      </c>
    </row>
    <row r="6249" spans="1:5">
      <c r="A6249" s="2">
        <v>45700</v>
      </c>
    </row>
    <row r="6252" spans="1:5">
      <c r="A6252" s="2">
        <v>45701</v>
      </c>
      <c r="B6252" t="s">
        <v>1445</v>
      </c>
      <c r="C6252" t="str">
        <f>VLOOKUP([KODE BARANG],Table1[[KODE BARANG]:[NAMA BARANG]],2,FALSE)</f>
        <v>INLITE 5W</v>
      </c>
      <c r="D6252">
        <v>1</v>
      </c>
    </row>
    <row r="6253" spans="1:5">
      <c r="B6253" t="s">
        <v>1623</v>
      </c>
      <c r="C6253" t="str">
        <f>VLOOKUP([KODE BARANG],Table1[[KODE BARANG]:[NAMA BARANG]],2,FALSE)</f>
        <v>STANDFAN MASTAP</v>
      </c>
      <c r="D6253">
        <v>1</v>
      </c>
    </row>
    <row r="6255" spans="1:5">
      <c r="C6255" t="e">
        <f>VLOOKUP([KODE BARANG],Table1[[KODE BARANG]:[NAMA BARANG]],2,FALSE)</f>
        <v>#N/A</v>
      </c>
    </row>
    <row r="6256" spans="1:5">
      <c r="A6256" s="2">
        <v>45702</v>
      </c>
      <c r="B6256" t="s">
        <v>1263</v>
      </c>
      <c r="C6256" t="str">
        <f>VLOOKUP([KODE BARANG],Table1[[KODE BARANG]:[NAMA BARANG]],2,FALSE)</f>
        <v>VONIC GLORY 7W</v>
      </c>
      <c r="D6256">
        <v>3</v>
      </c>
      <c r="E6256">
        <v>12000</v>
      </c>
    </row>
    <row r="6257" spans="1:5">
      <c r="A6257" t="s">
        <v>3018</v>
      </c>
      <c r="B6257" t="s">
        <v>1145</v>
      </c>
      <c r="C6257" t="str">
        <f>VLOOKUP([KODE BARANG],Table1[[KODE BARANG]:[NAMA BARANG]],2,FALSE)</f>
        <v>VONIC GLORY 15W</v>
      </c>
      <c r="D6257">
        <v>1</v>
      </c>
      <c r="E6257">
        <v>12000</v>
      </c>
    </row>
    <row r="6258" spans="1:5">
      <c r="B6258" t="s">
        <v>2259</v>
      </c>
      <c r="C6258" t="str">
        <f>VLOOKUP([KODE BARANG],Table1[[KODE BARANG]:[NAMA BARANG]],2,FALSE)</f>
        <v>ENGKEL STOP IB BROCO</v>
      </c>
      <c r="D6258">
        <v>1</v>
      </c>
      <c r="E6258">
        <v>19000</v>
      </c>
    </row>
    <row r="6259" spans="1:5">
      <c r="B6259" t="s">
        <v>1445</v>
      </c>
      <c r="C6259" t="str">
        <f>VLOOKUP([KODE BARANG],Table1[[KODE BARANG]:[NAMA BARANG]],2,FALSE)</f>
        <v>INLITE 5W</v>
      </c>
      <c r="D6259">
        <v>1</v>
      </c>
      <c r="E6259">
        <v>8600</v>
      </c>
    </row>
    <row r="6260" spans="1:5">
      <c r="B6260" t="s">
        <v>1324</v>
      </c>
      <c r="C6260" t="str">
        <f>VLOOKUP([KODE BARANG],Table1[[KODE BARANG]:[NAMA BARANG]],2,FALSE)</f>
        <v>FITTING COLOK SWITCH</v>
      </c>
      <c r="D6260">
        <v>2</v>
      </c>
      <c r="E6260">
        <v>8000</v>
      </c>
    </row>
    <row r="6261" spans="1:5">
      <c r="B6261" t="s">
        <v>1375</v>
      </c>
      <c r="C6261" t="str">
        <f>VLOOKUP([KODE BARANG],Table1[[KODE BARANG]:[NAMA BARANG]],2,FALSE)</f>
        <v>PHILIP LED MY CARE 14,5WATT</v>
      </c>
      <c r="D6261">
        <v>1</v>
      </c>
      <c r="E6261">
        <v>29000</v>
      </c>
    </row>
    <row r="6262" spans="1:5">
      <c r="B6262" t="s">
        <v>1635</v>
      </c>
      <c r="C6262" t="str">
        <f>VLOOKUP([KODE BARANG],Table1[[KODE BARANG]:[NAMA BARANG]],2,FALSE)</f>
        <v>KIPAS PROFAN</v>
      </c>
      <c r="D6262">
        <v>2</v>
      </c>
      <c r="E6262">
        <v>19000</v>
      </c>
    </row>
    <row r="6263" spans="1:5">
      <c r="B6263" t="s">
        <v>1262</v>
      </c>
      <c r="C6263" t="str">
        <f>VLOOKUP([KODE BARANG],Table1[[KODE BARANG]:[NAMA BARANG]],2,FALSE)</f>
        <v>STEKER ARDE DUTRON</v>
      </c>
      <c r="D6263">
        <v>1</v>
      </c>
      <c r="E6263">
        <v>3500</v>
      </c>
    </row>
    <row r="6264" spans="1:5">
      <c r="B6264" t="s">
        <v>1304</v>
      </c>
      <c r="C6264" t="str">
        <f>VLOOKUP([KODE BARANG],Table1[[KODE BARANG]:[NAMA BARANG]],2,FALSE)</f>
        <v>T ARDE WARNA DUTRON</v>
      </c>
      <c r="D6264">
        <v>1</v>
      </c>
      <c r="E6264">
        <v>13000</v>
      </c>
    </row>
    <row r="6265" spans="1:5">
      <c r="B6265" t="s">
        <v>1178</v>
      </c>
      <c r="C6265" t="str">
        <f>VLOOKUP([KODE BARANG],Table1[[KODE BARANG]:[NAMA BARANG]],2,FALSE)</f>
        <v>STANFAN SANEX 18IN 1899</v>
      </c>
      <c r="D6265">
        <v>1</v>
      </c>
      <c r="E6265">
        <v>45000</v>
      </c>
    </row>
    <row r="6266" spans="1:5">
      <c r="B6266" t="s">
        <v>1623</v>
      </c>
      <c r="C6266" t="str">
        <f>VLOOKUP([KODE BARANG],Table1[[KODE BARANG]:[NAMA BARANG]],2,FALSE)</f>
        <v>STANDFAN MASTAP</v>
      </c>
      <c r="D6266">
        <v>1</v>
      </c>
      <c r="E6266">
        <v>17000</v>
      </c>
    </row>
    <row r="6267" spans="1:5">
      <c r="B6267" t="s">
        <v>3017</v>
      </c>
      <c r="C6267" t="str">
        <f>VLOOKUP([KODE BARANG],Table1[[KODE BARANG]:[NAMA BARANG]],2,FALSE)</f>
        <v>POMPA GALON 2067</v>
      </c>
      <c r="D6267">
        <v>1</v>
      </c>
      <c r="E6267">
        <v>20000</v>
      </c>
    </row>
    <row r="6268" spans="1:5">
      <c r="A6268" s="2">
        <v>45703</v>
      </c>
      <c r="C6268" t="e">
        <f>VLOOKUP([KODE BARANG],Table1[[KODE BARANG]:[NAMA BARANG]],2,FALSE)</f>
        <v>#N/A</v>
      </c>
      <c r="E6268">
        <f>SUM(E6256:E6267)</f>
        <v>206100</v>
      </c>
    </row>
    <row r="6269" spans="1:5">
      <c r="A6269" t="s">
        <v>3022</v>
      </c>
      <c r="B6269" t="s">
        <v>3021</v>
      </c>
      <c r="C6269" t="str">
        <f>VLOOKUP([KODE BARANG],Table1[[KODE BARANG]:[NAMA BARANG]],2,FALSE)</f>
        <v>INVERTER 300W</v>
      </c>
      <c r="D6269">
        <v>1</v>
      </c>
      <c r="E6269">
        <v>105000</v>
      </c>
    </row>
    <row r="6270" spans="1:5">
      <c r="B6270" t="s">
        <v>211</v>
      </c>
      <c r="C6270" t="str">
        <f>VLOOKUP([KODE BARANG],Table1[[KODE BARANG]:[NAMA BARANG]],2,FALSE)</f>
        <v>STEKER ARDE DUTRON</v>
      </c>
      <c r="D6270">
        <v>2</v>
      </c>
      <c r="E6270">
        <v>7000</v>
      </c>
    </row>
    <row r="6271" spans="1:5">
      <c r="B6271" t="s">
        <v>212</v>
      </c>
      <c r="C6271" t="str">
        <f>VLOOKUP([KODE BARANG],Table1[[KODE BARANG]:[NAMA BARANG]],2,FALSE)</f>
        <v>T MULTI DUTRON</v>
      </c>
      <c r="D6271">
        <v>1</v>
      </c>
      <c r="E6271">
        <v>3500</v>
      </c>
    </row>
    <row r="6272" spans="1:5">
      <c r="B6272" t="s">
        <v>2046</v>
      </c>
      <c r="C6272" t="str">
        <f>VLOOKUP([KODE BARANG],Table1[[KODE BARANG]:[NAMA BARANG]],2,FALSE)</f>
        <v>TORNADOFAN SELECTRON 12"</v>
      </c>
      <c r="D6272">
        <v>1</v>
      </c>
      <c r="E6272">
        <v>37500</v>
      </c>
    </row>
    <row r="6273" spans="1:5">
      <c r="B6273" t="s">
        <v>2551</v>
      </c>
      <c r="C6273" t="str">
        <f>VLOOKUP([KODE BARANG],Table1[[KODE BARANG]:[NAMA BARANG]],2,FALSE)</f>
        <v>SETRIKA COSMOS 3120</v>
      </c>
      <c r="D6273">
        <v>1</v>
      </c>
      <c r="E6273">
        <v>77500</v>
      </c>
    </row>
    <row r="6274" spans="1:5">
      <c r="B6274" t="s">
        <v>310</v>
      </c>
      <c r="C6274" t="str">
        <f>VLOOKUP([KODE BARANG],Table1[[KODE BARANG]:[NAMA BARANG]],2,FALSE)</f>
        <v>VONIC GLORY 15W</v>
      </c>
      <c r="D6274">
        <v>1</v>
      </c>
      <c r="E6274">
        <v>12000</v>
      </c>
    </row>
    <row r="6275" spans="1:5">
      <c r="A6275" s="2">
        <v>45704</v>
      </c>
      <c r="C6275" t="e">
        <f>VLOOKUP([KODE BARANG],Table1[[KODE BARANG]:[NAMA BARANG]],2,FALSE)</f>
        <v>#N/A</v>
      </c>
      <c r="E6275">
        <f>SUM(E6269:E6274)</f>
        <v>242500</v>
      </c>
    </row>
    <row r="6276" spans="1:5">
      <c r="A6276" t="s">
        <v>3024</v>
      </c>
      <c r="B6276" t="s">
        <v>1997</v>
      </c>
      <c r="C6276" t="str">
        <f>VLOOKUP([KODE BARANG],Table1[[KODE BARANG]:[NAMA BARANG]],2,FALSE)</f>
        <v>STEKER SERBAGUNA SWITCH</v>
      </c>
      <c r="D6276">
        <v>3</v>
      </c>
      <c r="E6276">
        <v>16500</v>
      </c>
    </row>
    <row r="6277" spans="1:5">
      <c r="B6277" t="s">
        <v>1463</v>
      </c>
      <c r="C6277" t="str">
        <f>VLOOKUP([KODE BARANG],Table1[[KODE BARANG]:[NAMA BARANG]],2,FALSE)</f>
        <v>SAKLAR LAMPU DUTRON</v>
      </c>
      <c r="D6277">
        <v>5</v>
      </c>
      <c r="E6277">
        <v>30000</v>
      </c>
    </row>
    <row r="6278" spans="1:5">
      <c r="B6278" t="s">
        <v>1903</v>
      </c>
      <c r="C6278" t="str">
        <f>VLOOKUP([KODE BARANG],Table1[[KODE BARANG]:[NAMA BARANG]],2,FALSE)</f>
        <v>ANTENA PROCEON 850</v>
      </c>
      <c r="D6278">
        <v>1</v>
      </c>
      <c r="E6278">
        <v>25000</v>
      </c>
    </row>
    <row r="6279" spans="1:5">
      <c r="B6279" t="s">
        <v>1297</v>
      </c>
      <c r="C6279" t="str">
        <f>VLOOKUP([KODE BARANG],Table1[[KODE BARANG]:[NAMA BARANG]],2,FALSE)</f>
        <v>IN LITE 15W BUY 3 GET 1</v>
      </c>
      <c r="D6279">
        <v>1</v>
      </c>
      <c r="E6279">
        <v>66200</v>
      </c>
    </row>
    <row r="6280" spans="1:5">
      <c r="B6280" t="s">
        <v>3023</v>
      </c>
      <c r="C6280" t="str">
        <f>VLOOKUP([KODE BARANG],Table1[[KODE BARANG]:[NAMA BARANG]],2,FALSE)</f>
        <v>GLUE GUN ALLISON 40WATT</v>
      </c>
      <c r="D6280">
        <v>1</v>
      </c>
      <c r="E6280">
        <v>14000</v>
      </c>
    </row>
    <row r="6281" spans="1:5">
      <c r="B6281" t="s">
        <v>1547</v>
      </c>
      <c r="C6281" t="str">
        <f>VLOOKUP([KODE BARANG],Table1[[KODE BARANG]:[NAMA BARANG]],2,FALSE)</f>
        <v>RAKET NYAMUK LUBY 3826</v>
      </c>
      <c r="D6281">
        <v>1</v>
      </c>
      <c r="E6281">
        <v>16000</v>
      </c>
    </row>
    <row r="6282" spans="1:5">
      <c r="B6282" t="s">
        <v>1249</v>
      </c>
      <c r="C6282" t="str">
        <f>VLOOKUP([KODE BARANG],Table1[[KODE BARANG]:[NAMA BARANG]],2,FALSE)</f>
        <v>PHILIP LED ESSENSIAL 7WATT</v>
      </c>
      <c r="D6282">
        <v>1</v>
      </c>
      <c r="E6282">
        <v>14000</v>
      </c>
    </row>
    <row r="6283" spans="1:5">
      <c r="B6283" t="s">
        <v>1498</v>
      </c>
      <c r="C6283" t="str">
        <f>VLOOKUP([KODE BARANG],Table1[[KODE BARANG]:[NAMA BARANG]],2,FALSE)</f>
        <v>PHILIP ESS 15W</v>
      </c>
      <c r="D6283">
        <v>1</v>
      </c>
      <c r="E6283">
        <v>24000</v>
      </c>
    </row>
    <row r="6284" spans="1:5">
      <c r="B6284" t="s">
        <v>1961</v>
      </c>
      <c r="C6284" t="str">
        <f>VLOOKUP([KODE BARANG],Table1[[KODE BARANG]:[NAMA BARANG]],2,FALSE)</f>
        <v>INLITE 15W</v>
      </c>
      <c r="D6284">
        <v>1</v>
      </c>
      <c r="E6284">
        <v>10400</v>
      </c>
    </row>
    <row r="6285" spans="1:5">
      <c r="A6285" s="2">
        <v>45705</v>
      </c>
      <c r="C6285" t="e">
        <f>VLOOKUP([KODE BARANG],Table1[[KODE BARANG]:[NAMA BARANG]],2,FALSE)</f>
        <v>#N/A</v>
      </c>
      <c r="E6285">
        <f>SUM(E6276:E6284)</f>
        <v>216100</v>
      </c>
    </row>
    <row r="6286" spans="1:5">
      <c r="A6286" t="s">
        <v>2193</v>
      </c>
      <c r="C6286" t="s">
        <v>2785</v>
      </c>
      <c r="E6286">
        <v>22300</v>
      </c>
    </row>
    <row r="6287" spans="1:5">
      <c r="B6287" t="s">
        <v>1324</v>
      </c>
      <c r="C6287" t="str">
        <f>VLOOKUP([KODE BARANG],Table1[[KODE BARANG]:[NAMA BARANG]],2,FALSE)</f>
        <v>FITTING COLOK SWITCH</v>
      </c>
      <c r="D6287">
        <v>1</v>
      </c>
      <c r="E6287">
        <v>3500</v>
      </c>
    </row>
    <row r="6288" spans="1:5">
      <c r="B6288" t="s">
        <v>1199</v>
      </c>
      <c r="C6288" t="str">
        <f>VLOOKUP([KODE BARANG],Table1[[KODE BARANG]:[NAMA BARANG]],2,FALSE)</f>
        <v>T MULTI DUTRON</v>
      </c>
      <c r="D6288">
        <v>1</v>
      </c>
      <c r="E6288">
        <v>3500</v>
      </c>
    </row>
    <row r="6289" spans="1:5">
      <c r="B6289" t="s">
        <v>1925</v>
      </c>
      <c r="C6289" t="str">
        <f>VLOOKUP([KODE BARANG],Table1[[KODE BARANG]:[NAMA BARANG]],2,FALSE)</f>
        <v>INLITE 18W PUTIH/KUNING</v>
      </c>
      <c r="D6289">
        <v>1</v>
      </c>
      <c r="E6289">
        <v>19000</v>
      </c>
    </row>
    <row r="6290" spans="1:5">
      <c r="B6290" t="s">
        <v>1445</v>
      </c>
      <c r="C6290" t="str">
        <f>VLOOKUP([KODE BARANG],Table1[[KODE BARANG]:[NAMA BARANG]],2,FALSE)</f>
        <v>INLITE 5W</v>
      </c>
      <c r="D6290">
        <v>1</v>
      </c>
      <c r="E6290">
        <v>8600</v>
      </c>
    </row>
    <row r="6291" spans="1:5">
      <c r="B6291" t="s">
        <v>1584</v>
      </c>
      <c r="C6291" t="str">
        <f>VLOOKUP([KODE BARANG],Table1[[KODE BARANG]:[NAMA BARANG]],2,FALSE)</f>
        <v>SELANG GAS CAISAR COMPLIT</v>
      </c>
      <c r="D6291">
        <v>1</v>
      </c>
      <c r="E6291">
        <v>23000</v>
      </c>
    </row>
    <row r="6292" spans="1:5">
      <c r="B6292" t="s">
        <v>1219</v>
      </c>
      <c r="C6292" t="str">
        <f>VLOOKUP([KODE BARANG],Table1[[KODE BARANG]:[NAMA BARANG]],2,FALSE)</f>
        <v>VONIC GLORY 20W</v>
      </c>
      <c r="D6292">
        <v>1</v>
      </c>
      <c r="E6292">
        <v>14000</v>
      </c>
    </row>
    <row r="6293" spans="1:5">
      <c r="B6293" t="s">
        <v>1145</v>
      </c>
      <c r="C6293" t="str">
        <f>VLOOKUP([KODE BARANG],Table1[[KODE BARANG]:[NAMA BARANG]],2,FALSE)</f>
        <v>VONIC GLORY 15W</v>
      </c>
      <c r="D6293">
        <v>2</v>
      </c>
      <c r="E6293">
        <v>24000</v>
      </c>
    </row>
    <row r="6294" spans="1:5">
      <c r="B6294" t="s">
        <v>2729</v>
      </c>
      <c r="C6294" t="str">
        <f>VLOOKUP([KODE BARANG],Table1[[KODE BARANG]:[NAMA BARANG]],2,FALSE)</f>
        <v>STANDFAN CARSLAN</v>
      </c>
      <c r="D6294">
        <v>1</v>
      </c>
      <c r="E6294">
        <v>35000</v>
      </c>
    </row>
    <row r="6295" spans="1:5">
      <c r="C6295" t="s">
        <v>3025</v>
      </c>
      <c r="E6295">
        <v>10700</v>
      </c>
    </row>
    <row r="6296" spans="1:5">
      <c r="B6296" t="s">
        <v>1254</v>
      </c>
      <c r="C6296" t="str">
        <f>VLOOKUP([KODE BARANG],Table1[[KODE BARANG]:[NAMA BARANG]],2,FALSE)</f>
        <v>FITTING GANTUNG DUUTRON HITAM</v>
      </c>
      <c r="D6296">
        <v>1</v>
      </c>
      <c r="E6296">
        <v>3000</v>
      </c>
    </row>
    <row r="6297" spans="1:5">
      <c r="B6297" t="s">
        <v>1679</v>
      </c>
      <c r="C6297" t="str">
        <f>VLOOKUP([KODE BARANG],Table1[[KODE BARANG]:[NAMA BARANG]],2,FALSE)</f>
        <v>ADAPTOR LAMPU</v>
      </c>
      <c r="D6297">
        <v>3</v>
      </c>
      <c r="E6297">
        <v>21000</v>
      </c>
    </row>
    <row r="6298" spans="1:5">
      <c r="C6298" t="s">
        <v>3026</v>
      </c>
      <c r="E6298">
        <v>9500</v>
      </c>
    </row>
    <row r="6299" spans="1:5">
      <c r="A6299" s="2">
        <v>45706</v>
      </c>
      <c r="C6299" t="e">
        <f>VLOOKUP([KODE BARANG],Table1[[KODE BARANG]:[NAMA BARANG]],2,FALSE)</f>
        <v>#N/A</v>
      </c>
      <c r="E6299">
        <f>SUM(E6286:E6298)</f>
        <v>197100</v>
      </c>
    </row>
    <row r="6300" spans="1:5">
      <c r="A6300" t="s">
        <v>3027</v>
      </c>
      <c r="B6300" t="s">
        <v>2817</v>
      </c>
      <c r="C6300" t="str">
        <f>VLOOKUP([KODE BARANG],Table1[[KODE BARANG]:[NAMA BARANG]],2,FALSE)</f>
        <v>SET TOP BOX NOISE</v>
      </c>
      <c r="D6300">
        <v>1</v>
      </c>
      <c r="E6300">
        <v>45000</v>
      </c>
    </row>
    <row r="6301" spans="1:5">
      <c r="B6301" t="s">
        <v>1199</v>
      </c>
      <c r="C6301" t="str">
        <f>VLOOKUP([KODE BARANG],Table1[[KODE BARANG]:[NAMA BARANG]],2,FALSE)</f>
        <v>T MULTI DUTRON</v>
      </c>
      <c r="D6301">
        <v>1</v>
      </c>
      <c r="E6301">
        <v>3500</v>
      </c>
    </row>
    <row r="6302" spans="1:5">
      <c r="B6302" t="s">
        <v>1236</v>
      </c>
      <c r="C6302" t="str">
        <f>VLOOKUP([KODE BARANG],Table1[[KODE BARANG]:[NAMA BARANG]],2,FALSE)</f>
        <v>VONIC GLORY 9W</v>
      </c>
      <c r="D6302">
        <v>1</v>
      </c>
      <c r="E6302">
        <v>9000</v>
      </c>
    </row>
    <row r="6303" spans="1:5">
      <c r="B6303" t="s">
        <v>1961</v>
      </c>
      <c r="C6303" t="str">
        <f>VLOOKUP([KODE BARANG],Table1[[KODE BARANG]:[NAMA BARANG]],2,FALSE)</f>
        <v>INLITE 15W</v>
      </c>
      <c r="D6303">
        <v>2</v>
      </c>
      <c r="E6303">
        <v>20800</v>
      </c>
    </row>
    <row r="6304" spans="1:5">
      <c r="B6304" t="s">
        <v>1253</v>
      </c>
      <c r="C6304" t="str">
        <f>VLOOKUP([KODE BARANG],Table1[[KODE BARANG]:[NAMA BARANG]],2,FALSE)</f>
        <v>STEKER GEPENG DUTRON</v>
      </c>
      <c r="D6304">
        <v>1</v>
      </c>
      <c r="E6304">
        <v>3250</v>
      </c>
    </row>
    <row r="6305" spans="1:5">
      <c r="B6305" t="s">
        <v>1254</v>
      </c>
      <c r="C6305" t="str">
        <f>VLOOKUP([KODE BARANG],Table1[[KODE BARANG]:[NAMA BARANG]],2,FALSE)</f>
        <v>FITTING GANTUNG DUUTRON HITAM</v>
      </c>
      <c r="D6305">
        <v>1</v>
      </c>
      <c r="E6305">
        <v>3000</v>
      </c>
    </row>
    <row r="6306" spans="1:5">
      <c r="B6306" t="s">
        <v>1428</v>
      </c>
      <c r="C6306" t="str">
        <f>VLOOKUP([KODE BARANG],Table1[[KODE BARANG]:[NAMA BARANG]],2,FALSE)</f>
        <v>INLITE 25W</v>
      </c>
      <c r="D6306">
        <v>1</v>
      </c>
      <c r="E6306">
        <v>29500</v>
      </c>
    </row>
    <row r="6307" spans="1:5">
      <c r="B6307" t="s">
        <v>1215</v>
      </c>
      <c r="C6307" t="str">
        <f>VLOOKUP([KODE BARANG],Table1[[KODE BARANG]:[NAMA BARANG]],2,FALSE)</f>
        <v>PIJAR PROCEON 5WATT</v>
      </c>
      <c r="D6307">
        <v>1</v>
      </c>
      <c r="E6307">
        <v>6500</v>
      </c>
    </row>
    <row r="6308" spans="1:5">
      <c r="A6308" s="2">
        <v>45707</v>
      </c>
      <c r="C6308" t="e">
        <f>VLOOKUP([KODE BARANG],Table1[[KODE BARANG]:[NAMA BARANG]],2,FALSE)</f>
        <v>#N/A</v>
      </c>
      <c r="E6308">
        <f>SUM(E6300:E6307)</f>
        <v>120550</v>
      </c>
    </row>
    <row r="6309" spans="1:5">
      <c r="A6309" t="s">
        <v>2965</v>
      </c>
      <c r="B6309" t="s">
        <v>1215</v>
      </c>
      <c r="C6309" t="str">
        <f>VLOOKUP([KODE BARANG],Table1[[KODE BARANG]:[NAMA BARANG]],2,FALSE)</f>
        <v>PIJAR PROCEON 5WATT</v>
      </c>
      <c r="D6309">
        <v>1</v>
      </c>
      <c r="E6309">
        <v>6500</v>
      </c>
    </row>
    <row r="6310" spans="1:5">
      <c r="B6310" t="s">
        <v>1254</v>
      </c>
      <c r="C6310" t="str">
        <f>VLOOKUP([KODE BARANG],Table1[[KODE BARANG]:[NAMA BARANG]],2,FALSE)</f>
        <v>FITTING GANTUNG DUUTRON HITAM</v>
      </c>
      <c r="D6310">
        <v>1</v>
      </c>
      <c r="E6310">
        <v>3000</v>
      </c>
    </row>
    <row r="6311" spans="1:5">
      <c r="B6311" t="s">
        <v>1145</v>
      </c>
      <c r="C6311" t="str">
        <f>VLOOKUP([KODE BARANG],Table1[[KODE BARANG]:[NAMA BARANG]],2,FALSE)</f>
        <v>VONIC GLORY 15W</v>
      </c>
      <c r="D6311">
        <v>1</v>
      </c>
      <c r="E6311">
        <v>12000</v>
      </c>
    </row>
    <row r="6312" spans="1:5">
      <c r="B6312" t="s">
        <v>1216</v>
      </c>
      <c r="C6312" t="str">
        <f>VLOOKUP([KODE BARANG],Table1[[KODE BARANG]:[NAMA BARANG]],2,FALSE)</f>
        <v>VONIC GLORY 18W</v>
      </c>
      <c r="D6312">
        <v>1</v>
      </c>
      <c r="E6312">
        <v>14000</v>
      </c>
    </row>
    <row r="6313" spans="1:5">
      <c r="B6313" t="s">
        <v>1219</v>
      </c>
      <c r="C6313" t="str">
        <f>VLOOKUP([KODE BARANG],Table1[[KODE BARANG]:[NAMA BARANG]],2,FALSE)</f>
        <v>VONIC GLORY 20W</v>
      </c>
      <c r="D6313">
        <v>1</v>
      </c>
      <c r="E6313">
        <v>14000</v>
      </c>
    </row>
    <row r="6314" spans="1:5">
      <c r="B6314" t="s">
        <v>1263</v>
      </c>
      <c r="C6314" t="str">
        <f>VLOOKUP([KODE BARANG],Table1[[KODE BARANG]:[NAMA BARANG]],2,FALSE)</f>
        <v>VONIC GLORY 7W</v>
      </c>
      <c r="D6314">
        <v>2</v>
      </c>
      <c r="E6314">
        <v>4000</v>
      </c>
    </row>
    <row r="6315" spans="1:5">
      <c r="B6315" t="s">
        <v>1980</v>
      </c>
      <c r="C6315" t="str">
        <f>VLOOKUP([KODE BARANG],Table1[[KODE BARANG]:[NAMA BARANG]],2,FALSE)</f>
        <v>JACK ANGKA 8</v>
      </c>
      <c r="D6315">
        <v>1</v>
      </c>
      <c r="E6315">
        <v>16000</v>
      </c>
    </row>
    <row r="6316" spans="1:5">
      <c r="B6316" t="s">
        <v>1253</v>
      </c>
      <c r="C6316" t="str">
        <f>VLOOKUP([KODE BARANG],Table1[[KODE BARANG]:[NAMA BARANG]],2,FALSE)</f>
        <v>STEKER GEPENG DUTRON</v>
      </c>
      <c r="D6316">
        <v>1</v>
      </c>
      <c r="E6316">
        <v>3250</v>
      </c>
    </row>
    <row r="6317" spans="1:5">
      <c r="B6317" t="s">
        <v>1925</v>
      </c>
      <c r="C6317" t="str">
        <f>VLOOKUP([KODE BARANG],Table1[[KODE BARANG]:[NAMA BARANG]],2,FALSE)</f>
        <v>INLITE 18W PUTIH/KUNING</v>
      </c>
      <c r="D6317">
        <v>1</v>
      </c>
      <c r="E6317">
        <v>19000</v>
      </c>
    </row>
    <row r="6318" spans="1:5">
      <c r="B6318" t="s">
        <v>1236</v>
      </c>
      <c r="C6318" t="str">
        <f>VLOOKUP([KODE BARANG],Table1[[KODE BARANG]:[NAMA BARANG]],2,FALSE)</f>
        <v>VONIC GLORY 9W</v>
      </c>
      <c r="D6318">
        <v>1</v>
      </c>
      <c r="E6318">
        <v>9000</v>
      </c>
    </row>
    <row r="6319" spans="1:5">
      <c r="B6319" t="s">
        <v>1467</v>
      </c>
      <c r="C6319" t="str">
        <f>VLOOKUP([KODE BARANG],Table1[[KODE BARANG]:[NAMA BARANG]],2,FALSE)</f>
        <v>TESPEN AMASCO</v>
      </c>
      <c r="D6319">
        <v>1</v>
      </c>
      <c r="E6319">
        <v>10250</v>
      </c>
    </row>
    <row r="6320" spans="1:5">
      <c r="A6320" s="2">
        <v>45708</v>
      </c>
      <c r="C6320" t="e">
        <f>VLOOKUP([KODE BARANG],Table1[[KODE BARANG]:[NAMA BARANG]],2,FALSE)</f>
        <v>#N/A</v>
      </c>
      <c r="E6320">
        <f>SUM(E6309:E6319)</f>
        <v>111000</v>
      </c>
    </row>
    <row r="6321" spans="1:5">
      <c r="A6321" t="s">
        <v>3030</v>
      </c>
      <c r="B6321" t="s">
        <v>3028</v>
      </c>
      <c r="C6321" t="str">
        <f>VLOOKUP([KODE BARANG],Table1[[KODE BARANG]:[NAMA BARANG]],2,FALSE)</f>
        <v>SETRIKA COSMOS 318</v>
      </c>
      <c r="D6321">
        <v>1</v>
      </c>
      <c r="E6321">
        <v>67500</v>
      </c>
    </row>
    <row r="6322" spans="1:5">
      <c r="B6322" t="s">
        <v>1331</v>
      </c>
      <c r="C6322" t="str">
        <f>VLOOKUP([KODE BARANG],Table1[[KODE BARANG]:[NAMA BARANG]],2,FALSE)</f>
        <v>ANTENA INTRA 119</v>
      </c>
      <c r="D6322">
        <v>1</v>
      </c>
      <c r="E6322">
        <v>65000</v>
      </c>
    </row>
    <row r="6323" spans="1:5">
      <c r="B6323" t="s">
        <v>3029</v>
      </c>
      <c r="C6323" t="str">
        <f>VLOOKUP([KODE BARANG],Table1[[KODE BARANG]:[NAMA BARANG]],2,FALSE)</f>
        <v xml:space="preserve">SELANG GAS CAISAR </v>
      </c>
      <c r="D6323">
        <v>1</v>
      </c>
      <c r="E6323">
        <v>15500</v>
      </c>
    </row>
    <row r="6324" spans="1:5">
      <c r="B6324" t="s">
        <v>1236</v>
      </c>
      <c r="C6324" t="str">
        <f>VLOOKUP([KODE BARANG],Table1[[KODE BARANG]:[NAMA BARANG]],2,FALSE)</f>
        <v>VONIC GLORY 9W</v>
      </c>
      <c r="D6324">
        <v>1</v>
      </c>
      <c r="E6324">
        <v>9000</v>
      </c>
    </row>
    <row r="6325" spans="1:5">
      <c r="B6325" t="s">
        <v>1704</v>
      </c>
      <c r="C6325" t="str">
        <f>VLOOKUP([KODE BARANG],Table1[[KODE BARANG]:[NAMA BARANG]],2,FALSE)</f>
        <v>MULTITESTER VISERO</v>
      </c>
      <c r="D6325">
        <v>1</v>
      </c>
      <c r="E6325">
        <v>14000</v>
      </c>
    </row>
    <row r="6326" spans="1:5">
      <c r="B6326" t="s">
        <v>1605</v>
      </c>
      <c r="C6326" t="str">
        <f>VLOOKUP([KODE BARANG],Table1[[KODE BARANG]:[NAMA BARANG]],2,FALSE)</f>
        <v>KLEM SHUKAKU 12MM</v>
      </c>
      <c r="D6326">
        <v>1</v>
      </c>
      <c r="E6326">
        <v>12000</v>
      </c>
    </row>
    <row r="6327" spans="1:5">
      <c r="C6327" t="s">
        <v>2955</v>
      </c>
      <c r="E6327">
        <v>5000</v>
      </c>
    </row>
    <row r="6328" spans="1:5">
      <c r="B6328" t="s">
        <v>1333</v>
      </c>
      <c r="C6328" t="str">
        <f>VLOOKUP([KODE BARANG],Table1[[KODE BARANG]:[NAMA BARANG]],2,FALSE)</f>
        <v>S/K SLOVENS 3LB 3M</v>
      </c>
      <c r="D6328">
        <v>1</v>
      </c>
      <c r="E6328">
        <v>23500</v>
      </c>
    </row>
    <row r="6329" spans="1:5">
      <c r="B6329" t="s">
        <v>1229</v>
      </c>
      <c r="C6329" t="str">
        <f>VLOOKUP([KODE BARANG],Table1[[KODE BARANG]:[NAMA BARANG]],2,FALSE)</f>
        <v>S/K SLOVENS 2LB 5M</v>
      </c>
      <c r="D6329">
        <v>1</v>
      </c>
      <c r="E6329">
        <v>16500</v>
      </c>
    </row>
    <row r="6330" spans="1:5">
      <c r="B6330" t="s">
        <v>1301</v>
      </c>
      <c r="C6330" t="str">
        <f>VLOOKUP([KODE BARANG],Table1[[KODE BARANG]:[NAMA BARANG]],2,FALSE)</f>
        <v>MAGIC COM COSMOS 3305</v>
      </c>
      <c r="D6330">
        <v>1</v>
      </c>
      <c r="E6330">
        <v>30000</v>
      </c>
    </row>
    <row r="6331" spans="1:5">
      <c r="B6331" t="s">
        <v>1290</v>
      </c>
      <c r="C6331" t="str">
        <f>VLOOKUP([KODE BARANG],Table1[[KODE BARANG]:[NAMA BARANG]],2,FALSE)</f>
        <v>GEMBOK 30MM</v>
      </c>
      <c r="D6331">
        <v>2</v>
      </c>
      <c r="E6331">
        <v>20000</v>
      </c>
    </row>
    <row r="6332" spans="1:5">
      <c r="B6332" t="s">
        <v>2561</v>
      </c>
      <c r="C6332" t="str">
        <f>VLOOKUP([KODE BARANG],Table1[[KODE BARANG]:[NAMA BARANG]],2,FALSE)</f>
        <v>ENGSEL 3"</v>
      </c>
      <c r="D6332">
        <v>1</v>
      </c>
      <c r="E6332">
        <v>9000</v>
      </c>
    </row>
    <row r="6333" spans="1:5">
      <c r="B6333" t="s">
        <v>1451</v>
      </c>
      <c r="C6333" t="str">
        <f>VLOOKUP([KODE BARANG],Table1[[KODE BARANG]:[NAMA BARANG]],2,FALSE)</f>
        <v>SET TOP BOX PIOLINE ORION</v>
      </c>
      <c r="D6333">
        <v>1</v>
      </c>
      <c r="E6333">
        <v>40000</v>
      </c>
    </row>
    <row r="6334" spans="1:5">
      <c r="B6334" t="s">
        <v>1411</v>
      </c>
      <c r="C6334" t="str">
        <f>VLOOKUP([KODE BARANG],Table1[[KODE BARANG]:[NAMA BARANG]],2,FALSE)</f>
        <v>INLITE 12W</v>
      </c>
      <c r="D6334">
        <v>1</v>
      </c>
      <c r="E6334">
        <v>8100</v>
      </c>
    </row>
    <row r="6335" spans="1:5">
      <c r="A6335" s="2">
        <v>45709</v>
      </c>
      <c r="C6335" t="e">
        <f>VLOOKUP([KODE BARANG],Table1[[KODE BARANG]:[NAMA BARANG]],2,FALSE)</f>
        <v>#N/A</v>
      </c>
      <c r="E6335">
        <f>SUM(E6321:E6334)</f>
        <v>335100</v>
      </c>
    </row>
    <row r="6336" spans="1:5">
      <c r="A6336" t="s">
        <v>3031</v>
      </c>
      <c r="B6336" t="s">
        <v>1903</v>
      </c>
      <c r="C6336" t="str">
        <f>VLOOKUP([KODE BARANG],Table1[[KODE BARANG]:[NAMA BARANG]],2,FALSE)</f>
        <v>ANTENA PROCEON 850</v>
      </c>
      <c r="D6336">
        <v>1</v>
      </c>
      <c r="E6336">
        <v>35000</v>
      </c>
    </row>
    <row r="6337" spans="1:5">
      <c r="B6337" t="s">
        <v>1451</v>
      </c>
      <c r="C6337" t="str">
        <f>VLOOKUP([KODE BARANG],Table1[[KODE BARANG]:[NAMA BARANG]],2,FALSE)</f>
        <v>SET TOP BOX PIOLINE ORION</v>
      </c>
      <c r="D6337">
        <v>1</v>
      </c>
      <c r="E6337">
        <v>55000</v>
      </c>
    </row>
    <row r="6338" spans="1:5">
      <c r="B6338" t="s">
        <v>1249</v>
      </c>
      <c r="C6338" t="str">
        <f>VLOOKUP([KODE BARANG],Table1[[KODE BARANG]:[NAMA BARANG]],2,FALSE)</f>
        <v>PHILIP LED ESSENSIAL 7WATT</v>
      </c>
      <c r="D6338">
        <v>1</v>
      </c>
      <c r="E6338">
        <v>14000</v>
      </c>
    </row>
    <row r="6339" spans="1:5">
      <c r="B6339" t="s">
        <v>1445</v>
      </c>
      <c r="C6339" t="str">
        <f>VLOOKUP([KODE BARANG],Table1[[KODE BARANG]:[NAMA BARANG]],2,FALSE)</f>
        <v>INLITE 5W</v>
      </c>
      <c r="D6339">
        <v>1</v>
      </c>
      <c r="E6339">
        <v>8600</v>
      </c>
    </row>
    <row r="6340" spans="1:5">
      <c r="B6340" t="s">
        <v>1961</v>
      </c>
      <c r="C6340" t="str">
        <f>VLOOKUP([KODE BARANG],Table1[[KODE BARANG]:[NAMA BARANG]],2,FALSE)</f>
        <v>INLITE 15W</v>
      </c>
      <c r="D6340">
        <v>1</v>
      </c>
      <c r="E6340">
        <v>18600</v>
      </c>
    </row>
    <row r="6341" spans="1:5">
      <c r="C6341" t="s">
        <v>3013</v>
      </c>
      <c r="E6341">
        <v>10500</v>
      </c>
    </row>
    <row r="6342" spans="1:5">
      <c r="B6342" t="s">
        <v>1254</v>
      </c>
      <c r="C6342" t="str">
        <f>VLOOKUP([KODE BARANG],Table1[[KODE BARANG]:[NAMA BARANG]],2,FALSE)</f>
        <v>FITTING GANTUNG DUUTRON HITAM</v>
      </c>
      <c r="D6342">
        <v>1</v>
      </c>
      <c r="E6342">
        <v>3000</v>
      </c>
    </row>
    <row r="6343" spans="1:5">
      <c r="B6343" t="s">
        <v>1253</v>
      </c>
      <c r="C6343" t="str">
        <f>VLOOKUP([KODE BARANG],Table1[[KODE BARANG]:[NAMA BARANG]],2,FALSE)</f>
        <v>STEKER GEPENG DUTRON</v>
      </c>
      <c r="D6343">
        <v>1</v>
      </c>
      <c r="E6343">
        <v>3250</v>
      </c>
    </row>
    <row r="6344" spans="1:5">
      <c r="B6344" t="s">
        <v>1216</v>
      </c>
      <c r="C6344" t="str">
        <f>VLOOKUP([KODE BARANG],Table1[[KODE BARANG]:[NAMA BARANG]],2,FALSE)</f>
        <v>VONIC GLORY 18W</v>
      </c>
      <c r="D6344">
        <v>1</v>
      </c>
      <c r="E6344">
        <v>12000</v>
      </c>
    </row>
    <row r="6345" spans="1:5">
      <c r="B6345" t="s">
        <v>1724</v>
      </c>
      <c r="C6345" t="str">
        <f>VLOOKUP([KODE BARANG],Table1[[KODE BARANG]:[NAMA BARANG]],2,FALSE)</f>
        <v>KISEKI 188 100W</v>
      </c>
      <c r="D6345">
        <v>1</v>
      </c>
      <c r="E6345">
        <v>25000</v>
      </c>
    </row>
    <row r="6346" spans="1:5">
      <c r="B6346" t="s">
        <v>2998</v>
      </c>
      <c r="C6346" t="str">
        <f>VLOOKUP([KODE BARANG],Table1[[KODE BARANG]:[NAMA BARANG]],2,FALSE)</f>
        <v>STANDFAN CARSLAN 18"</v>
      </c>
      <c r="D6346">
        <v>1</v>
      </c>
      <c r="E6346">
        <v>33000</v>
      </c>
    </row>
    <row r="6347" spans="1:5">
      <c r="A6347" s="2">
        <v>45710</v>
      </c>
      <c r="C6347" t="e">
        <f>VLOOKUP([KODE BARANG],Table1[[KODE BARANG]:[NAMA BARANG]],2,FALSE)</f>
        <v>#N/A</v>
      </c>
      <c r="E6347">
        <f>SUM(E6336:E6346)</f>
        <v>217950</v>
      </c>
    </row>
    <row r="6348" spans="1:5">
      <c r="A6348" t="s">
        <v>3035</v>
      </c>
      <c r="B6348" t="s">
        <v>1903</v>
      </c>
      <c r="C6348" t="str">
        <f>VLOOKUP([KODE BARANG],Table1[[KODE BARANG]:[NAMA BARANG]],2,FALSE)</f>
        <v>ANTENA PROCEON 850</v>
      </c>
      <c r="D6348">
        <v>1</v>
      </c>
      <c r="E6348">
        <v>25000</v>
      </c>
    </row>
    <row r="6349" spans="1:5">
      <c r="B6349" t="s">
        <v>1925</v>
      </c>
      <c r="C6349" t="str">
        <f>VLOOKUP([KODE BARANG],Table1[[KODE BARANG]:[NAMA BARANG]],2,FALSE)</f>
        <v>INLITE 18W PUTIH/KUNING</v>
      </c>
      <c r="D6349">
        <v>1</v>
      </c>
      <c r="E6349">
        <v>19000</v>
      </c>
    </row>
    <row r="6350" spans="1:5">
      <c r="C6350" t="s">
        <v>3032</v>
      </c>
      <c r="E6350">
        <v>20000</v>
      </c>
    </row>
    <row r="6351" spans="1:5">
      <c r="B6351" t="s">
        <v>3033</v>
      </c>
      <c r="C6351" t="str">
        <f>VLOOKUP([KODE BARANG],Table1[[KODE BARANG]:[NAMA BARANG]],2,FALSE)</f>
        <v>TIMBANGAN KAMBING</v>
      </c>
      <c r="D6351">
        <v>1</v>
      </c>
      <c r="E6351">
        <v>25000</v>
      </c>
    </row>
    <row r="6352" spans="1:5">
      <c r="B6352" t="s">
        <v>3034</v>
      </c>
      <c r="C6352" t="str">
        <f>VLOOKUP([KODE BARANG],Table1[[KODE BARANG]:[NAMA BARANG]],2,FALSE)</f>
        <v>STANDFAN CARSLAN 16"</v>
      </c>
      <c r="D6352">
        <v>1</v>
      </c>
      <c r="E6352">
        <v>25000</v>
      </c>
    </row>
    <row r="6353" spans="1:5">
      <c r="A6353" s="2">
        <v>45711</v>
      </c>
      <c r="C6353" t="e">
        <f>VLOOKUP([KODE BARANG],Table1[[KODE BARANG]:[NAMA BARANG]],2,FALSE)</f>
        <v>#N/A</v>
      </c>
      <c r="E6353">
        <f>SUM(E6348:E6352)</f>
        <v>114000</v>
      </c>
    </row>
    <row r="6354" spans="1:5">
      <c r="A6354" t="s">
        <v>3037</v>
      </c>
      <c r="C6354" t="s">
        <v>3036</v>
      </c>
      <c r="E6354">
        <v>80500</v>
      </c>
    </row>
    <row r="6355" spans="1:5">
      <c r="B6355" t="s">
        <v>1254</v>
      </c>
      <c r="C6355" t="str">
        <f>VLOOKUP([KODE BARANG],Table1[[KODE BARANG]:[NAMA BARANG]],2,FALSE)</f>
        <v>FITTING GANTUNG DUUTRON HITAM</v>
      </c>
      <c r="D6355">
        <v>2</v>
      </c>
      <c r="E6355">
        <v>6000</v>
      </c>
    </row>
    <row r="6356" spans="1:5">
      <c r="B6356" t="s">
        <v>1961</v>
      </c>
      <c r="C6356" t="str">
        <f>VLOOKUP([KODE BARANG],Table1[[KODE BARANG]:[NAMA BARANG]],2,FALSE)</f>
        <v>INLITE 15W</v>
      </c>
      <c r="D6356">
        <v>2</v>
      </c>
      <c r="E6356">
        <v>37200</v>
      </c>
    </row>
    <row r="6357" spans="1:5">
      <c r="B6357" t="s">
        <v>1463</v>
      </c>
      <c r="C6357" t="str">
        <f>VLOOKUP([KODE BARANG],Table1[[KODE BARANG]:[NAMA BARANG]],2,FALSE)</f>
        <v>SAKLAR LAMPU DUTRON</v>
      </c>
      <c r="D6357">
        <v>1</v>
      </c>
      <c r="E6357">
        <v>6000</v>
      </c>
    </row>
    <row r="6358" spans="1:5">
      <c r="B6358" t="s">
        <v>1356</v>
      </c>
      <c r="C6358" t="str">
        <f>VLOOKUP([KODE BARANG],Table1[[KODE BARANG]:[NAMA BARANG]],2,FALSE)</f>
        <v xml:space="preserve">ISOLASI UNIBEL KECIL </v>
      </c>
      <c r="D6358">
        <v>1</v>
      </c>
      <c r="E6358">
        <v>2500</v>
      </c>
    </row>
    <row r="6359" spans="1:5">
      <c r="B6359" t="s">
        <v>1145</v>
      </c>
      <c r="C6359" t="str">
        <f>VLOOKUP([KODE BARANG],Table1[[KODE BARANG]:[NAMA BARANG]],2,FALSE)</f>
        <v>VONIC GLORY 15W</v>
      </c>
      <c r="D6359">
        <v>2</v>
      </c>
      <c r="E6359">
        <v>24000</v>
      </c>
    </row>
    <row r="6360" spans="1:5">
      <c r="B6360" t="s">
        <v>1965</v>
      </c>
      <c r="C6360" t="str">
        <f>VLOOKUP([KODE BARANG],Table1[[KODE BARANG]:[NAMA BARANG]],2,FALSE)</f>
        <v>OBENG BOLAK BALIK</v>
      </c>
      <c r="D6360">
        <v>1</v>
      </c>
      <c r="E6360">
        <v>7500</v>
      </c>
    </row>
    <row r="6361" spans="1:5">
      <c r="B6361" t="s">
        <v>1295</v>
      </c>
      <c r="C6361" t="str">
        <f>VLOOKUP([KODE BARANG],Table1[[KODE BARANG]:[NAMA BARANG]],2,FALSE)</f>
        <v>PHILIP LED 45W</v>
      </c>
      <c r="D6361">
        <v>1</v>
      </c>
      <c r="E6361">
        <v>46000</v>
      </c>
    </row>
    <row r="6362" spans="1:5">
      <c r="A6362" s="2">
        <v>45712</v>
      </c>
      <c r="C6362" t="e">
        <f>VLOOKUP([KODE BARANG],Table1[[KODE BARANG]:[NAMA BARANG]],2,FALSE)</f>
        <v>#N/A</v>
      </c>
      <c r="E6362">
        <f>SUM(E6354:E6361)</f>
        <v>209700</v>
      </c>
    </row>
    <row r="6363" spans="1:5">
      <c r="A6363" t="s">
        <v>3187</v>
      </c>
      <c r="B6363" t="s">
        <v>1430</v>
      </c>
      <c r="C6363" t="str">
        <f>VLOOKUP([KODE BARANG],Table1[[KODE BARANG]:[NAMA BARANG]],2,FALSE)</f>
        <v>STOP PANASONIC WNJ</v>
      </c>
      <c r="D6363">
        <v>4</v>
      </c>
      <c r="E6363">
        <v>22600</v>
      </c>
    </row>
    <row r="6364" spans="1:5">
      <c r="B6364" t="s">
        <v>1520</v>
      </c>
      <c r="C6364" t="str">
        <f>VLOOKUP([KODE BARANG],Table1[[KODE BARANG]:[NAMA BARANG]],2,FALSE)</f>
        <v>INBOWDUS PANASONIC</v>
      </c>
      <c r="D6364">
        <v>2</v>
      </c>
      <c r="E6364">
        <v>11800</v>
      </c>
    </row>
    <row r="6365" spans="1:5">
      <c r="B6365" t="s">
        <v>1571</v>
      </c>
      <c r="C6365" t="str">
        <f>VLOOKUP([KODE BARANG],Table1[[KODE BARANG]:[NAMA BARANG]],2,FALSE)</f>
        <v>PIPA LISTRIK</v>
      </c>
      <c r="D6365">
        <v>3</v>
      </c>
      <c r="E6365">
        <v>6000</v>
      </c>
    </row>
    <row r="6366" spans="1:5">
      <c r="B6366" t="s">
        <v>1366</v>
      </c>
      <c r="C6366" t="str">
        <f>VLOOKUP([KODE BARANG],Table1[[KODE BARANG]:[NAMA BARANG]],2,FALSE)</f>
        <v>SUPREME NYA 1X2,5 50 METER</v>
      </c>
      <c r="D6366">
        <v>1</v>
      </c>
      <c r="E6366">
        <v>40000</v>
      </c>
    </row>
    <row r="6367" spans="1:5">
      <c r="B6367" t="s">
        <v>1566</v>
      </c>
      <c r="C6367" t="str">
        <f>VLOOKUP([KODE BARANG],Table1[[KODE BARANG]:[NAMA BARANG]],2,FALSE)</f>
        <v>JACK 2 KE 2 VONIC</v>
      </c>
      <c r="D6367">
        <v>1</v>
      </c>
      <c r="E6367">
        <v>5000</v>
      </c>
    </row>
    <row r="6368" spans="1:5">
      <c r="B6368" t="s">
        <v>1145</v>
      </c>
      <c r="C6368" t="str">
        <f>VLOOKUP([KODE BARANG],Table1[[KODE BARANG]:[NAMA BARANG]],2,FALSE)</f>
        <v>VONIC GLORY 15W</v>
      </c>
      <c r="D6368">
        <v>4</v>
      </c>
      <c r="E6368">
        <v>48000</v>
      </c>
    </row>
    <row r="6369" spans="1:5">
      <c r="B6369" t="s">
        <v>1219</v>
      </c>
      <c r="C6369" t="str">
        <f>VLOOKUP([KODE BARANG],Table1[[KODE BARANG]:[NAMA BARANG]],2,FALSE)</f>
        <v>VONIC GLORY 20W</v>
      </c>
      <c r="D6369">
        <v>1</v>
      </c>
      <c r="E6369">
        <v>14000</v>
      </c>
    </row>
    <row r="6370" spans="1:5">
      <c r="B6370" t="s">
        <v>3040</v>
      </c>
      <c r="C6370" t="str">
        <f>VLOOKUP([KODE BARANG],Table1[[KODE BARANG]:[NAMA BARANG]],2,FALSE)</f>
        <v>COLOKAN HAJI SERBAGUNA</v>
      </c>
      <c r="D6370">
        <v>1</v>
      </c>
      <c r="E6370">
        <v>7000</v>
      </c>
    </row>
    <row r="6371" spans="1:5">
      <c r="B6371" t="s">
        <v>783</v>
      </c>
      <c r="C6371" t="str">
        <f>VLOOKUP([KODE BARANG],Table1[[KODE BARANG]:[NAMA BARANG]],2,FALSE)</f>
        <v>PHILIP 25W LED</v>
      </c>
      <c r="D6371">
        <v>1</v>
      </c>
      <c r="E6371">
        <v>31000</v>
      </c>
    </row>
    <row r="6372" spans="1:5">
      <c r="B6372" t="s">
        <v>3041</v>
      </c>
      <c r="C6372" t="str">
        <f>VLOOKUP([KODE BARANG],Table1[[KODE BARANG]:[NAMA BARANG]],2,FALSE)</f>
        <v>HEADLAMP LUBY 10W</v>
      </c>
      <c r="D6372">
        <v>1</v>
      </c>
      <c r="E6372">
        <v>55000</v>
      </c>
    </row>
    <row r="6373" spans="1:5">
      <c r="B6373" t="s">
        <v>213</v>
      </c>
      <c r="C6373" t="str">
        <f>VLOOKUP([KODE BARANG],Table1[[KODE BARANG]:[NAMA BARANG]],2,FALSE)</f>
        <v>STEKER GEPENG DUTRON</v>
      </c>
      <c r="D6373">
        <v>1</v>
      </c>
      <c r="E6373">
        <v>3250</v>
      </c>
    </row>
    <row r="6374" spans="1:5">
      <c r="B6374" t="s">
        <v>12</v>
      </c>
      <c r="C6374" t="str">
        <f>VLOOKUP([KODE BARANG],Table1[[KODE BARANG]:[NAMA BARANG]],2,FALSE)</f>
        <v>S/K UTICON 2 LB</v>
      </c>
      <c r="D6374">
        <v>1</v>
      </c>
      <c r="E6374">
        <v>7000</v>
      </c>
    </row>
    <row r="6375" spans="1:5">
      <c r="C6375" t="s">
        <v>3184</v>
      </c>
      <c r="E6375">
        <v>13040</v>
      </c>
    </row>
    <row r="6376" spans="1:5">
      <c r="B6376" t="s">
        <v>699</v>
      </c>
      <c r="C6376" t="str">
        <f>VLOOKUP([KODE BARANG],Table1[[KODE BARANG]:[NAMA BARANG]],2,FALSE)</f>
        <v>LEM PIPA ESAPLAST</v>
      </c>
      <c r="D6376">
        <v>1</v>
      </c>
      <c r="E6376">
        <v>2000</v>
      </c>
    </row>
    <row r="6377" spans="1:5">
      <c r="B6377" t="s">
        <v>858</v>
      </c>
      <c r="C6377" t="str">
        <f>VLOOKUP([KODE BARANG],Table1[[KODE BARANG]:[NAMA BARANG]],2,FALSE)</f>
        <v>MATA GERGAJI BESI</v>
      </c>
      <c r="D6377">
        <v>1</v>
      </c>
      <c r="E6377">
        <v>6200</v>
      </c>
    </row>
    <row r="6378" spans="1:5">
      <c r="B6378" t="s">
        <v>771</v>
      </c>
      <c r="C6378" t="str">
        <f>VLOOKUP([KODE BARANG],Table1[[KODE BARANG]:[NAMA BARANG]],2,FALSE)</f>
        <v>TESPEN AMASCO</v>
      </c>
      <c r="D6378">
        <v>1</v>
      </c>
      <c r="E6378">
        <v>5250</v>
      </c>
    </row>
    <row r="6379" spans="1:5">
      <c r="B6379" t="s">
        <v>449</v>
      </c>
      <c r="C6379" t="str">
        <f>VLOOKUP([KODE BARANG],Table1[[KODE BARANG]:[NAMA BARANG]],2,FALSE)</f>
        <v>PROGAS 2 TUNGKU</v>
      </c>
      <c r="D6379">
        <v>1</v>
      </c>
      <c r="E6379">
        <v>35000</v>
      </c>
    </row>
    <row r="6380" spans="1:5">
      <c r="B6380" t="s">
        <v>347</v>
      </c>
      <c r="C6380" t="str">
        <f>VLOOKUP([KODE BARANG],Table1[[KODE BARANG]:[NAMA BARANG]],2,FALSE)</f>
        <v>SELANG GAS CAISAR COMPLIT</v>
      </c>
      <c r="D6380">
        <v>1</v>
      </c>
      <c r="E6380">
        <v>26000</v>
      </c>
    </row>
    <row r="6381" spans="1:5">
      <c r="A6381" s="2">
        <v>45713</v>
      </c>
      <c r="C6381" t="e">
        <f>VLOOKUP([KODE BARANG],Table1[[KODE BARANG]:[NAMA BARANG]],2,FALSE)</f>
        <v>#N/A</v>
      </c>
      <c r="E6381">
        <f>SUM(E6363:E6380)</f>
        <v>338140</v>
      </c>
    </row>
    <row r="6382" spans="1:5">
      <c r="A6382" t="s">
        <v>3190</v>
      </c>
      <c r="C6382" t="s">
        <v>2356</v>
      </c>
      <c r="E6382">
        <v>22000</v>
      </c>
    </row>
    <row r="6383" spans="1:5">
      <c r="B6383" t="s">
        <v>1253</v>
      </c>
      <c r="C6383" t="str">
        <f>VLOOKUP([KODE BARANG],Table1[[KODE BARANG]:[NAMA BARANG]],2,FALSE)</f>
        <v>STEKER GEPENG DUTRON</v>
      </c>
      <c r="D6383">
        <v>1</v>
      </c>
      <c r="E6383">
        <v>3250</v>
      </c>
    </row>
    <row r="6384" spans="1:5">
      <c r="B6384" t="s">
        <v>1229</v>
      </c>
      <c r="C6384" t="str">
        <f>VLOOKUP([KODE BARANG],Table1[[KODE BARANG]:[NAMA BARANG]],2,FALSE)</f>
        <v>S/K SLOVENS 2LB 5M</v>
      </c>
      <c r="D6384">
        <v>1</v>
      </c>
      <c r="E6384">
        <v>11500</v>
      </c>
    </row>
    <row r="6385" spans="1:5">
      <c r="C6385" t="s">
        <v>3188</v>
      </c>
      <c r="E6385">
        <v>7300</v>
      </c>
    </row>
    <row r="6386" spans="1:5">
      <c r="B6386" t="s">
        <v>3189</v>
      </c>
      <c r="C6386" t="str">
        <f>VLOOKUP([KODE BARANG],Table1[[KODE BARANG]:[NAMA BARANG]],2,FALSE)</f>
        <v>BLENDER CB 251</v>
      </c>
      <c r="D6386">
        <v>1</v>
      </c>
      <c r="E6386">
        <v>75000</v>
      </c>
    </row>
    <row r="6387" spans="1:5">
      <c r="C6387" t="s">
        <v>3003</v>
      </c>
      <c r="E6387">
        <v>31220</v>
      </c>
    </row>
    <row r="6388" spans="1:5">
      <c r="B6388" t="s">
        <v>1925</v>
      </c>
      <c r="C6388" t="str">
        <f>VLOOKUP([KODE BARANG],Table1[[KODE BARANG]:[NAMA BARANG]],2,FALSE)</f>
        <v>INLITE 18W PUTIH/KUNING</v>
      </c>
      <c r="D6388">
        <v>1</v>
      </c>
      <c r="E6388">
        <v>19000</v>
      </c>
    </row>
    <row r="6389" spans="1:5">
      <c r="B6389" t="s">
        <v>1428</v>
      </c>
      <c r="C6389" t="str">
        <f>VLOOKUP([KODE BARANG],Table1[[KODE BARANG]:[NAMA BARANG]],2,FALSE)</f>
        <v>INLITE 25W</v>
      </c>
      <c r="D6389">
        <v>1</v>
      </c>
      <c r="E6389">
        <v>19500</v>
      </c>
    </row>
    <row r="6390" spans="1:5">
      <c r="B6390" t="s">
        <v>1467</v>
      </c>
      <c r="C6390" t="str">
        <f>VLOOKUP([KODE BARANG],Table1[[KODE BARANG]:[NAMA BARANG]],2,FALSE)</f>
        <v>TESPEN AMASCO</v>
      </c>
      <c r="D6390">
        <v>1</v>
      </c>
      <c r="E6390">
        <v>5250</v>
      </c>
    </row>
    <row r="6391" spans="1:5">
      <c r="B6391" t="s">
        <v>2440</v>
      </c>
      <c r="C6391" t="str">
        <f>VLOOKUP([KODE BARANG],Table1[[KODE BARANG]:[NAMA BARANG]],2,FALSE)</f>
        <v>LAMPU TIDUR</v>
      </c>
      <c r="D6391">
        <v>1</v>
      </c>
      <c r="E6391">
        <v>5000</v>
      </c>
    </row>
    <row r="6392" spans="1:5">
      <c r="B6392" t="s">
        <v>1236</v>
      </c>
      <c r="C6392" t="str">
        <f>VLOOKUP([KODE BARANG],Table1[[KODE BARANG]:[NAMA BARANG]],2,FALSE)</f>
        <v>VONIC GLORY 9W</v>
      </c>
      <c r="D6392">
        <v>1</v>
      </c>
      <c r="E6392">
        <v>9000</v>
      </c>
    </row>
    <row r="6393" spans="1:5">
      <c r="A6393" s="2">
        <v>45714</v>
      </c>
      <c r="C6393" t="e">
        <f>VLOOKUP([KODE BARANG],Table1[[KODE BARANG]:[NAMA BARANG]],2,FALSE)</f>
        <v>#N/A</v>
      </c>
      <c r="E6393">
        <f>SUM(E6382:E6392)</f>
        <v>208020</v>
      </c>
    </row>
    <row r="6394" spans="1:5">
      <c r="A6394" t="s">
        <v>1955</v>
      </c>
      <c r="B6394" t="s">
        <v>428</v>
      </c>
      <c r="C6394" t="str">
        <f>VLOOKUP([KODE BARANG],Table1[[KODE BARANG]:[NAMA BARANG]],2,FALSE)</f>
        <v>PIJAR PROCEON 5WATT</v>
      </c>
      <c r="D6394">
        <v>2</v>
      </c>
      <c r="E6394">
        <v>13000</v>
      </c>
    </row>
    <row r="6395" spans="1:5">
      <c r="B6395" t="s">
        <v>3052</v>
      </c>
      <c r="C6395" t="str">
        <f>VLOOKUP([KODE BARANG],Table1[[KODE BARANG]:[NAMA BARANG]],2,FALSE)</f>
        <v>INLITE 15W AC/DC</v>
      </c>
      <c r="D6395">
        <v>1</v>
      </c>
      <c r="E6395">
        <v>50000</v>
      </c>
    </row>
    <row r="6396" spans="1:5">
      <c r="B6396" t="s">
        <v>409</v>
      </c>
      <c r="C6396" t="str">
        <f>VLOOKUP([KODE BARANG],Table1[[KODE BARANG]:[NAMA BARANG]],2,FALSE)</f>
        <v>REGULATOR WIN 900</v>
      </c>
      <c r="D6396">
        <v>1</v>
      </c>
      <c r="E6396">
        <v>17000</v>
      </c>
    </row>
    <row r="6397" spans="1:5">
      <c r="A6397" s="2">
        <v>45715</v>
      </c>
      <c r="C6397" t="e">
        <f>VLOOKUP([KODE BARANG],Table1[[KODE BARANG]:[NAMA BARANG]],2,FALSE)</f>
        <v>#N/A</v>
      </c>
      <c r="E6397">
        <f>SUM(E6394:E6396)</f>
        <v>80000</v>
      </c>
    </row>
    <row r="6398" spans="1:5">
      <c r="A6398" t="s">
        <v>3194</v>
      </c>
      <c r="B6398" t="s">
        <v>1423</v>
      </c>
      <c r="C6398" t="str">
        <f>VLOOKUP([KODE BARANG],Table1[[KODE BARANG]:[NAMA BARANG]],2,FALSE)</f>
        <v>JACK NEWSAT 2 KE 1</v>
      </c>
      <c r="D6398">
        <v>1</v>
      </c>
      <c r="E6398">
        <v>7500</v>
      </c>
    </row>
    <row r="6399" spans="1:5">
      <c r="B6399" t="s">
        <v>1513</v>
      </c>
      <c r="C6399" t="str">
        <f>VLOOKUP([KODE BARANG],Table1[[KODE BARANG]:[NAMA BARANG]],2,FALSE)</f>
        <v>LED CITY LAMP 30W</v>
      </c>
      <c r="D6399">
        <v>1</v>
      </c>
      <c r="E6399">
        <v>16500</v>
      </c>
    </row>
    <row r="6400" spans="1:5">
      <c r="B6400" t="s">
        <v>1445</v>
      </c>
      <c r="C6400" t="str">
        <f>VLOOKUP([KODE BARANG],Table1[[KODE BARANG]:[NAMA BARANG]],2,FALSE)</f>
        <v>INLITE 5W</v>
      </c>
      <c r="D6400">
        <v>1</v>
      </c>
      <c r="E6400">
        <v>8600</v>
      </c>
    </row>
    <row r="6401" spans="1:5">
      <c r="B6401" t="s">
        <v>2203</v>
      </c>
      <c r="C6401" t="str">
        <f>VLOOKUP([KODE BARANG],Table1[[KODE BARANG]:[NAMA BARANG]],2,FALSE)</f>
        <v>CONECT DRAT</v>
      </c>
      <c r="D6401">
        <v>1</v>
      </c>
      <c r="E6401">
        <v>1400</v>
      </c>
    </row>
    <row r="6402" spans="1:5">
      <c r="C6402" t="s">
        <v>3192</v>
      </c>
    </row>
    <row r="6403" spans="1:5">
      <c r="B6403" t="s">
        <v>1220</v>
      </c>
      <c r="C6403" t="str">
        <f>VLOOKUP([KODE BARANG],Table1[[KODE BARANG]:[NAMA BARANG]],2,FALSE)</f>
        <v>STANDFAN COSMOS XDC</v>
      </c>
      <c r="D6403">
        <v>1</v>
      </c>
      <c r="E6403">
        <v>32500</v>
      </c>
    </row>
    <row r="6404" spans="1:5">
      <c r="B6404" t="s">
        <v>3193</v>
      </c>
      <c r="C6404" t="str">
        <f>VLOOKUP([KODE BARANG],Table1[[KODE BARANG]:[NAMA BARANG]],2,FALSE)</f>
        <v>DISPANSER 185 H</v>
      </c>
      <c r="D6404">
        <v>1</v>
      </c>
      <c r="E6404">
        <v>31000</v>
      </c>
    </row>
    <row r="6405" spans="1:5">
      <c r="B6405" t="s">
        <v>1199</v>
      </c>
      <c r="C6405" t="str">
        <f>VLOOKUP([KODE BARANG],Table1[[KODE BARANG]:[NAMA BARANG]],2,FALSE)</f>
        <v>T MULTI DUTRON</v>
      </c>
      <c r="D6405">
        <v>1</v>
      </c>
      <c r="E6405">
        <v>3500</v>
      </c>
    </row>
    <row r="6406" spans="1:5">
      <c r="B6406" t="s">
        <v>1145</v>
      </c>
      <c r="C6406" t="str">
        <f>VLOOKUP([KODE BARANG],Table1[[KODE BARANG]:[NAMA BARANG]],2,FALSE)</f>
        <v>VONIC GLORY 15W</v>
      </c>
      <c r="D6406">
        <v>1</v>
      </c>
      <c r="E6406">
        <v>12000</v>
      </c>
    </row>
    <row r="6407" spans="1:5">
      <c r="A6407" s="2">
        <v>45716</v>
      </c>
      <c r="C6407" t="e">
        <f>VLOOKUP([KODE BARANG],Table1[[KODE BARANG]:[NAMA BARANG]],2,FALSE)</f>
        <v>#N/A</v>
      </c>
      <c r="E6407">
        <f>SUM(E6398:E6406)</f>
        <v>113000</v>
      </c>
    </row>
    <row r="6408" spans="1:5">
      <c r="A6408">
        <v>80000</v>
      </c>
      <c r="B6408" t="s">
        <v>1215</v>
      </c>
      <c r="C6408" t="str">
        <f>VLOOKUP([KODE BARANG],Table1[[KODE BARANG]:[NAMA BARANG]],2,FALSE)</f>
        <v>PIJAR PROCEON 5WATT</v>
      </c>
      <c r="D6408">
        <v>1</v>
      </c>
    </row>
    <row r="6409" spans="1:5">
      <c r="B6409" t="s">
        <v>1236</v>
      </c>
      <c r="C6409" t="str">
        <f>VLOOKUP([KODE BARANG],Table1[[KODE BARANG]:[NAMA BARANG]],2,FALSE)</f>
        <v>VONIC GLORY 9W</v>
      </c>
      <c r="D6409">
        <v>1</v>
      </c>
    </row>
    <row r="6410" spans="1:5">
      <c r="B6410" t="s">
        <v>1145</v>
      </c>
      <c r="C6410" t="str">
        <f>VLOOKUP([KODE BARANG],Table1[[KODE BARANG]:[NAMA BARANG]],2,FALSE)</f>
        <v>VONIC GLORY 15W</v>
      </c>
      <c r="D6410">
        <v>2</v>
      </c>
    </row>
    <row r="6411" spans="1:5">
      <c r="A6411" s="2">
        <v>45717</v>
      </c>
      <c r="C6411" t="e">
        <f>VLOOKUP([KODE BARANG],Table1[[KODE BARANG]:[NAMA BARANG]],2,FALSE)</f>
        <v>#N/A</v>
      </c>
    </row>
    <row r="6412" spans="1:5">
      <c r="C6412" t="e">
        <f>VLOOKUP([KODE BARANG],Table1[[KODE BARANG]:[NAMA BARANG]],2,FALSE)</f>
        <v>#N/A</v>
      </c>
    </row>
    <row r="6413" spans="1:5">
      <c r="C6413" t="e">
        <f>VLOOKUP([KODE BARANG],Table1[[KODE BARANG]:[NAMA BARANG]],2,FALSE)</f>
        <v>#N/A</v>
      </c>
    </row>
    <row r="6414" spans="1:5">
      <c r="C6414" t="e">
        <f>VLOOKUP([KODE BARANG],Table1[[KODE BARANG]:[NAMA BARANG]],2,FALSE)</f>
        <v>#N/A</v>
      </c>
    </row>
    <row r="6415" spans="1:5">
      <c r="C6415" t="e">
        <f>VLOOKUP([KODE BARANG],Table1[[KODE BARANG]:[NAMA BARANG]],2,FALSE)</f>
        <v>#N/A</v>
      </c>
    </row>
    <row r="6416" spans="1:5">
      <c r="C6416" t="e">
        <f>VLOOKUP([KODE BARANG],Table1[[KODE BARANG]:[NAMA BARANG]],2,FALSE)</f>
        <v>#N/A</v>
      </c>
    </row>
    <row r="6417" spans="1:5">
      <c r="C6417" t="e">
        <f>VLOOKUP([KODE BARANG],Table1[[KODE BARANG]:[NAMA BARANG]],2,FALSE)</f>
        <v>#N/A</v>
      </c>
    </row>
    <row r="6418" spans="1:5">
      <c r="C6418" t="e">
        <f>VLOOKUP([KODE BARANG],Table1[[KODE BARANG]:[NAMA BARANG]],2,FALSE)</f>
        <v>#N/A</v>
      </c>
    </row>
    <row r="6419" spans="1:5">
      <c r="C6419" t="e">
        <f>VLOOKUP([KODE BARANG],Table1[[KODE BARANG]:[NAMA BARANG]],2,FALSE)</f>
        <v>#N/A</v>
      </c>
    </row>
    <row r="6420" spans="1:5">
      <c r="C6420" t="e">
        <f>VLOOKUP([KODE BARANG],Table1[[KODE BARANG]:[NAMA BARANG]],2,FALSE)</f>
        <v>#N/A</v>
      </c>
    </row>
    <row r="6421" spans="1:5">
      <c r="C6421" t="e">
        <f>VLOOKUP([KODE BARANG],Table1[[KODE BARANG]:[NAMA BARANG]],2,FALSE)</f>
        <v>#N/A</v>
      </c>
    </row>
    <row r="6422" spans="1:5">
      <c r="A6422" s="2">
        <v>45718</v>
      </c>
      <c r="B6422" t="s">
        <v>3195</v>
      </c>
      <c r="C6422" t="str">
        <f>VLOOKUP([KODE BARANG],Table1[[KODE BARANG]:[NAMA BARANG]],2,FALSE)</f>
        <v>HEADLAMP LUBY 10W</v>
      </c>
      <c r="D6422">
        <v>1</v>
      </c>
      <c r="E6422">
        <v>40000</v>
      </c>
    </row>
    <row r="6423" spans="1:5">
      <c r="A6423" t="s">
        <v>3197</v>
      </c>
      <c r="B6423" t="s">
        <v>1980</v>
      </c>
      <c r="C6423" t="str">
        <f>VLOOKUP([KODE BARANG],Table1[[KODE BARANG]:[NAMA BARANG]],2,FALSE)</f>
        <v>JACK ANGKA 8</v>
      </c>
      <c r="D6423">
        <v>1</v>
      </c>
      <c r="E6423">
        <v>2000</v>
      </c>
    </row>
    <row r="6424" spans="1:5">
      <c r="B6424" t="s">
        <v>3196</v>
      </c>
      <c r="C6424" t="str">
        <f>VLOOKUP([KODE BARANG],Table1[[KODE BARANG]:[NAMA BARANG]],2,FALSE)</f>
        <v xml:space="preserve">HEADLAMP PUSH ON </v>
      </c>
      <c r="D6424">
        <v>1</v>
      </c>
      <c r="E6424">
        <v>55000</v>
      </c>
    </row>
    <row r="6425" spans="1:5">
      <c r="B6425" t="s">
        <v>2084</v>
      </c>
      <c r="C6425" t="str">
        <f>VLOOKUP([KODE BARANG],Table1[[KODE BARANG]:[NAMA BARANG]],2,FALSE)</f>
        <v>BATRE CAS 2000MAH TIMBUL</v>
      </c>
      <c r="D6425">
        <v>2</v>
      </c>
      <c r="E6425">
        <v>11000</v>
      </c>
    </row>
    <row r="6426" spans="1:5">
      <c r="B6426" t="s">
        <v>1254</v>
      </c>
      <c r="C6426" t="str">
        <f>VLOOKUP([KODE BARANG],Table1[[KODE BARANG]:[NAMA BARANG]],2,FALSE)</f>
        <v>FITTING GANTUNG DUUTRON HITAM</v>
      </c>
      <c r="D6426">
        <v>3</v>
      </c>
      <c r="E6426">
        <v>9000</v>
      </c>
    </row>
    <row r="6427" spans="1:5">
      <c r="B6427" t="s">
        <v>1228</v>
      </c>
      <c r="C6427" t="str">
        <f>VLOOKUP([KODE BARANG],Table1[[KODE BARANG]:[NAMA BARANG]],2,FALSE)</f>
        <v>JAM HIMAWARI 572</v>
      </c>
      <c r="D6427">
        <v>1</v>
      </c>
      <c r="E6427">
        <v>30000</v>
      </c>
    </row>
    <row r="6428" spans="1:5">
      <c r="B6428" t="s">
        <v>1375</v>
      </c>
      <c r="C6428" t="str">
        <f>VLOOKUP([KODE BARANG],Table1[[KODE BARANG]:[NAMA BARANG]],2,FALSE)</f>
        <v>PHILIP LED MY CARE 14,5WATT</v>
      </c>
      <c r="D6428">
        <v>1</v>
      </c>
      <c r="E6428">
        <v>29000</v>
      </c>
    </row>
    <row r="6429" spans="1:5">
      <c r="B6429" t="s">
        <v>1293</v>
      </c>
      <c r="C6429" t="str">
        <f>VLOOKUP([KODE BARANG],Table1[[KODE BARANG]:[NAMA BARANG]],2,FALSE)</f>
        <v>S/K UTICON 2 LB</v>
      </c>
      <c r="D6429">
        <v>2</v>
      </c>
      <c r="E6429">
        <v>16000</v>
      </c>
    </row>
    <row r="6430" spans="1:5">
      <c r="B6430" t="s">
        <v>1262</v>
      </c>
      <c r="C6430" t="str">
        <f>VLOOKUP([KODE BARANG],Table1[[KODE BARANG]:[NAMA BARANG]],2,FALSE)</f>
        <v>STEKER ARDE DUTRON</v>
      </c>
      <c r="D6430">
        <v>2</v>
      </c>
      <c r="E6430">
        <v>9000</v>
      </c>
    </row>
    <row r="6431" spans="1:5">
      <c r="B6431" t="s">
        <v>1925</v>
      </c>
      <c r="C6431" t="str">
        <f>VLOOKUP([KODE BARANG],Table1[[KODE BARANG]:[NAMA BARANG]],2,FALSE)</f>
        <v>INLITE 18W PUTIH/KUNING</v>
      </c>
      <c r="D6431">
        <v>1</v>
      </c>
      <c r="E6431">
        <v>19000</v>
      </c>
    </row>
    <row r="6432" spans="1:5">
      <c r="B6432" t="s">
        <v>1248</v>
      </c>
      <c r="C6432" t="str">
        <f>VLOOKUP([KODE BARANG],Table1[[KODE BARANG]:[NAMA BARANG]],2,FALSE)</f>
        <v>PHILIP LED ESSENSIAL 5WATT</v>
      </c>
      <c r="D6432">
        <v>1</v>
      </c>
      <c r="E6432">
        <v>19000</v>
      </c>
    </row>
    <row r="6433" spans="1:5">
      <c r="A6433" s="2">
        <v>45719</v>
      </c>
      <c r="C6433" t="e">
        <f>VLOOKUP([KODE BARANG],Table1[[KODE BARANG]:[NAMA BARANG]],2,FALSE)</f>
        <v>#N/A</v>
      </c>
      <c r="E6433">
        <f>SUM(E6422:E6432)</f>
        <v>239000</v>
      </c>
    </row>
    <row r="6434" spans="1:5">
      <c r="A6434" t="s">
        <v>3199</v>
      </c>
      <c r="B6434" t="s">
        <v>1366</v>
      </c>
      <c r="C6434" t="str">
        <f>VLOOKUP([KODE BARANG],Table1[[KODE BARANG]:[NAMA BARANG]],2,FALSE)</f>
        <v>SUPREME NYA 1X2,5 50 METER</v>
      </c>
      <c r="D6434">
        <v>1</v>
      </c>
      <c r="E6434">
        <v>40000</v>
      </c>
    </row>
    <row r="6435" spans="1:5">
      <c r="B6435" t="s">
        <v>1401</v>
      </c>
      <c r="C6435" t="str">
        <f>VLOOKUP([KODE BARANG],Table1[[KODE BARANG]:[NAMA BARANG]],2,FALSE)</f>
        <v>SAKLAR PANASONIC WNJ</v>
      </c>
      <c r="D6435">
        <v>2</v>
      </c>
      <c r="E6435">
        <v>10300</v>
      </c>
    </row>
    <row r="6436" spans="1:5">
      <c r="B6436" t="s">
        <v>1460</v>
      </c>
      <c r="C6436" t="str">
        <f>VLOOKUP([KODE BARANG],Table1[[KODE BARANG]:[NAMA BARANG]],2,FALSE)</f>
        <v>FRAME 2 LB PANASONIC</v>
      </c>
      <c r="D6436">
        <v>1</v>
      </c>
      <c r="E6436">
        <v>2000</v>
      </c>
    </row>
    <row r="6437" spans="1:5">
      <c r="B6437" t="s">
        <v>1461</v>
      </c>
      <c r="C6437" t="str">
        <f>VLOOKUP([KODE BARANG],Table1[[KODE BARANG]:[NAMA BARANG]],2,FALSE)</f>
        <v>FRAME 3 LB PANASONIC</v>
      </c>
      <c r="D6437">
        <v>1</v>
      </c>
      <c r="E6437">
        <v>2000</v>
      </c>
    </row>
    <row r="6438" spans="1:5">
      <c r="B6438" t="s">
        <v>1571</v>
      </c>
      <c r="C6438" t="str">
        <f>VLOOKUP([KODE BARANG],Table1[[KODE BARANG]:[NAMA BARANG]],2,FALSE)</f>
        <v>PIPA LISTRIK</v>
      </c>
      <c r="D6438">
        <v>2</v>
      </c>
      <c r="E6438">
        <v>4000</v>
      </c>
    </row>
    <row r="6439" spans="1:5">
      <c r="B6439" t="s">
        <v>1274</v>
      </c>
      <c r="C6439" t="str">
        <f>VLOOKUP([KODE BARANG],Table1[[KODE BARANG]:[NAMA BARANG]],2,FALSE)</f>
        <v>L BOW 5/8</v>
      </c>
      <c r="D6439">
        <v>5</v>
      </c>
      <c r="E6439">
        <v>2750</v>
      </c>
    </row>
    <row r="6440" spans="1:5">
      <c r="B6440" t="s">
        <v>1275</v>
      </c>
      <c r="C6440" t="str">
        <f>VLOOKUP([KODE BARANG],Table1[[KODE BARANG]:[NAMA BARANG]],2,FALSE)</f>
        <v>T-DUS 5/8</v>
      </c>
      <c r="D6440">
        <v>5</v>
      </c>
      <c r="E6440">
        <v>17500</v>
      </c>
    </row>
    <row r="6441" spans="1:5">
      <c r="C6441" t="s">
        <v>3198</v>
      </c>
      <c r="E6441">
        <v>60000</v>
      </c>
    </row>
    <row r="6442" spans="1:5">
      <c r="B6442" t="s">
        <v>1570</v>
      </c>
      <c r="C6442" t="str">
        <f>VLOOKUP([KODE BARANG],Table1[[KODE BARANG]:[NAMA BARANG]],2,FALSE)</f>
        <v>KLEM SHUKAKU 18MM</v>
      </c>
      <c r="D6442">
        <v>1</v>
      </c>
      <c r="E6442">
        <v>11000</v>
      </c>
    </row>
    <row r="6443" spans="1:5">
      <c r="B6443" t="s">
        <v>1411</v>
      </c>
      <c r="C6443" t="str">
        <f>VLOOKUP([KODE BARANG],Table1[[KODE BARANG]:[NAMA BARANG]],2,FALSE)</f>
        <v>INLITE 12W</v>
      </c>
      <c r="D6443">
        <v>1</v>
      </c>
      <c r="E6443">
        <v>13600</v>
      </c>
    </row>
    <row r="6444" spans="1:5">
      <c r="B6444" t="s">
        <v>1193</v>
      </c>
      <c r="C6444" t="str">
        <f>VLOOKUP([KODE BARANG],Table1[[KODE BARANG]:[NAMA BARANG]],2,FALSE)</f>
        <v>FITTING PLAFON 2108</v>
      </c>
      <c r="D6444">
        <v>1</v>
      </c>
      <c r="E6444">
        <v>9000</v>
      </c>
    </row>
    <row r="6445" spans="1:5">
      <c r="B6445" t="s">
        <v>1248</v>
      </c>
      <c r="C6445" t="str">
        <f>VLOOKUP([KODE BARANG],Table1[[KODE BARANG]:[NAMA BARANG]],2,FALSE)</f>
        <v>PHILIP LED ESSENSIAL 5WATT</v>
      </c>
      <c r="D6445">
        <v>1</v>
      </c>
      <c r="E6445">
        <v>19000</v>
      </c>
    </row>
    <row r="6446" spans="1:5">
      <c r="A6446" s="9">
        <v>45720</v>
      </c>
      <c r="C6446" t="e">
        <f>VLOOKUP([KODE BARANG],Table1[[KODE BARANG]:[NAMA BARANG]],2,FALSE)</f>
        <v>#N/A</v>
      </c>
      <c r="E6446">
        <f>SUM(E6434:E6445)</f>
        <v>191150</v>
      </c>
    </row>
    <row r="6447" spans="1:5">
      <c r="A6447" t="s">
        <v>2577</v>
      </c>
      <c r="B6447" t="s">
        <v>1219</v>
      </c>
      <c r="C6447" t="str">
        <f>VLOOKUP([KODE BARANG],Table1[[KODE BARANG]:[NAMA BARANG]],2,FALSE)</f>
        <v>VONIC GLORY 20W</v>
      </c>
      <c r="D6447">
        <v>1</v>
      </c>
      <c r="E6447">
        <v>14000</v>
      </c>
    </row>
    <row r="6448" spans="1:5">
      <c r="B6448" t="s">
        <v>1215</v>
      </c>
      <c r="C6448" t="str">
        <f>VLOOKUP([KODE BARANG],Table1[[KODE BARANG]:[NAMA BARANG]],2,FALSE)</f>
        <v>PIJAR PROCEON 5WATT</v>
      </c>
      <c r="D6448">
        <v>1</v>
      </c>
      <c r="E6448">
        <v>6500</v>
      </c>
    </row>
    <row r="6449" spans="1:5">
      <c r="B6449" t="s">
        <v>1253</v>
      </c>
      <c r="C6449" t="str">
        <f>VLOOKUP([KODE BARANG],Table1[[KODE BARANG]:[NAMA BARANG]],2,FALSE)</f>
        <v>STEKER GEPENG DUTRON</v>
      </c>
      <c r="D6449">
        <v>2</v>
      </c>
      <c r="E6449">
        <v>7500</v>
      </c>
    </row>
    <row r="6450" spans="1:5">
      <c r="B6450" t="s">
        <v>1254</v>
      </c>
      <c r="C6450" t="str">
        <f>VLOOKUP([KODE BARANG],Table1[[KODE BARANG]:[NAMA BARANG]],2,FALSE)</f>
        <v>FITTING GANTUNG DUUTRON HITAM</v>
      </c>
      <c r="D6450">
        <v>1</v>
      </c>
      <c r="E6450">
        <v>3000</v>
      </c>
    </row>
    <row r="6451" spans="1:5">
      <c r="B6451" t="s">
        <v>1664</v>
      </c>
      <c r="C6451" t="str">
        <f>VLOOKUP([KODE BARANG],Table1[[KODE BARANG]:[NAMA BARANG]],2,FALSE)</f>
        <v>ADAPTOR RECEIVER</v>
      </c>
      <c r="D6451">
        <v>1</v>
      </c>
      <c r="E6451">
        <v>21500</v>
      </c>
    </row>
    <row r="6452" spans="1:5">
      <c r="B6452" t="s">
        <v>1527</v>
      </c>
      <c r="C6452" t="str">
        <f>VLOOKUP([KODE BARANG],Table1[[KODE BARANG]:[NAMA BARANG]],2,FALSE)</f>
        <v>MCB SCHINEDER 6A</v>
      </c>
      <c r="D6452">
        <v>1</v>
      </c>
      <c r="E6452">
        <v>30000</v>
      </c>
    </row>
    <row r="6453" spans="1:5">
      <c r="B6453" t="s">
        <v>1236</v>
      </c>
      <c r="C6453" t="str">
        <f>VLOOKUP([KODE BARANG],Table1[[KODE BARANG]:[NAMA BARANG]],2,FALSE)</f>
        <v>VONIC GLORY 9W</v>
      </c>
      <c r="D6453">
        <v>1</v>
      </c>
      <c r="E6453">
        <v>9000</v>
      </c>
    </row>
    <row r="6454" spans="1:5">
      <c r="B6454" t="s">
        <v>2951</v>
      </c>
      <c r="C6454" t="str">
        <f>VLOOKUP([KODE BARANG],Table1[[KODE BARANG]:[NAMA BARANG]],2,FALSE)</f>
        <v>EMERGENCY PUSH ON</v>
      </c>
      <c r="D6454">
        <v>1</v>
      </c>
      <c r="E6454">
        <v>57000</v>
      </c>
    </row>
    <row r="6455" spans="1:5">
      <c r="A6455" s="2">
        <v>45721</v>
      </c>
      <c r="C6455" t="e">
        <f>VLOOKUP([KODE BARANG],Table1[[KODE BARANG]:[NAMA BARANG]],2,FALSE)</f>
        <v>#N/A</v>
      </c>
      <c r="E6455">
        <f>SUM(E6447:E6454)</f>
        <v>148500</v>
      </c>
    </row>
    <row r="6456" spans="1:5">
      <c r="A6456" t="s">
        <v>2802</v>
      </c>
      <c r="B6456" t="s">
        <v>3200</v>
      </c>
      <c r="C6456" t="str">
        <f>VLOOKUP([KODE BARANG],Table1[[KODE BARANG]:[NAMA BARANG]],2,FALSE)</f>
        <v>AMASCO SOROT 50W</v>
      </c>
      <c r="D6456">
        <v>1</v>
      </c>
      <c r="E6456">
        <v>135000</v>
      </c>
    </row>
    <row r="6457" spans="1:5">
      <c r="C6457" t="s">
        <v>3201</v>
      </c>
      <c r="E6457">
        <v>60000</v>
      </c>
    </row>
    <row r="6458" spans="1:5">
      <c r="B6458" t="s">
        <v>1279</v>
      </c>
      <c r="C6458" t="str">
        <f>VLOOKUP([KODE BARANG],Table1[[KODE BARANG]:[NAMA BARANG]],2,FALSE)</f>
        <v>STEKER ARDE BROCO</v>
      </c>
      <c r="D6458">
        <v>1</v>
      </c>
    </row>
    <row r="6459" spans="1:5">
      <c r="B6459" t="s">
        <v>1145</v>
      </c>
      <c r="C6459" t="str">
        <f>VLOOKUP([KODE BARANG],Table1[[KODE BARANG]:[NAMA BARANG]],2,FALSE)</f>
        <v>VONIC GLORY 15W</v>
      </c>
      <c r="D6459">
        <v>1</v>
      </c>
      <c r="E6459">
        <v>12000</v>
      </c>
    </row>
    <row r="6460" spans="1:5">
      <c r="B6460" t="s">
        <v>1236</v>
      </c>
      <c r="C6460" t="str">
        <f>VLOOKUP([KODE BARANG],Table1[[KODE BARANG]:[NAMA BARANG]],2,FALSE)</f>
        <v>VONIC GLORY 9W</v>
      </c>
      <c r="D6460">
        <v>1</v>
      </c>
      <c r="E6460">
        <v>9000</v>
      </c>
    </row>
    <row r="6461" spans="1:5">
      <c r="A6461" s="2">
        <v>45722</v>
      </c>
      <c r="C6461" t="e">
        <f>VLOOKUP([KODE BARANG],Table1[[KODE BARANG]:[NAMA BARANG]],2,FALSE)</f>
        <v>#N/A</v>
      </c>
      <c r="E6461">
        <f>SUM(E6456:E6460)</f>
        <v>216000</v>
      </c>
    </row>
    <row r="6462" spans="1:5">
      <c r="A6462" t="s">
        <v>3202</v>
      </c>
      <c r="B6462" t="s">
        <v>1354</v>
      </c>
      <c r="C6462" t="str">
        <f>VLOOKUP([KODE BARANG],Table1[[KODE BARANG]:[NAMA BARANG]],2,FALSE)</f>
        <v>STANFAN PROCEON 3IN 1</v>
      </c>
      <c r="D6462">
        <v>1</v>
      </c>
      <c r="E6462">
        <v>50000</v>
      </c>
    </row>
    <row r="6463" spans="1:5">
      <c r="A6463" t="s">
        <v>1475</v>
      </c>
      <c r="B6463" t="s">
        <v>1294</v>
      </c>
      <c r="C6463" t="str">
        <f>VLOOKUP([KODE BARANG],Table1[[KODE BARANG]:[NAMA BARANG]],2,FALSE)</f>
        <v>PIJAR LED 64 4 WATT</v>
      </c>
      <c r="D6463">
        <v>1</v>
      </c>
      <c r="E6463">
        <v>2500</v>
      </c>
    </row>
    <row r="6464" spans="1:5">
      <c r="B6464" t="s">
        <v>1324</v>
      </c>
      <c r="C6464" t="str">
        <f>VLOOKUP([KODE BARANG],Table1[[KODE BARANG]:[NAMA BARANG]],2,FALSE)</f>
        <v>FITTING COLOK SWITCH</v>
      </c>
      <c r="D6464">
        <v>1</v>
      </c>
    </row>
    <row r="6465" spans="1:5">
      <c r="B6465" t="s">
        <v>1196</v>
      </c>
      <c r="C6465" t="str">
        <f>VLOOKUP([KODE BARANG],Table1[[KODE BARANG]:[NAMA BARANG]],2,FALSE)</f>
        <v xml:space="preserve">DUTRON 9W </v>
      </c>
      <c r="D6465">
        <v>1</v>
      </c>
      <c r="E6465">
        <v>18000</v>
      </c>
    </row>
    <row r="6466" spans="1:5">
      <c r="B6466" t="s">
        <v>1358</v>
      </c>
      <c r="C6466" t="str">
        <f>VLOOKUP([KODE BARANG],Table1[[KODE BARANG]:[NAMA BARANG]],2,FALSE)</f>
        <v>PHILIP LED ESSENSIAL 11 WATT</v>
      </c>
      <c r="D6466">
        <v>1</v>
      </c>
      <c r="E6466">
        <v>24000</v>
      </c>
    </row>
    <row r="6467" spans="1:5">
      <c r="B6467" t="s">
        <v>1145</v>
      </c>
      <c r="C6467" t="str">
        <f>VLOOKUP([KODE BARANG],Table1[[KODE BARANG]:[NAMA BARANG]],2,FALSE)</f>
        <v>VONIC GLORY 15W</v>
      </c>
      <c r="D6467">
        <v>1</v>
      </c>
      <c r="E6467">
        <v>12000</v>
      </c>
    </row>
    <row r="6468" spans="1:5">
      <c r="B6468" t="s">
        <v>1925</v>
      </c>
      <c r="C6468" t="str">
        <f>VLOOKUP([KODE BARANG],Table1[[KODE BARANG]:[NAMA BARANG]],2,FALSE)</f>
        <v>INLITE 18W PUTIH/KUNING</v>
      </c>
      <c r="D6468">
        <v>1</v>
      </c>
      <c r="E6468">
        <v>14000</v>
      </c>
    </row>
    <row r="6469" spans="1:5">
      <c r="A6469" s="2">
        <v>45723</v>
      </c>
      <c r="C6469" t="e">
        <f>VLOOKUP([KODE BARANG],Table1[[KODE BARANG]:[NAMA BARANG]],2,FALSE)</f>
        <v>#N/A</v>
      </c>
      <c r="E6469">
        <f>SUM(E6462:E6468)</f>
        <v>120500</v>
      </c>
    </row>
    <row r="6470" spans="1:5">
      <c r="B6470" t="s">
        <v>2974</v>
      </c>
      <c r="C6470" t="str">
        <f>VLOOKUP([KODE BARANG],Table1[[KODE BARANG]:[NAMA BARANG]],2,FALSE)</f>
        <v>S/K MIKOTECH 3LB + SWITCH</v>
      </c>
      <c r="D6470">
        <v>1</v>
      </c>
      <c r="E6470">
        <v>31500</v>
      </c>
    </row>
    <row r="6471" spans="1:5">
      <c r="B6471" t="s">
        <v>1263</v>
      </c>
      <c r="C6471" t="str">
        <f>VLOOKUP([KODE BARANG],Table1[[KODE BARANG]:[NAMA BARANG]],2,FALSE)</f>
        <v>VONIC GLORY 7W</v>
      </c>
      <c r="D6471">
        <v>1</v>
      </c>
      <c r="E6471">
        <v>4000</v>
      </c>
    </row>
    <row r="6472" spans="1:5">
      <c r="A6472" s="2">
        <v>45724</v>
      </c>
      <c r="C6472" t="e">
        <f>VLOOKUP([KODE BARANG],Table1[[KODE BARANG]:[NAMA BARANG]],2,FALSE)</f>
        <v>#N/A</v>
      </c>
    </row>
    <row r="6473" spans="1:5">
      <c r="A6473" t="s">
        <v>3203</v>
      </c>
      <c r="B6473" t="s">
        <v>1365</v>
      </c>
      <c r="C6473" t="str">
        <f>VLOOKUP([KODE BARANG],Table1[[KODE BARANG]:[NAMA BARANG]],2,FALSE)</f>
        <v>SUPREME KABEL 2X0,75 50METER</v>
      </c>
      <c r="D6473">
        <v>1</v>
      </c>
    </row>
    <row r="6474" spans="1:5">
      <c r="B6474" t="s">
        <v>1347</v>
      </c>
      <c r="C6474" t="str">
        <f>VLOOKUP([KODE BARANG],Table1[[KODE BARANG]:[NAMA BARANG]],2,FALSE)</f>
        <v>LOTUS 2X0,75</v>
      </c>
      <c r="D6474">
        <v>1</v>
      </c>
    </row>
    <row r="6475" spans="1:5">
      <c r="B6475" t="s">
        <v>1971</v>
      </c>
      <c r="C6475" t="str">
        <f>VLOOKUP([KODE BARANG],Table1[[KODE BARANG]:[NAMA BARANG]],2,FALSE)</f>
        <v>REGULATOR WIN 181M</v>
      </c>
      <c r="D6475">
        <v>1</v>
      </c>
    </row>
    <row r="6476" spans="1:5">
      <c r="B6476" t="s">
        <v>1236</v>
      </c>
      <c r="C6476" t="str">
        <f>VLOOKUP([KODE BARANG],Table1[[KODE BARANG]:[NAMA BARANG]],2,FALSE)</f>
        <v>VONIC GLORY 9W</v>
      </c>
      <c r="D6476">
        <v>1</v>
      </c>
      <c r="E6476">
        <v>9000</v>
      </c>
    </row>
    <row r="6477" spans="1:5">
      <c r="B6477" t="s">
        <v>1145</v>
      </c>
      <c r="C6477" t="str">
        <f>VLOOKUP([KODE BARANG],Table1[[KODE BARANG]:[NAMA BARANG]],2,FALSE)</f>
        <v>VONIC GLORY 15W</v>
      </c>
      <c r="D6477">
        <v>1</v>
      </c>
      <c r="E6477">
        <v>12000</v>
      </c>
    </row>
    <row r="6478" spans="1:5">
      <c r="B6478" t="s">
        <v>1306</v>
      </c>
      <c r="C6478" t="str">
        <f>VLOOKUP([KODE BARANG],Table1[[KODE BARANG]:[NAMA BARANG]],2,FALSE)</f>
        <v>KAP WD SET</v>
      </c>
      <c r="D6478">
        <v>1</v>
      </c>
      <c r="E6478">
        <v>13000</v>
      </c>
    </row>
    <row r="6479" spans="1:5">
      <c r="B6479" t="s">
        <v>3195</v>
      </c>
      <c r="C6479" t="str">
        <f>VLOOKUP([KODE BARANG],Table1[[KODE BARANG]:[NAMA BARANG]],2,FALSE)</f>
        <v>HEADLAMP LUBY 10W</v>
      </c>
      <c r="D6479">
        <v>1</v>
      </c>
      <c r="E6479">
        <v>45000</v>
      </c>
    </row>
    <row r="6480" spans="1:5">
      <c r="B6480" t="s">
        <v>1428</v>
      </c>
      <c r="C6480" t="str">
        <f>VLOOKUP([KODE BARANG],Table1[[KODE BARANG]:[NAMA BARANG]],2,FALSE)</f>
        <v>INLITE 25W</v>
      </c>
      <c r="D6480">
        <v>1</v>
      </c>
      <c r="E6480">
        <v>19500</v>
      </c>
    </row>
    <row r="6481" spans="1:5">
      <c r="B6481" t="s">
        <v>1219</v>
      </c>
      <c r="C6481" t="str">
        <f>VLOOKUP([KODE BARANG],Table1[[KODE BARANG]:[NAMA BARANG]],2,FALSE)</f>
        <v>VONIC GLORY 20W</v>
      </c>
      <c r="D6481">
        <v>1</v>
      </c>
      <c r="E6481">
        <v>14000</v>
      </c>
    </row>
    <row r="6482" spans="1:5">
      <c r="B6482" t="s">
        <v>1571</v>
      </c>
      <c r="C6482" t="str">
        <f>VLOOKUP([KODE BARANG],Table1[[KODE BARANG]:[NAMA BARANG]],2,FALSE)</f>
        <v>PIPA LISTRIK</v>
      </c>
      <c r="D6482">
        <v>2</v>
      </c>
      <c r="E6482">
        <v>4000</v>
      </c>
    </row>
    <row r="6483" spans="1:5">
      <c r="B6483" t="s">
        <v>1477</v>
      </c>
      <c r="C6483" t="str">
        <f>VLOOKUP([KODE BARANG],Table1[[KODE BARANG]:[NAMA BARANG]],2,FALSE)</f>
        <v>ENGKEL OB VISALUX 8200</v>
      </c>
      <c r="D6483">
        <v>1</v>
      </c>
      <c r="E6483">
        <v>14000</v>
      </c>
    </row>
    <row r="6484" spans="1:5">
      <c r="B6484" t="s">
        <v>2791</v>
      </c>
      <c r="C6484" t="str">
        <f>VLOOKUP([KODE BARANG],Table1[[KODE BARANG]:[NAMA BARANG]],2,FALSE)</f>
        <v>FITTING PLAFON LUXCO</v>
      </c>
      <c r="D6484">
        <v>1</v>
      </c>
      <c r="E6484">
        <v>11500</v>
      </c>
    </row>
    <row r="6485" spans="1:5">
      <c r="B6485" t="s">
        <v>1236</v>
      </c>
      <c r="C6485" t="str">
        <f>VLOOKUP([KODE BARANG],Table1[[KODE BARANG]:[NAMA BARANG]],2,FALSE)</f>
        <v>VONIC GLORY 9W</v>
      </c>
      <c r="D6485">
        <v>1</v>
      </c>
      <c r="E6485">
        <v>9000</v>
      </c>
    </row>
    <row r="6486" spans="1:5">
      <c r="B6486" t="s">
        <v>1263</v>
      </c>
      <c r="C6486" t="str">
        <f>VLOOKUP([KODE BARANG],Table1[[KODE BARANG]:[NAMA BARANG]],2,FALSE)</f>
        <v>VONIC GLORY 7W</v>
      </c>
      <c r="D6486">
        <v>1</v>
      </c>
      <c r="E6486">
        <v>4000</v>
      </c>
    </row>
    <row r="6487" spans="1:5">
      <c r="B6487" t="s">
        <v>2817</v>
      </c>
      <c r="C6487" t="str">
        <f>VLOOKUP([KODE BARANG],Table1[[KODE BARANG]:[NAMA BARANG]],2,FALSE)</f>
        <v>SET TOP BOX NOISE</v>
      </c>
      <c r="D6487">
        <v>1</v>
      </c>
      <c r="E6487">
        <v>30000</v>
      </c>
    </row>
    <row r="6488" spans="1:5">
      <c r="B6488" t="s">
        <v>2791</v>
      </c>
      <c r="C6488" t="str">
        <f>VLOOKUP([KODE BARANG],Table1[[KODE BARANG]:[NAMA BARANG]],2,FALSE)</f>
        <v>FITTING PLAFON LUXCO</v>
      </c>
      <c r="D6488">
        <v>3</v>
      </c>
      <c r="E6488">
        <v>34500</v>
      </c>
    </row>
    <row r="6489" spans="1:5">
      <c r="B6489" t="s">
        <v>1403</v>
      </c>
      <c r="C6489" t="str">
        <f>VLOOKUP([KODE BARANG],Table1[[KODE BARANG]:[NAMA BARANG]],2,FALSE)</f>
        <v>PHILIP 25W LED</v>
      </c>
      <c r="D6489">
        <v>2</v>
      </c>
      <c r="E6489">
        <v>62000</v>
      </c>
    </row>
    <row r="6490" spans="1:5">
      <c r="A6490" s="2">
        <v>45725</v>
      </c>
      <c r="C6490" t="e">
        <f>VLOOKUP([KODE BARANG],Table1[[KODE BARANG]:[NAMA BARANG]],2,FALSE)</f>
        <v>#N/A</v>
      </c>
      <c r="E6490">
        <f>SUM(E6476:E6489)</f>
        <v>281500</v>
      </c>
    </row>
    <row r="6491" spans="1:5">
      <c r="A6491" t="s">
        <v>3204</v>
      </c>
      <c r="B6491" t="s">
        <v>1699</v>
      </c>
      <c r="C6491" t="str">
        <f>VLOOKUP([KODE BARANG],Table1[[KODE BARANG]:[NAMA BARANG]],2,FALSE)</f>
        <v>HEADLAMP ROLLINSON</v>
      </c>
      <c r="D6491">
        <v>1</v>
      </c>
      <c r="E6491">
        <v>26000</v>
      </c>
    </row>
    <row r="6492" spans="1:5">
      <c r="B6492" t="s">
        <v>1295</v>
      </c>
      <c r="C6492" t="str">
        <f>VLOOKUP([KODE BARANG],Table1[[KODE BARANG]:[NAMA BARANG]],2,FALSE)</f>
        <v>PHILIP LED 45W</v>
      </c>
      <c r="D6492">
        <v>1</v>
      </c>
      <c r="E6492">
        <v>37000</v>
      </c>
    </row>
    <row r="6493" spans="1:5">
      <c r="B6493" t="s">
        <v>1212</v>
      </c>
      <c r="C6493" t="str">
        <f>VLOOKUP([KODE BARANG],Table1[[KODE BARANG]:[NAMA BARANG]],2,FALSE)</f>
        <v>STIK LAMPU10 JARI</v>
      </c>
      <c r="D6493">
        <v>1</v>
      </c>
      <c r="E6493">
        <v>14000</v>
      </c>
    </row>
    <row r="6494" spans="1:5">
      <c r="B6494" t="s">
        <v>1440</v>
      </c>
      <c r="C6494" t="str">
        <f>VLOOKUP([KODE BARANG],Table1[[KODE BARANG]:[NAMA BARANG]],2,FALSE)</f>
        <v>MAGIC COM TRISONIC 1,2</v>
      </c>
      <c r="D6494">
        <v>1</v>
      </c>
      <c r="E6494">
        <v>34000</v>
      </c>
    </row>
    <row r="6495" spans="1:5">
      <c r="B6495" t="s">
        <v>1263</v>
      </c>
      <c r="C6495" t="str">
        <f>VLOOKUP([KODE BARANG],Table1[[KODE BARANG]:[NAMA BARANG]],2,FALSE)</f>
        <v>VONIC GLORY 7W</v>
      </c>
      <c r="D6495">
        <v>1</v>
      </c>
      <c r="E6495">
        <v>4000</v>
      </c>
    </row>
    <row r="6496" spans="1:5">
      <c r="B6496" t="s">
        <v>1411</v>
      </c>
      <c r="C6496" t="str">
        <f>VLOOKUP([KODE BARANG],Table1[[KODE BARANG]:[NAMA BARANG]],2,FALSE)</f>
        <v>INLITE 12W</v>
      </c>
      <c r="D6496">
        <v>1</v>
      </c>
      <c r="E6496">
        <v>13600</v>
      </c>
    </row>
    <row r="6497" spans="1:5">
      <c r="B6497" t="s">
        <v>1236</v>
      </c>
      <c r="C6497" t="str">
        <f>VLOOKUP([KODE BARANG],Table1[[KODE BARANG]:[NAMA BARANG]],2,FALSE)</f>
        <v>VONIC GLORY 9W</v>
      </c>
      <c r="D6497">
        <v>1</v>
      </c>
      <c r="E6497">
        <v>9000</v>
      </c>
    </row>
    <row r="6498" spans="1:5">
      <c r="B6498" t="s">
        <v>2529</v>
      </c>
      <c r="C6498" t="str">
        <f>VLOOKUP([KODE BARANG],Table1[[KODE BARANG]:[NAMA BARANG]],2,FALSE)</f>
        <v xml:space="preserve">KISEKI CX5 </v>
      </c>
      <c r="D6498">
        <v>1</v>
      </c>
      <c r="E6498">
        <v>55000</v>
      </c>
    </row>
    <row r="6499" spans="1:5">
      <c r="B6499" t="s">
        <v>1416</v>
      </c>
      <c r="C6499" t="str">
        <f>VLOOKUP([KODE BARANG],Table1[[KODE BARANG]:[NAMA BARANG]],2,FALSE)</f>
        <v>PHILIP LED MY CARE 6WATT</v>
      </c>
      <c r="D6499">
        <v>1</v>
      </c>
      <c r="E6499">
        <v>19000</v>
      </c>
    </row>
    <row r="6500" spans="1:5">
      <c r="B6500" t="s">
        <v>2729</v>
      </c>
      <c r="C6500" t="str">
        <f>VLOOKUP([KODE BARANG],Table1[[KODE BARANG]:[NAMA BARANG]],2,FALSE)</f>
        <v>STANDFAN CARSLAN</v>
      </c>
      <c r="D6500">
        <v>1</v>
      </c>
      <c r="E6500">
        <v>20000</v>
      </c>
    </row>
    <row r="6501" spans="1:5">
      <c r="B6501" t="s">
        <v>1980</v>
      </c>
      <c r="C6501" t="str">
        <f>VLOOKUP([KODE BARANG],Table1[[KODE BARANG]:[NAMA BARANG]],2,FALSE)</f>
        <v>JACK ANGKA 8</v>
      </c>
      <c r="D6501">
        <v>1</v>
      </c>
      <c r="E6501">
        <v>9000</v>
      </c>
    </row>
    <row r="6502" spans="1:5">
      <c r="A6502" s="2">
        <v>45726</v>
      </c>
      <c r="C6502" t="e">
        <f>VLOOKUP([KODE BARANG],Table1[[KODE BARANG]:[NAMA BARANG]],2,FALSE)</f>
        <v>#N/A</v>
      </c>
      <c r="E6502">
        <f>SUM(E6491:E6501)</f>
        <v>240600</v>
      </c>
    </row>
    <row r="6503" spans="1:5">
      <c r="A6503" t="s">
        <v>3206</v>
      </c>
      <c r="B6503" t="s">
        <v>1263</v>
      </c>
      <c r="C6503" t="str">
        <f>VLOOKUP([KODE BARANG],Table1[[KODE BARANG]:[NAMA BARANG]],2,FALSE)</f>
        <v>VONIC GLORY 7W</v>
      </c>
      <c r="D6503">
        <v>1</v>
      </c>
      <c r="E6503">
        <v>4000</v>
      </c>
    </row>
    <row r="6504" spans="1:5">
      <c r="B6504" t="s">
        <v>3205</v>
      </c>
      <c r="C6504" t="str">
        <f>VLOOKUP([KODE BARANG],Table1[[KODE BARANG]:[NAMA BARANG]],2,FALSE)</f>
        <v>KIPAS KARAKTER INFICO</v>
      </c>
      <c r="D6504">
        <v>1</v>
      </c>
      <c r="E6504">
        <v>15000</v>
      </c>
    </row>
    <row r="6505" spans="1:5">
      <c r="B6505" t="s">
        <v>1290</v>
      </c>
      <c r="C6505" t="str">
        <f>VLOOKUP([KODE BARANG],Table1[[KODE BARANG]:[NAMA BARANG]],2,FALSE)</f>
        <v>GEMBOK 30MM</v>
      </c>
      <c r="D6505">
        <v>1</v>
      </c>
      <c r="E6505">
        <v>10000</v>
      </c>
    </row>
    <row r="6506" spans="1:5">
      <c r="B6506" t="s">
        <v>1145</v>
      </c>
      <c r="C6506" t="str">
        <f>VLOOKUP([KODE BARANG],Table1[[KODE BARANG]:[NAMA BARANG]],2,FALSE)</f>
        <v>VONIC GLORY 15W</v>
      </c>
      <c r="D6506">
        <v>3</v>
      </c>
      <c r="E6506">
        <v>36000</v>
      </c>
    </row>
    <row r="6507" spans="1:5">
      <c r="B6507" t="s">
        <v>1236</v>
      </c>
      <c r="C6507" t="str">
        <f>VLOOKUP([KODE BARANG],Table1[[KODE BARANG]:[NAMA BARANG]],2,FALSE)</f>
        <v>VONIC GLORY 9W</v>
      </c>
      <c r="D6507">
        <v>2</v>
      </c>
      <c r="E6507">
        <v>18000</v>
      </c>
    </row>
    <row r="6508" spans="1:5">
      <c r="B6508" t="s">
        <v>1358</v>
      </c>
      <c r="C6508" t="str">
        <f>VLOOKUP([KODE BARANG],Table1[[KODE BARANG]:[NAMA BARANG]],2,FALSE)</f>
        <v>PHILIP LED ESSENSIAL 11 WATT</v>
      </c>
      <c r="D6508">
        <v>1</v>
      </c>
      <c r="E6508">
        <v>24000</v>
      </c>
    </row>
    <row r="6509" spans="1:5">
      <c r="B6509" t="s">
        <v>1215</v>
      </c>
      <c r="C6509" t="str">
        <f>VLOOKUP([KODE BARANG],Table1[[KODE BARANG]:[NAMA BARANG]],2,FALSE)</f>
        <v>PIJAR PROCEON 5WATT</v>
      </c>
      <c r="D6509">
        <v>2</v>
      </c>
      <c r="E6509">
        <v>13000</v>
      </c>
    </row>
    <row r="6510" spans="1:5">
      <c r="B6510" t="s">
        <v>1699</v>
      </c>
      <c r="C6510" t="str">
        <f>VLOOKUP([KODE BARANG],Table1[[KODE BARANG]:[NAMA BARANG]],2,FALSE)</f>
        <v>HEADLAMP ROLLINSON</v>
      </c>
      <c r="D6510">
        <v>1</v>
      </c>
      <c r="E6510">
        <v>26000</v>
      </c>
    </row>
    <row r="6511" spans="1:5">
      <c r="B6511" t="s">
        <v>1145</v>
      </c>
      <c r="C6511" t="str">
        <f>VLOOKUP([KODE BARANG],Table1[[KODE BARANG]:[NAMA BARANG]],2,FALSE)</f>
        <v>VONIC GLORY 15W</v>
      </c>
      <c r="D6511">
        <v>2</v>
      </c>
      <c r="E6511">
        <v>24000</v>
      </c>
    </row>
    <row r="6512" spans="1:5">
      <c r="A6512" s="2">
        <v>45727</v>
      </c>
      <c r="C6512" t="e">
        <f>VLOOKUP([KODE BARANG],Table1[[KODE BARANG]:[NAMA BARANG]],2,FALSE)</f>
        <v>#N/A</v>
      </c>
      <c r="E6512">
        <f>SUM(E6503:E6511)</f>
        <v>170000</v>
      </c>
    </row>
    <row r="6513" spans="1:6">
      <c r="A6513" t="s">
        <v>3208</v>
      </c>
      <c r="B6513" t="s">
        <v>1261</v>
      </c>
      <c r="C6513" t="str">
        <f>VLOOKUP([KODE BARANG],Table1[[KODE BARANG]:[NAMA BARANG]],2,FALSE)</f>
        <v>S/K UTICON 3 LB</v>
      </c>
      <c r="D6513">
        <v>1</v>
      </c>
      <c r="E6513">
        <v>11250</v>
      </c>
    </row>
    <row r="6514" spans="1:6">
      <c r="B6514" t="s">
        <v>1262</v>
      </c>
      <c r="C6514" t="str">
        <f>VLOOKUP([KODE BARANG],Table1[[KODE BARANG]:[NAMA BARANG]],2,FALSE)</f>
        <v>STEKER ARDE DUTRON</v>
      </c>
      <c r="D6514">
        <v>1</v>
      </c>
      <c r="E6514">
        <v>3500</v>
      </c>
    </row>
    <row r="6515" spans="1:6">
      <c r="C6515" t="s">
        <v>3207</v>
      </c>
      <c r="E6515">
        <v>6920</v>
      </c>
    </row>
    <row r="6516" spans="1:6">
      <c r="B6516" t="s">
        <v>610</v>
      </c>
      <c r="C6516" t="str">
        <f>VLOOKUP([KODE BARANG],Table1[[KODE BARANG]:[NAMA BARANG]],2,FALSE)</f>
        <v>SENTER BESTFIE 3035 30W</v>
      </c>
      <c r="D6516">
        <v>1</v>
      </c>
      <c r="E6516">
        <v>32000</v>
      </c>
    </row>
    <row r="6517" spans="1:6">
      <c r="B6517" t="s">
        <v>929</v>
      </c>
      <c r="C6517" t="str">
        <f>VLOOKUP([KODE BARANG],Table1[[KODE BARANG]:[NAMA BARANG]],2,FALSE)</f>
        <v>KLEM AMASCO 8MM</v>
      </c>
      <c r="D6517">
        <v>1</v>
      </c>
      <c r="E6517">
        <v>3500</v>
      </c>
    </row>
    <row r="6518" spans="1:6">
      <c r="B6518" t="s">
        <v>21</v>
      </c>
      <c r="C6518" t="str">
        <f>VLOOKUP([KODE BARANG],Table1[[KODE BARANG]:[NAMA BARANG]],2,FALSE)</f>
        <v>ISOLASI NATIONAL KOTAK</v>
      </c>
      <c r="D6518">
        <v>1</v>
      </c>
      <c r="E6518">
        <v>3500</v>
      </c>
    </row>
    <row r="6519" spans="1:6">
      <c r="B6519" t="s">
        <v>2485</v>
      </c>
      <c r="C6519" t="str">
        <f>VLOOKUP([KODE BARANG],Table1[[KODE BARANG]:[NAMA BARANG]],2,FALSE)</f>
        <v>HEAD LAMP LUBY ZOOM 200M</v>
      </c>
      <c r="D6519">
        <v>1</v>
      </c>
      <c r="E6519">
        <v>80000</v>
      </c>
    </row>
    <row r="6520" spans="1:6">
      <c r="B6520" t="s">
        <v>152</v>
      </c>
      <c r="C6520" t="str">
        <f>VLOOKUP([KODE BARANG],Table1[[KODE BARANG]:[NAMA BARANG]],2,FALSE)</f>
        <v>ESSENSIAL 23WATT</v>
      </c>
      <c r="D6520">
        <v>1</v>
      </c>
      <c r="E6520">
        <v>20000</v>
      </c>
    </row>
    <row r="6521" spans="1:6">
      <c r="B6521" t="s">
        <v>308</v>
      </c>
      <c r="C6521" t="str">
        <f>VLOOKUP([KODE BARANG],Table1[[KODE BARANG]:[NAMA BARANG]],2,FALSE)</f>
        <v>VONIC GLORY 9W</v>
      </c>
      <c r="D6521">
        <v>1</v>
      </c>
      <c r="E6521">
        <v>9000</v>
      </c>
    </row>
    <row r="6522" spans="1:6">
      <c r="A6522" s="2">
        <v>45728</v>
      </c>
      <c r="C6522" t="e">
        <f>VLOOKUP([KODE BARANG],Table1[[KODE BARANG]:[NAMA BARANG]],2,FALSE)</f>
        <v>#N/A</v>
      </c>
      <c r="E6522">
        <f>SUM(E6513:E6521)</f>
        <v>169670</v>
      </c>
    </row>
    <row r="6523" spans="1:6">
      <c r="A6523" t="s">
        <v>2567</v>
      </c>
      <c r="B6523" t="s">
        <v>1236</v>
      </c>
      <c r="C6523" t="str">
        <f>VLOOKUP([KODE BARANG],Table1[[KODE BARANG]:[NAMA BARANG]],2,FALSE)</f>
        <v>VONIC GLORY 9W</v>
      </c>
      <c r="D6523">
        <v>3</v>
      </c>
      <c r="F6523">
        <v>27000</v>
      </c>
    </row>
    <row r="6524" spans="1:6">
      <c r="B6524" t="s">
        <v>1466</v>
      </c>
      <c r="C6524" t="str">
        <f>VLOOKUP([KODE BARANG],Table1[[KODE BARANG]:[NAMA BARANG]],2,FALSE)</f>
        <v>REMOTE TV MULTI VOLTAN</v>
      </c>
      <c r="D6524">
        <v>1</v>
      </c>
      <c r="F6524">
        <v>17500</v>
      </c>
    </row>
    <row r="6525" spans="1:6">
      <c r="B6525" t="s">
        <v>1699</v>
      </c>
      <c r="C6525" t="str">
        <f>VLOOKUP([KODE BARANG],Table1[[KODE BARANG]:[NAMA BARANG]],2,FALSE)</f>
        <v>HEADLAMP ROLLINSON</v>
      </c>
      <c r="D6525">
        <v>1</v>
      </c>
      <c r="F6525">
        <v>46000</v>
      </c>
    </row>
    <row r="6526" spans="1:6">
      <c r="B6526" t="s">
        <v>1320</v>
      </c>
      <c r="C6526" t="str">
        <f>VLOOKUP([KODE BARANG],Table1[[KODE BARANG]:[NAMA BARANG]],2,FALSE)</f>
        <v>OBENG</v>
      </c>
      <c r="D6526">
        <v>1</v>
      </c>
      <c r="F6526">
        <v>5000</v>
      </c>
    </row>
    <row r="6527" spans="1:6">
      <c r="B6527" t="s">
        <v>1216</v>
      </c>
      <c r="C6527" t="str">
        <f>VLOOKUP([KODE BARANG],Table1[[KODE BARANG]:[NAMA BARANG]],2,FALSE)</f>
        <v>VONIC GLORY 18W</v>
      </c>
      <c r="D6527">
        <v>1</v>
      </c>
      <c r="F6527">
        <v>13500</v>
      </c>
    </row>
    <row r="6528" spans="1:6">
      <c r="A6528" s="2">
        <v>45729</v>
      </c>
      <c r="B6528" t="s">
        <v>1263</v>
      </c>
      <c r="C6528" t="str">
        <f>VLOOKUP([KODE BARANG],Table1[[KODE BARANG]:[NAMA BARANG]],2,FALSE)</f>
        <v>VONIC GLORY 7W</v>
      </c>
      <c r="D6528">
        <v>1</v>
      </c>
      <c r="E6528">
        <v>4000</v>
      </c>
      <c r="F6528">
        <f>SUM(F6523:F6527)</f>
        <v>109000</v>
      </c>
    </row>
    <row r="6529" spans="1:5">
      <c r="A6529" t="s">
        <v>2219</v>
      </c>
      <c r="B6529" t="s">
        <v>1961</v>
      </c>
      <c r="C6529" t="str">
        <f>VLOOKUP([KODE BARANG],Table1[[KODE BARANG]:[NAMA BARANG]],2,FALSE)</f>
        <v>INLITE 15W</v>
      </c>
      <c r="D6529">
        <v>4</v>
      </c>
      <c r="E6529">
        <v>51600</v>
      </c>
    </row>
    <row r="6530" spans="1:5">
      <c r="B6530" t="s">
        <v>1219</v>
      </c>
      <c r="C6530" t="str">
        <f>VLOOKUP([KODE BARANG],Table1[[KODE BARANG]:[NAMA BARANG]],2,FALSE)</f>
        <v>VONIC GLORY 20W</v>
      </c>
      <c r="D6530">
        <v>2</v>
      </c>
      <c r="E6530">
        <v>28000</v>
      </c>
    </row>
    <row r="6531" spans="1:5">
      <c r="B6531" t="s">
        <v>1145</v>
      </c>
      <c r="C6531" t="str">
        <f>VLOOKUP([KODE BARANG],Table1[[KODE BARANG]:[NAMA BARANG]],2,FALSE)</f>
        <v>VONIC GLORY 15W</v>
      </c>
      <c r="D6531">
        <v>1</v>
      </c>
      <c r="E6531">
        <v>12000</v>
      </c>
    </row>
    <row r="6532" spans="1:5">
      <c r="B6532" t="s">
        <v>1263</v>
      </c>
      <c r="C6532" t="str">
        <f>VLOOKUP([KODE BARANG],Table1[[KODE BARANG]:[NAMA BARANG]],2,FALSE)</f>
        <v>VONIC GLORY 7W</v>
      </c>
      <c r="D6532">
        <v>1</v>
      </c>
      <c r="E6532">
        <v>4000</v>
      </c>
    </row>
    <row r="6533" spans="1:5">
      <c r="B6533" t="s">
        <v>3209</v>
      </c>
      <c r="C6533" t="str">
        <f>VLOOKUP([KODE BARANG],Table1[[KODE BARANG]:[NAMA BARANG]],2,FALSE)</f>
        <v>DINAMO STANDFAN SANEX 18"</v>
      </c>
      <c r="D6533">
        <v>1</v>
      </c>
      <c r="E6533">
        <v>13000</v>
      </c>
    </row>
    <row r="6534" spans="1:5">
      <c r="B6534" t="s">
        <v>1254</v>
      </c>
      <c r="C6534" t="str">
        <f>VLOOKUP([KODE BARANG],Table1[[KODE BARANG]:[NAMA BARANG]],2,FALSE)</f>
        <v>FITTING GANTUNG DUUTRON HITAM</v>
      </c>
      <c r="D6534">
        <v>1</v>
      </c>
      <c r="E6534">
        <v>3000</v>
      </c>
    </row>
    <row r="6535" spans="1:5">
      <c r="B6535" t="s">
        <v>1961</v>
      </c>
      <c r="C6535" t="str">
        <f>VLOOKUP([KODE BARANG],Table1[[KODE BARANG]:[NAMA BARANG]],2,FALSE)</f>
        <v>INLITE 15W</v>
      </c>
      <c r="D6535">
        <v>1</v>
      </c>
      <c r="E6535">
        <v>15400</v>
      </c>
    </row>
    <row r="6536" spans="1:5">
      <c r="B6536" t="s">
        <v>1547</v>
      </c>
      <c r="C6536" t="str">
        <f>VLOOKUP([KODE BARANG],Table1[[KODE BARANG]:[NAMA BARANG]],2,FALSE)</f>
        <v>RAKET NYAMUK LUBY 3826</v>
      </c>
      <c r="D6536">
        <v>1</v>
      </c>
      <c r="E6536">
        <v>5000</v>
      </c>
    </row>
    <row r="6537" spans="1:5">
      <c r="B6537" t="s">
        <v>2561</v>
      </c>
      <c r="C6537" t="str">
        <f>VLOOKUP([KODE BARANG],Table1[[KODE BARANG]:[NAMA BARANG]],2,FALSE)</f>
        <v>ENGSEL 3"</v>
      </c>
      <c r="D6537">
        <v>1</v>
      </c>
      <c r="E6537">
        <v>9000</v>
      </c>
    </row>
    <row r="6538" spans="1:5">
      <c r="B6538" t="s">
        <v>1699</v>
      </c>
      <c r="C6538" t="str">
        <f>VLOOKUP([KODE BARANG],Table1[[KODE BARANG]:[NAMA BARANG]],2,FALSE)</f>
        <v>HEADLAMP ROLLINSON</v>
      </c>
      <c r="D6538">
        <v>1</v>
      </c>
      <c r="E6538">
        <v>36000</v>
      </c>
    </row>
    <row r="6539" spans="1:5">
      <c r="B6539" t="s">
        <v>1145</v>
      </c>
      <c r="C6539" t="str">
        <f>VLOOKUP([KODE BARANG],Table1[[KODE BARANG]:[NAMA BARANG]],2,FALSE)</f>
        <v>VONIC GLORY 15W</v>
      </c>
      <c r="D6539">
        <v>1</v>
      </c>
      <c r="E6539">
        <v>12000</v>
      </c>
    </row>
    <row r="6540" spans="1:5">
      <c r="B6540" t="s">
        <v>1699</v>
      </c>
      <c r="C6540" t="str">
        <f>VLOOKUP([KODE BARANG],Table1[[KODE BARANG]:[NAMA BARANG]],2,FALSE)</f>
        <v>HEADLAMP ROLLINSON</v>
      </c>
      <c r="D6540">
        <v>1</v>
      </c>
      <c r="E6540">
        <v>26000</v>
      </c>
    </row>
    <row r="6541" spans="1:5">
      <c r="B6541" t="s">
        <v>1219</v>
      </c>
      <c r="C6541" t="str">
        <f>VLOOKUP([KODE BARANG],Table1[[KODE BARANG]:[NAMA BARANG]],2,FALSE)</f>
        <v>VONIC GLORY 20W</v>
      </c>
      <c r="D6541">
        <v>1</v>
      </c>
      <c r="E6541">
        <v>14000</v>
      </c>
    </row>
    <row r="6542" spans="1:5">
      <c r="B6542" t="s">
        <v>1496</v>
      </c>
      <c r="C6542" t="str">
        <f>VLOOKUP([KODE BARANG],Table1[[KODE BARANG]:[NAMA BARANG]],2,FALSE)</f>
        <v>KISEKI 58G</v>
      </c>
      <c r="D6542">
        <v>1</v>
      </c>
      <c r="E6542">
        <v>18000</v>
      </c>
    </row>
    <row r="6543" spans="1:5">
      <c r="A6543" s="2">
        <v>45730</v>
      </c>
      <c r="C6543" t="e">
        <f>VLOOKUP([KODE BARANG],Table1[[KODE BARANG]:[NAMA BARANG]],2,FALSE)</f>
        <v>#N/A</v>
      </c>
      <c r="E6543">
        <f>SUM(E6528:E6542)</f>
        <v>251000</v>
      </c>
    </row>
    <row r="6544" spans="1:5">
      <c r="A6544" t="s">
        <v>3212</v>
      </c>
      <c r="C6544" t="s">
        <v>3211</v>
      </c>
      <c r="E6544">
        <v>65000</v>
      </c>
    </row>
    <row r="6545" spans="1:5">
      <c r="B6545" t="s">
        <v>1262</v>
      </c>
      <c r="C6545" t="str">
        <f>VLOOKUP([KODE BARANG],Table1[[KODE BARANG]:[NAMA BARANG]],2,FALSE)</f>
        <v>STEKER ARDE DUTRON</v>
      </c>
      <c r="D6545">
        <v>1</v>
      </c>
      <c r="E6545">
        <v>4500</v>
      </c>
    </row>
    <row r="6546" spans="1:5">
      <c r="B6546" t="s">
        <v>1293</v>
      </c>
      <c r="C6546" t="str">
        <f>VLOOKUP([KODE BARANG],Table1[[KODE BARANG]:[NAMA BARANG]],2,FALSE)</f>
        <v>S/K UTICON 2 LB</v>
      </c>
      <c r="D6546">
        <v>2</v>
      </c>
      <c r="E6546">
        <v>16000</v>
      </c>
    </row>
    <row r="6547" spans="1:5">
      <c r="B6547" t="s">
        <v>1924</v>
      </c>
      <c r="C6547" t="str">
        <f>VLOOKUP([KODE BARANG],Table1[[KODE BARANG]:[NAMA BARANG]],2,FALSE)</f>
        <v>KLEM AMASCO 8MM</v>
      </c>
      <c r="D6547">
        <v>1</v>
      </c>
      <c r="E6547">
        <v>3500</v>
      </c>
    </row>
    <row r="6548" spans="1:5">
      <c r="B6548" t="s">
        <v>1300</v>
      </c>
      <c r="C6548" t="str">
        <f>VLOOKUP([KODE BARANG],Table1[[KODE BARANG]:[NAMA BARANG]],2,FALSE)</f>
        <v>S/K SLOVENS 2LB 3M</v>
      </c>
      <c r="D6548">
        <v>1</v>
      </c>
      <c r="E6548">
        <v>13000</v>
      </c>
    </row>
    <row r="6549" spans="1:5">
      <c r="B6549" t="s">
        <v>1253</v>
      </c>
      <c r="C6549" t="str">
        <f>VLOOKUP([KODE BARANG],Table1[[KODE BARANG]:[NAMA BARANG]],2,FALSE)</f>
        <v>STEKER GEPENG DUTRON</v>
      </c>
      <c r="D6549">
        <v>1</v>
      </c>
      <c r="E6549">
        <v>3250</v>
      </c>
    </row>
    <row r="6550" spans="1:5">
      <c r="B6550" t="s">
        <v>2919</v>
      </c>
      <c r="C6550" t="str">
        <f>VLOOKUP([KODE BARANG],Table1[[KODE BARANG]:[NAMA BARANG]],2,FALSE)</f>
        <v>WALLFAN MASTAP</v>
      </c>
      <c r="D6550">
        <v>1</v>
      </c>
      <c r="E6550">
        <v>18000</v>
      </c>
    </row>
    <row r="6551" spans="1:5">
      <c r="B6551" t="s">
        <v>1261</v>
      </c>
      <c r="C6551" t="str">
        <f>VLOOKUP([KODE BARANG],Table1[[KODE BARANG]:[NAMA BARANG]],2,FALSE)</f>
        <v>S/K UTICON 3 LB</v>
      </c>
      <c r="D6551">
        <v>1</v>
      </c>
      <c r="E6551">
        <v>11250</v>
      </c>
    </row>
    <row r="6552" spans="1:5">
      <c r="B6552" t="s">
        <v>1279</v>
      </c>
      <c r="C6552" t="str">
        <f>VLOOKUP([KODE BARANG],Table1[[KODE BARANG]:[NAMA BARANG]],2,FALSE)</f>
        <v>STEKER ARDE BROCO</v>
      </c>
      <c r="D6552">
        <v>1</v>
      </c>
      <c r="E6552">
        <v>5400</v>
      </c>
    </row>
    <row r="6553" spans="1:5">
      <c r="C6553" t="s">
        <v>3210</v>
      </c>
      <c r="E6553">
        <v>14700</v>
      </c>
    </row>
    <row r="6554" spans="1:5">
      <c r="B6554" t="s">
        <v>1145</v>
      </c>
      <c r="C6554" t="str">
        <f>VLOOKUP([KODE BARANG],Table1[[KODE BARANG]:[NAMA BARANG]],2,FALSE)</f>
        <v>VONIC GLORY 15W</v>
      </c>
      <c r="D6554">
        <v>2</v>
      </c>
      <c r="E6554">
        <v>24000</v>
      </c>
    </row>
    <row r="6555" spans="1:5">
      <c r="B6555" t="s">
        <v>2537</v>
      </c>
      <c r="C6555" t="str">
        <f>VLOOKUP([KODE BARANG],Table1[[KODE BARANG]:[NAMA BARANG]],2,FALSE)</f>
        <v>HICOOK ISI ULANG</v>
      </c>
      <c r="D6555">
        <v>1</v>
      </c>
      <c r="E6555">
        <v>1500</v>
      </c>
    </row>
    <row r="6556" spans="1:5">
      <c r="B6556" t="s">
        <v>1925</v>
      </c>
      <c r="C6556" t="str">
        <f>VLOOKUP([KODE BARANG],Table1[[KODE BARANG]:[NAMA BARANG]],2,FALSE)</f>
        <v>INLITE 18W PUTIH/KUNING</v>
      </c>
      <c r="D6556">
        <v>1</v>
      </c>
      <c r="E6556">
        <v>19000</v>
      </c>
    </row>
    <row r="6557" spans="1:5">
      <c r="B6557" t="s">
        <v>1447</v>
      </c>
      <c r="C6557" t="str">
        <f>VLOOKUP([KODE BARANG],Table1[[KODE BARANG]:[NAMA BARANG]],2,FALSE)</f>
        <v>REGULATOR WIN 118 M</v>
      </c>
      <c r="D6557">
        <v>1</v>
      </c>
      <c r="E6557">
        <v>22000</v>
      </c>
    </row>
    <row r="6558" spans="1:5">
      <c r="B6558" t="s">
        <v>1445</v>
      </c>
      <c r="C6558" t="str">
        <f>VLOOKUP([KODE BARANG],Table1[[KODE BARANG]:[NAMA BARANG]],2,FALSE)</f>
        <v>INLITE 5W</v>
      </c>
      <c r="D6558">
        <v>1</v>
      </c>
      <c r="E6558">
        <v>8600</v>
      </c>
    </row>
    <row r="6559" spans="1:5">
      <c r="A6559" s="2">
        <v>45731</v>
      </c>
      <c r="C6559" t="e">
        <f>VLOOKUP([KODE BARANG],Table1[[KODE BARANG]:[NAMA BARANG]],2,FALSE)</f>
        <v>#N/A</v>
      </c>
      <c r="E6559">
        <f>SUM(E6544:E6558)</f>
        <v>229700</v>
      </c>
    </row>
    <row r="6560" spans="1:5">
      <c r="A6560" t="s">
        <v>2219</v>
      </c>
      <c r="B6560" t="s">
        <v>1885</v>
      </c>
      <c r="C6560" t="str">
        <f>VLOOKUP([KODE BARANG],Table1[[KODE BARANG]:[NAMA BARANG]],2,FALSE)</f>
        <v>S/K AC VISALUX</v>
      </c>
      <c r="D6560">
        <v>1</v>
      </c>
      <c r="E6560">
        <v>6000</v>
      </c>
    </row>
    <row r="6561" spans="1:5">
      <c r="B6561" t="s">
        <v>310</v>
      </c>
      <c r="C6561" t="str">
        <f>VLOOKUP([KODE BARANG],Table1[[KODE BARANG]:[NAMA BARANG]],2,FALSE)</f>
        <v>VONIC GLORY 15W</v>
      </c>
      <c r="D6561">
        <v>1</v>
      </c>
      <c r="E6561">
        <v>12000</v>
      </c>
    </row>
    <row r="6562" spans="1:5">
      <c r="B6562" t="s">
        <v>331</v>
      </c>
      <c r="C6562" t="str">
        <f>VLOOKUP([KODE BARANG],Table1[[KODE BARANG]:[NAMA BARANG]],2,FALSE)</f>
        <v>JAM DINDING 62/68/58</v>
      </c>
      <c r="D6562">
        <v>1</v>
      </c>
      <c r="E6562">
        <v>32000</v>
      </c>
    </row>
    <row r="6563" spans="1:5">
      <c r="B6563" t="s">
        <v>931</v>
      </c>
      <c r="C6563" t="str">
        <f>VLOOKUP([KODE BARANG],Table1[[KODE BARANG]:[NAMA BARANG]],2,FALSE)</f>
        <v>INLITE 15W</v>
      </c>
      <c r="D6563">
        <v>6</v>
      </c>
      <c r="E6563">
        <v>92400</v>
      </c>
    </row>
    <row r="6564" spans="1:5">
      <c r="B6564" t="s">
        <v>183</v>
      </c>
      <c r="C6564" t="str">
        <f>VLOOKUP([KODE BARANG],Table1[[KODE BARANG]:[NAMA BARANG]],2,FALSE)</f>
        <v>STIK LAMPU10 JARI</v>
      </c>
      <c r="D6564">
        <v>1</v>
      </c>
      <c r="E6564">
        <v>12500</v>
      </c>
    </row>
    <row r="6565" spans="1:5">
      <c r="C6565" t="s">
        <v>3220</v>
      </c>
      <c r="E6565">
        <v>13200</v>
      </c>
    </row>
    <row r="6566" spans="1:5">
      <c r="B6566" t="s">
        <v>213</v>
      </c>
      <c r="C6566" t="str">
        <f>VLOOKUP([KODE BARANG],Table1[[KODE BARANG]:[NAMA BARANG]],2,FALSE)</f>
        <v>STEKER GEPENG DUTRON</v>
      </c>
      <c r="D6566">
        <v>1</v>
      </c>
      <c r="E6566">
        <v>3250</v>
      </c>
    </row>
    <row r="6567" spans="1:5">
      <c r="B6567" t="s">
        <v>786</v>
      </c>
      <c r="C6567" t="str">
        <f>VLOOKUP([KODE BARANG],Table1[[KODE BARANG]:[NAMA BARANG]],2,FALSE)</f>
        <v>WALLFAN SELECTRON</v>
      </c>
      <c r="D6567">
        <v>1</v>
      </c>
      <c r="E6567">
        <v>3500</v>
      </c>
    </row>
    <row r="6568" spans="1:5">
      <c r="A6568" s="2">
        <v>45732</v>
      </c>
      <c r="C6568" t="e">
        <f>VLOOKUP([KODE BARANG],Table1[[KODE BARANG]:[NAMA BARANG]],2,FALSE)</f>
        <v>#N/A</v>
      </c>
      <c r="E6568">
        <f>SUM(E6560:E6567)</f>
        <v>174850</v>
      </c>
    </row>
    <row r="6569" spans="1:5">
      <c r="B6569" t="s">
        <v>1220</v>
      </c>
      <c r="C6569" t="str">
        <f>VLOOKUP([KODE BARANG],Table1[[KODE BARANG]:[NAMA BARANG]],2,FALSE)</f>
        <v>STANDFAN COSMOS XDC</v>
      </c>
      <c r="D6569">
        <v>1</v>
      </c>
      <c r="E6569">
        <v>32500</v>
      </c>
    </row>
    <row r="6570" spans="1:5">
      <c r="B6570" t="s">
        <v>2206</v>
      </c>
      <c r="C6570" t="str">
        <f>VLOOKUP([KODE BARANG],Table1[[KODE BARANG]:[NAMA BARANG]],2,FALSE)</f>
        <v>ENGKEL DOUBLE AMASCO</v>
      </c>
      <c r="D6570">
        <v>1</v>
      </c>
      <c r="E6570">
        <v>12000</v>
      </c>
    </row>
    <row r="6571" spans="1:5">
      <c r="A6571" s="2">
        <v>45733</v>
      </c>
      <c r="C6571" t="e">
        <f>VLOOKUP([KODE BARANG],Table1[[KODE BARANG]:[NAMA BARANG]],2,FALSE)</f>
        <v>#N/A</v>
      </c>
      <c r="E6571">
        <f>SUM(E6569:E6570)</f>
        <v>44500</v>
      </c>
    </row>
    <row r="6572" spans="1:5">
      <c r="A6572" t="s">
        <v>1533</v>
      </c>
      <c r="B6572" t="s">
        <v>1219</v>
      </c>
      <c r="C6572" t="str">
        <f>VLOOKUP([KODE BARANG],Table1[[KODE BARANG]:[NAMA BARANG]],2,FALSE)</f>
        <v>VONIC GLORY 20W</v>
      </c>
      <c r="D6572">
        <v>1</v>
      </c>
      <c r="E6572">
        <v>14000</v>
      </c>
    </row>
    <row r="6573" spans="1:5">
      <c r="B6573" t="s">
        <v>1445</v>
      </c>
      <c r="C6573" t="str">
        <f>VLOOKUP([KODE BARANG],Table1[[KODE BARANG]:[NAMA BARANG]],2,FALSE)</f>
        <v>INLITE 5W</v>
      </c>
      <c r="D6573">
        <v>1</v>
      </c>
      <c r="E6573">
        <v>8600</v>
      </c>
    </row>
    <row r="6574" spans="1:5">
      <c r="B6574" t="s">
        <v>1411</v>
      </c>
      <c r="C6574" t="str">
        <f>VLOOKUP([KODE BARANG],Table1[[KODE BARANG]:[NAMA BARANG]],2,FALSE)</f>
        <v>INLITE 12W</v>
      </c>
      <c r="D6574">
        <v>1</v>
      </c>
      <c r="E6574">
        <v>13100</v>
      </c>
    </row>
    <row r="6575" spans="1:5">
      <c r="B6575" t="s">
        <v>1254</v>
      </c>
      <c r="C6575" t="str">
        <f>VLOOKUP([KODE BARANG],Table1[[KODE BARANG]:[NAMA BARANG]],2,FALSE)</f>
        <v>FITTING GANTUNG DUUTRON HITAM</v>
      </c>
      <c r="D6575">
        <v>1</v>
      </c>
      <c r="E6575">
        <v>3000</v>
      </c>
    </row>
    <row r="6576" spans="1:5">
      <c r="B6576" t="s">
        <v>1236</v>
      </c>
      <c r="C6576" t="str">
        <f>VLOOKUP([KODE BARANG],Table1[[KODE BARANG]:[NAMA BARANG]],2,FALSE)</f>
        <v>VONIC GLORY 9W</v>
      </c>
      <c r="D6576">
        <v>1</v>
      </c>
      <c r="E6576">
        <v>9000</v>
      </c>
    </row>
    <row r="6577" spans="1:5">
      <c r="B6577" t="s">
        <v>1324</v>
      </c>
      <c r="C6577" t="str">
        <f>VLOOKUP([KODE BARANG],Table1[[KODE BARANG]:[NAMA BARANG]],2,FALSE)</f>
        <v>FITTING COLOK SWITCH</v>
      </c>
      <c r="D6577">
        <v>1</v>
      </c>
      <c r="E6577">
        <v>4500</v>
      </c>
    </row>
    <row r="6578" spans="1:5">
      <c r="A6578" s="2">
        <v>45734</v>
      </c>
      <c r="C6578" t="e">
        <f>VLOOKUP([KODE BARANG],Table1[[KODE BARANG]:[NAMA BARANG]],2,FALSE)</f>
        <v>#N/A</v>
      </c>
      <c r="E6578">
        <f>SUM(E6572:E6577)</f>
        <v>52200</v>
      </c>
    </row>
    <row r="6579" spans="1:5">
      <c r="A6579" t="s">
        <v>2067</v>
      </c>
      <c r="B6579" t="s">
        <v>1262</v>
      </c>
      <c r="C6579" t="str">
        <f>VLOOKUP([KODE BARANG],Table1[[KODE BARANG]:[NAMA BARANG]],2,FALSE)</f>
        <v>STEKER ARDE DUTRON</v>
      </c>
      <c r="D6579">
        <v>1</v>
      </c>
      <c r="E6579">
        <v>4500</v>
      </c>
    </row>
    <row r="6580" spans="1:5">
      <c r="B6580" t="s">
        <v>1925</v>
      </c>
      <c r="C6580" t="str">
        <f>VLOOKUP([KODE BARANG],Table1[[KODE BARANG]:[NAMA BARANG]],2,FALSE)</f>
        <v>INLITE 18W PUTIH/KUNING</v>
      </c>
      <c r="D6580">
        <v>1</v>
      </c>
      <c r="E6580">
        <v>19000</v>
      </c>
    </row>
    <row r="6581" spans="1:5">
      <c r="B6581" t="s">
        <v>1333</v>
      </c>
      <c r="C6581" t="str">
        <f>VLOOKUP([KODE BARANG],Table1[[KODE BARANG]:[NAMA BARANG]],2,FALSE)</f>
        <v>S/K SLOVENS 3LB 3M</v>
      </c>
      <c r="D6581">
        <v>1</v>
      </c>
      <c r="E6581">
        <v>23500</v>
      </c>
    </row>
    <row r="6582" spans="1:5">
      <c r="B6582" t="s">
        <v>1254</v>
      </c>
      <c r="C6582" t="str">
        <f>VLOOKUP([KODE BARANG],Table1[[KODE BARANG]:[NAMA BARANG]],2,FALSE)</f>
        <v>FITTING GANTUNG DUUTRON HITAM</v>
      </c>
      <c r="D6582">
        <v>1</v>
      </c>
      <c r="E6582">
        <v>3000</v>
      </c>
    </row>
    <row r="6583" spans="1:5">
      <c r="B6583" t="s">
        <v>1447</v>
      </c>
      <c r="C6583" t="str">
        <f>VLOOKUP([KODE BARANG],Table1[[KODE BARANG]:[NAMA BARANG]],2,FALSE)</f>
        <v>REGULATOR WIN 118 M</v>
      </c>
      <c r="D6583">
        <v>1</v>
      </c>
      <c r="E6583">
        <v>22000</v>
      </c>
    </row>
    <row r="6584" spans="1:5">
      <c r="A6584" s="2">
        <v>45735</v>
      </c>
      <c r="C6584" t="e">
        <f>VLOOKUP([KODE BARANG],Table1[[KODE BARANG]:[NAMA BARANG]],2,FALSE)</f>
        <v>#N/A</v>
      </c>
      <c r="E6584">
        <f>SUM(E6579:E6583)</f>
        <v>72000</v>
      </c>
    </row>
    <row r="6585" spans="1:5">
      <c r="A6585" t="s">
        <v>2154</v>
      </c>
      <c r="B6585" t="s">
        <v>1236</v>
      </c>
      <c r="C6585" t="str">
        <f>VLOOKUP([KODE BARANG],Table1[[KODE BARANG]:[NAMA BARANG]],2,FALSE)</f>
        <v>VONIC GLORY 9W</v>
      </c>
      <c r="D6585">
        <v>1</v>
      </c>
      <c r="E6585">
        <v>9000</v>
      </c>
    </row>
    <row r="6586" spans="1:5">
      <c r="B6586" t="s">
        <v>1270</v>
      </c>
      <c r="C6586" t="str">
        <f>VLOOKUP([KODE BARANG],Table1[[KODE BARANG]:[NAMA BARANG]],2,FALSE)</f>
        <v>PHILIP LED ESSENSIAL 9WATT</v>
      </c>
      <c r="D6586">
        <v>1</v>
      </c>
      <c r="E6586">
        <v>19000</v>
      </c>
    </row>
    <row r="6587" spans="1:5">
      <c r="B6587" t="s">
        <v>1498</v>
      </c>
      <c r="C6587" t="str">
        <f>VLOOKUP([KODE BARANG],Table1[[KODE BARANG]:[NAMA BARANG]],2,FALSE)</f>
        <v>PHILIP ESS 15W</v>
      </c>
      <c r="D6587">
        <v>1</v>
      </c>
      <c r="E6587">
        <v>24000</v>
      </c>
    </row>
    <row r="6588" spans="1:5">
      <c r="A6588" s="2">
        <v>45736</v>
      </c>
      <c r="C6588" t="e">
        <f>VLOOKUP([KODE BARANG],Table1[[KODE BARANG]:[NAMA BARANG]],2,FALSE)</f>
        <v>#N/A</v>
      </c>
      <c r="E6588">
        <f>SUM(E6585:E6587)</f>
        <v>52000</v>
      </c>
    </row>
    <row r="6589" spans="1:5">
      <c r="A6589" t="s">
        <v>2305</v>
      </c>
      <c r="B6589" t="s">
        <v>1236</v>
      </c>
      <c r="C6589" t="str">
        <f>VLOOKUP([KODE BARANG],Table1[[KODE BARANG]:[NAMA BARANG]],2,FALSE)</f>
        <v>VONIC GLORY 9W</v>
      </c>
      <c r="D6589">
        <v>2</v>
      </c>
      <c r="E6589">
        <v>18000</v>
      </c>
    </row>
    <row r="6590" spans="1:5">
      <c r="B6590" t="s">
        <v>1961</v>
      </c>
      <c r="C6590" t="str">
        <f>VLOOKUP([KODE BARANG],Table1[[KODE BARANG]:[NAMA BARANG]],2,FALSE)</f>
        <v>INLITE 15W</v>
      </c>
      <c r="D6590">
        <v>2</v>
      </c>
      <c r="E6590">
        <v>15400</v>
      </c>
    </row>
    <row r="6591" spans="1:5">
      <c r="B6591" t="s">
        <v>1263</v>
      </c>
      <c r="C6591" t="str">
        <f>VLOOKUP([KODE BARANG],Table1[[KODE BARANG]:[NAMA BARANG]],2,FALSE)</f>
        <v>VONIC GLORY 7W</v>
      </c>
      <c r="D6591">
        <v>1</v>
      </c>
      <c r="E6591">
        <v>4000</v>
      </c>
    </row>
    <row r="6592" spans="1:5">
      <c r="B6592" t="s">
        <v>1254</v>
      </c>
      <c r="C6592" t="str">
        <f>VLOOKUP([KODE BARANG],Table1[[KODE BARANG]:[NAMA BARANG]],2,FALSE)</f>
        <v>FITTING GANTUNG DUUTRON HITAM</v>
      </c>
      <c r="D6592">
        <v>1</v>
      </c>
      <c r="E6592">
        <v>3000</v>
      </c>
    </row>
    <row r="6593" spans="1:5">
      <c r="C6593" t="s">
        <v>3221</v>
      </c>
      <c r="E6593">
        <v>4200</v>
      </c>
    </row>
    <row r="6594" spans="1:5">
      <c r="B6594" t="s">
        <v>1253</v>
      </c>
      <c r="C6594" t="str">
        <f>VLOOKUP([KODE BARANG],Table1[[KODE BARANG]:[NAMA BARANG]],2,FALSE)</f>
        <v>STEKER GEPENG DUTRON</v>
      </c>
      <c r="E6594">
        <v>3250</v>
      </c>
    </row>
    <row r="6595" spans="1:5">
      <c r="B6595" t="s">
        <v>2528</v>
      </c>
      <c r="C6595" t="str">
        <f>VLOOKUP([KODE BARANG],Table1[[KODE BARANG]:[NAMA BARANG]],2,FALSE)</f>
        <v>KARET GAS</v>
      </c>
      <c r="D6595">
        <v>2</v>
      </c>
    </row>
    <row r="6596" spans="1:5">
      <c r="B6596" t="s">
        <v>2566</v>
      </c>
      <c r="C6596" t="str">
        <f>VLOOKUP([KODE BARANG],Table1[[KODE BARANG]:[NAMA BARANG]],2,FALSE)</f>
        <v>KABEL JACK 3 PIN 1,5M</v>
      </c>
      <c r="D6596">
        <v>1</v>
      </c>
      <c r="E6596">
        <v>7500</v>
      </c>
    </row>
    <row r="6597" spans="1:5">
      <c r="B6597" t="s">
        <v>1295</v>
      </c>
      <c r="C6597" t="str">
        <f>VLOOKUP([KODE BARANG],Table1[[KODE BARANG]:[NAMA BARANG]],2,FALSE)</f>
        <v>PHILIP LED 45W</v>
      </c>
      <c r="D6597">
        <v>1</v>
      </c>
      <c r="E6597">
        <v>39000</v>
      </c>
    </row>
    <row r="6598" spans="1:5">
      <c r="B6598" t="s">
        <v>1261</v>
      </c>
      <c r="C6598" t="str">
        <f>VLOOKUP([KODE BARANG],Table1[[KODE BARANG]:[NAMA BARANG]],2,FALSE)</f>
        <v>S/K UTICON 3 LB</v>
      </c>
      <c r="D6598">
        <v>1</v>
      </c>
      <c r="E6598">
        <v>11500</v>
      </c>
    </row>
    <row r="6599" spans="1:5">
      <c r="B6599" t="s">
        <v>3222</v>
      </c>
      <c r="C6599" t="str">
        <f>VLOOKUP([KODE BARANG],Table1[[KODE BARANG]:[NAMA BARANG]],2,FALSE)</f>
        <v>BURNER RINNAI BESAR ASLI</v>
      </c>
      <c r="D6599">
        <v>1</v>
      </c>
      <c r="E6599">
        <v>24000</v>
      </c>
    </row>
    <row r="6600" spans="1:5">
      <c r="C6600" t="s">
        <v>3223</v>
      </c>
      <c r="D6600">
        <v>1</v>
      </c>
      <c r="E6600">
        <v>6200</v>
      </c>
    </row>
    <row r="6601" spans="1:5">
      <c r="B6601" t="s">
        <v>1484</v>
      </c>
      <c r="C6601" t="str">
        <f>VLOOKUP([KODE BARANG],Table1[[KODE BARANG]:[NAMA BARANG]],2,FALSE)</f>
        <v>JAM DINDING 62/68/58</v>
      </c>
      <c r="D6601">
        <v>1</v>
      </c>
      <c r="E6601">
        <v>27000</v>
      </c>
    </row>
    <row r="6602" spans="1:5">
      <c r="B6602" t="s">
        <v>1215</v>
      </c>
      <c r="C6602" t="str">
        <f>VLOOKUP([KODE BARANG],Table1[[KODE BARANG]:[NAMA BARANG]],2,FALSE)</f>
        <v>PIJAR PROCEON 5WATT</v>
      </c>
      <c r="D6602">
        <v>1</v>
      </c>
      <c r="E6602">
        <v>6500</v>
      </c>
    </row>
    <row r="6603" spans="1:5">
      <c r="B6603" t="s">
        <v>1261</v>
      </c>
      <c r="C6603" t="str">
        <f>VLOOKUP([KODE BARANG],Table1[[KODE BARANG]:[NAMA BARANG]],2,FALSE)</f>
        <v>S/K UTICON 3 LB</v>
      </c>
      <c r="D6603">
        <v>1</v>
      </c>
      <c r="E6603">
        <v>11500</v>
      </c>
    </row>
    <row r="6604" spans="1:5">
      <c r="B6604" t="s">
        <v>1262</v>
      </c>
      <c r="C6604" t="str">
        <f>VLOOKUP([KODE BARANG],Table1[[KODE BARANG]:[NAMA BARANG]],2,FALSE)</f>
        <v>STEKER ARDE DUTRON</v>
      </c>
      <c r="D6604">
        <v>1</v>
      </c>
      <c r="E6604">
        <v>3500</v>
      </c>
    </row>
    <row r="6605" spans="1:5">
      <c r="B6605" t="s">
        <v>2967</v>
      </c>
      <c r="C6605" t="str">
        <f>VLOOKUP([KODE BARANG],Table1[[KODE BARANG]:[NAMA BARANG]],2,FALSE)</f>
        <v>LAMPU PION 15W</v>
      </c>
      <c r="D6605">
        <v>2</v>
      </c>
      <c r="E6605">
        <v>12000</v>
      </c>
    </row>
    <row r="6606" spans="1:5">
      <c r="C6606" t="e">
        <f>VLOOKUP([KODE BARANG],Table1[[KODE BARANG]:[NAMA BARANG]],2,FALSE)</f>
        <v>#N/A</v>
      </c>
      <c r="E6606">
        <f>SUM(E6589:E6605)</f>
        <v>196550</v>
      </c>
    </row>
    <row r="6607" spans="1:5">
      <c r="A6607" s="2">
        <v>45737</v>
      </c>
      <c r="C6607" t="s">
        <v>2514</v>
      </c>
      <c r="E6607">
        <v>32000</v>
      </c>
    </row>
    <row r="6608" spans="1:5">
      <c r="A6608" t="s">
        <v>2100</v>
      </c>
      <c r="B6608" t="s">
        <v>1253</v>
      </c>
      <c r="C6608" t="str">
        <f>VLOOKUP([KODE BARANG],Table1[[KODE BARANG]:[NAMA BARANG]],2,FALSE)</f>
        <v>STEKER GEPENG DUTRON</v>
      </c>
      <c r="D6608">
        <v>1</v>
      </c>
      <c r="E6608">
        <v>3250</v>
      </c>
    </row>
    <row r="6609" spans="1:5">
      <c r="B6609" t="s">
        <v>1411</v>
      </c>
      <c r="C6609" t="str">
        <f>VLOOKUP([KODE BARANG],Table1[[KODE BARANG]:[NAMA BARANG]],2,FALSE)</f>
        <v>INLITE 12W</v>
      </c>
      <c r="D6609">
        <v>1</v>
      </c>
      <c r="E6609">
        <v>13400</v>
      </c>
    </row>
    <row r="6610" spans="1:5">
      <c r="B6610" t="s">
        <v>1961</v>
      </c>
      <c r="C6610" t="str">
        <f>VLOOKUP([KODE BARANG],Table1[[KODE BARANG]:[NAMA BARANG]],2,FALSE)</f>
        <v>INLITE 15W</v>
      </c>
      <c r="D6610">
        <v>2</v>
      </c>
      <c r="E6610">
        <v>30800</v>
      </c>
    </row>
    <row r="6611" spans="1:5">
      <c r="B6611" t="s">
        <v>1347</v>
      </c>
      <c r="C6611" t="str">
        <f>VLOOKUP([KODE BARANG],Table1[[KODE BARANG]:[NAMA BARANG]],2,FALSE)</f>
        <v>LOTUS 2X0,75</v>
      </c>
      <c r="D6611">
        <v>1</v>
      </c>
      <c r="E6611">
        <v>73000</v>
      </c>
    </row>
    <row r="6612" spans="1:5">
      <c r="B6612" t="s">
        <v>1913</v>
      </c>
      <c r="C6612" t="str">
        <f>VLOOKUP([KODE BARANG],Table1[[KODE BARANG]:[NAMA BARANG]],2,FALSE)</f>
        <v>INLITE SOROT 30W</v>
      </c>
      <c r="D6612">
        <v>1</v>
      </c>
      <c r="E6612">
        <v>119000</v>
      </c>
    </row>
    <row r="6613" spans="1:5">
      <c r="B6613" t="s">
        <v>1262</v>
      </c>
      <c r="C6613" t="str">
        <f>VLOOKUP([KODE BARANG],Table1[[KODE BARANG]:[NAMA BARANG]],2,FALSE)</f>
        <v>STEKER ARDE DUTRON</v>
      </c>
      <c r="D6613">
        <v>1</v>
      </c>
      <c r="E6613">
        <v>3500</v>
      </c>
    </row>
    <row r="6614" spans="1:5">
      <c r="B6614" t="s">
        <v>1191</v>
      </c>
      <c r="C6614" t="str">
        <f>VLOOKUP([KODE BARANG],Table1[[KODE BARANG]:[NAMA BARANG]],2,FALSE)</f>
        <v>ISOLASI NATIONAL KOTAK</v>
      </c>
      <c r="D6614">
        <v>1</v>
      </c>
      <c r="E6614">
        <v>3500</v>
      </c>
    </row>
    <row r="6615" spans="1:5">
      <c r="B6615" t="s">
        <v>1145</v>
      </c>
      <c r="C6615" t="str">
        <f>VLOOKUP([KODE BARANG],Table1[[KODE BARANG]:[NAMA BARANG]],2,FALSE)</f>
        <v>VONIC GLORY 15W</v>
      </c>
      <c r="D6615">
        <v>1</v>
      </c>
      <c r="E6615">
        <v>12000</v>
      </c>
    </row>
    <row r="6616" spans="1:5">
      <c r="B6616" t="s">
        <v>2919</v>
      </c>
      <c r="C6616" t="str">
        <f>VLOOKUP([KODE BARANG],Table1[[KODE BARANG]:[NAMA BARANG]],2,FALSE)</f>
        <v>WALLFAN MASTAP</v>
      </c>
      <c r="D6616">
        <v>1</v>
      </c>
      <c r="E6616">
        <v>15000</v>
      </c>
    </row>
    <row r="6617" spans="1:5">
      <c r="B6617" t="s">
        <v>1215</v>
      </c>
      <c r="C6617" t="str">
        <f>VLOOKUP([KODE BARANG],Table1[[KODE BARANG]:[NAMA BARANG]],2,FALSE)</f>
        <v>PIJAR PROCEON 5WATT</v>
      </c>
      <c r="D6617">
        <v>1</v>
      </c>
      <c r="E6617">
        <v>6500</v>
      </c>
    </row>
    <row r="6618" spans="1:5">
      <c r="B6618" t="s">
        <v>1254</v>
      </c>
      <c r="C6618" t="str">
        <f>VLOOKUP([KODE BARANG],Table1[[KODE BARANG]:[NAMA BARANG]],2,FALSE)</f>
        <v>FITTING GANTUNG DUUTRON HITAM</v>
      </c>
      <c r="D6618">
        <v>1</v>
      </c>
      <c r="E6618">
        <v>5000</v>
      </c>
    </row>
    <row r="6619" spans="1:5">
      <c r="A6619" s="2">
        <v>45738</v>
      </c>
      <c r="C6619" t="e">
        <f>VLOOKUP([KODE BARANG],Table1[[KODE BARANG]:[NAMA BARANG]],2,FALSE)</f>
        <v>#N/A</v>
      </c>
      <c r="E6619">
        <f>SUM(E6607:E6618)</f>
        <v>316950</v>
      </c>
    </row>
    <row r="6620" spans="1:5">
      <c r="A6620" t="s">
        <v>3235</v>
      </c>
      <c r="B6620" t="s">
        <v>1447</v>
      </c>
      <c r="C6620" t="str">
        <f>VLOOKUP([KODE BARANG],Table1[[KODE BARANG]:[NAMA BARANG]],2,FALSE)</f>
        <v>REGULATOR WIN 118 M</v>
      </c>
      <c r="D6620">
        <v>2</v>
      </c>
      <c r="E6620">
        <v>34000</v>
      </c>
    </row>
    <row r="6621" spans="1:5">
      <c r="B6621" t="s">
        <v>3224</v>
      </c>
      <c r="C6621" t="str">
        <f>VLOOKUP([KODE BARANG],Table1[[KODE BARANG]:[NAMA BARANG]],2,FALSE)</f>
        <v>API LILIN RINNAI</v>
      </c>
      <c r="D6621">
        <v>1</v>
      </c>
      <c r="E6621">
        <v>10000</v>
      </c>
    </row>
    <row r="6622" spans="1:5">
      <c r="B6622" t="s">
        <v>1263</v>
      </c>
      <c r="C6622" t="str">
        <f>VLOOKUP([KODE BARANG],Table1[[KODE BARANG]:[NAMA BARANG]],2,FALSE)</f>
        <v>VONIC GLORY 7W</v>
      </c>
      <c r="D6622">
        <v>1</v>
      </c>
      <c r="E6622">
        <v>4000</v>
      </c>
    </row>
    <row r="6623" spans="1:5">
      <c r="C6623" t="s">
        <v>3225</v>
      </c>
      <c r="E6623">
        <v>7200</v>
      </c>
    </row>
    <row r="6624" spans="1:5">
      <c r="B6624" t="s">
        <v>1925</v>
      </c>
      <c r="C6624" t="str">
        <f>VLOOKUP([KODE BARANG],Table1[[KODE BARANG]:[NAMA BARANG]],2,FALSE)</f>
        <v>INLITE 18W PUTIH/KUNING</v>
      </c>
      <c r="D6624">
        <v>3</v>
      </c>
      <c r="E6624">
        <v>57000</v>
      </c>
    </row>
    <row r="6625" spans="1:5">
      <c r="B6625" t="s">
        <v>1589</v>
      </c>
      <c r="C6625" t="str">
        <f>VLOOKUP([KODE BARANG],Table1[[KODE BARANG]:[NAMA BARANG]],2,FALSE)</f>
        <v>INLITE SENSOR 9W</v>
      </c>
      <c r="D6625">
        <v>1</v>
      </c>
      <c r="E6625">
        <v>20000</v>
      </c>
    </row>
    <row r="6626" spans="1:5">
      <c r="B6626" t="s">
        <v>1295</v>
      </c>
      <c r="C6626" t="str">
        <f>VLOOKUP([KODE BARANG],Table1[[KODE BARANG]:[NAMA BARANG]],2,FALSE)</f>
        <v>PHILIP LED 45W</v>
      </c>
      <c r="D6626">
        <v>2</v>
      </c>
      <c r="E6626">
        <v>94000</v>
      </c>
    </row>
    <row r="6627" spans="1:5">
      <c r="B6627" t="s">
        <v>1403</v>
      </c>
      <c r="C6627" t="str">
        <f>VLOOKUP([KODE BARANG],Table1[[KODE BARANG]:[NAMA BARANG]],2,FALSE)</f>
        <v>PHILIP 25W LED</v>
      </c>
      <c r="D6627">
        <v>2</v>
      </c>
      <c r="E6627">
        <v>70000</v>
      </c>
    </row>
    <row r="6628" spans="1:5">
      <c r="B6628" t="s">
        <v>3059</v>
      </c>
      <c r="C6628" t="str">
        <f>VLOOKUP([KODE BARANG],Table1[[KODE BARANG]:[NAMA BARANG]],2,FALSE)</f>
        <v>FRAME WEHJ</v>
      </c>
      <c r="D6628">
        <v>1</v>
      </c>
      <c r="E6628">
        <v>6000</v>
      </c>
    </row>
    <row r="6629" spans="1:5">
      <c r="B6629" t="s">
        <v>862</v>
      </c>
      <c r="C6629" t="str">
        <f>VLOOKUP([KODE BARANG],Table1[[KODE BARANG]:[NAMA BARANG]],2,FALSE)</f>
        <v xml:space="preserve">saklar wehj </v>
      </c>
      <c r="D6629">
        <v>1</v>
      </c>
      <c r="E6629">
        <v>6000</v>
      </c>
    </row>
    <row r="6630" spans="1:5">
      <c r="B6630" t="s">
        <v>3060</v>
      </c>
      <c r="C6630" t="str">
        <f>VLOOKUP([KODE BARANG],Table1[[KODE BARANG]:[NAMA BARANG]],2,FALSE)</f>
        <v>STOP WEHJ</v>
      </c>
      <c r="D6630">
        <v>1</v>
      </c>
      <c r="E6630">
        <v>6000</v>
      </c>
    </row>
    <row r="6631" spans="1:5">
      <c r="B6631" t="s">
        <v>622</v>
      </c>
      <c r="C6631" t="str">
        <f>VLOOKUP([KODE BARANG],Table1[[KODE BARANG]:[NAMA BARANG]],2,FALSE)</f>
        <v>KLEM SHUKAKU 18MM</v>
      </c>
      <c r="D6631">
        <v>1</v>
      </c>
      <c r="E6631">
        <v>11000</v>
      </c>
    </row>
    <row r="6632" spans="1:5">
      <c r="B6632" t="s">
        <v>332</v>
      </c>
      <c r="C6632" t="str">
        <f>VLOOKUP([KODE BARANG],Table1[[KODE BARANG]:[NAMA BARANG]],2,FALSE)</f>
        <v>INBOWDUS PANASONIC</v>
      </c>
      <c r="D6632">
        <v>2</v>
      </c>
      <c r="E6632">
        <v>5800</v>
      </c>
    </row>
    <row r="6633" spans="1:5">
      <c r="B6633" t="s">
        <v>21</v>
      </c>
      <c r="C6633" t="str">
        <f>VLOOKUP([KODE BARANG],Table1[[KODE BARANG]:[NAMA BARANG]],2,FALSE)</f>
        <v>ISOLASI NATIONAL KOTAK</v>
      </c>
      <c r="D6633">
        <v>1</v>
      </c>
      <c r="E6633">
        <v>2500</v>
      </c>
    </row>
    <row r="6634" spans="1:5">
      <c r="B6634" t="s">
        <v>29</v>
      </c>
      <c r="C6634" t="str">
        <f>VLOOKUP([KODE BARANG],Table1[[KODE BARANG]:[NAMA BARANG]],2,FALSE)</f>
        <v>T-DUS 5/8</v>
      </c>
      <c r="D6634">
        <v>2</v>
      </c>
      <c r="E6634">
        <v>3000</v>
      </c>
    </row>
    <row r="6635" spans="1:5">
      <c r="B6635" t="s">
        <v>28</v>
      </c>
      <c r="C6635" t="str">
        <f>VLOOKUP([KODE BARANG],Table1[[KODE BARANG]:[NAMA BARANG]],2,FALSE)</f>
        <v>L BOW 5/8</v>
      </c>
      <c r="D6635">
        <v>8</v>
      </c>
      <c r="E6635">
        <v>4400</v>
      </c>
    </row>
    <row r="6636" spans="1:5">
      <c r="B6636" t="s">
        <v>317</v>
      </c>
      <c r="C6636" t="str">
        <f>VLOOKUP([KODE BARANG],Table1[[KODE BARANG]:[NAMA BARANG]],2,FALSE)</f>
        <v>SUPREME NYA 1X1,5 50 METER</v>
      </c>
      <c r="D6636">
        <v>1</v>
      </c>
      <c r="E6636">
        <v>30000</v>
      </c>
    </row>
    <row r="6637" spans="1:5">
      <c r="B6637" t="s">
        <v>316</v>
      </c>
      <c r="C6637" t="str">
        <f>VLOOKUP([KODE BARANG],Table1[[KODE BARANG]:[NAMA BARANG]],2,FALSE)</f>
        <v>SUPREME NYA 1X2,5 50 METER</v>
      </c>
      <c r="D6637">
        <v>1</v>
      </c>
      <c r="E6637">
        <v>35000</v>
      </c>
    </row>
    <row r="6638" spans="1:5">
      <c r="B6638" t="s">
        <v>858</v>
      </c>
      <c r="C6638" t="str">
        <f>VLOOKUP([KODE BARANG],Table1[[KODE BARANG]:[NAMA BARANG]],2,FALSE)</f>
        <v>MATA GERGAJI BESI</v>
      </c>
      <c r="D6638">
        <v>1</v>
      </c>
      <c r="E6638">
        <v>2200</v>
      </c>
    </row>
    <row r="6639" spans="1:5">
      <c r="C6639" t="e">
        <f>VLOOKUP([KODE BARANG],Table1[[KODE BARANG]:[NAMA BARANG]],2,FALSE)</f>
        <v>#N/A</v>
      </c>
      <c r="E6639">
        <f>SUM(E6620:E6638)</f>
        <v>408100</v>
      </c>
    </row>
    <row r="6640" spans="1:5">
      <c r="A6640" s="2">
        <v>45739</v>
      </c>
      <c r="C6640" t="e">
        <f>VLOOKUP([KODE BARANG],Table1[[KODE BARANG]:[NAMA BARANG]],2,FALSE)</f>
        <v>#N/A</v>
      </c>
    </row>
    <row r="6641" spans="1:5">
      <c r="B6641" t="s">
        <v>1219</v>
      </c>
      <c r="C6641" t="str">
        <f>VLOOKUP([KODE BARANG],Table1[[KODE BARANG]:[NAMA BARANG]],2,FALSE)</f>
        <v>VONIC GLORY 20W</v>
      </c>
      <c r="D6641">
        <v>2</v>
      </c>
      <c r="E6641">
        <v>28000</v>
      </c>
    </row>
    <row r="6642" spans="1:5">
      <c r="B6642" t="s">
        <v>1961</v>
      </c>
      <c r="C6642" t="str">
        <f>VLOOKUP([KODE BARANG],Table1[[KODE BARANG]:[NAMA BARANG]],2,FALSE)</f>
        <v>INLITE 15W</v>
      </c>
      <c r="D6642">
        <v>1</v>
      </c>
      <c r="E6642">
        <v>11400</v>
      </c>
    </row>
    <row r="6643" spans="1:5">
      <c r="B6643" t="s">
        <v>1411</v>
      </c>
      <c r="C6643" t="str">
        <f>VLOOKUP([KODE BARANG],Table1[[KODE BARANG]:[NAMA BARANG]],2,FALSE)</f>
        <v>INLITE 12W</v>
      </c>
      <c r="D6643">
        <v>1</v>
      </c>
      <c r="E6643">
        <v>10400</v>
      </c>
    </row>
    <row r="6644" spans="1:5">
      <c r="C6644" t="s">
        <v>3226</v>
      </c>
      <c r="E6644">
        <v>16800</v>
      </c>
    </row>
    <row r="6645" spans="1:5">
      <c r="B6645" t="s">
        <v>1253</v>
      </c>
      <c r="C6645" t="str">
        <f>VLOOKUP([KODE BARANG],Table1[[KODE BARANG]:[NAMA BARANG]],2,FALSE)</f>
        <v>STEKER GEPENG DUTRON</v>
      </c>
      <c r="D6645">
        <v>1</v>
      </c>
      <c r="E6645">
        <v>3250</v>
      </c>
    </row>
    <row r="6646" spans="1:5">
      <c r="B6646" t="s">
        <v>1290</v>
      </c>
      <c r="C6646" t="str">
        <f>VLOOKUP([KODE BARANG],Table1[[KODE BARANG]:[NAMA BARANG]],2,FALSE)</f>
        <v>GEMBOK 30MM</v>
      </c>
      <c r="D6646">
        <v>4</v>
      </c>
      <c r="E6646">
        <v>20000</v>
      </c>
    </row>
    <row r="6647" spans="1:5">
      <c r="A6647" s="2">
        <v>45740</v>
      </c>
      <c r="C6647" t="e">
        <f>VLOOKUP([KODE BARANG],Table1[[KODE BARANG]:[NAMA BARANG]],2,FALSE)</f>
        <v>#N/A</v>
      </c>
      <c r="E6647">
        <f>SUM(E6641:E6646)</f>
        <v>89850</v>
      </c>
    </row>
    <row r="6648" spans="1:5">
      <c r="B6648" t="s">
        <v>2629</v>
      </c>
      <c r="C6648" t="str">
        <f>VLOOKUP([KODE BARANG],Table1[[KODE BARANG]:[NAMA BARANG]],2,FALSE)</f>
        <v>TATAKAN KOMPOR KAKI 4</v>
      </c>
      <c r="D6648">
        <v>1</v>
      </c>
      <c r="E6648">
        <v>11000</v>
      </c>
    </row>
    <row r="6649" spans="1:5">
      <c r="B6649" t="s">
        <v>1961</v>
      </c>
      <c r="C6649" t="str">
        <f>VLOOKUP([KODE BARANG],Table1[[KODE BARANG]:[NAMA BARANG]],2,FALSE)</f>
        <v>INLITE 15W</v>
      </c>
      <c r="D6649">
        <v>1</v>
      </c>
      <c r="E6649">
        <v>15400</v>
      </c>
    </row>
    <row r="6650" spans="1:5">
      <c r="B6650" t="s">
        <v>1411</v>
      </c>
      <c r="C6650" t="str">
        <f>VLOOKUP([KODE BARANG],Table1[[KODE BARANG]:[NAMA BARANG]],2,FALSE)</f>
        <v>INLITE 12W</v>
      </c>
      <c r="D6650">
        <v>1</v>
      </c>
      <c r="E6650">
        <v>11400</v>
      </c>
    </row>
    <row r="6651" spans="1:5">
      <c r="B6651" t="s">
        <v>1254</v>
      </c>
      <c r="C6651" t="str">
        <f>VLOOKUP([KODE BARANG],Table1[[KODE BARANG]:[NAMA BARANG]],2,FALSE)</f>
        <v>FITTING GANTUNG DUUTRON HITAM</v>
      </c>
      <c r="D6651">
        <v>1</v>
      </c>
      <c r="E6651">
        <v>3000</v>
      </c>
    </row>
    <row r="6652" spans="1:5">
      <c r="A6652" s="2">
        <v>45742</v>
      </c>
      <c r="C6652" t="e">
        <f>VLOOKUP([KODE BARANG],Table1[[KODE BARANG]:[NAMA BARANG]],2,FALSE)</f>
        <v>#N/A</v>
      </c>
      <c r="E6652">
        <f>SUM(E6648:E6651)</f>
        <v>40800</v>
      </c>
    </row>
    <row r="6653" spans="1:5">
      <c r="A6653" t="s">
        <v>3229</v>
      </c>
      <c r="B6653" t="s">
        <v>1925</v>
      </c>
      <c r="C6653" t="str">
        <f>VLOOKUP([KODE BARANG],Table1[[KODE BARANG]:[NAMA BARANG]],2,FALSE)</f>
        <v>INLITE 18W PUTIH/KUNING</v>
      </c>
      <c r="D6653">
        <v>1</v>
      </c>
      <c r="E6653">
        <v>19000</v>
      </c>
    </row>
    <row r="6654" spans="1:5">
      <c r="B6654" t="s">
        <v>1263</v>
      </c>
      <c r="C6654" t="str">
        <f>VLOOKUP([KODE BARANG],Table1[[KODE BARANG]:[NAMA BARANG]],2,FALSE)</f>
        <v>VONIC GLORY 7W</v>
      </c>
      <c r="D6654">
        <v>1</v>
      </c>
      <c r="E6654">
        <v>4000</v>
      </c>
    </row>
    <row r="6655" spans="1:5">
      <c r="B6655" t="s">
        <v>1145</v>
      </c>
      <c r="C6655" t="str">
        <f>VLOOKUP([KODE BARANG],Table1[[KODE BARANG]:[NAMA BARANG]],2,FALSE)</f>
        <v>VONIC GLORY 15W</v>
      </c>
      <c r="D6655">
        <v>1</v>
      </c>
      <c r="E6655">
        <v>15400</v>
      </c>
    </row>
    <row r="6656" spans="1:5">
      <c r="C6656" t="s">
        <v>2514</v>
      </c>
      <c r="E6656">
        <v>31000</v>
      </c>
    </row>
    <row r="6657" spans="1:5">
      <c r="B6657" t="s">
        <v>1254</v>
      </c>
      <c r="C6657" t="str">
        <f>VLOOKUP([KODE BARANG],Table1[[KODE BARANG]:[NAMA BARANG]],2,FALSE)</f>
        <v>FITTING GANTUNG DUUTRON HITAM</v>
      </c>
      <c r="D6657">
        <v>3</v>
      </c>
      <c r="E6657">
        <v>9000</v>
      </c>
    </row>
    <row r="6658" spans="1:5">
      <c r="B6658" t="s">
        <v>1262</v>
      </c>
      <c r="C6658" t="str">
        <f>VLOOKUP([KODE BARANG],Table1[[KODE BARANG]:[NAMA BARANG]],2,FALSE)</f>
        <v>STEKER ARDE DUTRON</v>
      </c>
      <c r="D6658">
        <v>1</v>
      </c>
      <c r="E6658">
        <v>3500</v>
      </c>
    </row>
    <row r="6659" spans="1:5">
      <c r="B6659" t="s">
        <v>1293</v>
      </c>
      <c r="C6659" t="str">
        <f>VLOOKUP([KODE BARANG],Table1[[KODE BARANG]:[NAMA BARANG]],2,FALSE)</f>
        <v>S/K UTICON 2 LB</v>
      </c>
      <c r="D6659">
        <v>1</v>
      </c>
      <c r="E6659">
        <v>10000</v>
      </c>
    </row>
    <row r="6660" spans="1:5">
      <c r="C6660" t="s">
        <v>3227</v>
      </c>
      <c r="E6660">
        <v>1900</v>
      </c>
    </row>
    <row r="6661" spans="1:5">
      <c r="B6661" t="s">
        <v>1253</v>
      </c>
      <c r="C6661" t="str">
        <f>VLOOKUP([KODE BARANG],Table1[[KODE BARANG]:[NAMA BARANG]],2,FALSE)</f>
        <v>STEKER GEPENG DUTRON</v>
      </c>
      <c r="D6661">
        <v>1</v>
      </c>
      <c r="E6661">
        <v>3250</v>
      </c>
    </row>
    <row r="6662" spans="1:5">
      <c r="A6662" s="2">
        <v>45743</v>
      </c>
      <c r="C6662" t="e">
        <f>VLOOKUP([KODE BARANG],Table1[[KODE BARANG]:[NAMA BARANG]],2,FALSE)</f>
        <v>#N/A</v>
      </c>
      <c r="E6662">
        <f>SUM(E6652:E6661)</f>
        <v>137850</v>
      </c>
    </row>
    <row r="6663" spans="1:5">
      <c r="A6663" t="s">
        <v>3228</v>
      </c>
      <c r="B6663" t="s">
        <v>1623</v>
      </c>
      <c r="C6663" t="str">
        <f>VLOOKUP([KODE BARANG],Table1[[KODE BARANG]:[NAMA BARANG]],2,FALSE)</f>
        <v>STANDFAN MASTAP</v>
      </c>
      <c r="D6663">
        <v>1</v>
      </c>
      <c r="E6663">
        <v>15000</v>
      </c>
    </row>
    <row r="6664" spans="1:5">
      <c r="B6664" t="s">
        <v>1925</v>
      </c>
      <c r="C6664" t="str">
        <f>VLOOKUP([KODE BARANG],Table1[[KODE BARANG]:[NAMA BARANG]],2,FALSE)</f>
        <v>INLITE 18W PUTIH/KUNING</v>
      </c>
      <c r="D6664">
        <v>1</v>
      </c>
      <c r="E6664">
        <v>19000</v>
      </c>
    </row>
    <row r="6665" spans="1:5">
      <c r="B6665" t="s">
        <v>1563</v>
      </c>
      <c r="C6665" t="str">
        <f>VLOOKUP([KODE BARANG],Table1[[KODE BARANG]:[NAMA BARANG]],2,FALSE)</f>
        <v>KAPASITOR 1,5UF</v>
      </c>
      <c r="D6665">
        <v>1</v>
      </c>
      <c r="E6665">
        <v>13000</v>
      </c>
    </row>
    <row r="6666" spans="1:5">
      <c r="B6666" t="s">
        <v>1236</v>
      </c>
      <c r="C6666" t="str">
        <f>VLOOKUP([KODE BARANG],Table1[[KODE BARANG]:[NAMA BARANG]],2,FALSE)</f>
        <v>VONIC GLORY 9W</v>
      </c>
      <c r="D6666">
        <v>1</v>
      </c>
      <c r="E6666">
        <v>9000</v>
      </c>
    </row>
    <row r="6667" spans="1:5">
      <c r="B6667" t="s">
        <v>1263</v>
      </c>
      <c r="C6667" t="str">
        <f>VLOOKUP([KODE BARANG],Table1[[KODE BARANG]:[NAMA BARANG]],2,FALSE)</f>
        <v>VONIC GLORY 7W</v>
      </c>
      <c r="D6667">
        <v>1</v>
      </c>
      <c r="E6667">
        <v>4000</v>
      </c>
    </row>
    <row r="6668" spans="1:5">
      <c r="B6668" t="s">
        <v>1428</v>
      </c>
      <c r="C6668" t="str">
        <f>VLOOKUP([KODE BARANG],Table1[[KODE BARANG]:[NAMA BARANG]],2,FALSE)</f>
        <v>INLITE 25W</v>
      </c>
      <c r="D6668">
        <v>1</v>
      </c>
      <c r="E6668">
        <v>30000</v>
      </c>
    </row>
    <row r="6669" spans="1:5">
      <c r="A6669" s="2">
        <v>45744</v>
      </c>
      <c r="C6669" t="e">
        <f>VLOOKUP([KODE BARANG],Table1[[KODE BARANG]:[NAMA BARANG]],2,FALSE)</f>
        <v>#N/A</v>
      </c>
      <c r="E6669">
        <f>SUM(E6663:E6668)</f>
        <v>90000</v>
      </c>
    </row>
    <row r="6670" spans="1:5">
      <c r="B6670" t="s">
        <v>1151</v>
      </c>
      <c r="C6670" t="str">
        <f>VLOOKUP([KODE BARANG],Table1[[KODE BARANG]:[NAMA BARANG]],2,FALSE)</f>
        <v>WALLFAN PROCEON 16IN</v>
      </c>
      <c r="D6670">
        <v>1</v>
      </c>
      <c r="E6670">
        <v>30000</v>
      </c>
    </row>
    <row r="6671" spans="1:5">
      <c r="B6671" t="s">
        <v>1263</v>
      </c>
      <c r="C6671" t="str">
        <f>VLOOKUP([KODE BARANG],Table1[[KODE BARANG]:[NAMA BARANG]],2,FALSE)</f>
        <v>VONIC GLORY 7W</v>
      </c>
      <c r="D6671">
        <v>1</v>
      </c>
      <c r="E6671">
        <v>4000</v>
      </c>
    </row>
    <row r="6672" spans="1:5">
      <c r="B6672" t="s">
        <v>1411</v>
      </c>
      <c r="C6672" t="str">
        <f>VLOOKUP([KODE BARANG],Table1[[KODE BARANG]:[NAMA BARANG]],2,FALSE)</f>
        <v>INLITE 12W</v>
      </c>
      <c r="D6672">
        <v>1</v>
      </c>
      <c r="E6672">
        <v>11400</v>
      </c>
    </row>
    <row r="6673" spans="1:5">
      <c r="C6673" t="s">
        <v>3230</v>
      </c>
      <c r="E6673">
        <v>14600</v>
      </c>
    </row>
    <row r="6674" spans="1:5">
      <c r="B6674" t="s">
        <v>1463</v>
      </c>
      <c r="C6674" t="str">
        <f>VLOOKUP([KODE BARANG],Table1[[KODE BARANG]:[NAMA BARANG]],2,FALSE)</f>
        <v>SAKLAR LAMPU DUTRON</v>
      </c>
      <c r="D6674">
        <v>1</v>
      </c>
      <c r="E6674">
        <v>6000</v>
      </c>
    </row>
    <row r="6675" spans="1:5">
      <c r="B6675" t="s">
        <v>1254</v>
      </c>
      <c r="C6675" t="str">
        <f>VLOOKUP([KODE BARANG],Table1[[KODE BARANG]:[NAMA BARANG]],2,FALSE)</f>
        <v>FITTING GANTUNG DUUTRON HITAM</v>
      </c>
      <c r="D6675">
        <v>1</v>
      </c>
      <c r="E6675">
        <v>3000</v>
      </c>
    </row>
    <row r="6676" spans="1:5">
      <c r="A6676" s="2">
        <v>45745</v>
      </c>
      <c r="C6676" t="e">
        <f>VLOOKUP([KODE BARANG],Table1[[KODE BARANG]:[NAMA BARANG]],2,FALSE)</f>
        <v>#N/A</v>
      </c>
      <c r="E6676">
        <f>SUM(E6670:E6675)</f>
        <v>69000</v>
      </c>
    </row>
    <row r="6677" spans="1:5">
      <c r="A6677" t="s">
        <v>3232</v>
      </c>
      <c r="C6677" t="s">
        <v>3231</v>
      </c>
      <c r="E6677">
        <v>18000</v>
      </c>
    </row>
    <row r="6678" spans="1:5">
      <c r="B6678" t="s">
        <v>1261</v>
      </c>
      <c r="C6678" t="str">
        <f>VLOOKUP([KODE BARANG],Table1[[KODE BARANG]:[NAMA BARANG]],2,FALSE)</f>
        <v>S/K UTICON 3 LB</v>
      </c>
      <c r="D6678">
        <v>1</v>
      </c>
      <c r="E6678">
        <v>11500</v>
      </c>
    </row>
    <row r="6679" spans="1:5">
      <c r="B6679" t="s">
        <v>1375</v>
      </c>
      <c r="C6679" t="str">
        <f>VLOOKUP([KODE BARANG],Table1[[KODE BARANG]:[NAMA BARANG]],2,FALSE)</f>
        <v>PHILIP LED MY CARE 14,5WATT</v>
      </c>
      <c r="D6679">
        <v>2</v>
      </c>
      <c r="E6679">
        <v>29000</v>
      </c>
    </row>
    <row r="6680" spans="1:5">
      <c r="B6680" t="s">
        <v>1254</v>
      </c>
      <c r="C6680" t="str">
        <f>VLOOKUP([KODE BARANG],Table1[[KODE BARANG]:[NAMA BARANG]],2,FALSE)</f>
        <v>FITTING GANTUNG DUUTRON HITAM</v>
      </c>
      <c r="D6680">
        <v>1</v>
      </c>
      <c r="E6680">
        <v>3000</v>
      </c>
    </row>
    <row r="6681" spans="1:5">
      <c r="B6681" t="s">
        <v>1895</v>
      </c>
      <c r="C6681" t="str">
        <f>VLOOKUP([KODE BARANG],Table1[[KODE BARANG]:[NAMA BARANG]],2,FALSE)</f>
        <v>KANEBO</v>
      </c>
      <c r="D6681">
        <v>1</v>
      </c>
      <c r="E6681">
        <v>5000</v>
      </c>
    </row>
    <row r="6682" spans="1:5">
      <c r="B6682" t="s">
        <v>2259</v>
      </c>
      <c r="C6682" t="str">
        <f>VLOOKUP([KODE BARANG],Table1[[KODE BARANG]:[NAMA BARANG]],2,FALSE)</f>
        <v>ENGKEL STOP IB BROCO</v>
      </c>
      <c r="D6682">
        <v>1</v>
      </c>
      <c r="E6682">
        <v>9000</v>
      </c>
    </row>
    <row r="6683" spans="1:5">
      <c r="B6683" t="s">
        <v>2733</v>
      </c>
      <c r="C6683" t="str">
        <f>VLOOKUP([KODE BARANG],Table1[[KODE BARANG]:[NAMA BARANG]],2,FALSE)</f>
        <v>FITTING PLAFON HOSEKI</v>
      </c>
      <c r="D6683">
        <v>1</v>
      </c>
      <c r="E6683">
        <v>9600</v>
      </c>
    </row>
    <row r="6684" spans="1:5">
      <c r="B6684" t="s">
        <v>1467</v>
      </c>
      <c r="C6684" t="str">
        <f>VLOOKUP([KODE BARANG],Table1[[KODE BARANG]:[NAMA BARANG]],2,FALSE)</f>
        <v>TESPEN AMASCO</v>
      </c>
      <c r="D6684">
        <v>1</v>
      </c>
      <c r="E6684">
        <v>10500</v>
      </c>
    </row>
    <row r="6685" spans="1:5">
      <c r="B6685" t="s">
        <v>1270</v>
      </c>
      <c r="C6685" t="str">
        <f>VLOOKUP([KODE BARANG],Table1[[KODE BARANG]:[NAMA BARANG]],2,FALSE)</f>
        <v>PHILIP LED ESSENSIAL 9WATT</v>
      </c>
      <c r="D6685">
        <v>1</v>
      </c>
      <c r="E6685">
        <v>12000</v>
      </c>
    </row>
    <row r="6686" spans="1:5">
      <c r="B6686" t="s">
        <v>1145</v>
      </c>
      <c r="C6686" t="str">
        <f>VLOOKUP([KODE BARANG],Table1[[KODE BARANG]:[NAMA BARANG]],2,FALSE)</f>
        <v>VONIC GLORY 15W</v>
      </c>
      <c r="D6686">
        <v>1</v>
      </c>
      <c r="E6686">
        <v>13000</v>
      </c>
    </row>
    <row r="6687" spans="1:5">
      <c r="B6687" t="s">
        <v>1236</v>
      </c>
      <c r="C6687" t="str">
        <f>VLOOKUP([KODE BARANG],Table1[[KODE BARANG]:[NAMA BARANG]],2,FALSE)</f>
        <v>VONIC GLORY 9W</v>
      </c>
      <c r="D6687">
        <v>1</v>
      </c>
      <c r="E6687">
        <v>9000</v>
      </c>
    </row>
    <row r="6688" spans="1:5">
      <c r="B6688" t="s">
        <v>1219</v>
      </c>
      <c r="C6688" t="str">
        <f>VLOOKUP([KODE BARANG],Table1[[KODE BARANG]:[NAMA BARANG]],2,FALSE)</f>
        <v>VONIC GLORY 20W</v>
      </c>
      <c r="D6688">
        <v>1</v>
      </c>
      <c r="E6688">
        <v>14000</v>
      </c>
    </row>
    <row r="6689" spans="1:5">
      <c r="A6689" s="2">
        <v>45381</v>
      </c>
      <c r="C6689" t="e">
        <f>VLOOKUP([KODE BARANG],Table1[[KODE BARANG]:[NAMA BARANG]],2,FALSE)</f>
        <v>#N/A</v>
      </c>
      <c r="E6689">
        <f>SUM(E6677:E6688)</f>
        <v>143600</v>
      </c>
    </row>
    <row r="6690" spans="1:5">
      <c r="A6690" t="s">
        <v>2219</v>
      </c>
      <c r="B6690" t="s">
        <v>1294</v>
      </c>
      <c r="C6690" t="str">
        <f>VLOOKUP([KODE BARANG],Table1[[KODE BARANG]:[NAMA BARANG]],2,FALSE)</f>
        <v>PIJAR LED 64 4 WATT</v>
      </c>
      <c r="D6690">
        <v>2</v>
      </c>
      <c r="E6690">
        <v>5000</v>
      </c>
    </row>
    <row r="6691" spans="1:5">
      <c r="B6691" t="s">
        <v>1304</v>
      </c>
      <c r="C6691" t="str">
        <f>VLOOKUP([KODE BARANG],Table1[[KODE BARANG]:[NAMA BARANG]],2,FALSE)</f>
        <v>T ARDE WARNA DUTRON</v>
      </c>
      <c r="D6691">
        <v>1</v>
      </c>
      <c r="E6691">
        <v>14000</v>
      </c>
    </row>
    <row r="6692" spans="1:5">
      <c r="B6692" t="s">
        <v>1589</v>
      </c>
      <c r="C6692" t="str">
        <f>VLOOKUP([KODE BARANG],Table1[[KODE BARANG]:[NAMA BARANG]],2,FALSE)</f>
        <v>INLITE SENSOR 9W</v>
      </c>
      <c r="D6692">
        <v>1</v>
      </c>
      <c r="E6692">
        <v>20000</v>
      </c>
    </row>
    <row r="6693" spans="1:5">
      <c r="B6693" t="s">
        <v>1143</v>
      </c>
      <c r="C6693" t="str">
        <f>VLOOKUP([KODE BARANG],Table1[[KODE BARANG]:[NAMA BARANG]],2,FALSE)</f>
        <v xml:space="preserve">DUTRON 15W </v>
      </c>
      <c r="D6693">
        <v>1</v>
      </c>
      <c r="E6693">
        <v>13500</v>
      </c>
    </row>
    <row r="6694" spans="1:5">
      <c r="B6694" t="s">
        <v>1236</v>
      </c>
      <c r="C6694" t="str">
        <f>VLOOKUP([KODE BARANG],Table1[[KODE BARANG]:[NAMA BARANG]],2,FALSE)</f>
        <v>VONIC GLORY 9W</v>
      </c>
      <c r="D6694">
        <v>2</v>
      </c>
      <c r="E6694">
        <v>18000</v>
      </c>
    </row>
    <row r="6695" spans="1:5">
      <c r="B6695" t="s">
        <v>1261</v>
      </c>
      <c r="C6695" t="str">
        <f>VLOOKUP([KODE BARANG],Table1[[KODE BARANG]:[NAMA BARANG]],2,FALSE)</f>
        <v>S/K UTICON 3 LB</v>
      </c>
      <c r="D6695">
        <v>1</v>
      </c>
      <c r="E6695">
        <v>11500</v>
      </c>
    </row>
    <row r="6696" spans="1:5">
      <c r="B6696" t="s">
        <v>1356</v>
      </c>
      <c r="C6696" t="str">
        <f>VLOOKUP([KODE BARANG],Table1[[KODE BARANG]:[NAMA BARANG]],2,FALSE)</f>
        <v xml:space="preserve">ISOLASI UNIBEL KECIL </v>
      </c>
      <c r="D6696">
        <v>1</v>
      </c>
      <c r="E6696">
        <v>2500</v>
      </c>
    </row>
    <row r="6697" spans="1:5">
      <c r="B6697" t="s">
        <v>1712</v>
      </c>
      <c r="C6697" t="str">
        <f>VLOOKUP([KODE BARANG],Table1[[KODE BARANG]:[NAMA BARANG]],2,FALSE)</f>
        <v>MCB SCHINEDER 10A</v>
      </c>
      <c r="D6697">
        <v>1</v>
      </c>
      <c r="E6697">
        <v>30000</v>
      </c>
    </row>
    <row r="6698" spans="1:5">
      <c r="B6698" t="s">
        <v>1145</v>
      </c>
      <c r="C6698" t="str">
        <f>VLOOKUP([KODE BARANG],Table1[[KODE BARANG]:[NAMA BARANG]],2,FALSE)</f>
        <v>VONIC GLORY 15W</v>
      </c>
      <c r="D6698">
        <v>1</v>
      </c>
      <c r="E6698">
        <v>12000</v>
      </c>
    </row>
    <row r="6699" spans="1:5">
      <c r="B6699" t="s">
        <v>1434</v>
      </c>
      <c r="C6699" t="str">
        <f>VLOOKUP([KODE BARANG],Table1[[KODE BARANG]:[NAMA BARANG]],2,FALSE)</f>
        <v>PHILIP LED MY CARE 19 WATT</v>
      </c>
      <c r="D6699">
        <v>1</v>
      </c>
      <c r="E6699">
        <v>23000</v>
      </c>
    </row>
    <row r="6700" spans="1:5">
      <c r="B6700" t="s">
        <v>1295</v>
      </c>
      <c r="C6700" t="str">
        <f>VLOOKUP([KODE BARANG],Table1[[KODE BARANG]:[NAMA BARANG]],2,FALSE)</f>
        <v>PHILIP LED 45W</v>
      </c>
      <c r="D6700">
        <v>1</v>
      </c>
      <c r="E6700">
        <v>50000</v>
      </c>
    </row>
    <row r="6701" spans="1:5">
      <c r="B6701" t="s">
        <v>2608</v>
      </c>
      <c r="C6701" t="str">
        <f>VLOOKUP([KODE BARANG],Table1[[KODE BARANG]:[NAMA BARANG]],2,FALSE)</f>
        <v>GEMBOK KUNINGAN</v>
      </c>
      <c r="D6701">
        <v>1</v>
      </c>
      <c r="E6701">
        <v>5000</v>
      </c>
    </row>
    <row r="6702" spans="1:5">
      <c r="B6702" t="s">
        <v>2259</v>
      </c>
      <c r="C6702" t="str">
        <f>VLOOKUP([KODE BARANG],Table1[[KODE BARANG]:[NAMA BARANG]],2,FALSE)</f>
        <v>ENGKEL STOP IB BROCO</v>
      </c>
      <c r="D6702">
        <v>1</v>
      </c>
      <c r="E6702">
        <v>14000</v>
      </c>
    </row>
    <row r="6703" spans="1:5">
      <c r="A6703" s="2">
        <v>45352</v>
      </c>
      <c r="C6703" t="e">
        <f>VLOOKUP([KODE BARANG],Table1[[KODE BARANG]:[NAMA BARANG]],2,FALSE)</f>
        <v>#N/A</v>
      </c>
      <c r="E6703">
        <f>SUM(E6690:E6702)</f>
        <v>218500</v>
      </c>
    </row>
    <row r="6704" spans="1:5">
      <c r="A6704" t="s">
        <v>3199</v>
      </c>
      <c r="B6704" t="s">
        <v>2566</v>
      </c>
      <c r="C6704" t="str">
        <f>VLOOKUP([KODE BARANG],Table1[[KODE BARANG]:[NAMA BARANG]],2,FALSE)</f>
        <v>KABEL JACK 3 PIN 1,5M</v>
      </c>
      <c r="D6704">
        <v>1</v>
      </c>
      <c r="E6704">
        <v>5000</v>
      </c>
    </row>
    <row r="6705" spans="1:5">
      <c r="B6705" t="s">
        <v>1604</v>
      </c>
      <c r="C6705" t="str">
        <f>VLOOKUP([KODE BARANG],Table1[[KODE BARANG]:[NAMA BARANG]],2,FALSE)</f>
        <v>STOP KONTAK AC BRIGHT G</v>
      </c>
      <c r="D6705">
        <v>1</v>
      </c>
      <c r="E6705">
        <v>25000</v>
      </c>
    </row>
    <row r="6706" spans="1:5">
      <c r="B6706" t="s">
        <v>1463</v>
      </c>
      <c r="C6706" t="str">
        <f>VLOOKUP([KODE BARANG],Table1[[KODE BARANG]:[NAMA BARANG]],2,FALSE)</f>
        <v>SAKLAR LAMPU DUTRON</v>
      </c>
      <c r="D6706">
        <v>1</v>
      </c>
      <c r="E6706">
        <v>6000</v>
      </c>
    </row>
    <row r="6707" spans="1:5">
      <c r="C6707" t="s">
        <v>2579</v>
      </c>
      <c r="E6707">
        <v>10500</v>
      </c>
    </row>
    <row r="6708" spans="1:5">
      <c r="B6708" t="s">
        <v>1925</v>
      </c>
      <c r="C6708" t="str">
        <f>VLOOKUP([KODE BARANG],Table1[[KODE BARANG]:[NAMA BARANG]],2,FALSE)</f>
        <v>INLITE 18W PUTIH/KUNING</v>
      </c>
      <c r="D6708">
        <v>1</v>
      </c>
      <c r="E6708">
        <v>19000</v>
      </c>
    </row>
    <row r="6709" spans="1:5">
      <c r="B6709" t="s">
        <v>2731</v>
      </c>
      <c r="C6709" t="str">
        <f>VLOOKUP([KODE BARANG],Table1[[KODE BARANG]:[NAMA BARANG]],2,FALSE)</f>
        <v>STANDFAN CARSLAN</v>
      </c>
      <c r="D6709">
        <v>1</v>
      </c>
      <c r="E6709">
        <v>10000</v>
      </c>
    </row>
    <row r="6710" spans="1:5">
      <c r="B6710" t="s">
        <v>1236</v>
      </c>
      <c r="C6710" t="str">
        <f>VLOOKUP([KODE BARANG],Table1[[KODE BARANG]:[NAMA BARANG]],2,FALSE)</f>
        <v>VONIC GLORY 9W</v>
      </c>
      <c r="D6710">
        <v>1</v>
      </c>
      <c r="E6710">
        <v>9000</v>
      </c>
    </row>
    <row r="6711" spans="1:5">
      <c r="B6711" t="s">
        <v>1411</v>
      </c>
      <c r="C6711" t="str">
        <f>VLOOKUP([KODE BARANG],Table1[[KODE BARANG]:[NAMA BARANG]],2,FALSE)</f>
        <v>INLITE 12W</v>
      </c>
      <c r="D6711">
        <v>1</v>
      </c>
    </row>
    <row r="6712" spans="1:5">
      <c r="B6712" t="s">
        <v>3061</v>
      </c>
      <c r="C6712" t="str">
        <f>VLOOKUP([KODE BARANG],Table1[[KODE BARANG]:[NAMA BARANG]],2,FALSE)</f>
        <v>EMERGENCY LUBY</v>
      </c>
      <c r="D6712">
        <v>1</v>
      </c>
      <c r="E6712">
        <v>60000</v>
      </c>
    </row>
    <row r="6713" spans="1:5">
      <c r="C6713" t="s">
        <v>3237</v>
      </c>
      <c r="E6713">
        <v>20760</v>
      </c>
    </row>
    <row r="6714" spans="1:5">
      <c r="B6714" t="s">
        <v>211</v>
      </c>
      <c r="C6714" t="str">
        <f>VLOOKUP([KODE BARANG],Table1[[KODE BARANG]:[NAMA BARANG]],2,FALSE)</f>
        <v>STEKER ARDE DUTRON</v>
      </c>
      <c r="D6714">
        <v>1</v>
      </c>
      <c r="E6714">
        <v>4500</v>
      </c>
    </row>
    <row r="6715" spans="1:5">
      <c r="B6715" t="s">
        <v>2198</v>
      </c>
      <c r="C6715" t="str">
        <f>VLOOKUP([KODE BARANG],Table1[[KODE BARANG]:[NAMA BARANG]],2,FALSE)</f>
        <v>REMOTE K VISION</v>
      </c>
      <c r="D6715">
        <v>1</v>
      </c>
      <c r="E6715">
        <v>20000</v>
      </c>
    </row>
    <row r="6716" spans="1:5">
      <c r="A6716" s="2">
        <v>45749</v>
      </c>
      <c r="C6716" t="e">
        <f>VLOOKUP([KODE BARANG],Table1[[KODE BARANG]:[NAMA BARANG]],2,FALSE)</f>
        <v>#N/A</v>
      </c>
    </row>
    <row r="6717" spans="1:5">
      <c r="A6717" t="s">
        <v>3238</v>
      </c>
      <c r="B6717" t="s">
        <v>1925</v>
      </c>
      <c r="C6717" t="str">
        <f>VLOOKUP([KODE BARANG],Table1[[KODE BARANG]:[NAMA BARANG]],2,FALSE)</f>
        <v>INLITE 18W PUTIH/KUNING</v>
      </c>
      <c r="D6717">
        <v>1</v>
      </c>
      <c r="E6717">
        <v>19000</v>
      </c>
    </row>
    <row r="6718" spans="1:5">
      <c r="B6718" t="s">
        <v>1262</v>
      </c>
      <c r="C6718" t="str">
        <f>VLOOKUP([KODE BARANG],Table1[[KODE BARANG]:[NAMA BARANG]],2,FALSE)</f>
        <v>STEKER ARDE DUTRON</v>
      </c>
      <c r="D6718">
        <v>1</v>
      </c>
      <c r="E6718">
        <v>4500</v>
      </c>
    </row>
    <row r="6719" spans="1:5">
      <c r="B6719" t="s">
        <v>1254</v>
      </c>
      <c r="C6719" t="str">
        <f>VLOOKUP([KODE BARANG],Table1[[KODE BARANG]:[NAMA BARANG]],2,FALSE)</f>
        <v>FITTING GANTUNG DUUTRON HITAM</v>
      </c>
      <c r="D6719">
        <v>1</v>
      </c>
      <c r="E6719">
        <v>3000</v>
      </c>
    </row>
    <row r="6720" spans="1:5">
      <c r="B6720" t="s">
        <v>1215</v>
      </c>
      <c r="C6720" t="str">
        <f>VLOOKUP([KODE BARANG],Table1[[KODE BARANG]:[NAMA BARANG]],2,FALSE)</f>
        <v>PIJAR PROCEON 5WATT</v>
      </c>
      <c r="D6720">
        <v>1</v>
      </c>
      <c r="E6720">
        <v>6500</v>
      </c>
    </row>
    <row r="6721" spans="1:5">
      <c r="B6721" t="s">
        <v>1263</v>
      </c>
      <c r="C6721" t="str">
        <f>VLOOKUP([KODE BARANG],Table1[[KODE BARANG]:[NAMA BARANG]],2,FALSE)</f>
        <v>VONIC GLORY 7W</v>
      </c>
      <c r="D6721">
        <v>1</v>
      </c>
      <c r="E6721">
        <v>4000</v>
      </c>
    </row>
    <row r="6722" spans="1:5">
      <c r="B6722" t="s">
        <v>1248</v>
      </c>
      <c r="C6722" t="str">
        <f>VLOOKUP([KODE BARANG],Table1[[KODE BARANG]:[NAMA BARANG]],2,FALSE)</f>
        <v>PHILIP LED ESSENSIAL 5WATT</v>
      </c>
      <c r="D6722">
        <v>1</v>
      </c>
      <c r="E6722">
        <v>19000</v>
      </c>
    </row>
    <row r="6723" spans="1:5">
      <c r="A6723" s="2">
        <v>45750</v>
      </c>
      <c r="C6723" t="e">
        <f>VLOOKUP([KODE BARANG],Table1[[KODE BARANG]:[NAMA BARANG]],2,FALSE)</f>
        <v>#N/A</v>
      </c>
    </row>
    <row r="6724" spans="1:5">
      <c r="A6724" t="s">
        <v>3241</v>
      </c>
      <c r="B6724" t="s">
        <v>1428</v>
      </c>
      <c r="C6724" t="str">
        <f>VLOOKUP([KODE BARANG],Table1[[KODE BARANG]:[NAMA BARANG]],2,FALSE)</f>
        <v>INLITE 25W</v>
      </c>
      <c r="D6724">
        <v>1</v>
      </c>
      <c r="E6724">
        <v>30000</v>
      </c>
    </row>
    <row r="6725" spans="1:5">
      <c r="B6725" t="s">
        <v>1260</v>
      </c>
      <c r="C6725" t="str">
        <f>VLOOKUP([KODE BARANG],Table1[[KODE BARANG]:[NAMA BARANG]],2,FALSE)</f>
        <v>S/K UTICON 1 LB</v>
      </c>
      <c r="D6725">
        <v>1</v>
      </c>
    </row>
    <row r="6726" spans="1:5">
      <c r="B6726" t="s">
        <v>1262</v>
      </c>
      <c r="C6726" t="str">
        <f>VLOOKUP([KODE BARANG],Table1[[KODE BARANG]:[NAMA BARANG]],2,FALSE)</f>
        <v>STEKER ARDE DUTRON</v>
      </c>
      <c r="D6726">
        <v>1</v>
      </c>
    </row>
    <row r="6727" spans="1:5">
      <c r="B6727" t="s">
        <v>1199</v>
      </c>
      <c r="C6727" t="str">
        <f>VLOOKUP([KODE BARANG],Table1[[KODE BARANG]:[NAMA BARANG]],2,FALSE)</f>
        <v>T MULTI DUTRON</v>
      </c>
      <c r="D6727">
        <v>1</v>
      </c>
    </row>
    <row r="6728" spans="1:5">
      <c r="B6728" t="s">
        <v>1191</v>
      </c>
      <c r="C6728" t="str">
        <f>VLOOKUP([KODE BARANG],Table1[[KODE BARANG]:[NAMA BARANG]],2,FALSE)</f>
        <v>ISOLASI NATIONAL KOTAK</v>
      </c>
      <c r="D6728">
        <v>1</v>
      </c>
    </row>
    <row r="6729" spans="1:5">
      <c r="B6729" t="s">
        <v>1254</v>
      </c>
      <c r="C6729" t="str">
        <f>VLOOKUP([KODE BARANG],Table1[[KODE BARANG]:[NAMA BARANG]],2,FALSE)</f>
        <v>FITTING GANTUNG DUUTRON HITAM</v>
      </c>
      <c r="D6729">
        <v>1</v>
      </c>
    </row>
    <row r="6730" spans="1:5">
      <c r="B6730" t="s">
        <v>1262</v>
      </c>
      <c r="C6730" t="str">
        <f>VLOOKUP([KODE BARANG],Table1[[KODE BARANG]:[NAMA BARANG]],2,FALSE)</f>
        <v>STEKER ARDE DUTRON</v>
      </c>
      <c r="D6730">
        <v>1</v>
      </c>
    </row>
    <row r="6731" spans="1:5">
      <c r="C6731" t="s">
        <v>3239</v>
      </c>
    </row>
    <row r="6732" spans="1:5">
      <c r="B6732" t="s">
        <v>1463</v>
      </c>
      <c r="C6732" t="str">
        <f>VLOOKUP([KODE BARANG],Table1[[KODE BARANG]:[NAMA BARANG]],2,FALSE)</f>
        <v>SAKLAR LAMPU DUTRON</v>
      </c>
      <c r="D6732">
        <v>1</v>
      </c>
    </row>
    <row r="6733" spans="1:5">
      <c r="B6733" t="s">
        <v>1263</v>
      </c>
      <c r="C6733" t="str">
        <f>VLOOKUP([KODE BARANG],Table1[[KODE BARANG]:[NAMA BARANG]],2,FALSE)</f>
        <v>VONIC GLORY 7W</v>
      </c>
      <c r="D6733">
        <v>2</v>
      </c>
    </row>
    <row r="6734" spans="1:5">
      <c r="B6734" t="s">
        <v>1236</v>
      </c>
      <c r="C6734" t="str">
        <f>VLOOKUP([KODE BARANG],Table1[[KODE BARANG]:[NAMA BARANG]],2,FALSE)</f>
        <v>VONIC GLORY 9W</v>
      </c>
      <c r="D6734">
        <v>2</v>
      </c>
    </row>
    <row r="6735" spans="1:5">
      <c r="C6735" t="s">
        <v>3240</v>
      </c>
    </row>
    <row r="6736" spans="1:5">
      <c r="B6736" t="s">
        <v>2566</v>
      </c>
      <c r="C6736" t="str">
        <f>VLOOKUP([KODE BARANG],Table1[[KODE BARANG]:[NAMA BARANG]],2,FALSE)</f>
        <v>KABEL JACK 3 PIN 1,5M</v>
      </c>
      <c r="D6736">
        <v>1</v>
      </c>
    </row>
    <row r="6737" spans="1:5">
      <c r="B6737" t="s">
        <v>2333</v>
      </c>
      <c r="C6737" t="str">
        <f>VLOOKUP([KODE BARANG],Table1[[KODE BARANG]:[NAMA BARANG]],2,FALSE)</f>
        <v>YUNDAI KARAKTER</v>
      </c>
      <c r="D6737">
        <v>1</v>
      </c>
    </row>
    <row r="6738" spans="1:5">
      <c r="A6738" s="2">
        <v>45751</v>
      </c>
      <c r="C6738" t="e">
        <f>VLOOKUP([KODE BARANG],Table1[[KODE BARANG]:[NAMA BARANG]],2,FALSE)</f>
        <v>#N/A</v>
      </c>
    </row>
    <row r="6739" spans="1:5">
      <c r="A6739" t="s">
        <v>3243</v>
      </c>
      <c r="B6739" t="s">
        <v>3242</v>
      </c>
      <c r="C6739" t="str">
        <f>VLOOKUP([KODE BARANG],Table1[[KODE BARANG]:[NAMA BARANG]],2,FALSE)</f>
        <v>KOMPOR GAS OMIKO</v>
      </c>
      <c r="D6739">
        <v>1</v>
      </c>
      <c r="E6739">
        <v>47000</v>
      </c>
    </row>
    <row r="6740" spans="1:5">
      <c r="B6740" t="s">
        <v>1253</v>
      </c>
      <c r="C6740" t="str">
        <f>VLOOKUP([KODE BARANG],Table1[[KODE BARANG]:[NAMA BARANG]],2,FALSE)</f>
        <v>STEKER GEPENG DUTRON</v>
      </c>
      <c r="D6740">
        <v>1</v>
      </c>
      <c r="E6740">
        <v>3250</v>
      </c>
    </row>
    <row r="6741" spans="1:5">
      <c r="B6741" t="s">
        <v>1925</v>
      </c>
      <c r="C6741" t="str">
        <f>VLOOKUP([KODE BARANG],Table1[[KODE BARANG]:[NAMA BARANG]],2,FALSE)</f>
        <v>INLITE 18W PUTIH/KUNING</v>
      </c>
      <c r="D6741">
        <v>1</v>
      </c>
      <c r="E6741">
        <v>14000</v>
      </c>
    </row>
    <row r="6742" spans="1:5">
      <c r="B6742" t="s">
        <v>1215</v>
      </c>
      <c r="C6742" t="str">
        <f>VLOOKUP([KODE BARANG],Table1[[KODE BARANG]:[NAMA BARANG]],2,FALSE)</f>
        <v>PIJAR PROCEON 5WATT</v>
      </c>
      <c r="D6742">
        <v>1</v>
      </c>
      <c r="E6742">
        <v>25000</v>
      </c>
    </row>
    <row r="6743" spans="1:5">
      <c r="A6743" s="2">
        <v>45752</v>
      </c>
      <c r="C6743" t="e">
        <f>VLOOKUP([KODE BARANG],Table1[[KODE BARANG]:[NAMA BARANG]],2,FALSE)</f>
        <v>#N/A</v>
      </c>
    </row>
    <row r="6744" spans="1:5">
      <c r="A6744" t="s">
        <v>2448</v>
      </c>
      <c r="B6744" t="s">
        <v>3244</v>
      </c>
      <c r="C6744" t="str">
        <f>VLOOKUP([KODE BARANG],Table1[[KODE BARANG]:[NAMA BARANG]],2,FALSE)</f>
        <v>KOMPOR GAS MYVO 1 TUNGKU</v>
      </c>
    </row>
    <row r="6745" spans="1:5">
      <c r="C6745" t="e">
        <f>VLOOKUP([KODE BARANG],Table1[[KODE BARANG]:[NAMA BARANG]],2,FALSE)</f>
        <v>#N/A</v>
      </c>
    </row>
    <row r="6746" spans="1:5">
      <c r="A6746" s="2">
        <v>45753</v>
      </c>
      <c r="C6746" t="e">
        <f>VLOOKUP([KODE BARANG],Table1[[KODE BARANG]:[NAMA BARANG]],2,FALSE)</f>
        <v>#N/A</v>
      </c>
    </row>
    <row r="6747" spans="1:5">
      <c r="A6747" t="s">
        <v>2916</v>
      </c>
      <c r="B6747" t="s">
        <v>1145</v>
      </c>
      <c r="C6747" t="str">
        <f>VLOOKUP([KODE BARANG],Table1[[KODE BARANG]:[NAMA BARANG]],2,FALSE)</f>
        <v>VONIC GLORY 15W</v>
      </c>
      <c r="D6747">
        <v>2</v>
      </c>
    </row>
    <row r="6748" spans="1:5">
      <c r="C6748" t="s">
        <v>3245</v>
      </c>
    </row>
    <row r="6749" spans="1:5">
      <c r="B6749" t="s">
        <v>1253</v>
      </c>
      <c r="C6749" t="str">
        <f>VLOOKUP([KODE BARANG],Table1[[KODE BARANG]:[NAMA BARANG]],2,FALSE)</f>
        <v>STEKER GEPENG DUTRON</v>
      </c>
      <c r="D6749">
        <v>1</v>
      </c>
    </row>
    <row r="6750" spans="1:5">
      <c r="B6750" t="s">
        <v>2753</v>
      </c>
      <c r="C6750" t="str">
        <f>VLOOKUP([KODE BARANG],Table1[[KODE BARANG]:[NAMA BARANG]],2,FALSE)</f>
        <v>BOSTER SANEX</v>
      </c>
      <c r="D6750">
        <v>1</v>
      </c>
    </row>
    <row r="6751" spans="1:5">
      <c r="B6751" t="s">
        <v>3247</v>
      </c>
      <c r="C6751" t="str">
        <f>VLOOKUP([KODE BARANG],Table1[[KODE BARANG]:[NAMA BARANG]],2,FALSE)</f>
        <v>CITY LAMP 40W</v>
      </c>
      <c r="D6751">
        <v>6</v>
      </c>
    </row>
    <row r="6752" spans="1:5">
      <c r="B6752" t="s">
        <v>1635</v>
      </c>
      <c r="C6752" t="str">
        <f>VLOOKUP([KODE BARANG],Table1[[KODE BARANG]:[NAMA BARANG]],2,FALSE)</f>
        <v>KIPAS PROFAN</v>
      </c>
      <c r="D6752">
        <v>1</v>
      </c>
    </row>
    <row r="6753" spans="1:5">
      <c r="B6753" t="s">
        <v>1293</v>
      </c>
      <c r="C6753" t="str">
        <f>VLOOKUP([KODE BARANG],Table1[[KODE BARANG]:[NAMA BARANG]],2,FALSE)</f>
        <v>S/K UTICON 2 LB</v>
      </c>
      <c r="D6753">
        <v>1</v>
      </c>
    </row>
    <row r="6754" spans="1:5">
      <c r="B6754" t="s">
        <v>3248</v>
      </c>
      <c r="C6754" t="str">
        <f>VLOOKUP([KODE BARANG],Table1[[KODE BARANG]:[NAMA BARANG]],2,FALSE)</f>
        <v>LED 3 MATE 12V</v>
      </c>
      <c r="D6754">
        <v>1</v>
      </c>
    </row>
    <row r="6755" spans="1:5">
      <c r="A6755" s="2">
        <v>45754</v>
      </c>
      <c r="C6755" t="e">
        <f>VLOOKUP([KODE BARANG],Table1[[KODE BARANG]:[NAMA BARANG]],2,FALSE)</f>
        <v>#N/A</v>
      </c>
    </row>
    <row r="6756" spans="1:5">
      <c r="A6756" t="s">
        <v>3250</v>
      </c>
      <c r="C6756" t="s">
        <v>2583</v>
      </c>
    </row>
    <row r="6757" spans="1:5">
      <c r="B6757" t="s">
        <v>1445</v>
      </c>
      <c r="C6757" t="str">
        <f>VLOOKUP([KODE BARANG],Table1[[KODE BARANG]:[NAMA BARANG]],2,FALSE)</f>
        <v>INLITE 5W</v>
      </c>
      <c r="D6757">
        <v>1</v>
      </c>
    </row>
    <row r="6758" spans="1:5">
      <c r="B6758" t="s">
        <v>1411</v>
      </c>
      <c r="C6758" t="str">
        <f>VLOOKUP([KODE BARANG],Table1[[KODE BARANG]:[NAMA BARANG]],2,FALSE)</f>
        <v>INLITE 12W</v>
      </c>
      <c r="D6758">
        <v>1</v>
      </c>
    </row>
    <row r="6759" spans="1:5">
      <c r="B6759" t="s">
        <v>2254</v>
      </c>
      <c r="C6759" t="str">
        <f>VLOOKUP([KODE BARANG],Table1[[KODE BARANG]:[NAMA BARANG]],2,FALSE)</f>
        <v>TORNADOFAN SELECTRON 10"</v>
      </c>
      <c r="D6759">
        <v>1</v>
      </c>
    </row>
    <row r="6760" spans="1:5">
      <c r="B6760" t="s">
        <v>1609</v>
      </c>
      <c r="C6760" t="str">
        <f>VLOOKUP([KODE BARANG],Table1[[KODE BARANG]:[NAMA BARANG]],2,FALSE)</f>
        <v>SPEAKER FLECO 294</v>
      </c>
      <c r="D6760">
        <v>1</v>
      </c>
    </row>
    <row r="6761" spans="1:5">
      <c r="B6761" t="s">
        <v>3063</v>
      </c>
      <c r="C6761" t="str">
        <f>VLOOKUP([KODE BARANG],Table1[[KODE BARANG]:[NAMA BARANG]],2,FALSE)</f>
        <v>SOLDER ATN</v>
      </c>
      <c r="D6761">
        <v>1</v>
      </c>
    </row>
    <row r="6762" spans="1:5">
      <c r="B6762" t="s">
        <v>179</v>
      </c>
      <c r="C6762" t="str">
        <f>VLOOKUP([KODE BARANG],Table1[[KODE BARANG]:[NAMA BARANG]],2,FALSE)</f>
        <v>DESK FAN PROCEON12 IN</v>
      </c>
      <c r="D6762">
        <v>1</v>
      </c>
    </row>
    <row r="6763" spans="1:5">
      <c r="B6763" t="s">
        <v>99</v>
      </c>
      <c r="C6763" t="str">
        <f>VLOOKUP([KODE BARANG],Table1[[KODE BARANG]:[NAMA BARANG]],2,FALSE)</f>
        <v>PHILIP LED ESSENSIAL 9WATT</v>
      </c>
      <c r="D6763">
        <v>4</v>
      </c>
    </row>
    <row r="6764" spans="1:5">
      <c r="B6764" t="s">
        <v>822</v>
      </c>
      <c r="C6764" t="str">
        <f>VLOOKUP([KODE BARANG],Table1[[KODE BARANG]:[NAMA BARANG]],2,FALSE)</f>
        <v>INLITE 50W</v>
      </c>
      <c r="D6764">
        <v>1</v>
      </c>
    </row>
    <row r="6765" spans="1:5">
      <c r="B6765" t="s">
        <v>740</v>
      </c>
      <c r="C6765" t="str">
        <f>VLOOKUP([KODE BARANG],Table1[[KODE BARANG]:[NAMA BARANG]],2,FALSE)</f>
        <v>PHILIP LED 45W</v>
      </c>
      <c r="D6765">
        <v>1</v>
      </c>
    </row>
    <row r="6766" spans="1:5">
      <c r="A6766" s="2">
        <v>45755</v>
      </c>
      <c r="C6766" t="e">
        <f>VLOOKUP([KODE BARANG],Table1[[KODE BARANG]:[NAMA BARANG]],2,FALSE)</f>
        <v>#N/A</v>
      </c>
    </row>
    <row r="6767" spans="1:5">
      <c r="A6767" t="s">
        <v>3252</v>
      </c>
      <c r="B6767" t="s">
        <v>3064</v>
      </c>
      <c r="C6767" t="str">
        <f>VLOOKUP([KODE BARANG],Table1[[KODE BARANG]:[NAMA BARANG]],2,FALSE)</f>
        <v>KOMPOR GAS OMIKO 2 TUNGKU</v>
      </c>
      <c r="D6767">
        <v>1</v>
      </c>
      <c r="E6767">
        <v>62500</v>
      </c>
    </row>
    <row r="6768" spans="1:5">
      <c r="B6768" t="s">
        <v>688</v>
      </c>
      <c r="C6768" t="str">
        <f>VLOOKUP([KODE BARANG],Table1[[KODE BARANG]:[NAMA BARANG]],2,FALSE)</f>
        <v>ANTENA INTRA 119</v>
      </c>
      <c r="D6768">
        <v>1</v>
      </c>
      <c r="E6768">
        <v>55000</v>
      </c>
    </row>
    <row r="6769" spans="1:5">
      <c r="B6769" t="s">
        <v>2669</v>
      </c>
      <c r="C6769" t="str">
        <f>VLOOKUP([KODE BARANG],Table1[[KODE BARANG]:[NAMA BARANG]],2,FALSE)</f>
        <v>SET TOP BOX NOISE</v>
      </c>
      <c r="D6769">
        <v>1</v>
      </c>
      <c r="E6769">
        <v>35000</v>
      </c>
    </row>
    <row r="6770" spans="1:5">
      <c r="B6770" t="s">
        <v>837</v>
      </c>
      <c r="C6770" t="str">
        <f>VLOOKUP([KODE BARANG],Table1[[KODE BARANG]:[NAMA BARANG]],2,FALSE)</f>
        <v>HEADLAMP ROLLINSON</v>
      </c>
      <c r="D6770">
        <v>1</v>
      </c>
      <c r="E6770">
        <v>26000</v>
      </c>
    </row>
    <row r="6771" spans="1:5">
      <c r="B6771" t="s">
        <v>219</v>
      </c>
      <c r="C6771" t="str">
        <f>VLOOKUP([KODE BARANG],Table1[[KODE BARANG]:[NAMA BARANG]],2,FALSE)</f>
        <v>FITTING GANTUNG DUUTRON HITAM</v>
      </c>
      <c r="D6771">
        <v>1</v>
      </c>
      <c r="E6771">
        <v>3000</v>
      </c>
    </row>
    <row r="6772" spans="1:5">
      <c r="B6772" t="s">
        <v>347</v>
      </c>
      <c r="C6772" t="str">
        <f>VLOOKUP([KODE BARANG],Table1[[KODE BARANG]:[NAMA BARANG]],2,FALSE)</f>
        <v>SELANG GAS CAISAR COMPLIT</v>
      </c>
      <c r="D6772">
        <v>1</v>
      </c>
      <c r="E6772">
        <v>18000</v>
      </c>
    </row>
    <row r="6773" spans="1:5">
      <c r="A6773" s="2">
        <v>45756</v>
      </c>
      <c r="C6773" t="e">
        <f>VLOOKUP([KODE BARANG],Table1[[KODE BARANG]:[NAMA BARANG]],2,FALSE)</f>
        <v>#N/A</v>
      </c>
    </row>
    <row r="6774" spans="1:5">
      <c r="A6774" t="s">
        <v>3255</v>
      </c>
      <c r="B6774" t="s">
        <v>1271</v>
      </c>
      <c r="C6774" t="str">
        <f>VLOOKUP([KODE BARANG],Table1[[KODE BARANG]:[NAMA BARANG]],2,FALSE)</f>
        <v>FITTING KOMBINASI AMASCO</v>
      </c>
      <c r="D6774">
        <v>2</v>
      </c>
      <c r="E6774">
        <v>23000</v>
      </c>
    </row>
    <row r="6775" spans="1:5">
      <c r="B6775" t="s">
        <v>1219</v>
      </c>
      <c r="C6775" t="str">
        <f>VLOOKUP([KODE BARANG],Table1[[KODE BARANG]:[NAMA BARANG]],2,FALSE)</f>
        <v>VONIC GLORY 20W</v>
      </c>
      <c r="D6775">
        <v>1</v>
      </c>
      <c r="E6775">
        <v>14000</v>
      </c>
    </row>
    <row r="6776" spans="1:5">
      <c r="B6776" t="s">
        <v>2537</v>
      </c>
      <c r="C6776" t="str">
        <f>VLOOKUP([KODE BARANG],Table1[[KODE BARANG]:[NAMA BARANG]],2,FALSE)</f>
        <v>HICOOK ISI ULANG</v>
      </c>
      <c r="D6776">
        <v>1</v>
      </c>
    </row>
    <row r="6777" spans="1:5">
      <c r="B6777" t="s">
        <v>1290</v>
      </c>
      <c r="C6777" t="str">
        <f>VLOOKUP([KODE BARANG],Table1[[KODE BARANG]:[NAMA BARANG]],2,FALSE)</f>
        <v>GEMBOK 30MM</v>
      </c>
      <c r="D6777">
        <v>1</v>
      </c>
      <c r="E6777">
        <v>10000</v>
      </c>
    </row>
    <row r="6778" spans="1:5">
      <c r="B6778" t="s">
        <v>1254</v>
      </c>
      <c r="C6778" t="str">
        <f>VLOOKUP([KODE BARANG],Table1[[KODE BARANG]:[NAMA BARANG]],2,FALSE)</f>
        <v>FITTING GANTUNG DUUTRON HITAM</v>
      </c>
      <c r="D6778">
        <v>3</v>
      </c>
      <c r="E6778">
        <v>9000</v>
      </c>
    </row>
    <row r="6779" spans="1:5">
      <c r="B6779" t="s">
        <v>2919</v>
      </c>
      <c r="C6779" t="str">
        <f>VLOOKUP([KODE BARANG],Table1[[KODE BARANG]:[NAMA BARANG]],2,FALSE)</f>
        <v>WALLFAN MASTAP</v>
      </c>
      <c r="D6779">
        <v>1</v>
      </c>
      <c r="E6779">
        <v>20000</v>
      </c>
    </row>
    <row r="6780" spans="1:5">
      <c r="B6780" t="s">
        <v>1263</v>
      </c>
      <c r="C6780" t="str">
        <f>VLOOKUP([KODE BARANG],Table1[[KODE BARANG]:[NAMA BARANG]],2,FALSE)</f>
        <v>VONIC GLORY 7W</v>
      </c>
      <c r="D6780">
        <v>2</v>
      </c>
      <c r="E6780">
        <v>6000</v>
      </c>
    </row>
    <row r="6781" spans="1:5">
      <c r="B6781" t="s">
        <v>3253</v>
      </c>
      <c r="C6781" t="str">
        <f>VLOOKUP([KODE BARANG],Table1[[KODE BARANG]:[NAMA BARANG]],2,FALSE)</f>
        <v>WALLFAN INFICO 18IN</v>
      </c>
      <c r="D6781">
        <v>1</v>
      </c>
      <c r="E6781">
        <v>47500</v>
      </c>
    </row>
    <row r="6782" spans="1:5">
      <c r="C6782" t="s">
        <v>3254</v>
      </c>
      <c r="E6782">
        <v>27300</v>
      </c>
    </row>
    <row r="6783" spans="1:5">
      <c r="B6783" t="s">
        <v>1249</v>
      </c>
      <c r="C6783" t="str">
        <f>VLOOKUP([KODE BARANG],Table1[[KODE BARANG]:[NAMA BARANG]],2,FALSE)</f>
        <v>PHILIP LED ESSENSIAL 7WATT</v>
      </c>
      <c r="D6783">
        <v>1</v>
      </c>
    </row>
    <row r="6784" spans="1:5">
      <c r="B6784" t="s">
        <v>1445</v>
      </c>
      <c r="C6784" t="str">
        <f>VLOOKUP([KODE BARANG],Table1[[KODE BARANG]:[NAMA BARANG]],2,FALSE)</f>
        <v>INLITE 5W</v>
      </c>
      <c r="D6784">
        <v>1</v>
      </c>
    </row>
    <row r="6785" spans="1:5">
      <c r="B6785" t="s">
        <v>1629</v>
      </c>
      <c r="C6785" t="str">
        <f>VLOOKUP([KODE BARANG],Table1[[KODE BARANG]:[NAMA BARANG]],2,FALSE)</f>
        <v>S/K DUTRON 4LB 5MTR</v>
      </c>
      <c r="D6785">
        <v>1</v>
      </c>
      <c r="E6785">
        <v>16000</v>
      </c>
    </row>
    <row r="6786" spans="1:5">
      <c r="A6786" s="2">
        <v>45757</v>
      </c>
      <c r="C6786" t="e">
        <f>VLOOKUP([KODE BARANG],Table1[[KODE BARANG]:[NAMA BARANG]],2,FALSE)</f>
        <v>#N/A</v>
      </c>
    </row>
    <row r="6787" spans="1:5">
      <c r="B6787" t="s">
        <v>2733</v>
      </c>
      <c r="C6787" t="str">
        <f>VLOOKUP([KODE BARANG],Table1[[KODE BARANG]:[NAMA BARANG]],2,FALSE)</f>
        <v>FITTING PLAFON HOSEKI</v>
      </c>
      <c r="D6787">
        <v>1</v>
      </c>
    </row>
    <row r="6788" spans="1:5">
      <c r="B6788" t="s">
        <v>2886</v>
      </c>
      <c r="C6788" t="str">
        <f>VLOOKUP([KODE BARANG],Table1[[KODE BARANG]:[NAMA BARANG]],2,FALSE)</f>
        <v xml:space="preserve">LAMPU NATAL </v>
      </c>
      <c r="D6788">
        <v>1</v>
      </c>
    </row>
    <row r="6789" spans="1:5">
      <c r="A6789" s="2">
        <v>45759</v>
      </c>
      <c r="C6789" t="e">
        <f>VLOOKUP([KODE BARANG],Table1[[KODE BARANG]:[NAMA BARANG]],2,FALSE)</f>
        <v>#N/A</v>
      </c>
    </row>
    <row r="6790" spans="1:5">
      <c r="B6790" t="s">
        <v>1143</v>
      </c>
      <c r="C6790" t="str">
        <f>VLOOKUP([KODE BARANG],Table1[[KODE BARANG]:[NAMA BARANG]],2,FALSE)</f>
        <v xml:space="preserve">DUTRON 15W </v>
      </c>
      <c r="D6790">
        <v>1</v>
      </c>
    </row>
    <row r="6791" spans="1:5">
      <c r="B6791" t="s">
        <v>1397</v>
      </c>
      <c r="C6791" t="str">
        <f>VLOOKUP([KODE BARANG],Table1[[KODE BARANG]:[NAMA BARANG]],2,FALSE)</f>
        <v xml:space="preserve">DUTRON 25W </v>
      </c>
      <c r="D6791">
        <v>1</v>
      </c>
    </row>
    <row r="6792" spans="1:5">
      <c r="B6792" t="s">
        <v>1358</v>
      </c>
      <c r="C6792" t="str">
        <f>VLOOKUP([KODE BARANG],Table1[[KODE BARANG]:[NAMA BARANG]],2,FALSE)</f>
        <v>PHILIP LED ESSENSIAL 11 WATT</v>
      </c>
      <c r="D6792">
        <v>2</v>
      </c>
    </row>
    <row r="6793" spans="1:5">
      <c r="B6793" t="s">
        <v>3256</v>
      </c>
      <c r="C6793" t="str">
        <f>VLOOKUP([KODE BARANG],Table1[[KODE BARANG]:[NAMA BARANG]],2,FALSE)</f>
        <v>PHILIP S TRANG 23WATT</v>
      </c>
      <c r="D6793">
        <v>1</v>
      </c>
    </row>
    <row r="6794" spans="1:5">
      <c r="A6794" s="2">
        <v>45760</v>
      </c>
      <c r="C6794" t="e">
        <f>VLOOKUP([KODE BARANG],Table1[[KODE BARANG]:[NAMA BARANG]],2,FALSE)</f>
        <v>#N/A</v>
      </c>
    </row>
    <row r="6795" spans="1:5">
      <c r="A6795" t="s">
        <v>3259</v>
      </c>
      <c r="B6795" t="s">
        <v>3257</v>
      </c>
      <c r="C6795" t="str">
        <f>VLOOKUP([KODE BARANG],Table1[[KODE BARANG]:[NAMA BARANG]],2,FALSE)</f>
        <v>KLEM 17MM</v>
      </c>
      <c r="D6795">
        <v>1</v>
      </c>
      <c r="E6795">
        <v>10000</v>
      </c>
    </row>
    <row r="6796" spans="1:5">
      <c r="B6796" t="s">
        <v>1411</v>
      </c>
      <c r="C6796" t="str">
        <f>VLOOKUP([KODE BARANG],Table1[[KODE BARANG]:[NAMA BARANG]],2,FALSE)</f>
        <v>INLITE 12W</v>
      </c>
      <c r="D6796">
        <v>1</v>
      </c>
      <c r="E6796">
        <v>10400</v>
      </c>
    </row>
    <row r="6797" spans="1:5">
      <c r="B6797" t="s">
        <v>3205</v>
      </c>
      <c r="C6797" t="str">
        <f>VLOOKUP([KODE BARANG],Table1[[KODE BARANG]:[NAMA BARANG]],2,FALSE)</f>
        <v>KIPAS KARAKTER INFICO</v>
      </c>
      <c r="D6797">
        <v>1</v>
      </c>
      <c r="E6797">
        <v>15000</v>
      </c>
    </row>
    <row r="6798" spans="1:5">
      <c r="B6798" t="s">
        <v>1211</v>
      </c>
      <c r="C6798" t="str">
        <f>VLOOKUP([KODE BARANG],Table1[[KODE BARANG]:[NAMA BARANG]],2,FALSE)</f>
        <v>IN LITE 12W BUY 3 GET 1</v>
      </c>
      <c r="D6798">
        <v>1</v>
      </c>
      <c r="E6798">
        <v>53500</v>
      </c>
    </row>
    <row r="6799" spans="1:5">
      <c r="B6799" t="s">
        <v>1961</v>
      </c>
      <c r="C6799" t="str">
        <f>VLOOKUP([KODE BARANG],Table1[[KODE BARANG]:[NAMA BARANG]],2,FALSE)</f>
        <v>INLITE 15W</v>
      </c>
      <c r="D6799">
        <v>4</v>
      </c>
      <c r="E6799">
        <v>41600</v>
      </c>
    </row>
    <row r="6800" spans="1:5">
      <c r="C6800" t="s">
        <v>3258</v>
      </c>
    </row>
    <row r="6801" spans="1:5">
      <c r="B6801" t="s">
        <v>1253</v>
      </c>
      <c r="C6801" t="str">
        <f>VLOOKUP([KODE BARANG],Table1[[KODE BARANG]:[NAMA BARANG]],2,FALSE)</f>
        <v>STEKER GEPENG DUTRON</v>
      </c>
      <c r="D6801">
        <v>1</v>
      </c>
      <c r="E6801">
        <v>3250</v>
      </c>
    </row>
    <row r="6802" spans="1:5">
      <c r="B6802" t="s">
        <v>1445</v>
      </c>
      <c r="C6802" t="str">
        <f>VLOOKUP([KODE BARANG],Table1[[KODE BARANG]:[NAMA BARANG]],2,FALSE)</f>
        <v>INLITE 5W</v>
      </c>
      <c r="D6802">
        <v>1</v>
      </c>
    </row>
    <row r="6803" spans="1:5">
      <c r="B6803" t="s">
        <v>1199</v>
      </c>
      <c r="C6803" t="str">
        <f>VLOOKUP([KODE BARANG],Table1[[KODE BARANG]:[NAMA BARANG]],2,FALSE)</f>
        <v>T MULTI DUTRON</v>
      </c>
      <c r="D6803">
        <v>1</v>
      </c>
    </row>
    <row r="6804" spans="1:5">
      <c r="B6804" t="s">
        <v>1463</v>
      </c>
      <c r="C6804" t="str">
        <f>VLOOKUP([KODE BARANG],Table1[[KODE BARANG]:[NAMA BARANG]],2,FALSE)</f>
        <v>SAKLAR LAMPU DUTRON</v>
      </c>
      <c r="D6804">
        <v>1</v>
      </c>
    </row>
    <row r="6805" spans="1:5">
      <c r="A6805" s="2">
        <v>45761</v>
      </c>
      <c r="C6805" t="e">
        <f>VLOOKUP([KODE BARANG],Table1[[KODE BARANG]:[NAMA BARANG]],2,FALSE)</f>
        <v>#N/A</v>
      </c>
    </row>
    <row r="6806" spans="1:5">
      <c r="A6806" t="s">
        <v>3260</v>
      </c>
      <c r="B6806" t="s">
        <v>1236</v>
      </c>
      <c r="C6806" t="str">
        <f>VLOOKUP([KODE BARANG],Table1[[KODE BARANG]:[NAMA BARANG]],2,FALSE)</f>
        <v>VONIC GLORY 9W</v>
      </c>
      <c r="D6806">
        <v>1</v>
      </c>
      <c r="E6806">
        <v>9000</v>
      </c>
    </row>
    <row r="6807" spans="1:5">
      <c r="B6807" t="s">
        <v>2967</v>
      </c>
      <c r="C6807" t="str">
        <f>VLOOKUP([KODE BARANG],Table1[[KODE BARANG]:[NAMA BARANG]],2,FALSE)</f>
        <v>LAMPU PION 15W</v>
      </c>
      <c r="D6807">
        <v>1</v>
      </c>
      <c r="E6807">
        <v>6000</v>
      </c>
    </row>
    <row r="6808" spans="1:5">
      <c r="B6808" t="s">
        <v>1563</v>
      </c>
      <c r="C6808" t="str">
        <f>VLOOKUP([KODE BARANG],Table1[[KODE BARANG]:[NAMA BARANG]],2,FALSE)</f>
        <v>KAPASITOR 1,5UF</v>
      </c>
      <c r="D6808">
        <v>1</v>
      </c>
      <c r="E6808">
        <v>8000</v>
      </c>
    </row>
    <row r="6809" spans="1:5">
      <c r="B6809" t="s">
        <v>1903</v>
      </c>
      <c r="C6809" t="str">
        <f>VLOOKUP([KODE BARANG],Table1[[KODE BARANG]:[NAMA BARANG]],2,FALSE)</f>
        <v>ANTENA PROCEON 850</v>
      </c>
      <c r="D6809">
        <v>1</v>
      </c>
      <c r="E6809">
        <v>25000</v>
      </c>
    </row>
    <row r="6810" spans="1:5">
      <c r="B6810" t="s">
        <v>2232</v>
      </c>
      <c r="C6810" t="str">
        <f>VLOOKUP([KODE BARANG],Table1[[KODE BARANG]:[NAMA BARANG]],2,FALSE)</f>
        <v>TORNADOFAN SELECTRON 12"</v>
      </c>
      <c r="D6810">
        <v>1</v>
      </c>
      <c r="E6810">
        <v>33000</v>
      </c>
    </row>
    <row r="6811" spans="1:5">
      <c r="C6811" t="s">
        <v>2517</v>
      </c>
    </row>
    <row r="6812" spans="1:5">
      <c r="B6812" t="s">
        <v>1253</v>
      </c>
      <c r="C6812" t="str">
        <f>VLOOKUP([KODE BARANG],Table1[[KODE BARANG]:[NAMA BARANG]],2,FALSE)</f>
        <v>STEKER GEPENG DUTRON</v>
      </c>
      <c r="D6812">
        <v>1</v>
      </c>
    </row>
    <row r="6813" spans="1:5">
      <c r="B6813" t="s">
        <v>1263</v>
      </c>
      <c r="C6813" t="str">
        <f>VLOOKUP([KODE BARANG],Table1[[KODE BARANG]:[NAMA BARANG]],2,FALSE)</f>
        <v>VONIC GLORY 7W</v>
      </c>
      <c r="D6813">
        <v>1</v>
      </c>
    </row>
    <row r="6814" spans="1:5">
      <c r="B6814" t="s">
        <v>1293</v>
      </c>
      <c r="C6814" t="str">
        <f>VLOOKUP([KODE BARANG],Table1[[KODE BARANG]:[NAMA BARANG]],2,FALSE)</f>
        <v>S/K UTICON 2 LB</v>
      </c>
      <c r="D6814">
        <v>1</v>
      </c>
      <c r="E6814">
        <v>10000</v>
      </c>
    </row>
    <row r="6815" spans="1:5">
      <c r="B6815" t="s">
        <v>1249</v>
      </c>
      <c r="C6815" t="str">
        <f>VLOOKUP([KODE BARANG],Table1[[KODE BARANG]:[NAMA BARANG]],2,FALSE)</f>
        <v>PHILIP LED ESSENSIAL 7WATT</v>
      </c>
      <c r="D6815">
        <v>1</v>
      </c>
      <c r="E6815">
        <v>12000</v>
      </c>
    </row>
    <row r="6816" spans="1:5">
      <c r="B6816" t="s">
        <v>1270</v>
      </c>
      <c r="C6816" t="str">
        <f>VLOOKUP([KODE BARANG],Table1[[KODE BARANG]:[NAMA BARANG]],2,FALSE)</f>
        <v>PHILIP LED ESSENSIAL 9WATT</v>
      </c>
      <c r="D6816">
        <v>1</v>
      </c>
      <c r="E6816">
        <v>12000</v>
      </c>
    </row>
    <row r="6817" spans="1:5">
      <c r="A6817" s="2">
        <v>45762</v>
      </c>
      <c r="C6817" t="e">
        <f>VLOOKUP([KODE BARANG],Table1[[KODE BARANG]:[NAMA BARANG]],2,FALSE)</f>
        <v>#N/A</v>
      </c>
    </row>
    <row r="6818" spans="1:5">
      <c r="A6818" t="s">
        <v>3261</v>
      </c>
      <c r="B6818" t="s">
        <v>1199</v>
      </c>
      <c r="C6818" t="str">
        <f>VLOOKUP([KODE BARANG],Table1[[KODE BARANG]:[NAMA BARANG]],2,FALSE)</f>
        <v>T MULTI DUTRON</v>
      </c>
      <c r="D6818">
        <v>2</v>
      </c>
      <c r="E6818">
        <v>7000</v>
      </c>
    </row>
    <row r="6819" spans="1:5">
      <c r="B6819" t="s">
        <v>1236</v>
      </c>
      <c r="C6819" t="str">
        <f>VLOOKUP([KODE BARANG],Table1[[KODE BARANG]:[NAMA BARANG]],2,FALSE)</f>
        <v>VONIC GLORY 9W</v>
      </c>
      <c r="D6819">
        <v>1</v>
      </c>
      <c r="E6819">
        <v>9000</v>
      </c>
    </row>
    <row r="6820" spans="1:5">
      <c r="B6820" t="s">
        <v>3242</v>
      </c>
      <c r="C6820" t="str">
        <f>VLOOKUP([KODE BARANG],Table1[[KODE BARANG]:[NAMA BARANG]],2,FALSE)</f>
        <v>KOMPOR GAS OMIKO</v>
      </c>
      <c r="D6820">
        <v>1</v>
      </c>
      <c r="E6820">
        <v>47000</v>
      </c>
    </row>
    <row r="6821" spans="1:5">
      <c r="B6821" t="s">
        <v>1584</v>
      </c>
      <c r="C6821" t="str">
        <f>VLOOKUP([KODE BARANG],Table1[[KODE BARANG]:[NAMA BARANG]],2,FALSE)</f>
        <v>SELANG GAS CAISAR COMPLIT</v>
      </c>
      <c r="D6821">
        <v>1</v>
      </c>
      <c r="E6821">
        <v>23000</v>
      </c>
    </row>
    <row r="6822" spans="1:5">
      <c r="A6822" s="2">
        <v>45763</v>
      </c>
      <c r="C6822" t="e">
        <f>VLOOKUP([KODE BARANG],Table1[[KODE BARANG]:[NAMA BARANG]],2,FALSE)</f>
        <v>#N/A</v>
      </c>
    </row>
    <row r="6823" spans="1:5">
      <c r="B6823" t="s">
        <v>1215</v>
      </c>
      <c r="C6823" t="str">
        <f>VLOOKUP([KODE BARANG],Table1[[KODE BARANG]:[NAMA BARANG]],2,FALSE)</f>
        <v>PIJAR PROCEON 5WATT</v>
      </c>
      <c r="D6823">
        <v>2</v>
      </c>
      <c r="E6823">
        <v>13000</v>
      </c>
    </row>
    <row r="6824" spans="1:5">
      <c r="B6824" t="s">
        <v>1306</v>
      </c>
      <c r="C6824" t="str">
        <f>VLOOKUP([KODE BARANG],Table1[[KODE BARANG]:[NAMA BARANG]],2,FALSE)</f>
        <v>KAP WD SET</v>
      </c>
      <c r="D6824">
        <v>1</v>
      </c>
      <c r="E6824">
        <v>13000</v>
      </c>
    </row>
    <row r="6825" spans="1:5">
      <c r="B6825" t="s">
        <v>1262</v>
      </c>
      <c r="C6825" t="str">
        <f>VLOOKUP([KODE BARANG],Table1[[KODE BARANG]:[NAMA BARANG]],2,FALSE)</f>
        <v>STEKER ARDE DUTRON</v>
      </c>
      <c r="D6825">
        <v>1</v>
      </c>
      <c r="E6825">
        <v>3500</v>
      </c>
    </row>
    <row r="6826" spans="1:5">
      <c r="B6826" t="s">
        <v>1463</v>
      </c>
      <c r="C6826" t="str">
        <f>VLOOKUP([KODE BARANG],Table1[[KODE BARANG]:[NAMA BARANG]],2,FALSE)</f>
        <v>SAKLAR LAMPU DUTRON</v>
      </c>
      <c r="D6826">
        <v>1</v>
      </c>
      <c r="E6826">
        <v>6000</v>
      </c>
    </row>
    <row r="6827" spans="1:5">
      <c r="B6827" t="s">
        <v>1411</v>
      </c>
      <c r="C6827" t="str">
        <f>VLOOKUP([KODE BARANG],Table1[[KODE BARANG]:[NAMA BARANG]],2,FALSE)</f>
        <v>INLITE 12W</v>
      </c>
      <c r="D6827">
        <v>1</v>
      </c>
      <c r="E6827">
        <v>11400</v>
      </c>
    </row>
    <row r="6828" spans="1:5">
      <c r="B6828" t="s">
        <v>1219</v>
      </c>
      <c r="C6828" t="str">
        <f>VLOOKUP([KODE BARANG],Table1[[KODE BARANG]:[NAMA BARANG]],2,FALSE)</f>
        <v>VONIC GLORY 20W</v>
      </c>
      <c r="D6828">
        <v>2</v>
      </c>
    </row>
    <row r="6829" spans="1:5">
      <c r="A6829" s="2">
        <v>45764</v>
      </c>
      <c r="C6829" t="e">
        <f>VLOOKUP([KODE BARANG],Table1[[KODE BARANG]:[NAMA BARANG]],2,FALSE)</f>
        <v>#N/A</v>
      </c>
    </row>
    <row r="6830" spans="1:5">
      <c r="A6830" t="s">
        <v>3264</v>
      </c>
      <c r="B6830" t="s">
        <v>1262</v>
      </c>
      <c r="C6830" t="str">
        <f>VLOOKUP([KODE BARANG],Table1[[KODE BARANG]:[NAMA BARANG]],2,FALSE)</f>
        <v>STEKER ARDE DUTRON</v>
      </c>
      <c r="D6830">
        <v>2</v>
      </c>
    </row>
    <row r="6831" spans="1:5">
      <c r="B6831" t="s">
        <v>1463</v>
      </c>
      <c r="C6831" t="str">
        <f>VLOOKUP([KODE BARANG],Table1[[KODE BARANG]:[NAMA BARANG]],2,FALSE)</f>
        <v>SAKLAR LAMPU DUTRON</v>
      </c>
      <c r="D6831">
        <v>1</v>
      </c>
    </row>
    <row r="6832" spans="1:5">
      <c r="B6832" t="s">
        <v>1466</v>
      </c>
      <c r="C6832" t="str">
        <f>VLOOKUP([KODE BARANG],Table1[[KODE BARANG]:[NAMA BARANG]],2,FALSE)</f>
        <v>REMOTE TV MULTI VOLTAN</v>
      </c>
      <c r="D6832">
        <v>1</v>
      </c>
    </row>
    <row r="6833" spans="1:5">
      <c r="B6833" t="s">
        <v>1254</v>
      </c>
      <c r="C6833" t="str">
        <f>VLOOKUP([KODE BARANG],Table1[[KODE BARANG]:[NAMA BARANG]],2,FALSE)</f>
        <v>FITTING GANTUNG DUUTRON HITAM</v>
      </c>
      <c r="D6833">
        <v>3</v>
      </c>
    </row>
    <row r="6834" spans="1:5">
      <c r="C6834" t="s">
        <v>2632</v>
      </c>
    </row>
    <row r="6835" spans="1:5">
      <c r="C6835" t="s">
        <v>3262</v>
      </c>
    </row>
    <row r="6836" spans="1:5">
      <c r="B6836" t="s">
        <v>1543</v>
      </c>
      <c r="C6836" t="str">
        <f>VLOOKUP([KODE BARANG],Table1[[KODE BARANG]:[NAMA BARANG]],2,FALSE)</f>
        <v>SAKLAR GANTUNG DUTRON</v>
      </c>
      <c r="D6836">
        <v>2</v>
      </c>
    </row>
    <row r="6837" spans="1:5">
      <c r="B6837" t="s">
        <v>1145</v>
      </c>
      <c r="C6837" t="str">
        <f>VLOOKUP([KODE BARANG],Table1[[KODE BARANG]:[NAMA BARANG]],2,FALSE)</f>
        <v>VONIC GLORY 15W</v>
      </c>
      <c r="D6837">
        <v>1</v>
      </c>
    </row>
    <row r="6838" spans="1:5">
      <c r="B6838" t="s">
        <v>1199</v>
      </c>
      <c r="C6838" t="str">
        <f>VLOOKUP([KODE BARANG],Table1[[KODE BARANG]:[NAMA BARANG]],2,FALSE)</f>
        <v>T MULTI DUTRON</v>
      </c>
      <c r="D6838">
        <v>1</v>
      </c>
    </row>
    <row r="6839" spans="1:5">
      <c r="B6839" t="s">
        <v>1445</v>
      </c>
      <c r="C6839" t="str">
        <f>VLOOKUP([KODE BARANG],Table1[[KODE BARANG]:[NAMA BARANG]],2,FALSE)</f>
        <v>INLITE 5W</v>
      </c>
      <c r="D6839">
        <v>2</v>
      </c>
    </row>
    <row r="6840" spans="1:5">
      <c r="B6840" t="s">
        <v>1411</v>
      </c>
      <c r="C6840" t="str">
        <f>VLOOKUP([KODE BARANG],Table1[[KODE BARANG]:[NAMA BARANG]],2,FALSE)</f>
        <v>INLITE 12W</v>
      </c>
      <c r="D6840">
        <v>1</v>
      </c>
    </row>
    <row r="6841" spans="1:5">
      <c r="B6841" t="s">
        <v>3205</v>
      </c>
      <c r="C6841" t="str">
        <f>VLOOKUP([KODE BARANG],Table1[[KODE BARANG]:[NAMA BARANG]],2,FALSE)</f>
        <v>KIPAS KARAKTER INFICO</v>
      </c>
      <c r="D6841">
        <v>1</v>
      </c>
      <c r="E6841">
        <v>15000</v>
      </c>
    </row>
    <row r="6842" spans="1:5">
      <c r="B6842" t="s">
        <v>3065</v>
      </c>
      <c r="C6842" t="str">
        <f>VLOOKUP([KODE BARANG],Table1[[KODE BARANG]:[NAMA BARANG]],2,FALSE)</f>
        <v>S/K PIOLINE BLACK</v>
      </c>
      <c r="D6842">
        <v>1</v>
      </c>
      <c r="E6842">
        <v>13500</v>
      </c>
    </row>
    <row r="6843" spans="1:5">
      <c r="B6843" t="s">
        <v>2731</v>
      </c>
      <c r="C6843" t="str">
        <f>VLOOKUP([KODE BARANG],Table1[[KODE BARANG]:[NAMA BARANG]],2,FALSE)</f>
        <v>STANDFAN CARSLAN</v>
      </c>
      <c r="D6843">
        <v>1</v>
      </c>
      <c r="E6843">
        <v>5000</v>
      </c>
    </row>
    <row r="6844" spans="1:5">
      <c r="B6844" t="s">
        <v>682</v>
      </c>
      <c r="C6844" t="str">
        <f>VLOOKUP([KODE BARANG],Table1[[KODE BARANG]:[NAMA BARANG]],2,FALSE)</f>
        <v>SOROT AKI 50W</v>
      </c>
      <c r="D6844">
        <v>1</v>
      </c>
      <c r="E6844">
        <v>15000</v>
      </c>
    </row>
    <row r="6845" spans="1:5">
      <c r="A6845" s="2">
        <v>45765</v>
      </c>
      <c r="C6845" t="e">
        <f>VLOOKUP([KODE BARANG],Table1[[KODE BARANG]:[NAMA BARANG]],2,FALSE)</f>
        <v>#N/A</v>
      </c>
    </row>
    <row r="6846" spans="1:5">
      <c r="A6846" t="s">
        <v>3265</v>
      </c>
      <c r="B6846" t="s">
        <v>1463</v>
      </c>
      <c r="C6846" t="str">
        <f>VLOOKUP([KODE BARANG],Table1[[KODE BARANG]:[NAMA BARANG]],2,FALSE)</f>
        <v>SAKLAR LAMPU DUTRON</v>
      </c>
      <c r="D6846">
        <v>1</v>
      </c>
    </row>
    <row r="6847" spans="1:5">
      <c r="B6847" t="s">
        <v>1445</v>
      </c>
      <c r="C6847" t="str">
        <f>VLOOKUP([KODE BARANG],Table1[[KODE BARANG]:[NAMA BARANG]],2,FALSE)</f>
        <v>INLITE 5W</v>
      </c>
      <c r="D6847">
        <v>1</v>
      </c>
    </row>
    <row r="6848" spans="1:5">
      <c r="B6848" t="s">
        <v>1925</v>
      </c>
      <c r="C6848" t="str">
        <f>VLOOKUP([KODE BARANG],Table1[[KODE BARANG]:[NAMA BARANG]],2,FALSE)</f>
        <v>INLITE 18W PUTIH/KUNING</v>
      </c>
      <c r="D6848">
        <v>1</v>
      </c>
    </row>
    <row r="6849" spans="1:5">
      <c r="B6849" t="s">
        <v>1961</v>
      </c>
      <c r="C6849" t="str">
        <f>VLOOKUP([KODE BARANG],Table1[[KODE BARANG]:[NAMA BARANG]],2,FALSE)</f>
        <v>INLITE 15W</v>
      </c>
      <c r="D6849">
        <v>2</v>
      </c>
    </row>
    <row r="6850" spans="1:5">
      <c r="B6850" t="s">
        <v>1903</v>
      </c>
      <c r="C6850" t="str">
        <f>VLOOKUP([KODE BARANG],Table1[[KODE BARANG]:[NAMA BARANG]],2,FALSE)</f>
        <v>ANTENA PROCEON 850</v>
      </c>
      <c r="D6850">
        <v>1</v>
      </c>
    </row>
    <row r="6851" spans="1:5">
      <c r="B6851" t="s">
        <v>1451</v>
      </c>
      <c r="C6851" t="str">
        <f>VLOOKUP([KODE BARANG],Table1[[KODE BARANG]:[NAMA BARANG]],2,FALSE)</f>
        <v>SET TOP BOX PIOLINE ORION</v>
      </c>
      <c r="D6851">
        <v>1</v>
      </c>
    </row>
    <row r="6852" spans="1:5">
      <c r="B6852" t="s">
        <v>2967</v>
      </c>
      <c r="C6852" t="str">
        <f>VLOOKUP([KODE BARANG],Table1[[KODE BARANG]:[NAMA BARANG]],2,FALSE)</f>
        <v>LAMPU PION 15W</v>
      </c>
      <c r="D6852">
        <v>1</v>
      </c>
    </row>
    <row r="6853" spans="1:5">
      <c r="B6853" t="s">
        <v>1412</v>
      </c>
      <c r="C6853" t="str">
        <f>VLOOKUP([KODE BARANG],Table1[[KODE BARANG]:[NAMA BARANG]],2,FALSE)</f>
        <v>SPEAKER JINLONG 1160</v>
      </c>
      <c r="D6853">
        <v>1</v>
      </c>
      <c r="E6853">
        <v>70000</v>
      </c>
    </row>
    <row r="6854" spans="1:5">
      <c r="B6854" t="s">
        <v>1191</v>
      </c>
      <c r="C6854" t="str">
        <f>VLOOKUP([KODE BARANG],Table1[[KODE BARANG]:[NAMA BARANG]],2,FALSE)</f>
        <v>ISOLASI NATIONAL KOTAK</v>
      </c>
    </row>
    <row r="6855" spans="1:5">
      <c r="A6855" s="2">
        <v>45766</v>
      </c>
      <c r="C6855" t="e">
        <f>VLOOKUP([KODE BARANG],Table1[[KODE BARANG]:[NAMA BARANG]],2,FALSE)</f>
        <v>#N/A</v>
      </c>
    </row>
    <row r="6856" spans="1:5">
      <c r="A6856" t="s">
        <v>2154</v>
      </c>
      <c r="B6856" t="s">
        <v>1903</v>
      </c>
      <c r="C6856" t="str">
        <f>VLOOKUP([KODE BARANG],Table1[[KODE BARANG]:[NAMA BARANG]],2,FALSE)</f>
        <v>ANTENA PROCEON 850</v>
      </c>
      <c r="D6856">
        <v>1</v>
      </c>
    </row>
    <row r="6857" spans="1:5">
      <c r="C6857" t="s">
        <v>3266</v>
      </c>
    </row>
    <row r="6858" spans="1:5">
      <c r="B6858" t="s">
        <v>1254</v>
      </c>
      <c r="C6858" t="str">
        <f>VLOOKUP([KODE BARANG],Table1[[KODE BARANG]:[NAMA BARANG]],2,FALSE)</f>
        <v>FITTING GANTUNG DUUTRON HITAM</v>
      </c>
      <c r="D6858">
        <v>1</v>
      </c>
    </row>
    <row r="6859" spans="1:5">
      <c r="B6859" t="s">
        <v>1253</v>
      </c>
      <c r="C6859" t="str">
        <f>VLOOKUP([KODE BARANG],Table1[[KODE BARANG]:[NAMA BARANG]],2,FALSE)</f>
        <v>STEKER GEPENG DUTRON</v>
      </c>
      <c r="D6859">
        <v>1</v>
      </c>
    </row>
    <row r="6860" spans="1:5">
      <c r="B6860" t="s">
        <v>2967</v>
      </c>
      <c r="C6860" t="str">
        <f>VLOOKUP([KODE BARANG],Table1[[KODE BARANG]:[NAMA BARANG]],2,FALSE)</f>
        <v>LAMPU PION 15W</v>
      </c>
      <c r="D6860">
        <v>1</v>
      </c>
    </row>
    <row r="6861" spans="1:5">
      <c r="B6861" t="s">
        <v>3247</v>
      </c>
      <c r="C6861" t="str">
        <f>VLOOKUP([KODE BARANG],Table1[[KODE BARANG]:[NAMA BARANG]],2,FALSE)</f>
        <v>CITY LAMP 40W</v>
      </c>
      <c r="D6861">
        <v>1</v>
      </c>
    </row>
    <row r="6862" spans="1:5">
      <c r="B6862" t="s">
        <v>1261</v>
      </c>
      <c r="C6862" t="str">
        <f>VLOOKUP([KODE BARANG],Table1[[KODE BARANG]:[NAMA BARANG]],2,FALSE)</f>
        <v>S/K UTICON 3 LB</v>
      </c>
      <c r="D6862">
        <v>1</v>
      </c>
    </row>
    <row r="6863" spans="1:5">
      <c r="C6863" t="s">
        <v>2632</v>
      </c>
    </row>
    <row r="6864" spans="1:5">
      <c r="B6864" t="s">
        <v>1253</v>
      </c>
      <c r="C6864" t="str">
        <f>VLOOKUP([KODE BARANG],Table1[[KODE BARANG]:[NAMA BARANG]],2,FALSE)</f>
        <v>STEKER GEPENG DUTRON</v>
      </c>
      <c r="D6864">
        <v>1</v>
      </c>
    </row>
    <row r="6865" spans="1:5">
      <c r="A6865" s="2">
        <v>45767</v>
      </c>
      <c r="C6865" t="e">
        <f>VLOOKUP([KODE BARANG],Table1[[KODE BARANG]:[NAMA BARANG]],2,FALSE)</f>
        <v>#N/A</v>
      </c>
    </row>
    <row r="6866" spans="1:5">
      <c r="B6866" t="s">
        <v>1263</v>
      </c>
      <c r="C6866" t="str">
        <f>VLOOKUP([KODE BARANG],Table1[[KODE BARANG]:[NAMA BARANG]],2,FALSE)</f>
        <v>VONIC GLORY 7W</v>
      </c>
      <c r="D6866">
        <v>2</v>
      </c>
    </row>
    <row r="6867" spans="1:5">
      <c r="B6867" t="s">
        <v>2733</v>
      </c>
      <c r="C6867" t="str">
        <f>VLOOKUP([KODE BARANG],Table1[[KODE BARANG]:[NAMA BARANG]],2,FALSE)</f>
        <v>FITTING PLAFON HOSEKI</v>
      </c>
      <c r="D6867">
        <v>1</v>
      </c>
    </row>
    <row r="6868" spans="1:5">
      <c r="B6868" t="s">
        <v>3267</v>
      </c>
      <c r="C6868" t="str">
        <f>VLOOKUP([KODE BARANG],Table1[[KODE BARANG]:[NAMA BARANG]],2,FALSE)</f>
        <v>BURNER RINNAI KECIL ASLI</v>
      </c>
      <c r="D6868">
        <v>1</v>
      </c>
      <c r="E6868">
        <v>9000</v>
      </c>
    </row>
    <row r="6869" spans="1:5">
      <c r="A6869" s="2">
        <v>45768</v>
      </c>
      <c r="C6869" t="e">
        <f>VLOOKUP([KODE BARANG],Table1[[KODE BARANG]:[NAMA BARANG]],2,FALSE)</f>
        <v>#N/A</v>
      </c>
    </row>
    <row r="6870" spans="1:5">
      <c r="B6870" t="s">
        <v>1411</v>
      </c>
      <c r="C6870" t="str">
        <f>VLOOKUP([KODE BARANG],Table1[[KODE BARANG]:[NAMA BARANG]],2,FALSE)</f>
        <v>INLITE 12W</v>
      </c>
      <c r="D6870">
        <v>1</v>
      </c>
    </row>
    <row r="6871" spans="1:5">
      <c r="B6871" t="s">
        <v>1263</v>
      </c>
      <c r="C6871" t="str">
        <f>VLOOKUP([KODE BARANG],Table1[[KODE BARANG]:[NAMA BARANG]],2,FALSE)</f>
        <v>VONIC GLORY 7W</v>
      </c>
      <c r="D6871">
        <v>1</v>
      </c>
    </row>
    <row r="6872" spans="1:5">
      <c r="B6872" t="s">
        <v>1540</v>
      </c>
      <c r="C6872" t="str">
        <f>VLOOKUP([KODE BARANG],Table1[[KODE BARANG]:[NAMA BARANG]],2,FALSE)</f>
        <v>STRIKA NIKO</v>
      </c>
      <c r="D6872">
        <v>1</v>
      </c>
    </row>
    <row r="6873" spans="1:5">
      <c r="B6873" t="s">
        <v>1961</v>
      </c>
      <c r="C6873" t="str">
        <f>VLOOKUP([KODE BARANG],Table1[[KODE BARANG]:[NAMA BARANG]],2,FALSE)</f>
        <v>INLITE 15W</v>
      </c>
      <c r="D6873">
        <v>1</v>
      </c>
    </row>
    <row r="6874" spans="1:5">
      <c r="B6874" t="s">
        <v>1145</v>
      </c>
      <c r="C6874" t="str">
        <f>VLOOKUP([KODE BARANG],Table1[[KODE BARANG]:[NAMA BARANG]],2,FALSE)</f>
        <v>VONIC GLORY 15W</v>
      </c>
      <c r="D6874">
        <v>1</v>
      </c>
    </row>
    <row r="6875" spans="1:5">
      <c r="C6875" t="s">
        <v>3268</v>
      </c>
    </row>
    <row r="6876" spans="1:5">
      <c r="B6876" t="s">
        <v>1263</v>
      </c>
      <c r="C6876" t="str">
        <f>VLOOKUP([KODE BARANG],Table1[[KODE BARANG]:[NAMA BARANG]],2,FALSE)</f>
        <v>VONIC GLORY 7W</v>
      </c>
      <c r="D6876">
        <v>1</v>
      </c>
    </row>
    <row r="6877" spans="1:5">
      <c r="B6877" t="s">
        <v>1248</v>
      </c>
      <c r="C6877" t="str">
        <f>VLOOKUP([KODE BARANG],Table1[[KODE BARANG]:[NAMA BARANG]],2,FALSE)</f>
        <v>PHILIP LED ESSENSIAL 5WATT</v>
      </c>
      <c r="D6877">
        <v>1</v>
      </c>
    </row>
    <row r="6878" spans="1:5">
      <c r="A6878" s="2">
        <v>45769</v>
      </c>
      <c r="C6878" t="e">
        <f>VLOOKUP([KODE BARANG],Table1[[KODE BARANG]:[NAMA BARANG]],2,FALSE)</f>
        <v>#N/A</v>
      </c>
    </row>
    <row r="6879" spans="1:5">
      <c r="B6879" t="s">
        <v>1216</v>
      </c>
      <c r="C6879" t="str">
        <f>VLOOKUP([KODE BARANG],Table1[[KODE BARANG]:[NAMA BARANG]],2,FALSE)</f>
        <v>VONIC GLORY 18W</v>
      </c>
      <c r="D6879">
        <v>2</v>
      </c>
    </row>
    <row r="6880" spans="1:5">
      <c r="B6880" t="s">
        <v>1263</v>
      </c>
      <c r="C6880" t="str">
        <f>VLOOKUP([KODE BARANG],Table1[[KODE BARANG]:[NAMA BARANG]],2,FALSE)</f>
        <v>VONIC GLORY 7W</v>
      </c>
      <c r="D6880">
        <v>1</v>
      </c>
    </row>
    <row r="6881" spans="1:5">
      <c r="B6881" t="s">
        <v>1903</v>
      </c>
      <c r="C6881" t="str">
        <f>VLOOKUP([KODE BARANG],Table1[[KODE BARANG]:[NAMA BARANG]],2,FALSE)</f>
        <v>ANTENA PROCEON 850</v>
      </c>
      <c r="D6881">
        <v>1</v>
      </c>
    </row>
    <row r="6882" spans="1:5">
      <c r="B6882" t="s">
        <v>1219</v>
      </c>
      <c r="C6882" t="str">
        <f>VLOOKUP([KODE BARANG],Table1[[KODE BARANG]:[NAMA BARANG]],2,FALSE)</f>
        <v>VONIC GLORY 20W</v>
      </c>
      <c r="D6882">
        <v>5</v>
      </c>
    </row>
    <row r="6883" spans="1:5">
      <c r="B6883" t="s">
        <v>1253</v>
      </c>
      <c r="C6883" t="str">
        <f>VLOOKUP([KODE BARANG],Table1[[KODE BARANG]:[NAMA BARANG]],2,FALSE)</f>
        <v>STEKER GEPENG DUTRON</v>
      </c>
      <c r="D6883">
        <v>1</v>
      </c>
    </row>
    <row r="6884" spans="1:5">
      <c r="B6884" t="s">
        <v>1411</v>
      </c>
      <c r="C6884" t="str">
        <f>VLOOKUP([KODE BARANG],Table1[[KODE BARANG]:[NAMA BARANG]],2,FALSE)</f>
        <v>INLITE 12W</v>
      </c>
      <c r="D6884">
        <v>1</v>
      </c>
    </row>
    <row r="6885" spans="1:5">
      <c r="B6885" t="s">
        <v>1236</v>
      </c>
      <c r="C6885" t="str">
        <f>VLOOKUP([KODE BARANG],Table1[[KODE BARANG]:[NAMA BARANG]],2,FALSE)</f>
        <v>VONIC GLORY 9W</v>
      </c>
      <c r="D6885">
        <v>1</v>
      </c>
    </row>
    <row r="6886" spans="1:5">
      <c r="C6886" t="s">
        <v>2517</v>
      </c>
    </row>
    <row r="6887" spans="1:5">
      <c r="A6887" s="2">
        <v>45770</v>
      </c>
      <c r="C6887" t="e">
        <f>VLOOKUP([KODE BARANG],Table1[[KODE BARANG]:[NAMA BARANG]],2,FALSE)</f>
        <v>#N/A</v>
      </c>
    </row>
    <row r="6888" spans="1:5">
      <c r="A6888" t="s">
        <v>2154</v>
      </c>
      <c r="B6888" t="s">
        <v>1961</v>
      </c>
      <c r="C6888" t="str">
        <f>VLOOKUP([KODE BARANG],Table1[[KODE BARANG]:[NAMA BARANG]],2,FALSE)</f>
        <v>INLITE 15W</v>
      </c>
      <c r="D6888">
        <v>1</v>
      </c>
      <c r="E6888">
        <v>10400</v>
      </c>
    </row>
    <row r="6889" spans="1:5">
      <c r="B6889" t="s">
        <v>1254</v>
      </c>
      <c r="C6889" t="str">
        <f>VLOOKUP([KODE BARANG],Table1[[KODE BARANG]:[NAMA BARANG]],2,FALSE)</f>
        <v>FITTING GANTUNG DUUTRON HITAM</v>
      </c>
      <c r="D6889">
        <v>1</v>
      </c>
      <c r="E6889">
        <v>3000</v>
      </c>
    </row>
    <row r="6890" spans="1:5">
      <c r="B6890" t="s">
        <v>2806</v>
      </c>
      <c r="C6890" t="str">
        <f>VLOOKUP([KODE BARANG],Table1[[KODE BARANG]:[NAMA BARANG]],2,FALSE)</f>
        <v>CAS SENTER 8</v>
      </c>
      <c r="D6890">
        <v>1</v>
      </c>
      <c r="E6890">
        <v>15000</v>
      </c>
    </row>
    <row r="6891" spans="1:5">
      <c r="B6891" t="s">
        <v>1266</v>
      </c>
      <c r="C6891" t="str">
        <f>VLOOKUP([KODE BARANG],Table1[[KODE BARANG]:[NAMA BARANG]],2,FALSE)</f>
        <v>CHARGER H/L  JACK KECIL</v>
      </c>
      <c r="D6891">
        <v>1</v>
      </c>
      <c r="E6891">
        <v>10000</v>
      </c>
    </row>
    <row r="6892" spans="1:5">
      <c r="B6892" t="s">
        <v>1411</v>
      </c>
      <c r="C6892" t="str">
        <f>VLOOKUP([KODE BARANG],Table1[[KODE BARANG]:[NAMA BARANG]],2,FALSE)</f>
        <v>INLITE 12W</v>
      </c>
      <c r="D6892">
        <v>1</v>
      </c>
      <c r="E6892">
        <v>13400</v>
      </c>
    </row>
    <row r="6893" spans="1:5">
      <c r="A6893" s="2">
        <v>45771</v>
      </c>
      <c r="C6893" t="e">
        <f>VLOOKUP([KODE BARANG],Table1[[KODE BARANG]:[NAMA BARANG]],2,FALSE)</f>
        <v>#N/A</v>
      </c>
    </row>
    <row r="6894" spans="1:5">
      <c r="B6894" t="s">
        <v>1961</v>
      </c>
      <c r="C6894" t="str">
        <f>VLOOKUP([KODE BARANG],Table1[[KODE BARANG]:[NAMA BARANG]],2,FALSE)</f>
        <v>INLITE 15W</v>
      </c>
      <c r="D6894">
        <v>1</v>
      </c>
    </row>
    <row r="6895" spans="1:5">
      <c r="B6895" t="s">
        <v>1445</v>
      </c>
      <c r="C6895" t="str">
        <f>VLOOKUP([KODE BARANG],Table1[[KODE BARANG]:[NAMA BARANG]],2,FALSE)</f>
        <v>INLITE 5W</v>
      </c>
      <c r="D6895">
        <v>1</v>
      </c>
    </row>
    <row r="6896" spans="1:5">
      <c r="B6896" t="s">
        <v>1270</v>
      </c>
      <c r="C6896" t="str">
        <f>VLOOKUP([KODE BARANG],Table1[[KODE BARANG]:[NAMA BARANG]],2,FALSE)</f>
        <v>PHILIP LED ESSENSIAL 9WATT</v>
      </c>
      <c r="D6896">
        <v>1</v>
      </c>
    </row>
    <row r="6897" spans="1:5">
      <c r="B6897" t="s">
        <v>1145</v>
      </c>
      <c r="C6897" t="str">
        <f>VLOOKUP([KODE BARANG],Table1[[KODE BARANG]:[NAMA BARANG]],2,FALSE)</f>
        <v>VONIC GLORY 15W</v>
      </c>
      <c r="D6897">
        <v>2</v>
      </c>
    </row>
    <row r="6898" spans="1:5">
      <c r="B6898" t="s">
        <v>1215</v>
      </c>
      <c r="C6898" t="str">
        <f>VLOOKUP([KODE BARANG],Table1[[KODE BARANG]:[NAMA BARANG]],2,FALSE)</f>
        <v>PIJAR PROCEON 5WATT</v>
      </c>
      <c r="D6898">
        <v>1</v>
      </c>
    </row>
    <row r="6899" spans="1:5">
      <c r="C6899" t="s">
        <v>3239</v>
      </c>
    </row>
    <row r="6900" spans="1:5">
      <c r="B6900" t="s">
        <v>2537</v>
      </c>
      <c r="C6900" t="str">
        <f>VLOOKUP([KODE BARANG],Table1[[KODE BARANG]:[NAMA BARANG]],2,FALSE)</f>
        <v>HICOOK ISI ULANG</v>
      </c>
      <c r="D6900">
        <v>1</v>
      </c>
    </row>
    <row r="6901" spans="1:5">
      <c r="A6901" s="2">
        <v>45772</v>
      </c>
      <c r="C6901" t="e">
        <f>VLOOKUP([KODE BARANG],Table1[[KODE BARANG]:[NAMA BARANG]],2,FALSE)</f>
        <v>#N/A</v>
      </c>
    </row>
    <row r="6902" spans="1:5">
      <c r="B6902" t="s">
        <v>1961</v>
      </c>
      <c r="C6902" t="str">
        <f>VLOOKUP([KODE BARANG],Table1[[KODE BARANG]:[NAMA BARANG]],2,FALSE)</f>
        <v>INLITE 15W</v>
      </c>
      <c r="D6902">
        <v>2</v>
      </c>
    </row>
    <row r="6903" spans="1:5">
      <c r="B6903" t="s">
        <v>1445</v>
      </c>
      <c r="C6903" t="str">
        <f>VLOOKUP([KODE BARANG],Table1[[KODE BARANG]:[NAMA BARANG]],2,FALSE)</f>
        <v>INLITE 5W</v>
      </c>
      <c r="D6903">
        <v>1</v>
      </c>
    </row>
    <row r="6904" spans="1:5">
      <c r="B6904" t="s">
        <v>3269</v>
      </c>
      <c r="C6904" t="str">
        <f>VLOOKUP([KODE BARANG],Table1[[KODE BARANG]:[NAMA BARANG]],2,FALSE)</f>
        <v>SOLDER ATN</v>
      </c>
      <c r="D6904">
        <v>1</v>
      </c>
    </row>
    <row r="6905" spans="1:5">
      <c r="B6905" t="s">
        <v>2361</v>
      </c>
      <c r="C6905" t="str">
        <f>VLOOKUP([KODE BARANG],Table1[[KODE BARANG]:[NAMA BARANG]],2,FALSE)</f>
        <v>REMOTE STB VISERO</v>
      </c>
      <c r="D6905">
        <v>1</v>
      </c>
    </row>
    <row r="6906" spans="1:5">
      <c r="B6906" t="s">
        <v>1261</v>
      </c>
      <c r="C6906" t="str">
        <f>VLOOKUP([KODE BARANG],Table1[[KODE BARANG]:[NAMA BARANG]],2,FALSE)</f>
        <v>S/K UTICON 3 LB</v>
      </c>
    </row>
    <row r="6907" spans="1:5">
      <c r="B6907" t="s">
        <v>1262</v>
      </c>
      <c r="C6907" t="str">
        <f>VLOOKUP([KODE BARANG],Table1[[KODE BARANG]:[NAMA BARANG]],2,FALSE)</f>
        <v>STEKER ARDE DUTRON</v>
      </c>
    </row>
    <row r="6908" spans="1:5">
      <c r="C6908" t="s">
        <v>2832</v>
      </c>
    </row>
    <row r="6909" spans="1:5">
      <c r="A6909" s="2">
        <v>45773</v>
      </c>
      <c r="C6909" t="e">
        <f>VLOOKUP([KODE BARANG],Table1[[KODE BARANG]:[NAMA BARANG]],2,FALSE)</f>
        <v>#N/A</v>
      </c>
    </row>
    <row r="6910" spans="1:5">
      <c r="A6910" t="s">
        <v>2154</v>
      </c>
      <c r="B6910" t="s">
        <v>1961</v>
      </c>
      <c r="C6910" t="str">
        <f>VLOOKUP([KODE BARANG],Table1[[KODE BARANG]:[NAMA BARANG]],2,FALSE)</f>
        <v>INLITE 15W</v>
      </c>
      <c r="D6910">
        <v>4</v>
      </c>
      <c r="E6910">
        <v>41600</v>
      </c>
    </row>
    <row r="6911" spans="1:5">
      <c r="B6911" t="s">
        <v>1329</v>
      </c>
      <c r="C6911" t="str">
        <f>VLOOKUP([KODE BARANG],Table1[[KODE BARANG]:[NAMA BARANG]],2,FALSE)</f>
        <v>WALLFAN SELECTRON</v>
      </c>
      <c r="D6911">
        <v>1</v>
      </c>
      <c r="E6911" t="s">
        <v>1475</v>
      </c>
    </row>
    <row r="6912" spans="1:5">
      <c r="A6912" s="2">
        <v>45774</v>
      </c>
      <c r="C6912" t="e">
        <f>VLOOKUP([KODE BARANG],Table1[[KODE BARANG]:[NAMA BARANG]],2,FALSE)</f>
        <v>#N/A</v>
      </c>
    </row>
    <row r="6913" spans="1:5">
      <c r="A6913" t="s">
        <v>3272</v>
      </c>
      <c r="B6913" t="s">
        <v>1278</v>
      </c>
      <c r="C6913" t="str">
        <f>VLOOKUP([KODE BARANG],Table1[[KODE BARANG]:[NAMA BARANG]],2,FALSE)</f>
        <v>STEKER DATAR DUTRON 4lb</v>
      </c>
      <c r="D6913">
        <v>1</v>
      </c>
    </row>
    <row r="6914" spans="1:5">
      <c r="B6914" t="s">
        <v>1522</v>
      </c>
      <c r="C6914" t="str">
        <f>VLOOKUP([KODE BARANG],Table1[[KODE BARANG]:[NAMA BARANG]],2,FALSE)</f>
        <v>INLITE 50W</v>
      </c>
      <c r="D6914">
        <v>2</v>
      </c>
      <c r="E6914">
        <v>148000</v>
      </c>
    </row>
    <row r="6915" spans="1:5">
      <c r="B6915" t="s">
        <v>1356</v>
      </c>
      <c r="C6915" t="str">
        <f>VLOOKUP([KODE BARANG],Table1[[KODE BARANG]:[NAMA BARANG]],2,FALSE)</f>
        <v xml:space="preserve">ISOLASI UNIBEL KECIL </v>
      </c>
      <c r="E6915">
        <v>2500</v>
      </c>
    </row>
    <row r="6916" spans="1:5">
      <c r="B6916" t="s">
        <v>3270</v>
      </c>
      <c r="C6916" t="str">
        <f>VLOOKUP([KODE BARANG],Table1[[KODE BARANG]:[NAMA BARANG]],2,FALSE)</f>
        <v>LAMPU SENTER</v>
      </c>
      <c r="D6916">
        <v>1</v>
      </c>
      <c r="E6916">
        <v>4900</v>
      </c>
    </row>
    <row r="6917" spans="1:5">
      <c r="B6917" t="s">
        <v>3271</v>
      </c>
      <c r="C6917" t="str">
        <f>VLOOKUP([KODE BARANG],Table1[[KODE BARANG]:[NAMA BARANG]],2,FALSE)</f>
        <v>FITTING LAMPU PRAKTEK</v>
      </c>
      <c r="D6917">
        <v>1</v>
      </c>
      <c r="E6917">
        <v>4000</v>
      </c>
    </row>
    <row r="6918" spans="1:5">
      <c r="B6918" t="s">
        <v>1619</v>
      </c>
      <c r="C6918" t="str">
        <f>VLOOKUP([KODE BARANG],Table1[[KODE BARANG]:[NAMA BARANG]],2,FALSE)</f>
        <v>ESSENSIAL 8WATT</v>
      </c>
      <c r="D6918">
        <v>1</v>
      </c>
      <c r="E6918">
        <v>14000</v>
      </c>
    </row>
    <row r="6919" spans="1:5">
      <c r="A6919" s="2">
        <v>45775</v>
      </c>
      <c r="C6919" t="e">
        <f>VLOOKUP([KODE BARANG],Table1[[KODE BARANG]:[NAMA BARANG]],2,FALSE)</f>
        <v>#N/A</v>
      </c>
    </row>
    <row r="6920" spans="1:5">
      <c r="A6920" t="s">
        <v>3273</v>
      </c>
      <c r="B6920" t="s">
        <v>1522</v>
      </c>
      <c r="C6920" t="str">
        <f>VLOOKUP([KODE BARANG],Table1[[KODE BARANG]:[NAMA BARANG]],2,FALSE)</f>
        <v>INLITE 50W</v>
      </c>
      <c r="D6920">
        <v>2</v>
      </c>
      <c r="E6920">
        <v>148000</v>
      </c>
    </row>
    <row r="6921" spans="1:5">
      <c r="B6921" t="s">
        <v>1403</v>
      </c>
      <c r="C6921" t="str">
        <f>VLOOKUP([KODE BARANG],Table1[[KODE BARANG]:[NAMA BARANG]],2,FALSE)</f>
        <v>PHILIP 25W LED</v>
      </c>
      <c r="D6921">
        <v>1</v>
      </c>
      <c r="E6921">
        <v>26000</v>
      </c>
    </row>
    <row r="6922" spans="1:5">
      <c r="B6922" t="s">
        <v>1219</v>
      </c>
      <c r="C6922" t="str">
        <f>VLOOKUP([KODE BARANG],Table1[[KODE BARANG]:[NAMA BARANG]],2,FALSE)</f>
        <v>VONIC GLORY 20W</v>
      </c>
      <c r="D6922">
        <v>1</v>
      </c>
      <c r="E6922">
        <v>14000</v>
      </c>
    </row>
    <row r="6923" spans="1:5">
      <c r="B6923" t="s">
        <v>1261</v>
      </c>
      <c r="C6923" t="str">
        <f>VLOOKUP([KODE BARANG],Table1[[KODE BARANG]:[NAMA BARANG]],2,FALSE)</f>
        <v>S/K UTICON 3 LB</v>
      </c>
      <c r="D6923">
        <v>2</v>
      </c>
      <c r="E6923">
        <v>22500</v>
      </c>
    </row>
    <row r="6924" spans="1:5">
      <c r="B6924" t="s">
        <v>1356</v>
      </c>
      <c r="C6924" t="str">
        <f>VLOOKUP([KODE BARANG],Table1[[KODE BARANG]:[NAMA BARANG]],2,FALSE)</f>
        <v xml:space="preserve">ISOLASI UNIBEL KECIL </v>
      </c>
      <c r="D6924">
        <v>1</v>
      </c>
      <c r="E6924">
        <v>2500</v>
      </c>
    </row>
    <row r="6925" spans="1:5">
      <c r="B6925" t="s">
        <v>1196</v>
      </c>
      <c r="C6925" t="str">
        <f>VLOOKUP([KODE BARANG],Table1[[KODE BARANG]:[NAMA BARANG]],2,FALSE)</f>
        <v xml:space="preserve">DUTRON 9W </v>
      </c>
      <c r="D6925">
        <v>1</v>
      </c>
      <c r="E6925">
        <v>18000</v>
      </c>
    </row>
    <row r="6926" spans="1:5">
      <c r="B6926" t="s">
        <v>1477</v>
      </c>
      <c r="C6926" t="str">
        <f>VLOOKUP([KODE BARANG],Table1[[KODE BARANG]:[NAMA BARANG]],2,FALSE)</f>
        <v>ENGKEL OB VISALUX 8200</v>
      </c>
      <c r="D6926">
        <v>1</v>
      </c>
      <c r="E6926">
        <v>14000</v>
      </c>
    </row>
    <row r="6927" spans="1:5">
      <c r="B6927" t="s">
        <v>1445</v>
      </c>
      <c r="C6927" t="str">
        <f>VLOOKUP([KODE BARANG],Table1[[KODE BARANG]:[NAMA BARANG]],2,FALSE)</f>
        <v>INLITE 5W</v>
      </c>
      <c r="D6927">
        <v>3</v>
      </c>
      <c r="E6927">
        <v>25800</v>
      </c>
    </row>
    <row r="6928" spans="1:5">
      <c r="B6928" t="s">
        <v>1411</v>
      </c>
      <c r="C6928" t="str">
        <f>VLOOKUP([KODE BARANG],Table1[[KODE BARANG]:[NAMA BARANG]],2,FALSE)</f>
        <v>INLITE 12W</v>
      </c>
      <c r="D6928">
        <v>1</v>
      </c>
      <c r="E6928">
        <v>13400</v>
      </c>
    </row>
    <row r="6929" spans="1:5">
      <c r="B6929" t="s">
        <v>1215</v>
      </c>
      <c r="C6929" t="str">
        <f>VLOOKUP([KODE BARANG],Table1[[KODE BARANG]:[NAMA BARANG]],2,FALSE)</f>
        <v>PIJAR PROCEON 5WATT</v>
      </c>
    </row>
    <row r="6930" spans="1:5">
      <c r="B6930" t="s">
        <v>1254</v>
      </c>
      <c r="C6930" t="str">
        <f>VLOOKUP([KODE BARANG],Table1[[KODE BARANG]:[NAMA BARANG]],2,FALSE)</f>
        <v>FITTING GANTUNG DUUTRON HITAM</v>
      </c>
    </row>
    <row r="6931" spans="1:5">
      <c r="A6931" s="2">
        <v>45777</v>
      </c>
      <c r="C6931" t="e">
        <f>VLOOKUP([KODE BARANG],Table1[[KODE BARANG]:[NAMA BARANG]],2,FALSE)</f>
        <v>#N/A</v>
      </c>
    </row>
    <row r="6932" spans="1:5">
      <c r="C6932" t="s">
        <v>3188</v>
      </c>
    </row>
    <row r="6933" spans="1:5">
      <c r="B6933" t="s">
        <v>1145</v>
      </c>
      <c r="C6933" t="str">
        <f>VLOOKUP([KODE BARANG],Table1[[KODE BARANG]:[NAMA BARANG]],2,FALSE)</f>
        <v>VONIC GLORY 15W</v>
      </c>
      <c r="D6933">
        <v>1</v>
      </c>
    </row>
    <row r="6934" spans="1:5">
      <c r="B6934" t="s">
        <v>1199</v>
      </c>
      <c r="C6934" t="str">
        <f>VLOOKUP([KODE BARANG],Table1[[KODE BARANG]:[NAMA BARANG]],2,FALSE)</f>
        <v>T MULTI DUTRON</v>
      </c>
    </row>
    <row r="6935" spans="1:5">
      <c r="A6935" s="2">
        <v>45778</v>
      </c>
      <c r="C6935" t="e">
        <f>VLOOKUP([KODE BARANG],Table1[[KODE BARANG]:[NAMA BARANG]],2,FALSE)</f>
        <v>#N/A</v>
      </c>
    </row>
    <row r="6936" spans="1:5">
      <c r="A6936" t="s">
        <v>3274</v>
      </c>
      <c r="B6936" t="s">
        <v>1903</v>
      </c>
      <c r="C6936" t="str">
        <f>VLOOKUP([KODE BARANG],Table1[[KODE BARANG]:[NAMA BARANG]],2,FALSE)</f>
        <v>ANTENA PROCEON 850</v>
      </c>
      <c r="D6936">
        <v>1</v>
      </c>
      <c r="E6936">
        <v>35000</v>
      </c>
    </row>
    <row r="6937" spans="1:5">
      <c r="B6937" t="s">
        <v>2817</v>
      </c>
      <c r="C6937" t="str">
        <f>VLOOKUP([KODE BARANG],Table1[[KODE BARANG]:[NAMA BARANG]],2,FALSE)</f>
        <v>SET TOP BOX NOISE</v>
      </c>
      <c r="D6937">
        <v>2</v>
      </c>
      <c r="E6937">
        <v>85000</v>
      </c>
    </row>
    <row r="6938" spans="1:5">
      <c r="B6938" t="s">
        <v>1331</v>
      </c>
      <c r="C6938" t="str">
        <f>VLOOKUP([KODE BARANG],Table1[[KODE BARANG]:[NAMA BARANG]],2,FALSE)</f>
        <v>ANTENA INTRA 119</v>
      </c>
      <c r="D6938">
        <v>1</v>
      </c>
      <c r="E6938">
        <v>65000</v>
      </c>
    </row>
    <row r="6939" spans="1:5">
      <c r="B6939" t="s">
        <v>1961</v>
      </c>
      <c r="C6939" t="str">
        <f>VLOOKUP([KODE BARANG],Table1[[KODE BARANG]:[NAMA BARANG]],2,FALSE)</f>
        <v>INLITE 15W</v>
      </c>
      <c r="D6939">
        <v>1</v>
      </c>
      <c r="E6939">
        <v>25400</v>
      </c>
    </row>
    <row r="6940" spans="1:5">
      <c r="B6940" t="s">
        <v>1281</v>
      </c>
      <c r="C6940" t="str">
        <f>VLOOKUP([KODE BARANG],Table1[[KODE BARANG]:[NAMA BARANG]],2,FALSE)</f>
        <v>S/K UTICON 4 LB</v>
      </c>
      <c r="D6940">
        <v>1</v>
      </c>
    </row>
    <row r="6941" spans="1:5">
      <c r="B6941" t="s">
        <v>1356</v>
      </c>
      <c r="C6941" t="str">
        <f>VLOOKUP([KODE BARANG],Table1[[KODE BARANG]:[NAMA BARANG]],2,FALSE)</f>
        <v xml:space="preserve">ISOLASI UNIBEL KECIL </v>
      </c>
      <c r="D6941">
        <v>1</v>
      </c>
    </row>
    <row r="6942" spans="1:5">
      <c r="B6942" t="s">
        <v>1347</v>
      </c>
      <c r="C6942" t="str">
        <f>VLOOKUP([KODE BARANG],Table1[[KODE BARANG]:[NAMA BARANG]],2,FALSE)</f>
        <v>LOTUS 2X0,75</v>
      </c>
      <c r="D6942">
        <v>1</v>
      </c>
      <c r="E6942">
        <v>52000</v>
      </c>
    </row>
    <row r="6943" spans="1:5">
      <c r="B6943" t="s">
        <v>1262</v>
      </c>
      <c r="C6943" t="str">
        <f>VLOOKUP([KODE BARANG],Table1[[KODE BARANG]:[NAMA BARANG]],2,FALSE)</f>
        <v>STEKER ARDE DUTRON</v>
      </c>
      <c r="D6943">
        <v>2</v>
      </c>
    </row>
    <row r="6944" spans="1:5">
      <c r="B6944" t="s">
        <v>1306</v>
      </c>
      <c r="C6944" t="str">
        <f>VLOOKUP([KODE BARANG],Table1[[KODE BARANG]:[NAMA BARANG]],2,FALSE)</f>
        <v>KAP WD SET</v>
      </c>
      <c r="D6944">
        <v>2</v>
      </c>
    </row>
    <row r="6945" spans="1:5">
      <c r="B6945" t="s">
        <v>1589</v>
      </c>
      <c r="C6945" t="str">
        <f>VLOOKUP([KODE BARANG],Table1[[KODE BARANG]:[NAMA BARANG]],2,FALSE)</f>
        <v>INLITE SENSOR 9W</v>
      </c>
      <c r="D6945">
        <v>1</v>
      </c>
      <c r="E6945">
        <v>20000</v>
      </c>
    </row>
    <row r="6946" spans="1:5">
      <c r="B6946" t="s">
        <v>1445</v>
      </c>
      <c r="C6946" t="str">
        <f>VLOOKUP([KODE BARANG],Table1[[KODE BARANG]:[NAMA BARANG]],2,FALSE)</f>
        <v>INLITE 5W</v>
      </c>
      <c r="D6946">
        <v>1</v>
      </c>
    </row>
    <row r="6947" spans="1:5">
      <c r="B6947" t="s">
        <v>1403</v>
      </c>
      <c r="C6947" t="str">
        <f>VLOOKUP([KODE BARANG],Table1[[KODE BARANG]:[NAMA BARANG]],2,FALSE)</f>
        <v>PHILIP 25W LED</v>
      </c>
      <c r="D6947">
        <v>2</v>
      </c>
    </row>
    <row r="6948" spans="1:5">
      <c r="A6948" s="2">
        <v>45779</v>
      </c>
      <c r="C6948" t="e">
        <f>VLOOKUP([KODE BARANG],Table1[[KODE BARANG]:[NAMA BARANG]],2,FALSE)</f>
        <v>#N/A</v>
      </c>
    </row>
    <row r="6949" spans="1:5">
      <c r="A6949" t="s">
        <v>3276</v>
      </c>
      <c r="B6949" t="s">
        <v>1145</v>
      </c>
      <c r="C6949" t="str">
        <f>VLOOKUP([KODE BARANG],Table1[[KODE BARANG]:[NAMA BARANG]],2,FALSE)</f>
        <v>VONIC GLORY 15W</v>
      </c>
      <c r="D6949">
        <v>2</v>
      </c>
      <c r="E6949">
        <v>28000</v>
      </c>
    </row>
    <row r="6950" spans="1:5">
      <c r="B6950" t="s">
        <v>2098</v>
      </c>
      <c r="C6950" t="str">
        <f>VLOOKUP([KODE BARANG],Table1[[KODE BARANG]:[NAMA BARANG]],2,FALSE)</f>
        <v>KISEKI CK711 100w</v>
      </c>
      <c r="D6950">
        <v>1</v>
      </c>
      <c r="E6950">
        <v>49000</v>
      </c>
    </row>
    <row r="6951" spans="1:5">
      <c r="B6951" t="s">
        <v>1281</v>
      </c>
      <c r="C6951" t="str">
        <f>VLOOKUP([KODE BARANG],Table1[[KODE BARANG]:[NAMA BARANG]],2,FALSE)</f>
        <v>S/K UTICON 4 LB</v>
      </c>
      <c r="D6951">
        <v>1</v>
      </c>
    </row>
    <row r="6952" spans="1:5">
      <c r="B6952" t="s">
        <v>1457</v>
      </c>
      <c r="C6952" t="str">
        <f>VLOOKUP([KODE BARANG],Table1[[KODE BARANG]:[NAMA BARANG]],2,FALSE)</f>
        <v>S/K UTICON 5 LB</v>
      </c>
      <c r="D6952">
        <v>1</v>
      </c>
    </row>
    <row r="6953" spans="1:5">
      <c r="B6953" t="s">
        <v>1262</v>
      </c>
      <c r="C6953" t="str">
        <f>VLOOKUP([KODE BARANG],Table1[[KODE BARANG]:[NAMA BARANG]],2,FALSE)</f>
        <v>STEKER ARDE DUTRON</v>
      </c>
      <c r="D6953">
        <v>1</v>
      </c>
    </row>
    <row r="6954" spans="1:5">
      <c r="C6954" t="s">
        <v>3275</v>
      </c>
    </row>
    <row r="6955" spans="1:5">
      <c r="B6955" t="s">
        <v>2207</v>
      </c>
      <c r="C6955" t="str">
        <f>VLOOKUP([KODE BARANG],Table1[[KODE BARANG]:[NAMA BARANG]],2,FALSE)</f>
        <v>obeng set</v>
      </c>
      <c r="D6955">
        <v>1</v>
      </c>
      <c r="E6955">
        <v>11000</v>
      </c>
    </row>
    <row r="6956" spans="1:5">
      <c r="B6956" t="s">
        <v>1635</v>
      </c>
      <c r="C6956" t="str">
        <f>VLOOKUP([KODE BARANG],Table1[[KODE BARANG]:[NAMA BARANG]],2,FALSE)</f>
        <v>KIPAS PROFAN</v>
      </c>
      <c r="D6956">
        <v>1</v>
      </c>
      <c r="E6956">
        <v>20000</v>
      </c>
    </row>
    <row r="6957" spans="1:5">
      <c r="B6957" t="s">
        <v>1584</v>
      </c>
      <c r="C6957" t="str">
        <f>VLOOKUP([KODE BARANG],Table1[[KODE BARANG]:[NAMA BARANG]],2,FALSE)</f>
        <v>SELANG GAS CAISAR COMPLIT</v>
      </c>
    </row>
    <row r="6958" spans="1:5">
      <c r="B6958" t="s">
        <v>1445</v>
      </c>
      <c r="C6958" t="str">
        <f>VLOOKUP([KODE BARANG],Table1[[KODE BARANG]:[NAMA BARANG]],2,FALSE)</f>
        <v>INLITE 5W</v>
      </c>
    </row>
    <row r="6959" spans="1:5">
      <c r="A6959" s="2">
        <v>45780</v>
      </c>
      <c r="C6959" t="e">
        <f>VLOOKUP([KODE BARANG],Table1[[KODE BARANG]:[NAMA BARANG]],2,FALSE)</f>
        <v>#N/A</v>
      </c>
    </row>
    <row r="6960" spans="1:5">
      <c r="A6960" t="s">
        <v>3277</v>
      </c>
      <c r="B6960" t="s">
        <v>1278</v>
      </c>
      <c r="C6960" t="str">
        <f>VLOOKUP([KODE BARANG],Table1[[KODE BARANG]:[NAMA BARANG]],2,FALSE)</f>
        <v>STEKER DATAR DUTRON 4lb</v>
      </c>
      <c r="D6960">
        <v>1</v>
      </c>
    </row>
    <row r="6961" spans="1:5">
      <c r="B6961" t="s">
        <v>1925</v>
      </c>
      <c r="C6961" t="str">
        <f>VLOOKUP([KODE BARANG],Table1[[KODE BARANG]:[NAMA BARANG]],2,FALSE)</f>
        <v>INLITE 18W PUTIH/KUNING</v>
      </c>
      <c r="D6961">
        <v>2</v>
      </c>
      <c r="E6961">
        <v>52000</v>
      </c>
    </row>
    <row r="6962" spans="1:5">
      <c r="C6962" t="s">
        <v>3230</v>
      </c>
      <c r="E6962">
        <v>34600</v>
      </c>
    </row>
    <row r="6963" spans="1:5">
      <c r="B6963" t="s">
        <v>1262</v>
      </c>
      <c r="C6963" t="str">
        <f>VLOOKUP([KODE BARANG],Table1[[KODE BARANG]:[NAMA BARANG]],2,FALSE)</f>
        <v>STEKER ARDE DUTRON</v>
      </c>
      <c r="D6963">
        <v>1</v>
      </c>
      <c r="E6963">
        <v>3500</v>
      </c>
    </row>
    <row r="6964" spans="1:5">
      <c r="B6964" t="s">
        <v>1262</v>
      </c>
      <c r="C6964" t="str">
        <f>VLOOKUP([KODE BARANG],Table1[[KODE BARANG]:[NAMA BARANG]],2,FALSE)</f>
        <v>STEKER ARDE DUTRON</v>
      </c>
      <c r="D6964">
        <v>1</v>
      </c>
      <c r="E6964">
        <v>1500</v>
      </c>
    </row>
    <row r="6965" spans="1:5">
      <c r="B6965" t="s">
        <v>1356</v>
      </c>
      <c r="C6965" t="str">
        <f>VLOOKUP([KODE BARANG],Table1[[KODE BARANG]:[NAMA BARANG]],2,FALSE)</f>
        <v xml:space="preserve">ISOLASI UNIBEL KECIL </v>
      </c>
      <c r="D6965">
        <v>1</v>
      </c>
    </row>
    <row r="6966" spans="1:5">
      <c r="C6966" t="s">
        <v>2785</v>
      </c>
      <c r="E6966">
        <v>7300</v>
      </c>
    </row>
    <row r="6967" spans="1:5">
      <c r="C6967" t="s">
        <v>2514</v>
      </c>
      <c r="E6967">
        <v>21000</v>
      </c>
    </row>
    <row r="6968" spans="1:5">
      <c r="B6968" t="s">
        <v>1463</v>
      </c>
      <c r="C6968" t="str">
        <f>VLOOKUP([KODE BARANG],Table1[[KODE BARANG]:[NAMA BARANG]],2,FALSE)</f>
        <v>SAKLAR LAMPU DUTRON</v>
      </c>
      <c r="D6968">
        <v>2</v>
      </c>
      <c r="E6968">
        <v>6000</v>
      </c>
    </row>
    <row r="6969" spans="1:5">
      <c r="B6969" t="s">
        <v>1254</v>
      </c>
      <c r="C6969" t="str">
        <f>VLOOKUP([KODE BARANG],Table1[[KODE BARANG]:[NAMA BARANG]],2,FALSE)</f>
        <v>FITTING GANTUNG DUUTRON HITAM</v>
      </c>
      <c r="D6969">
        <v>1</v>
      </c>
      <c r="E6969">
        <v>3000</v>
      </c>
    </row>
    <row r="6970" spans="1:5">
      <c r="B6970" t="s">
        <v>1681</v>
      </c>
      <c r="C6970" t="str">
        <f>VLOOKUP([KODE BARANG],Table1[[KODE BARANG]:[NAMA BARANG]],2,FALSE)</f>
        <v>INLITE 30W</v>
      </c>
      <c r="D6970">
        <v>1</v>
      </c>
      <c r="E6970">
        <v>20000</v>
      </c>
    </row>
    <row r="6971" spans="1:5">
      <c r="B6971" t="s">
        <v>1261</v>
      </c>
      <c r="C6971" t="str">
        <f>VLOOKUP([KODE BARANG],Table1[[KODE BARANG]:[NAMA BARANG]],2,FALSE)</f>
        <v>S/K UTICON 3 LB</v>
      </c>
    </row>
    <row r="6972" spans="1:5">
      <c r="B6972" t="s">
        <v>1635</v>
      </c>
      <c r="C6972" t="str">
        <f>VLOOKUP([KODE BARANG],Table1[[KODE BARANG]:[NAMA BARANG]],2,FALSE)</f>
        <v>KIPAS PROFAN</v>
      </c>
    </row>
    <row r="6973" spans="1:5">
      <c r="B6973" t="s">
        <v>1908</v>
      </c>
      <c r="C6973" t="str">
        <f>VLOOKUP([KODE BARANG],Table1[[KODE BARANG]:[NAMA BARANG]],2,FALSE)</f>
        <v>ADAPTOR VISERO</v>
      </c>
      <c r="D6973">
        <v>1</v>
      </c>
    </row>
    <row r="6974" spans="1:5">
      <c r="B6974" t="s">
        <v>1428</v>
      </c>
      <c r="C6974" t="str">
        <f>VLOOKUP([KODE BARANG],Table1[[KODE BARANG]:[NAMA BARANG]],2,FALSE)</f>
        <v>INLITE 25W</v>
      </c>
      <c r="D6974">
        <v>1</v>
      </c>
    </row>
    <row r="6975" spans="1:5">
      <c r="A6975" s="2">
        <v>45781</v>
      </c>
      <c r="C6975" t="e">
        <f>VLOOKUP([KODE BARANG],Table1[[KODE BARANG]:[NAMA BARANG]],2,FALSE)</f>
        <v>#N/A</v>
      </c>
    </row>
    <row r="6976" spans="1:5">
      <c r="B6976" t="s">
        <v>1145</v>
      </c>
      <c r="C6976" t="str">
        <f>VLOOKUP([KODE BARANG],Table1[[KODE BARANG]:[NAMA BARANG]],2,FALSE)</f>
        <v>VONIC GLORY 15W</v>
      </c>
      <c r="D6976">
        <v>1</v>
      </c>
    </row>
    <row r="6977" spans="1:4">
      <c r="B6977" t="s">
        <v>1254</v>
      </c>
      <c r="C6977" t="str">
        <f>VLOOKUP([KODE BARANG],Table1[[KODE BARANG]:[NAMA BARANG]],2,FALSE)</f>
        <v>FITTING GANTUNG DUUTRON HITAM</v>
      </c>
    </row>
    <row r="6978" spans="1:4">
      <c r="B6978" t="s">
        <v>1253</v>
      </c>
      <c r="C6978" t="str">
        <f>VLOOKUP([KODE BARANG],Table1[[KODE BARANG]:[NAMA BARANG]],2,FALSE)</f>
        <v>STEKER GEPENG DUTRON</v>
      </c>
    </row>
    <row r="6979" spans="1:4">
      <c r="B6979" t="s">
        <v>1925</v>
      </c>
      <c r="C6979" t="str">
        <f>VLOOKUP([KODE BARANG],Table1[[KODE BARANG]:[NAMA BARANG]],2,FALSE)</f>
        <v>INLITE 18W PUTIH/KUNING</v>
      </c>
    </row>
    <row r="6980" spans="1:4">
      <c r="B6980" t="s">
        <v>1245</v>
      </c>
      <c r="C6980" t="str">
        <f>VLOOKUP([KODE BARANG],Table1[[KODE BARANG]:[NAMA BARANG]],2,FALSE)</f>
        <v>ENGKEL STOP IB VISALUX8010</v>
      </c>
      <c r="D6980">
        <v>1</v>
      </c>
    </row>
    <row r="6981" spans="1:4">
      <c r="B6981" t="s">
        <v>1500</v>
      </c>
      <c r="C6981" t="str">
        <f>VLOOKUP([KODE BARANG],Table1[[KODE BARANG]:[NAMA BARANG]],2,FALSE)</f>
        <v>ENGKEL IB VISALUX 8110</v>
      </c>
    </row>
    <row r="6982" spans="1:4">
      <c r="B6982" t="s">
        <v>2729</v>
      </c>
      <c r="C6982" t="str">
        <f>VLOOKUP([KODE BARANG],Table1[[KODE BARANG]:[NAMA BARANG]],2,FALSE)</f>
        <v>STANDFAN CARSLAN</v>
      </c>
    </row>
    <row r="6983" spans="1:4">
      <c r="B6983" t="s">
        <v>3278</v>
      </c>
      <c r="C6983" t="str">
        <f>VLOOKUP([KODE BARANG],Table1[[KODE BARANG]:[NAMA BARANG]],2,FALSE)</f>
        <v>BOX KABEL HINOHIKARI HH 4,5M</v>
      </c>
    </row>
    <row r="6984" spans="1:4">
      <c r="A6984" s="2">
        <v>45782</v>
      </c>
      <c r="C6984" t="e">
        <f>VLOOKUP([KODE BARANG],Table1[[KODE BARANG]:[NAMA BARANG]],2,FALSE)</f>
        <v>#N/A</v>
      </c>
    </row>
    <row r="6985" spans="1:4">
      <c r="B6985" t="s">
        <v>1445</v>
      </c>
      <c r="C6985" t="str">
        <f>VLOOKUP([KODE BARANG],Table1[[KODE BARANG]:[NAMA BARANG]],2,FALSE)</f>
        <v>INLITE 5W</v>
      </c>
    </row>
    <row r="6986" spans="1:4">
      <c r="C6986" t="e">
        <f>VLOOKUP([KODE BARANG],Table1[[KODE BARANG]:[NAMA BARANG]],2,FALSE)</f>
        <v>#N/A</v>
      </c>
    </row>
    <row r="6987" spans="1:4">
      <c r="C6987" t="e">
        <f>VLOOKUP([KODE BARANG],Table1[[KODE BARANG]:[NAMA BARANG]],2,FALSE)</f>
        <v>#N/A</v>
      </c>
    </row>
    <row r="6988" spans="1:4">
      <c r="A6988" s="2">
        <v>45783</v>
      </c>
      <c r="B6988" t="s">
        <v>1249</v>
      </c>
      <c r="C6988" t="str">
        <f>VLOOKUP([KODE BARANG],Table1[[KODE BARANG]:[NAMA BARANG]],2,FALSE)</f>
        <v>PHILIP LED ESSENSIAL 7WATT</v>
      </c>
      <c r="D6988">
        <v>5</v>
      </c>
    </row>
    <row r="6989" spans="1:4">
      <c r="A6989" t="s">
        <v>3280</v>
      </c>
      <c r="B6989" t="s">
        <v>1358</v>
      </c>
      <c r="C6989" t="str">
        <f>VLOOKUP([KODE BARANG],Table1[[KODE BARANG]:[NAMA BARANG]],2,FALSE)</f>
        <v>PHILIP LED ESSENSIAL 11 WATT</v>
      </c>
      <c r="D6989">
        <v>2</v>
      </c>
    </row>
    <row r="6990" spans="1:4">
      <c r="B6990" t="s">
        <v>1248</v>
      </c>
      <c r="C6990" t="str">
        <f>VLOOKUP([KODE BARANG],Table1[[KODE BARANG]:[NAMA BARANG]],2,FALSE)</f>
        <v>PHILIP LED ESSENSIAL 5WATT</v>
      </c>
      <c r="D6990">
        <v>1</v>
      </c>
    </row>
    <row r="6991" spans="1:4">
      <c r="C6991" t="s">
        <v>3279</v>
      </c>
    </row>
    <row r="6992" spans="1:4">
      <c r="B6992" t="s">
        <v>1254</v>
      </c>
      <c r="C6992" t="str">
        <f>VLOOKUP([KODE BARANG],Table1[[KODE BARANG]:[NAMA BARANG]],2,FALSE)</f>
        <v>FITTING GANTUNG DUUTRON HITAM</v>
      </c>
      <c r="D6992">
        <v>1</v>
      </c>
    </row>
    <row r="6993" spans="1:4">
      <c r="C6993" t="s">
        <v>2615</v>
      </c>
    </row>
    <row r="6994" spans="1:4">
      <c r="B6994" t="s">
        <v>1253</v>
      </c>
      <c r="C6994" t="str">
        <f>VLOOKUP([KODE BARANG],Table1[[KODE BARANG]:[NAMA BARANG]],2,FALSE)</f>
        <v>STEKER GEPENG DUTRON</v>
      </c>
      <c r="D6994">
        <v>2</v>
      </c>
    </row>
    <row r="6995" spans="1:4">
      <c r="B6995" t="s">
        <v>1199</v>
      </c>
      <c r="C6995" t="str">
        <f>VLOOKUP([KODE BARANG],Table1[[KODE BARANG]:[NAMA BARANG]],2,FALSE)</f>
        <v>T MULTI DUTRON</v>
      </c>
      <c r="D6995">
        <v>2</v>
      </c>
    </row>
    <row r="6996" spans="1:4">
      <c r="C6996" t="s">
        <v>2612</v>
      </c>
    </row>
    <row r="6997" spans="1:4">
      <c r="B6997" t="s">
        <v>1254</v>
      </c>
      <c r="C6997" t="str">
        <f>VLOOKUP([KODE BARANG],Table1[[KODE BARANG]:[NAMA BARANG]],2,FALSE)</f>
        <v>FITTING GANTUNG DUUTRON HITAM</v>
      </c>
      <c r="D6997">
        <v>1</v>
      </c>
    </row>
    <row r="6998" spans="1:4">
      <c r="B6998" t="s">
        <v>1262</v>
      </c>
      <c r="C6998" t="str">
        <f>VLOOKUP([KODE BARANG],Table1[[KODE BARANG]:[NAMA BARANG]],2,FALSE)</f>
        <v>STEKER ARDE DUTRON</v>
      </c>
      <c r="D6998">
        <v>1</v>
      </c>
    </row>
    <row r="6999" spans="1:4">
      <c r="B6999" t="s">
        <v>1281</v>
      </c>
      <c r="C6999" t="str">
        <f>VLOOKUP([KODE BARANG],Table1[[KODE BARANG]:[NAMA BARANG]],2,FALSE)</f>
        <v>S/K UTICON 4 LB</v>
      </c>
      <c r="D6999">
        <v>1</v>
      </c>
    </row>
    <row r="7000" spans="1:4">
      <c r="B7000" t="s">
        <v>1463</v>
      </c>
      <c r="C7000" t="str">
        <f>VLOOKUP([KODE BARANG],Table1[[KODE BARANG]:[NAMA BARANG]],2,FALSE)</f>
        <v>SAKLAR LAMPU DUTRON</v>
      </c>
      <c r="D7000">
        <v>1</v>
      </c>
    </row>
    <row r="7001" spans="1:4">
      <c r="B7001" t="s">
        <v>2742</v>
      </c>
      <c r="C7001" t="str">
        <f>VLOOKUP([KODE BARANG],Table1[[KODE BARANG]:[NAMA BARANG]],2,FALSE)</f>
        <v>STANDFAN MYVO</v>
      </c>
      <c r="D7001">
        <v>1</v>
      </c>
    </row>
    <row r="7002" spans="1:4">
      <c r="B7002" t="s">
        <v>2454</v>
      </c>
      <c r="C7002" t="str">
        <f>VLOOKUP([KODE BARANG],Table1[[KODE BARANG]:[NAMA BARANG]],2,FALSE)</f>
        <v>WALLFAN RINREI</v>
      </c>
      <c r="D7002">
        <v>1</v>
      </c>
    </row>
    <row r="7003" spans="1:4">
      <c r="A7003" s="2">
        <v>45784</v>
      </c>
      <c r="C7003" t="e">
        <f>VLOOKUP([KODE BARANG],Table1[[KODE BARANG]:[NAMA BARANG]],2,FALSE)</f>
        <v>#N/A</v>
      </c>
    </row>
    <row r="7004" spans="1:4">
      <c r="B7004" t="s">
        <v>1215</v>
      </c>
      <c r="C7004" t="str">
        <f>VLOOKUP([KODE BARANG],Table1[[KODE BARANG]:[NAMA BARANG]],2,FALSE)</f>
        <v>PIJAR PROCEON 5WATT</v>
      </c>
    </row>
    <row r="7005" spans="1:4">
      <c r="B7005" t="s">
        <v>1191</v>
      </c>
      <c r="C7005" t="str">
        <f>VLOOKUP([KODE BARANG],Table1[[KODE BARANG]:[NAMA BARANG]],2,FALSE)</f>
        <v>ISOLASI NATIONAL KOTAK</v>
      </c>
    </row>
    <row r="7006" spans="1:4">
      <c r="C7006" t="s">
        <v>3281</v>
      </c>
    </row>
    <row r="7007" spans="1:4">
      <c r="B7007" t="s">
        <v>1253</v>
      </c>
      <c r="C7007" t="str">
        <f>VLOOKUP([KODE BARANG],Table1[[KODE BARANG]:[NAMA BARANG]],2,FALSE)</f>
        <v>STEKER GEPENG DUTRON</v>
      </c>
    </row>
    <row r="7008" spans="1:4">
      <c r="B7008" t="s">
        <v>1260</v>
      </c>
      <c r="C7008" t="str">
        <f>VLOOKUP([KODE BARANG],Table1[[KODE BARANG]:[NAMA BARANG]],2,FALSE)</f>
        <v>S/K UTICON 1 LB</v>
      </c>
    </row>
    <row r="7009" spans="1:4">
      <c r="B7009" t="s">
        <v>1151</v>
      </c>
      <c r="C7009" t="str">
        <f>VLOOKUP([KODE BARANG],Table1[[KODE BARANG]:[NAMA BARANG]],2,FALSE)</f>
        <v>WALLFAN PROCEON 16IN</v>
      </c>
    </row>
    <row r="7010" spans="1:4">
      <c r="A7010" s="2">
        <v>45785</v>
      </c>
      <c r="C7010" t="e">
        <f>VLOOKUP([KODE BARANG],Table1[[KODE BARANG]:[NAMA BARANG]],2,FALSE)</f>
        <v>#N/A</v>
      </c>
    </row>
    <row r="7011" spans="1:4">
      <c r="B7011" t="s">
        <v>1145</v>
      </c>
      <c r="C7011" t="str">
        <f>VLOOKUP([KODE BARANG],Table1[[KODE BARANG]:[NAMA BARANG]],2,FALSE)</f>
        <v>VONIC GLORY 15W</v>
      </c>
      <c r="D7011">
        <v>2</v>
      </c>
    </row>
    <row r="7012" spans="1:4">
      <c r="B7012" t="s">
        <v>3242</v>
      </c>
      <c r="C7012" t="str">
        <f>VLOOKUP([KODE BARANG],Table1[[KODE BARANG]:[NAMA BARANG]],2,FALSE)</f>
        <v>KOMPOR GAS OMIKO</v>
      </c>
      <c r="D7012">
        <v>1</v>
      </c>
    </row>
    <row r="7013" spans="1:4">
      <c r="B7013" t="s">
        <v>1925</v>
      </c>
      <c r="C7013" t="str">
        <f>VLOOKUP([KODE BARANG],Table1[[KODE BARANG]:[NAMA BARANG]],2,FALSE)</f>
        <v>INLITE 18W PUTIH/KUNING</v>
      </c>
      <c r="D7013">
        <v>1</v>
      </c>
    </row>
    <row r="7014" spans="1:4">
      <c r="B7014" t="s">
        <v>1961</v>
      </c>
      <c r="C7014" t="str">
        <f>VLOOKUP([KODE BARANG],Table1[[KODE BARANG]:[NAMA BARANG]],2,FALSE)</f>
        <v>INLITE 15W</v>
      </c>
      <c r="D7014">
        <v>2</v>
      </c>
    </row>
    <row r="7015" spans="1:4">
      <c r="A7015" s="2">
        <v>45786</v>
      </c>
      <c r="C7015" t="e">
        <f>VLOOKUP([KODE BARANG],Table1[[KODE BARANG]:[NAMA BARANG]],2,FALSE)</f>
        <v>#N/A</v>
      </c>
    </row>
    <row r="7016" spans="1:4">
      <c r="A7016">
        <v>70000</v>
      </c>
      <c r="B7016" t="s">
        <v>1145</v>
      </c>
      <c r="C7016" t="str">
        <f>VLOOKUP([KODE BARANG],Table1[[KODE BARANG]:[NAMA BARANG]],2,FALSE)</f>
        <v>VONIC GLORY 15W</v>
      </c>
    </row>
    <row r="7017" spans="1:4">
      <c r="B7017" t="s">
        <v>1513</v>
      </c>
      <c r="C7017" t="str">
        <f>VLOOKUP([KODE BARANG],Table1[[KODE BARANG]:[NAMA BARANG]],2,FALSE)</f>
        <v>LED CITY LAMP 30W</v>
      </c>
    </row>
    <row r="7018" spans="1:4">
      <c r="A7018" s="2">
        <v>45787</v>
      </c>
      <c r="C7018" t="e">
        <f>VLOOKUP([KODE BARANG],Table1[[KODE BARANG]:[NAMA BARANG]],2,FALSE)</f>
        <v>#N/A</v>
      </c>
    </row>
    <row r="7019" spans="1:4">
      <c r="A7019">
        <v>445000</v>
      </c>
      <c r="B7019" t="s">
        <v>1411</v>
      </c>
      <c r="C7019" t="str">
        <f>VLOOKUP([KODE BARANG],Table1[[KODE BARANG]:[NAMA BARANG]],2,FALSE)</f>
        <v>INLITE 12W</v>
      </c>
      <c r="D7019">
        <v>1</v>
      </c>
    </row>
    <row r="7020" spans="1:4">
      <c r="B7020" t="s">
        <v>1445</v>
      </c>
      <c r="C7020" t="str">
        <f>VLOOKUP([KODE BARANG],Table1[[KODE BARANG]:[NAMA BARANG]],2,FALSE)</f>
        <v>INLITE 5W</v>
      </c>
      <c r="D7020">
        <v>1</v>
      </c>
    </row>
    <row r="7021" spans="1:4">
      <c r="B7021" t="s">
        <v>1961</v>
      </c>
      <c r="C7021" t="str">
        <f>VLOOKUP([KODE BARANG],Table1[[KODE BARANG]:[NAMA BARANG]],2,FALSE)</f>
        <v>INLITE 15W</v>
      </c>
      <c r="D7021">
        <v>1</v>
      </c>
    </row>
    <row r="7022" spans="1:4">
      <c r="B7022" t="s">
        <v>1254</v>
      </c>
      <c r="C7022" t="str">
        <f>VLOOKUP([KODE BARANG],Table1[[KODE BARANG]:[NAMA BARANG]],2,FALSE)</f>
        <v>FITTING GANTUNG DUUTRON HITAM</v>
      </c>
      <c r="D7022">
        <v>1</v>
      </c>
    </row>
    <row r="7023" spans="1:4">
      <c r="B7023" t="s">
        <v>1253</v>
      </c>
      <c r="C7023" t="str">
        <f>VLOOKUP([KODE BARANG],Table1[[KODE BARANG]:[NAMA BARANG]],2,FALSE)</f>
        <v>STEKER GEPENG DUTRON</v>
      </c>
      <c r="D7023">
        <v>1</v>
      </c>
    </row>
    <row r="7024" spans="1:4">
      <c r="B7024" t="s">
        <v>1604</v>
      </c>
      <c r="C7024" t="str">
        <f>VLOOKUP([KODE BARANG],Table1[[KODE BARANG]:[NAMA BARANG]],2,FALSE)</f>
        <v>STOP KONTAK AC BRIGHT G</v>
      </c>
      <c r="D7024">
        <v>1</v>
      </c>
    </row>
    <row r="7025" spans="1:5">
      <c r="B7025" t="s">
        <v>1236</v>
      </c>
      <c r="C7025" t="str">
        <f>VLOOKUP([KODE BARANG],Table1[[KODE BARANG]:[NAMA BARANG]],2,FALSE)</f>
        <v>VONIC GLORY 9W</v>
      </c>
      <c r="D7025">
        <v>2</v>
      </c>
    </row>
    <row r="7026" spans="1:5">
      <c r="B7026" t="s">
        <v>2006</v>
      </c>
      <c r="C7026" t="str">
        <f>VLOOKUP([KODE BARANG],Table1[[KODE BARANG]:[NAMA BARANG]],2,FALSE)</f>
        <v>KAPASITOR 2UF</v>
      </c>
      <c r="D7026">
        <v>1</v>
      </c>
    </row>
    <row r="7027" spans="1:5">
      <c r="B7027" t="s">
        <v>783</v>
      </c>
      <c r="C7027" t="str">
        <f>VLOOKUP([KODE BARANG],Table1[[KODE BARANG]:[NAMA BARANG]],2,FALSE)</f>
        <v>PHILIP 25W LED</v>
      </c>
      <c r="D7027">
        <v>1</v>
      </c>
    </row>
    <row r="7028" spans="1:5">
      <c r="B7028" t="s">
        <v>3066</v>
      </c>
      <c r="C7028" t="str">
        <f>VLOOKUP([KODE BARANG],Table1[[KODE BARANG]:[NAMA BARANG]],2,FALSE)</f>
        <v>PHILIP ESS 18W</v>
      </c>
      <c r="D7028">
        <v>1</v>
      </c>
    </row>
    <row r="7029" spans="1:5">
      <c r="B7029" t="s">
        <v>68</v>
      </c>
      <c r="C7029" t="str">
        <f>VLOOKUP([KODE BARANG],Table1[[KODE BARANG]:[NAMA BARANG]],2,FALSE)</f>
        <v>S/K SLOVENS 2LB 3M</v>
      </c>
      <c r="D7029">
        <v>1</v>
      </c>
    </row>
    <row r="7030" spans="1:5">
      <c r="B7030" t="s">
        <v>2027</v>
      </c>
      <c r="C7030" t="str">
        <f>VLOOKUP([KODE BARANG],Table1[[KODE BARANG]:[NAMA BARANG]],2,FALSE)</f>
        <v>ENGKEL STOP OB AMASCO</v>
      </c>
      <c r="D7030">
        <v>1</v>
      </c>
    </row>
    <row r="7031" spans="1:5">
      <c r="C7031" t="s">
        <v>3220</v>
      </c>
    </row>
    <row r="7032" spans="1:5">
      <c r="A7032" s="2">
        <v>45788</v>
      </c>
      <c r="C7032" t="e">
        <f>VLOOKUP([KODE BARANG],Table1[[KODE BARANG]:[NAMA BARANG]],2,FALSE)</f>
        <v>#N/A</v>
      </c>
    </row>
    <row r="7033" spans="1:5">
      <c r="A7033" t="s">
        <v>3284</v>
      </c>
      <c r="B7033" t="s">
        <v>13</v>
      </c>
      <c r="C7033" t="str">
        <f>VLOOKUP([KODE BARANG],Table1[[KODE BARANG]:[NAMA BARANG]],2,FALSE)</f>
        <v>S/K UTICON 3 LB</v>
      </c>
      <c r="D7033">
        <v>1</v>
      </c>
    </row>
    <row r="7034" spans="1:5">
      <c r="B7034" t="s">
        <v>771</v>
      </c>
      <c r="C7034" t="str">
        <f>VLOOKUP([KODE BARANG],Table1[[KODE BARANG]:[NAMA BARANG]],2,FALSE)</f>
        <v>TESPEN AMASCO</v>
      </c>
      <c r="D7034">
        <v>1</v>
      </c>
    </row>
    <row r="7035" spans="1:5">
      <c r="B7035" t="s">
        <v>22</v>
      </c>
      <c r="C7035" t="str">
        <f>VLOOKUP([KODE BARANG],Table1[[KODE BARANG]:[NAMA BARANG]],2,FALSE)</f>
        <v xml:space="preserve">ISOLASI UNIBEL KECIL </v>
      </c>
      <c r="D7035">
        <v>1</v>
      </c>
    </row>
    <row r="7036" spans="1:5">
      <c r="B7036" t="s">
        <v>2471</v>
      </c>
      <c r="C7036" t="str">
        <f>VLOOKUP([KODE BARANG],Table1[[KODE BARANG]:[NAMA BARANG]],2,FALSE)</f>
        <v>REGENCY 8IN</v>
      </c>
      <c r="D7036">
        <v>1</v>
      </c>
      <c r="E7036">
        <v>65000</v>
      </c>
    </row>
    <row r="7037" spans="1:5">
      <c r="B7037" t="s">
        <v>310</v>
      </c>
      <c r="C7037" t="str">
        <f>VLOOKUP([KODE BARANG],Table1[[KODE BARANG]:[NAMA BARANG]],2,FALSE)</f>
        <v>VONIC GLORY 15W</v>
      </c>
      <c r="D7037">
        <v>6</v>
      </c>
      <c r="E7037">
        <v>72000</v>
      </c>
    </row>
    <row r="7038" spans="1:5">
      <c r="B7038" t="s">
        <v>311</v>
      </c>
      <c r="C7038" t="str">
        <f>VLOOKUP([KODE BARANG],Table1[[KODE BARANG]:[NAMA BARANG]],2,FALSE)</f>
        <v>VONIC GLORY 18W</v>
      </c>
      <c r="D7038">
        <v>4</v>
      </c>
      <c r="E7038">
        <v>34000</v>
      </c>
    </row>
    <row r="7039" spans="1:5">
      <c r="B7039" t="s">
        <v>861</v>
      </c>
      <c r="C7039" t="str">
        <f>VLOOKUP([KODE BARANG],Table1[[KODE BARANG]:[NAMA BARANG]],2,FALSE)</f>
        <v>KIPAS PROFAN</v>
      </c>
      <c r="D7039">
        <v>1</v>
      </c>
      <c r="E7039">
        <v>20000</v>
      </c>
    </row>
    <row r="7040" spans="1:5">
      <c r="B7040" t="s">
        <v>3043</v>
      </c>
      <c r="C7040" t="str">
        <f>VLOOKUP([KODE BARANG],Table1[[KODE BARANG]:[NAMA BARANG]],2,FALSE)</f>
        <v>CAS BLOR KECIL ANGKA 8</v>
      </c>
      <c r="D7040">
        <v>1</v>
      </c>
      <c r="E7040">
        <v>20000</v>
      </c>
    </row>
    <row r="7041" spans="1:5">
      <c r="A7041" s="2">
        <v>45789</v>
      </c>
      <c r="C7041" t="e">
        <f>VLOOKUP([KODE BARANG],Table1[[KODE BARANG]:[NAMA BARANG]],2,FALSE)</f>
        <v>#N/A</v>
      </c>
    </row>
    <row r="7042" spans="1:5">
      <c r="A7042" t="s">
        <v>3286</v>
      </c>
      <c r="B7042" t="s">
        <v>1216</v>
      </c>
      <c r="C7042" t="str">
        <f>VLOOKUP([KODE BARANG],Table1[[KODE BARANG]:[NAMA BARANG]],2,FALSE)</f>
        <v>VONIC GLORY 18W</v>
      </c>
      <c r="D7042">
        <v>1</v>
      </c>
    </row>
    <row r="7043" spans="1:5">
      <c r="B7043" t="s">
        <v>1925</v>
      </c>
      <c r="C7043" t="str">
        <f>VLOOKUP([KODE BARANG],Table1[[KODE BARANG]:[NAMA BARANG]],2,FALSE)</f>
        <v>INLITE 18W PUTIH/KUNING</v>
      </c>
      <c r="D7043">
        <v>1</v>
      </c>
      <c r="E7043">
        <v>19000</v>
      </c>
    </row>
    <row r="7044" spans="1:5">
      <c r="B7044" t="s">
        <v>1961</v>
      </c>
      <c r="C7044" t="str">
        <f>VLOOKUP([KODE BARANG],Table1[[KODE BARANG]:[NAMA BARANG]],2,FALSE)</f>
        <v>INLITE 15W</v>
      </c>
      <c r="D7044">
        <v>1</v>
      </c>
      <c r="E7044">
        <v>15400</v>
      </c>
    </row>
    <row r="7045" spans="1:5">
      <c r="B7045" t="s">
        <v>1457</v>
      </c>
      <c r="C7045" t="str">
        <f>VLOOKUP([KODE BARANG],Table1[[KODE BARANG]:[NAMA BARANG]],2,FALSE)</f>
        <v>S/K UTICON 5 LB</v>
      </c>
      <c r="D7045">
        <v>1</v>
      </c>
    </row>
    <row r="7046" spans="1:5">
      <c r="B7046" t="s">
        <v>3285</v>
      </c>
      <c r="C7046" t="str">
        <f>VLOOKUP([KODE BARANG],Table1[[KODE BARANG]:[NAMA BARANG]],2,FALSE)</f>
        <v>BLENDER COSMOS CB111</v>
      </c>
      <c r="D7046">
        <v>1</v>
      </c>
      <c r="E7046">
        <v>55000</v>
      </c>
    </row>
    <row r="7047" spans="1:5">
      <c r="B7047" t="s">
        <v>1428</v>
      </c>
      <c r="C7047" t="str">
        <f>VLOOKUP([KODE BARANG],Table1[[KODE BARANG]:[NAMA BARANG]],2,FALSE)</f>
        <v>INLITE 25W</v>
      </c>
      <c r="D7047">
        <v>1</v>
      </c>
      <c r="E7047">
        <v>29500</v>
      </c>
    </row>
    <row r="7048" spans="1:5">
      <c r="B7048" t="s">
        <v>1278</v>
      </c>
      <c r="C7048" t="str">
        <f>VLOOKUP([KODE BARANG],Table1[[KODE BARANG]:[NAMA BARANG]],2,FALSE)</f>
        <v>STEKER DATAR DUTRON 4lb</v>
      </c>
    </row>
    <row r="7049" spans="1:5">
      <c r="A7049" s="2">
        <v>45790</v>
      </c>
      <c r="C7049" t="e">
        <f>VLOOKUP([KODE BARANG],Table1[[KODE BARANG]:[NAMA BARANG]],2,FALSE)</f>
        <v>#N/A</v>
      </c>
    </row>
    <row r="7050" spans="1:5">
      <c r="B7050" t="s">
        <v>1543</v>
      </c>
      <c r="C7050" t="str">
        <f>VLOOKUP([KODE BARANG],Table1[[KODE BARANG]:[NAMA BARANG]],2,FALSE)</f>
        <v>SAKLAR GANTUNG DUTRON</v>
      </c>
      <c r="D7050">
        <v>1</v>
      </c>
    </row>
    <row r="7051" spans="1:5">
      <c r="B7051" t="s">
        <v>1215</v>
      </c>
      <c r="C7051" t="str">
        <f>VLOOKUP([KODE BARANG],Table1[[KODE BARANG]:[NAMA BARANG]],2,FALSE)</f>
        <v>PIJAR PROCEON 5WATT</v>
      </c>
      <c r="D7051">
        <v>2</v>
      </c>
    </row>
    <row r="7052" spans="1:5">
      <c r="B7052" t="s">
        <v>1358</v>
      </c>
      <c r="C7052" t="str">
        <f>VLOOKUP([KODE BARANG],Table1[[KODE BARANG]:[NAMA BARANG]],2,FALSE)</f>
        <v>PHILIP LED ESSENSIAL 11 WATT</v>
      </c>
      <c r="D7052">
        <v>1</v>
      </c>
    </row>
    <row r="7053" spans="1:5">
      <c r="A7053" s="2">
        <v>45791</v>
      </c>
      <c r="C7053" t="e">
        <f>VLOOKUP([KODE BARANG],Table1[[KODE BARANG]:[NAMA BARANG]],2,FALSE)</f>
        <v>#N/A</v>
      </c>
    </row>
    <row r="7054" spans="1:5">
      <c r="A7054" t="s">
        <v>2364</v>
      </c>
      <c r="B7054" t="s">
        <v>3287</v>
      </c>
      <c r="C7054" t="str">
        <f>VLOOKUP([KODE BARANG],Table1[[KODE BARANG]:[NAMA BARANG]],2,FALSE)</f>
        <v>PHILIP ESS 30W</v>
      </c>
      <c r="D7054">
        <v>1</v>
      </c>
      <c r="E7054">
        <v>40000</v>
      </c>
    </row>
    <row r="7055" spans="1:5">
      <c r="B7055" t="s">
        <v>1693</v>
      </c>
      <c r="C7055" t="str">
        <f>VLOOKUP([KODE BARANG],Table1[[KODE BARANG]:[NAMA BARANG]],2,FALSE)</f>
        <v>S/K SLOVENS 3LB 5M</v>
      </c>
      <c r="D7055">
        <v>1</v>
      </c>
    </row>
    <row r="7056" spans="1:5">
      <c r="B7056" t="s">
        <v>1961</v>
      </c>
      <c r="C7056" t="str">
        <f>VLOOKUP([KODE BARANG],Table1[[KODE BARANG]:[NAMA BARANG]],2,FALSE)</f>
        <v>INLITE 15W</v>
      </c>
      <c r="D7056">
        <v>1</v>
      </c>
    </row>
    <row r="7057" spans="1:5">
      <c r="B7057" t="s">
        <v>1212</v>
      </c>
      <c r="C7057" t="str">
        <f>VLOOKUP([KODE BARANG],Table1[[KODE BARANG]:[NAMA BARANG]],2,FALSE)</f>
        <v>STIK LAMPU10 JARI</v>
      </c>
      <c r="D7057">
        <v>1</v>
      </c>
      <c r="E7057">
        <v>12000</v>
      </c>
    </row>
    <row r="7058" spans="1:5">
      <c r="B7058" t="s">
        <v>3247</v>
      </c>
      <c r="C7058" t="str">
        <f>VLOOKUP([KODE BARANG],Table1[[KODE BARANG]:[NAMA BARANG]],2,FALSE)</f>
        <v>CITY LAMP 40W</v>
      </c>
      <c r="D7058">
        <v>1</v>
      </c>
      <c r="E7058">
        <v>24500</v>
      </c>
    </row>
    <row r="7059" spans="1:5">
      <c r="B7059" t="s">
        <v>2729</v>
      </c>
      <c r="C7059" t="str">
        <f>VLOOKUP([KODE BARANG],Table1[[KODE BARANG]:[NAMA BARANG]],2,FALSE)</f>
        <v>STANDFAN CARSLAN</v>
      </c>
      <c r="D7059">
        <v>1</v>
      </c>
      <c r="E7059">
        <v>25000</v>
      </c>
    </row>
    <row r="7060" spans="1:5">
      <c r="A7060" s="2">
        <v>45792</v>
      </c>
      <c r="C7060" t="e">
        <f>VLOOKUP([KODE BARANG],Table1[[KODE BARANG]:[NAMA BARANG]],2,FALSE)</f>
        <v>#N/A</v>
      </c>
    </row>
    <row r="7061" spans="1:5">
      <c r="A7061">
        <v>1383000</v>
      </c>
      <c r="B7061" t="s">
        <v>1278</v>
      </c>
      <c r="C7061" t="str">
        <f>VLOOKUP([KODE BARANG],Table1[[KODE BARANG]:[NAMA BARANG]],2,FALSE)</f>
        <v>STEKER DATAR DUTRON 4lb</v>
      </c>
      <c r="D7061">
        <v>1</v>
      </c>
      <c r="E7061">
        <v>6000</v>
      </c>
    </row>
    <row r="7062" spans="1:5">
      <c r="B7062" t="s">
        <v>2958</v>
      </c>
      <c r="C7062" t="str">
        <f>VLOOKUP([KODE BARANG],Table1[[KODE BARANG]:[NAMA BARANG]],2,FALSE)</f>
        <v>T5 5W</v>
      </c>
      <c r="D7062">
        <v>1</v>
      </c>
      <c r="E7062">
        <v>20000</v>
      </c>
    </row>
    <row r="7063" spans="1:5">
      <c r="B7063" t="s">
        <v>1623</v>
      </c>
      <c r="C7063" t="str">
        <f>VLOOKUP([KODE BARANG],Table1[[KODE BARANG]:[NAMA BARANG]],2,FALSE)</f>
        <v>STANDFAN MASTAP</v>
      </c>
      <c r="D7063">
        <v>1</v>
      </c>
      <c r="E7063">
        <v>21000</v>
      </c>
    </row>
    <row r="7064" spans="1:5">
      <c r="B7064" t="s">
        <v>1360</v>
      </c>
      <c r="C7064" t="str">
        <f>VLOOKUP([KODE BARANG],Table1[[KODE BARANG]:[NAMA BARANG]],2,FALSE)</f>
        <v>W/F MIYAKO 1662</v>
      </c>
      <c r="D7064">
        <v>1</v>
      </c>
      <c r="E7064">
        <v>64000</v>
      </c>
    </row>
    <row r="7065" spans="1:5">
      <c r="B7065" t="s">
        <v>1256</v>
      </c>
      <c r="C7065" t="str">
        <f>VLOOKUP([KODE BARANG],Table1[[KODE BARANG]:[NAMA BARANG]],2,FALSE)</f>
        <v>SOROT AKI 50W</v>
      </c>
      <c r="D7065">
        <v>1</v>
      </c>
      <c r="E7065">
        <v>25000</v>
      </c>
    </row>
    <row r="7066" spans="1:5">
      <c r="C7066" t="s">
        <v>3288</v>
      </c>
      <c r="E7066">
        <v>31000</v>
      </c>
    </row>
    <row r="7067" spans="1:5">
      <c r="B7067" t="s">
        <v>1961</v>
      </c>
      <c r="C7067" t="str">
        <f>VLOOKUP([KODE BARANG],Table1[[KODE BARANG]:[NAMA BARANG]],2,FALSE)</f>
        <v>INLITE 15W</v>
      </c>
    </row>
    <row r="7068" spans="1:5">
      <c r="B7068" t="s">
        <v>1254</v>
      </c>
      <c r="C7068" t="str">
        <f>VLOOKUP([KODE BARANG],Table1[[KODE BARANG]:[NAMA BARANG]],2,FALSE)</f>
        <v>FITTING GANTUNG DUUTRON HITAM</v>
      </c>
    </row>
    <row r="7069" spans="1:5">
      <c r="B7069" t="s">
        <v>2529</v>
      </c>
      <c r="C7069" t="str">
        <f>VLOOKUP([KODE BARANG],Table1[[KODE BARANG]:[NAMA BARANG]],2,FALSE)</f>
        <v xml:space="preserve">KISEKI CX5 </v>
      </c>
      <c r="D7069">
        <v>1</v>
      </c>
      <c r="E7069">
        <v>55000</v>
      </c>
    </row>
    <row r="7070" spans="1:5">
      <c r="B7070" t="s">
        <v>1216</v>
      </c>
      <c r="C7070" t="str">
        <f>VLOOKUP([KODE BARANG],Table1[[KODE BARANG]:[NAMA BARANG]],2,FALSE)</f>
        <v>VONIC GLORY 18W</v>
      </c>
      <c r="D7070">
        <v>2</v>
      </c>
      <c r="E7070">
        <v>27000</v>
      </c>
    </row>
    <row r="7071" spans="1:5">
      <c r="B7071" t="s">
        <v>1411</v>
      </c>
      <c r="C7071" t="str">
        <f>VLOOKUP([KODE BARANG],Table1[[KODE BARANG]:[NAMA BARANG]],2,FALSE)</f>
        <v>INLITE 12W</v>
      </c>
      <c r="D7071">
        <v>1</v>
      </c>
    </row>
    <row r="7072" spans="1:5">
      <c r="A7072" s="2">
        <v>45793</v>
      </c>
      <c r="C7072" t="e">
        <f>VLOOKUP([KODE BARANG],Table1[[KODE BARANG]:[NAMA BARANG]],2,FALSE)</f>
        <v>#N/A</v>
      </c>
    </row>
    <row r="7073" spans="1:5">
      <c r="A7073" t="s">
        <v>3202</v>
      </c>
      <c r="B7073" t="s">
        <v>3289</v>
      </c>
      <c r="C7073" t="str">
        <f>VLOOKUP([KODE BARANG],Table1[[KODE BARANG]:[NAMA BARANG]],2,FALSE)</f>
        <v>PHILIP ESS 18W</v>
      </c>
      <c r="D7073">
        <v>1</v>
      </c>
      <c r="E7073">
        <v>33000</v>
      </c>
    </row>
    <row r="7074" spans="1:5">
      <c r="B7074" t="s">
        <v>1961</v>
      </c>
      <c r="C7074" t="str">
        <f>VLOOKUP([KODE BARANG],Table1[[KODE BARANG]:[NAMA BARANG]],2,FALSE)</f>
        <v>INLITE 15W</v>
      </c>
      <c r="D7074">
        <v>1</v>
      </c>
      <c r="E7074">
        <v>24600</v>
      </c>
    </row>
    <row r="7075" spans="1:5">
      <c r="C7075" t="s">
        <v>3290</v>
      </c>
      <c r="E7075">
        <v>39600</v>
      </c>
    </row>
    <row r="7076" spans="1:5">
      <c r="B7076" t="s">
        <v>2733</v>
      </c>
      <c r="C7076" t="str">
        <f>VLOOKUP([KODE BARANG],Table1[[KODE BARANG]:[NAMA BARANG]],2,FALSE)</f>
        <v>FITTING PLAFON HOSEKI</v>
      </c>
      <c r="D7076">
        <v>1</v>
      </c>
      <c r="E7076">
        <v>9500</v>
      </c>
    </row>
    <row r="7077" spans="1:5">
      <c r="B7077" t="s">
        <v>1254</v>
      </c>
      <c r="C7077" t="str">
        <f>VLOOKUP([KODE BARANG],Table1[[KODE BARANG]:[NAMA BARANG]],2,FALSE)</f>
        <v>FITTING GANTUNG DUUTRON HITAM</v>
      </c>
      <c r="D7077">
        <v>3</v>
      </c>
      <c r="E7077">
        <v>9000</v>
      </c>
    </row>
    <row r="7078" spans="1:5">
      <c r="B7078" t="s">
        <v>1253</v>
      </c>
      <c r="C7078" t="str">
        <f>VLOOKUP([KODE BARANG],Table1[[KODE BARANG]:[NAMA BARANG]],2,FALSE)</f>
        <v>STEKER GEPENG DUTRON</v>
      </c>
      <c r="D7078">
        <v>3</v>
      </c>
      <c r="E7078">
        <v>9750</v>
      </c>
    </row>
    <row r="7079" spans="1:5">
      <c r="B7079" t="s">
        <v>3291</v>
      </c>
      <c r="C7079" t="str">
        <f>VLOOKUP([KODE BARANG],Table1[[KODE BARANG]:[NAMA BARANG]],2,FALSE)</f>
        <v>KOPEL MIYAKO BARU</v>
      </c>
      <c r="D7079">
        <v>1</v>
      </c>
      <c r="E7079">
        <v>10500</v>
      </c>
    </row>
    <row r="7080" spans="1:5">
      <c r="B7080" t="s">
        <v>1925</v>
      </c>
      <c r="C7080" t="str">
        <f>VLOOKUP([KODE BARANG],Table1[[KODE BARANG]:[NAMA BARANG]],2,FALSE)</f>
        <v>INLITE 18W PUTIH/KUNING</v>
      </c>
      <c r="D7080">
        <v>1</v>
      </c>
      <c r="E7080">
        <v>19000</v>
      </c>
    </row>
    <row r="7081" spans="1:5">
      <c r="B7081" t="s">
        <v>1254</v>
      </c>
      <c r="C7081" t="str">
        <f>VLOOKUP([KODE BARANG],Table1[[KODE BARANG]:[NAMA BARANG]],2,FALSE)</f>
        <v>FITTING GANTUNG DUUTRON HITAM</v>
      </c>
      <c r="D7081">
        <v>1</v>
      </c>
      <c r="E7081">
        <v>3000</v>
      </c>
    </row>
    <row r="7082" spans="1:5">
      <c r="B7082" t="s">
        <v>1279</v>
      </c>
      <c r="C7082" t="str">
        <f>VLOOKUP([KODE BARANG],Table1[[KODE BARANG]:[NAMA BARANG]],2,FALSE)</f>
        <v>STEKER ARDE BROCO</v>
      </c>
      <c r="D7082">
        <v>1</v>
      </c>
      <c r="E7082">
        <v>5500</v>
      </c>
    </row>
    <row r="7083" spans="1:5">
      <c r="C7083" t="s">
        <v>3292</v>
      </c>
      <c r="E7083">
        <v>17800</v>
      </c>
    </row>
    <row r="7084" spans="1:5">
      <c r="B7084" t="s">
        <v>1961</v>
      </c>
      <c r="C7084" t="str">
        <f>VLOOKUP([KODE BARANG],Table1[[KODE BARANG]:[NAMA BARANG]],2,FALSE)</f>
        <v>INLITE 15W</v>
      </c>
      <c r="D7084">
        <v>1</v>
      </c>
    </row>
    <row r="7085" spans="1:5">
      <c r="B7085" t="s">
        <v>1249</v>
      </c>
      <c r="C7085" t="str">
        <f>VLOOKUP([KODE BARANG],Table1[[KODE BARANG]:[NAMA BARANG]],2,FALSE)</f>
        <v>PHILIP LED ESSENSIAL 7WATT</v>
      </c>
      <c r="D7085">
        <v>1</v>
      </c>
    </row>
    <row r="7086" spans="1:5">
      <c r="B7086" t="s">
        <v>1289</v>
      </c>
      <c r="C7086" t="str">
        <f>VLOOKUP([KODE BARANG],Table1[[KODE BARANG]:[NAMA BARANG]],2,FALSE)</f>
        <v>GEMBOK 60MM</v>
      </c>
      <c r="D7086">
        <v>1</v>
      </c>
    </row>
    <row r="7087" spans="1:5">
      <c r="B7087" t="s">
        <v>3293</v>
      </c>
      <c r="C7087" t="str">
        <f>VLOOKUP([KODE BARANG],Table1[[KODE BARANG]:[NAMA BARANG]],2,FALSE)</f>
        <v>MOUNTING JUS MIYAKO HIJAU</v>
      </c>
      <c r="D7087">
        <v>1</v>
      </c>
    </row>
    <row r="7088" spans="1:5">
      <c r="A7088" s="2">
        <v>45794</v>
      </c>
      <c r="C7088" t="e">
        <f>VLOOKUP([KODE BARANG],Table1[[KODE BARANG]:[NAMA BARANG]],2,FALSE)</f>
        <v>#N/A</v>
      </c>
    </row>
    <row r="7089" spans="1:5">
      <c r="A7089">
        <v>691</v>
      </c>
      <c r="B7089" t="s">
        <v>1270</v>
      </c>
      <c r="C7089" t="str">
        <f>VLOOKUP([KODE BARANG],Table1[[KODE BARANG]:[NAMA BARANG]],2,FALSE)</f>
        <v>PHILIP LED ESSENSIAL 9WATT</v>
      </c>
      <c r="D7089">
        <v>1</v>
      </c>
    </row>
    <row r="7090" spans="1:5">
      <c r="C7090" t="s">
        <v>3294</v>
      </c>
    </row>
    <row r="7091" spans="1:5">
      <c r="C7091" t="s">
        <v>2907</v>
      </c>
    </row>
    <row r="7092" spans="1:5">
      <c r="B7092" t="s">
        <v>2098</v>
      </c>
      <c r="C7092" t="str">
        <f>VLOOKUP([KODE BARANG],Table1[[KODE BARANG]:[NAMA BARANG]],2,FALSE)</f>
        <v>KISEKI CK711 100w</v>
      </c>
      <c r="D7092">
        <v>1</v>
      </c>
      <c r="E7092">
        <v>59000</v>
      </c>
    </row>
    <row r="7093" spans="1:5">
      <c r="B7093" t="s">
        <v>1445</v>
      </c>
      <c r="C7093" t="str">
        <f>VLOOKUP([KODE BARANG],Table1[[KODE BARANG]:[NAMA BARANG]],2,FALSE)</f>
        <v>INLITE 5W</v>
      </c>
      <c r="D7093">
        <v>1</v>
      </c>
    </row>
    <row r="7094" spans="1:5">
      <c r="B7094" t="s">
        <v>1571</v>
      </c>
      <c r="C7094" t="str">
        <f>VLOOKUP([KODE BARANG],Table1[[KODE BARANG]:[NAMA BARANG]],2,FALSE)</f>
        <v>PIPA LISTRIK</v>
      </c>
      <c r="D7094">
        <v>50</v>
      </c>
      <c r="E7094">
        <v>20000</v>
      </c>
    </row>
    <row r="7095" spans="1:5">
      <c r="B7095" t="s">
        <v>3257</v>
      </c>
      <c r="C7095" t="str">
        <f>VLOOKUP([KODE BARANG],Table1[[KODE BARANG]:[NAMA BARANG]],2,FALSE)</f>
        <v>KLEM 17MM</v>
      </c>
      <c r="D7095">
        <v>5</v>
      </c>
      <c r="E7095">
        <v>32500</v>
      </c>
    </row>
    <row r="7096" spans="1:5">
      <c r="C7096" t="s">
        <v>2586</v>
      </c>
    </row>
    <row r="7097" spans="1:5">
      <c r="B7097" t="s">
        <v>1253</v>
      </c>
      <c r="C7097" t="str">
        <f>VLOOKUP([KODE BARANG],Table1[[KODE BARANG]:[NAMA BARANG]],2,FALSE)</f>
        <v>STEKER GEPENG DUTRON</v>
      </c>
      <c r="D7097">
        <v>1</v>
      </c>
    </row>
    <row r="7098" spans="1:5">
      <c r="B7098" t="s">
        <v>1293</v>
      </c>
      <c r="C7098" t="str">
        <f>VLOOKUP([KODE BARANG],Table1[[KODE BARANG]:[NAMA BARANG]],2,FALSE)</f>
        <v>S/K UTICON 2 LB</v>
      </c>
      <c r="D7098">
        <v>1</v>
      </c>
    </row>
    <row r="7099" spans="1:5">
      <c r="B7099" t="s">
        <v>1216</v>
      </c>
      <c r="C7099" t="str">
        <f>VLOOKUP([KODE BARANG],Table1[[KODE BARANG]:[NAMA BARANG]],2,FALSE)</f>
        <v>VONIC GLORY 18W</v>
      </c>
      <c r="D7099">
        <v>1</v>
      </c>
    </row>
    <row r="7100" spans="1:5">
      <c r="B7100" t="s">
        <v>2454</v>
      </c>
      <c r="C7100" t="str">
        <f>VLOOKUP([KODE BARANG],Table1[[KODE BARANG]:[NAMA BARANG]],2,FALSE)</f>
        <v>WALLFAN RINREI</v>
      </c>
      <c r="D7100">
        <v>1</v>
      </c>
      <c r="E7100">
        <v>35000</v>
      </c>
    </row>
    <row r="7101" spans="1:5">
      <c r="B7101" t="s">
        <v>1324</v>
      </c>
      <c r="C7101" t="str">
        <f>VLOOKUP([KODE BARANG],Table1[[KODE BARANG]:[NAMA BARANG]],2,FALSE)</f>
        <v>FITTING COLOK SWITCH</v>
      </c>
      <c r="D7101">
        <v>1</v>
      </c>
    </row>
    <row r="7102" spans="1:5">
      <c r="C7102" t="s">
        <v>3295</v>
      </c>
    </row>
    <row r="7103" spans="1:5">
      <c r="A7103" s="2">
        <v>45795</v>
      </c>
      <c r="C7103" t="e">
        <f>VLOOKUP([KODE BARANG],Table1[[KODE BARANG]:[NAMA BARANG]],2,FALSE)</f>
        <v>#N/A</v>
      </c>
    </row>
    <row r="7104" spans="1:5">
      <c r="B7104" t="s">
        <v>3296</v>
      </c>
      <c r="C7104" t="str">
        <f>VLOOKUP([KODE BARANG],Table1[[KODE BARANG]:[NAMA BARANG]],2,FALSE)</f>
        <v>MCB NEW PALLAS 16A</v>
      </c>
      <c r="D7104">
        <v>1</v>
      </c>
      <c r="E7104">
        <v>13000</v>
      </c>
    </row>
    <row r="7105" spans="1:5">
      <c r="B7105" t="s">
        <v>1712</v>
      </c>
      <c r="C7105" t="str">
        <f>VLOOKUP([KODE BARANG],Table1[[KODE BARANG]:[NAMA BARANG]],2,FALSE)</f>
        <v>MCB SCHINEDER 10A</v>
      </c>
      <c r="D7105">
        <v>1</v>
      </c>
      <c r="E7105">
        <v>30000</v>
      </c>
    </row>
    <row r="7106" spans="1:5">
      <c r="B7106" t="s">
        <v>2790</v>
      </c>
      <c r="C7106" t="str">
        <f>VLOOKUP([KODE BARANG],Table1[[KODE BARANG]:[NAMA BARANG]],2,FALSE)</f>
        <v>MIXENOX AKI 25W</v>
      </c>
      <c r="D7106">
        <v>1</v>
      </c>
      <c r="E7106">
        <v>16000</v>
      </c>
    </row>
    <row r="7107" spans="1:5">
      <c r="B7107" t="s">
        <v>1281</v>
      </c>
      <c r="C7107" t="str">
        <f>VLOOKUP([KODE BARANG],Table1[[KODE BARANG]:[NAMA BARANG]],2,FALSE)</f>
        <v>S/K UTICON 4 LB</v>
      </c>
      <c r="D7107">
        <v>1</v>
      </c>
    </row>
    <row r="7108" spans="1:5">
      <c r="B7108" t="s">
        <v>1401</v>
      </c>
      <c r="C7108" t="str">
        <f>VLOOKUP([KODE BARANG],Table1[[KODE BARANG]:[NAMA BARANG]],2,FALSE)</f>
        <v>SAKLAR PANASONIC WNJ</v>
      </c>
      <c r="D7108">
        <v>2</v>
      </c>
    </row>
    <row r="7109" spans="1:5">
      <c r="B7109" t="s">
        <v>1215</v>
      </c>
      <c r="C7109" t="str">
        <f>VLOOKUP([KODE BARANG],Table1[[KODE BARANG]:[NAMA BARANG]],2,FALSE)</f>
        <v>PIJAR PROCEON 5WATT</v>
      </c>
      <c r="D7109">
        <v>1</v>
      </c>
    </row>
    <row r="7110" spans="1:5">
      <c r="A7110" s="2">
        <v>45796</v>
      </c>
      <c r="C7110" t="e">
        <f>VLOOKUP([KODE BARANG],Table1[[KODE BARANG]:[NAMA BARANG]],2,FALSE)</f>
        <v>#N/A</v>
      </c>
    </row>
    <row r="7111" spans="1:5">
      <c r="A7111">
        <v>472000</v>
      </c>
      <c r="B7111" t="s">
        <v>1467</v>
      </c>
      <c r="C7111" t="str">
        <f>VLOOKUP([KODE BARANG],Table1[[KODE BARANG]:[NAMA BARANG]],2,FALSE)</f>
        <v>TESPEN AMASCO</v>
      </c>
      <c r="D7111">
        <v>1</v>
      </c>
    </row>
    <row r="7112" spans="1:5">
      <c r="B7112" t="s">
        <v>1300</v>
      </c>
      <c r="C7112" t="str">
        <f>VLOOKUP([KODE BARANG],Table1[[KODE BARANG]:[NAMA BARANG]],2,FALSE)</f>
        <v>S/K SLOVENS 2LB 3M</v>
      </c>
      <c r="D7112">
        <v>1</v>
      </c>
    </row>
    <row r="7113" spans="1:5">
      <c r="B7113" t="s">
        <v>1571</v>
      </c>
      <c r="C7113" t="str">
        <f>VLOOKUP([KODE BARANG],Table1[[KODE BARANG]:[NAMA BARANG]],2,FALSE)</f>
        <v>PIPA LISTRIK</v>
      </c>
      <c r="D7113">
        <v>1</v>
      </c>
    </row>
    <row r="7114" spans="1:5">
      <c r="B7114" t="s">
        <v>3289</v>
      </c>
      <c r="C7114" t="str">
        <f>VLOOKUP([KODE BARANG],Table1[[KODE BARANG]:[NAMA BARANG]],2,FALSE)</f>
        <v>PHILIP ESS 18W</v>
      </c>
      <c r="D7114">
        <v>2</v>
      </c>
    </row>
    <row r="7115" spans="1:5">
      <c r="B7115" t="s">
        <v>1236</v>
      </c>
      <c r="C7115" t="str">
        <f>VLOOKUP([KODE BARANG],Table1[[KODE BARANG]:[NAMA BARANG]],2,FALSE)</f>
        <v>VONIC GLORY 9W</v>
      </c>
      <c r="D7115">
        <v>1</v>
      </c>
    </row>
    <row r="7116" spans="1:5">
      <c r="B7116" t="s">
        <v>1261</v>
      </c>
      <c r="C7116" t="str">
        <f>VLOOKUP([KODE BARANG],Table1[[KODE BARANG]:[NAMA BARANG]],2,FALSE)</f>
        <v>S/K UTICON 3 LB</v>
      </c>
      <c r="D7116">
        <v>1</v>
      </c>
    </row>
    <row r="7117" spans="1:5">
      <c r="C7117" t="s">
        <v>3230</v>
      </c>
    </row>
    <row r="7118" spans="1:5">
      <c r="B7118" t="s">
        <v>1279</v>
      </c>
      <c r="C7118" t="str">
        <f>VLOOKUP([KODE BARANG],Table1[[KODE BARANG]:[NAMA BARANG]],2,FALSE)</f>
        <v>STEKER ARDE BROCO</v>
      </c>
      <c r="D7118">
        <v>1</v>
      </c>
    </row>
    <row r="7119" spans="1:5">
      <c r="B7119" t="s">
        <v>3287</v>
      </c>
      <c r="C7119" t="str">
        <f>VLOOKUP([KODE BARANG],Table1[[KODE BARANG]:[NAMA BARANG]],2,FALSE)</f>
        <v>PHILIP ESS 30W</v>
      </c>
      <c r="D7119">
        <v>1</v>
      </c>
    </row>
    <row r="7120" spans="1:5">
      <c r="B7120" t="s">
        <v>1463</v>
      </c>
      <c r="C7120" t="str">
        <f>VLOOKUP([KODE BARANG],Table1[[KODE BARANG]:[NAMA BARANG]],2,FALSE)</f>
        <v>SAKLAR LAMPU DUTRON</v>
      </c>
      <c r="D7120">
        <v>1</v>
      </c>
    </row>
    <row r="7121" spans="1:5">
      <c r="B7121" t="s">
        <v>1271</v>
      </c>
      <c r="C7121" t="str">
        <f>VLOOKUP([KODE BARANG],Table1[[KODE BARANG]:[NAMA BARANG]],2,FALSE)</f>
        <v>FITTING KOMBINASI AMASCO</v>
      </c>
      <c r="D7121">
        <v>2</v>
      </c>
    </row>
    <row r="7122" spans="1:5">
      <c r="B7122" t="s">
        <v>1980</v>
      </c>
      <c r="C7122" t="str">
        <f>VLOOKUP([KODE BARANG],Table1[[KODE BARANG]:[NAMA BARANG]],2,FALSE)</f>
        <v>JACK ANGKA 8</v>
      </c>
      <c r="D7122">
        <v>1</v>
      </c>
    </row>
    <row r="7123" spans="1:5">
      <c r="B7123" t="s">
        <v>3297</v>
      </c>
      <c r="C7123" t="str">
        <f>VLOOKUP([KODE BARANG],Table1[[KODE BARANG]:[NAMA BARANG]],2,FALSE)</f>
        <v>MULTITESTER SINSEKI</v>
      </c>
      <c r="D7123">
        <v>1</v>
      </c>
      <c r="E7123">
        <v>42500</v>
      </c>
    </row>
    <row r="7124" spans="1:5">
      <c r="A7124" s="2">
        <v>45797</v>
      </c>
      <c r="C7124" t="e">
        <f>VLOOKUP([KODE BARANG],Table1[[KODE BARANG]:[NAMA BARANG]],2,FALSE)</f>
        <v>#N/A</v>
      </c>
    </row>
    <row r="7125" spans="1:5">
      <c r="A7125">
        <v>332000</v>
      </c>
      <c r="B7125" t="s">
        <v>1411</v>
      </c>
      <c r="C7125" t="str">
        <f>VLOOKUP([KODE BARANG],Table1[[KODE BARANG]:[NAMA BARANG]],2,FALSE)</f>
        <v>INLITE 12W</v>
      </c>
      <c r="D7125">
        <v>4</v>
      </c>
    </row>
    <row r="7126" spans="1:5">
      <c r="B7126" t="s">
        <v>1324</v>
      </c>
      <c r="C7126" t="str">
        <f>VLOOKUP([KODE BARANG],Table1[[KODE BARANG]:[NAMA BARANG]],2,FALSE)</f>
        <v>FITTING COLOK SWITCH</v>
      </c>
      <c r="D7126">
        <v>1</v>
      </c>
    </row>
    <row r="7127" spans="1:5">
      <c r="B7127" t="s">
        <v>1199</v>
      </c>
      <c r="C7127" t="str">
        <f>VLOOKUP([KODE BARANG],Table1[[KODE BARANG]:[NAMA BARANG]],2,FALSE)</f>
        <v>T MULTI DUTRON</v>
      </c>
      <c r="D7127">
        <v>1</v>
      </c>
    </row>
    <row r="7128" spans="1:5">
      <c r="B7128" t="s">
        <v>1961</v>
      </c>
      <c r="C7128" t="str">
        <f>VLOOKUP([KODE BARANG],Table1[[KODE BARANG]:[NAMA BARANG]],2,FALSE)</f>
        <v>INLITE 15W</v>
      </c>
      <c r="D7128">
        <v>1</v>
      </c>
    </row>
    <row r="7129" spans="1:5">
      <c r="B7129" t="s">
        <v>3287</v>
      </c>
      <c r="C7129" t="str">
        <f>VLOOKUP([KODE BARANG],Table1[[KODE BARANG]:[NAMA BARANG]],2,FALSE)</f>
        <v>PHILIP ESS 30W</v>
      </c>
      <c r="D7129">
        <v>1</v>
      </c>
    </row>
    <row r="7130" spans="1:5">
      <c r="B7130" t="s">
        <v>3247</v>
      </c>
      <c r="C7130" t="str">
        <f>VLOOKUP([KODE BARANG],Table1[[KODE BARANG]:[NAMA BARANG]],2,FALSE)</f>
        <v>CITY LAMP 40W</v>
      </c>
      <c r="D7130">
        <v>1</v>
      </c>
      <c r="E7130">
        <v>19500</v>
      </c>
    </row>
    <row r="7131" spans="1:5">
      <c r="A7131" s="2">
        <v>45798</v>
      </c>
      <c r="C7131" t="e">
        <f>VLOOKUP([KODE BARANG],Table1[[KODE BARANG]:[NAMA BARANG]],2,FALSE)</f>
        <v>#N/A</v>
      </c>
    </row>
    <row r="7132" spans="1:5">
      <c r="A7132">
        <v>844000</v>
      </c>
      <c r="B7132" t="s">
        <v>1297</v>
      </c>
      <c r="C7132" t="str">
        <f>VLOOKUP([KODE BARANG],Table1[[KODE BARANG]:[NAMA BARANG]],2,FALSE)</f>
        <v>IN LITE 15W BUY 3 GET 1</v>
      </c>
      <c r="D7132">
        <v>2</v>
      </c>
      <c r="E7132">
        <v>152400</v>
      </c>
    </row>
    <row r="7133" spans="1:5">
      <c r="B7133" t="s">
        <v>1403</v>
      </c>
      <c r="C7133" t="str">
        <f>VLOOKUP([KODE BARANG],Table1[[KODE BARANG]:[NAMA BARANG]],2,FALSE)</f>
        <v>PHILIP 25W LED</v>
      </c>
      <c r="D7133">
        <v>1</v>
      </c>
      <c r="E7133">
        <v>31000</v>
      </c>
    </row>
    <row r="7134" spans="1:5">
      <c r="B7134" t="s">
        <v>1295</v>
      </c>
      <c r="C7134" t="str">
        <f>VLOOKUP([KODE BARANG],Table1[[KODE BARANG]:[NAMA BARANG]],2,FALSE)</f>
        <v>PHILIP LED 45W</v>
      </c>
      <c r="D7134">
        <v>1</v>
      </c>
      <c r="E7134">
        <v>47000</v>
      </c>
    </row>
    <row r="7135" spans="1:5">
      <c r="C7135" t="s">
        <v>3298</v>
      </c>
    </row>
    <row r="7136" spans="1:5">
      <c r="B7136" t="s">
        <v>1261</v>
      </c>
      <c r="C7136" t="str">
        <f>VLOOKUP([KODE BARANG],Table1[[KODE BARANG]:[NAMA BARANG]],2,FALSE)</f>
        <v>S/K UTICON 3 LB</v>
      </c>
      <c r="D7136">
        <v>1</v>
      </c>
      <c r="E7136">
        <v>16250</v>
      </c>
    </row>
    <row r="7137" spans="1:5">
      <c r="B7137" t="s">
        <v>1262</v>
      </c>
      <c r="C7137" t="str">
        <f>VLOOKUP([KODE BARANG],Table1[[KODE BARANG]:[NAMA BARANG]],2,FALSE)</f>
        <v>STEKER ARDE DUTRON</v>
      </c>
      <c r="D7137">
        <v>2</v>
      </c>
      <c r="E7137">
        <v>7000</v>
      </c>
    </row>
    <row r="7138" spans="1:5">
      <c r="B7138" t="s">
        <v>1236</v>
      </c>
      <c r="C7138" t="str">
        <f>VLOOKUP([KODE BARANG],Table1[[KODE BARANG]:[NAMA BARANG]],2,FALSE)</f>
        <v>VONIC GLORY 9W</v>
      </c>
      <c r="D7138">
        <v>1</v>
      </c>
      <c r="E7138">
        <v>9000</v>
      </c>
    </row>
    <row r="7139" spans="1:5">
      <c r="B7139" t="s">
        <v>1219</v>
      </c>
      <c r="C7139" t="str">
        <f>VLOOKUP([KODE BARANG],Table1[[KODE BARANG]:[NAMA BARANG]],2,FALSE)</f>
        <v>VONIC GLORY 20W</v>
      </c>
      <c r="D7139">
        <v>1</v>
      </c>
      <c r="E7139">
        <v>14000</v>
      </c>
    </row>
    <row r="7140" spans="1:5">
      <c r="B7140" t="s">
        <v>1513</v>
      </c>
      <c r="C7140" t="str">
        <f>VLOOKUP([KODE BARANG],Table1[[KODE BARANG]:[NAMA BARANG]],2,FALSE)</f>
        <v>LED CITY LAMP 30W</v>
      </c>
      <c r="D7140">
        <v>1</v>
      </c>
      <c r="E7140">
        <v>11500</v>
      </c>
    </row>
    <row r="7141" spans="1:5">
      <c r="B7141" t="s">
        <v>1143</v>
      </c>
      <c r="C7141" t="str">
        <f>VLOOKUP([KODE BARANG],Table1[[KODE BARANG]:[NAMA BARANG]],2,FALSE)</f>
        <v xml:space="preserve">DUTRON 15W </v>
      </c>
      <c r="D7141">
        <v>1</v>
      </c>
      <c r="E7141">
        <v>13500</v>
      </c>
    </row>
    <row r="7142" spans="1:5">
      <c r="B7142" t="s">
        <v>1253</v>
      </c>
      <c r="C7142" t="str">
        <f>VLOOKUP([KODE BARANG],Table1[[KODE BARANG]:[NAMA BARANG]],2,FALSE)</f>
        <v>STEKER GEPENG DUTRON</v>
      </c>
      <c r="D7142">
        <v>1</v>
      </c>
    </row>
    <row r="7143" spans="1:5">
      <c r="B7143" t="s">
        <v>1445</v>
      </c>
      <c r="C7143" t="str">
        <f>VLOOKUP([KODE BARANG],Table1[[KODE BARANG]:[NAMA BARANG]],2,FALSE)</f>
        <v>INLITE 5W</v>
      </c>
      <c r="D7143">
        <v>1</v>
      </c>
    </row>
    <row r="7144" spans="1:5">
      <c r="B7144" t="s">
        <v>1358</v>
      </c>
      <c r="C7144" t="str">
        <f>VLOOKUP([KODE BARANG],Table1[[KODE BARANG]:[NAMA BARANG]],2,FALSE)</f>
        <v>PHILIP LED ESSENSIAL 11 WATT</v>
      </c>
      <c r="D7144">
        <v>1</v>
      </c>
    </row>
    <row r="7145" spans="1:5">
      <c r="B7145" t="s">
        <v>1980</v>
      </c>
      <c r="C7145" t="str">
        <f>VLOOKUP([KODE BARANG],Table1[[KODE BARANG]:[NAMA BARANG]],2,FALSE)</f>
        <v>JACK ANGKA 8</v>
      </c>
      <c r="D7145">
        <v>1</v>
      </c>
    </row>
    <row r="7146" spans="1:5">
      <c r="A7146" s="2">
        <v>45799</v>
      </c>
    </row>
    <row r="7147" spans="1:5">
      <c r="A7147">
        <v>650000</v>
      </c>
      <c r="B7147" t="s">
        <v>1278</v>
      </c>
      <c r="C7147" t="str">
        <f>VLOOKUP([KODE BARANG],Table1[[KODE BARANG]:[NAMA BARANG]],2,FALSE)</f>
        <v>STEKER DATAR DUTRON 4lb</v>
      </c>
      <c r="D7147">
        <v>1</v>
      </c>
    </row>
    <row r="7148" spans="1:5">
      <c r="B7148" t="s">
        <v>1253</v>
      </c>
      <c r="C7148" t="str">
        <f>VLOOKUP([KODE BARANG],Table1[[KODE BARANG]:[NAMA BARANG]],2,FALSE)</f>
        <v>STEKER GEPENG DUTRON</v>
      </c>
      <c r="D7148">
        <v>1</v>
      </c>
    </row>
    <row r="7149" spans="1:5">
      <c r="B7149" t="s">
        <v>1271</v>
      </c>
      <c r="C7149" t="str">
        <f>VLOOKUP([KODE BARANG],Table1[[KODE BARANG]:[NAMA BARANG]],2,FALSE)</f>
        <v>FITTING KOMBINASI AMASCO</v>
      </c>
      <c r="D7149">
        <v>1</v>
      </c>
    </row>
    <row r="7150" spans="1:5">
      <c r="B7150" t="s">
        <v>1664</v>
      </c>
      <c r="C7150" t="str">
        <f>VLOOKUP([KODE BARANG],Table1[[KODE BARANG]:[NAMA BARANG]],2,FALSE)</f>
        <v>ADAPTOR RECEIVER</v>
      </c>
      <c r="D7150">
        <v>1</v>
      </c>
    </row>
    <row r="7151" spans="1:5">
      <c r="B7151" t="s">
        <v>3289</v>
      </c>
      <c r="C7151" t="str">
        <f>VLOOKUP([KODE BARANG],Table1[[KODE BARANG]:[NAMA BARANG]],2,FALSE)</f>
        <v>PHILIP ESS 18W</v>
      </c>
      <c r="D7151">
        <v>1</v>
      </c>
    </row>
    <row r="7152" spans="1:5">
      <c r="B7152" t="s">
        <v>2613</v>
      </c>
      <c r="C7152" t="str">
        <f>VLOOKUP([KODE BARANG],Table1[[KODE BARANG]:[NAMA BARANG]],2,FALSE)</f>
        <v>HEAD LAMP LUBY ZOOM 200M</v>
      </c>
      <c r="D7152">
        <v>1</v>
      </c>
    </row>
    <row r="7153" spans="1:5">
      <c r="B7153" t="s">
        <v>3247</v>
      </c>
      <c r="C7153" t="str">
        <f>VLOOKUP([KODE BARANG],Table1[[KODE BARANG]:[NAMA BARANG]],2,FALSE)</f>
        <v>CITY LAMP 40W</v>
      </c>
      <c r="D7153">
        <v>1</v>
      </c>
    </row>
    <row r="7154" spans="1:5">
      <c r="B7154" t="s">
        <v>1925</v>
      </c>
      <c r="C7154" t="str">
        <f>VLOOKUP([KODE BARANG],Table1[[KODE BARANG]:[NAMA BARANG]],2,FALSE)</f>
        <v>INLITE 18W PUTIH/KUNING</v>
      </c>
      <c r="D7154">
        <v>1</v>
      </c>
    </row>
    <row r="7155" spans="1:5">
      <c r="B7155" t="s">
        <v>1248</v>
      </c>
      <c r="C7155" t="str">
        <f>VLOOKUP([KODE BARANG],Table1[[KODE BARANG]:[NAMA BARANG]],2,FALSE)</f>
        <v>PHILIP LED ESSENSIAL 5WATT</v>
      </c>
      <c r="D7155">
        <v>1</v>
      </c>
    </row>
    <row r="7156" spans="1:5">
      <c r="B7156" t="s">
        <v>3299</v>
      </c>
      <c r="C7156" t="str">
        <f>VLOOKUP([KODE BARANG],Table1[[KODE BARANG]:[NAMA BARANG]],2,FALSE)</f>
        <v>CAS BLOR KECIL ANGKA 8</v>
      </c>
      <c r="D7156">
        <v>1</v>
      </c>
    </row>
    <row r="7157" spans="1:5">
      <c r="B7157" t="s">
        <v>2297</v>
      </c>
      <c r="C7157" t="str">
        <f>VLOOKUP([KODE BARANG],Table1[[KODE BARANG]:[NAMA BARANG]],2,FALSE)</f>
        <v>KAPASITOR 2.5 UF</v>
      </c>
      <c r="D7157">
        <v>1</v>
      </c>
    </row>
    <row r="7158" spans="1:5">
      <c r="A7158" s="2">
        <v>45800</v>
      </c>
      <c r="C7158" t="e">
        <f>VLOOKUP([KODE BARANG],Table1[[KODE BARANG]:[NAMA BARANG]],2,FALSE)</f>
        <v>#N/A</v>
      </c>
    </row>
    <row r="7159" spans="1:5">
      <c r="B7159" t="s">
        <v>1213</v>
      </c>
      <c r="C7159" t="str">
        <f>VLOOKUP([KODE BARANG],Table1[[KODE BARANG]:[NAMA BARANG]],2,FALSE)</f>
        <v>KIPAS JEPIT BESTLIFE 25W</v>
      </c>
      <c r="D7159">
        <v>1</v>
      </c>
    </row>
    <row r="7160" spans="1:5">
      <c r="B7160" t="s">
        <v>1271</v>
      </c>
      <c r="C7160" t="str">
        <f>VLOOKUP([KODE BARANG],Table1[[KODE BARANG]:[NAMA BARANG]],2,FALSE)</f>
        <v>FITTING KOMBINASI AMASCO</v>
      </c>
      <c r="D7160">
        <v>1</v>
      </c>
    </row>
    <row r="7161" spans="1:5">
      <c r="C7161" t="e">
        <f>VLOOKUP([KODE BARANG],Table1[[KODE BARANG]:[NAMA BARANG]],2,FALSE)</f>
        <v>#N/A</v>
      </c>
    </row>
    <row r="7162" spans="1:5">
      <c r="A7162" s="2">
        <v>45801</v>
      </c>
      <c r="B7162" t="s">
        <v>2637</v>
      </c>
      <c r="C7162" t="str">
        <f>VLOOKUP([KODE BARANG],Table1[[KODE BARANG]:[NAMA BARANG]],2,FALSE)</f>
        <v>LAMPU SOLAR JINLONG</v>
      </c>
      <c r="D7162">
        <v>1</v>
      </c>
    </row>
    <row r="7163" spans="1:5">
      <c r="C7163" t="s">
        <v>3300</v>
      </c>
    </row>
    <row r="7164" spans="1:5">
      <c r="C7164" t="s">
        <v>3301</v>
      </c>
    </row>
    <row r="7165" spans="1:5">
      <c r="C7165" t="e">
        <f>VLOOKUP([KODE BARANG],Table1[[KODE BARANG]:[NAMA BARANG]],2,FALSE)</f>
        <v>#N/A</v>
      </c>
    </row>
    <row r="7166" spans="1:5">
      <c r="A7166" s="2">
        <v>45802</v>
      </c>
      <c r="B7166" t="s">
        <v>1423</v>
      </c>
      <c r="C7166" t="str">
        <f>VLOOKUP([KODE BARANG],Table1[[KODE BARANG]:[NAMA BARANG]],2,FALSE)</f>
        <v>JACK NEWSAT 2 KE 1</v>
      </c>
      <c r="D7166">
        <v>1</v>
      </c>
      <c r="E7166">
        <v>7500</v>
      </c>
    </row>
    <row r="7167" spans="1:5">
      <c r="A7167" t="s">
        <v>2134</v>
      </c>
      <c r="B7167" t="s">
        <v>1261</v>
      </c>
      <c r="C7167" t="str">
        <f>VLOOKUP([KODE BARANG],Table1[[KODE BARANG]:[NAMA BARANG]],2,FALSE)</f>
        <v>S/K UTICON 3 LB</v>
      </c>
      <c r="D7167">
        <v>1</v>
      </c>
    </row>
    <row r="7168" spans="1:5">
      <c r="B7168" t="s">
        <v>1270</v>
      </c>
      <c r="C7168" t="str">
        <f>VLOOKUP([KODE BARANG],Table1[[KODE BARANG]:[NAMA BARANG]],2,FALSE)</f>
        <v>PHILIP LED ESSENSIAL 9WATT</v>
      </c>
      <c r="D7168">
        <v>1</v>
      </c>
      <c r="E7168">
        <v>14000</v>
      </c>
    </row>
    <row r="7169" spans="1:5">
      <c r="B7169" t="s">
        <v>1219</v>
      </c>
      <c r="C7169" t="str">
        <f>VLOOKUP([KODE BARANG],Table1[[KODE BARANG]:[NAMA BARANG]],2,FALSE)</f>
        <v>VONIC GLORY 20W</v>
      </c>
      <c r="D7169">
        <v>1</v>
      </c>
      <c r="E7169">
        <v>14000</v>
      </c>
    </row>
    <row r="7170" spans="1:5">
      <c r="B7170" t="s">
        <v>1479</v>
      </c>
      <c r="C7170" t="str">
        <f>VLOOKUP([KODE BARANG],Table1[[KODE BARANG]:[NAMA BARANG]],2,FALSE)</f>
        <v>LED CITY LAMP 15W</v>
      </c>
      <c r="D7170">
        <v>2</v>
      </c>
      <c r="E7170">
        <v>11000</v>
      </c>
    </row>
    <row r="7171" spans="1:5">
      <c r="B7171" t="s">
        <v>1451</v>
      </c>
      <c r="C7171" t="str">
        <f>VLOOKUP([KODE BARANG],Table1[[KODE BARANG]:[NAMA BARANG]],2,FALSE)</f>
        <v>SET TOP BOX PIOLINE ORION</v>
      </c>
      <c r="D7171">
        <v>1</v>
      </c>
      <c r="E7171">
        <v>85000</v>
      </c>
    </row>
    <row r="7172" spans="1:5">
      <c r="A7172" s="2">
        <v>45803</v>
      </c>
      <c r="C7172" t="e">
        <f>VLOOKUP([KODE BARANG],Table1[[KODE BARANG]:[NAMA BARANG]],2,FALSE)</f>
        <v>#N/A</v>
      </c>
    </row>
    <row r="7173" spans="1:5">
      <c r="A7173" t="s">
        <v>1409</v>
      </c>
      <c r="B7173" t="s">
        <v>1219</v>
      </c>
      <c r="C7173" t="str">
        <f>VLOOKUP([KODE BARANG],Table1[[KODE BARANG]:[NAMA BARANG]],2,FALSE)</f>
        <v>VONIC GLORY 20W</v>
      </c>
      <c r="D7173">
        <v>1</v>
      </c>
    </row>
    <row r="7174" spans="1:5">
      <c r="A7174" t="s">
        <v>1409</v>
      </c>
      <c r="B7174" t="s">
        <v>1236</v>
      </c>
      <c r="C7174" t="str">
        <f>VLOOKUP([KODE BARANG],Table1[[KODE BARANG]:[NAMA BARANG]],2,FALSE)</f>
        <v>VONIC GLORY 9W</v>
      </c>
      <c r="D7174">
        <v>1</v>
      </c>
    </row>
    <row r="7175" spans="1:5">
      <c r="B7175" t="s">
        <v>1253</v>
      </c>
      <c r="C7175" t="str">
        <f>VLOOKUP([KODE BARANG],Table1[[KODE BARANG]:[NAMA BARANG]],2,FALSE)</f>
        <v>STEKER GEPENG DUTRON</v>
      </c>
      <c r="D7175">
        <v>1</v>
      </c>
    </row>
    <row r="7176" spans="1:5">
      <c r="B7176" t="s">
        <v>1254</v>
      </c>
      <c r="C7176" t="str">
        <f>VLOOKUP([KODE BARANG],Table1[[KODE BARANG]:[NAMA BARANG]],2,FALSE)</f>
        <v>FITTING GANTUNG DUUTRON HITAM</v>
      </c>
      <c r="D7176">
        <v>1</v>
      </c>
    </row>
    <row r="7177" spans="1:5">
      <c r="B7177" t="s">
        <v>1403</v>
      </c>
      <c r="C7177" t="str">
        <f>VLOOKUP([KODE BARANG],Table1[[KODE BARANG]:[NAMA BARANG]],2,FALSE)</f>
        <v>PHILIP 25W LED</v>
      </c>
      <c r="D7177">
        <v>1</v>
      </c>
    </row>
    <row r="7178" spans="1:5">
      <c r="A7178" s="2">
        <v>45804</v>
      </c>
      <c r="C7178" t="e">
        <f>VLOOKUP([KODE BARANG],Table1[[KODE BARANG]:[NAMA BARANG]],2,FALSE)</f>
        <v>#N/A</v>
      </c>
    </row>
    <row r="7179" spans="1:5">
      <c r="A7179" t="s">
        <v>2610</v>
      </c>
      <c r="B7179" t="s">
        <v>1498</v>
      </c>
      <c r="C7179" t="str">
        <f>VLOOKUP([KODE BARANG],Table1[[KODE BARANG]:[NAMA BARANG]],2,FALSE)</f>
        <v>PHILIP ESS 15W</v>
      </c>
      <c r="D7179">
        <v>1</v>
      </c>
      <c r="E7179">
        <v>24000</v>
      </c>
    </row>
    <row r="7180" spans="1:5">
      <c r="B7180" t="s">
        <v>1229</v>
      </c>
      <c r="C7180" t="str">
        <f>VLOOKUP([KODE BARANG],Table1[[KODE BARANG]:[NAMA BARANG]],2,FALSE)</f>
        <v>S/K SLOVENS 2LB 5M</v>
      </c>
      <c r="D7180">
        <v>2</v>
      </c>
      <c r="E7180">
        <v>23000</v>
      </c>
    </row>
    <row r="7181" spans="1:5">
      <c r="B7181" t="s">
        <v>1236</v>
      </c>
      <c r="C7181" t="str">
        <f>VLOOKUP([KODE BARANG],Table1[[KODE BARANG]:[NAMA BARANG]],2,FALSE)</f>
        <v>VONIC GLORY 9W</v>
      </c>
      <c r="D7181">
        <v>2</v>
      </c>
      <c r="E7181">
        <v>18000</v>
      </c>
    </row>
    <row r="7182" spans="1:5">
      <c r="B7182" t="s">
        <v>1143</v>
      </c>
      <c r="C7182" t="str">
        <f>VLOOKUP([KODE BARANG],Table1[[KODE BARANG]:[NAMA BARANG]],2,FALSE)</f>
        <v xml:space="preserve">DUTRON 15W </v>
      </c>
      <c r="D7182">
        <v>1</v>
      </c>
      <c r="E7182">
        <v>13500</v>
      </c>
    </row>
    <row r="7183" spans="1:5">
      <c r="B7183" t="s">
        <v>2919</v>
      </c>
      <c r="C7183" t="str">
        <f>VLOOKUP([KODE BARANG],Table1[[KODE BARANG]:[NAMA BARANG]],2,FALSE)</f>
        <v>WALLFAN MASTAP</v>
      </c>
      <c r="D7183">
        <v>2</v>
      </c>
      <c r="E7183">
        <v>44000</v>
      </c>
    </row>
    <row r="7184" spans="1:5">
      <c r="B7184" t="s">
        <v>1614</v>
      </c>
      <c r="C7184" t="str">
        <f>VLOOKUP([KODE BARANG],Table1[[KODE BARANG]:[NAMA BARANG]],2,FALSE)</f>
        <v>T5 10W</v>
      </c>
      <c r="D7184">
        <v>1</v>
      </c>
      <c r="E7184">
        <v>27000</v>
      </c>
    </row>
    <row r="7185" spans="1:5">
      <c r="B7185" t="s">
        <v>2886</v>
      </c>
      <c r="C7185" t="str">
        <f>VLOOKUP([KODE BARANG],Table1[[KODE BARANG]:[NAMA BARANG]],2,FALSE)</f>
        <v xml:space="preserve">LAMPU NATAL </v>
      </c>
      <c r="D7185">
        <v>1</v>
      </c>
      <c r="E7185">
        <v>4000</v>
      </c>
    </row>
    <row r="7186" spans="1:5">
      <c r="A7186" s="2">
        <v>45805</v>
      </c>
      <c r="C7186" t="e">
        <f>VLOOKUP([KODE BARANG],Table1[[KODE BARANG]:[NAMA BARANG]],2,FALSE)</f>
        <v>#N/A</v>
      </c>
    </row>
    <row r="7187" spans="1:5">
      <c r="A7187" t="s">
        <v>2943</v>
      </c>
      <c r="B7187" t="s">
        <v>1263</v>
      </c>
      <c r="C7187" t="str">
        <f>VLOOKUP([KODE BARANG],Table1[[KODE BARANG]:[NAMA BARANG]],2,FALSE)</f>
        <v>VONIC GLORY 7W</v>
      </c>
      <c r="D7187">
        <v>1</v>
      </c>
    </row>
    <row r="7188" spans="1:5">
      <c r="B7188" t="s">
        <v>1401</v>
      </c>
      <c r="C7188" t="str">
        <f>VLOOKUP([KODE BARANG],Table1[[KODE BARANG]:[NAMA BARANG]],2,FALSE)</f>
        <v>SAKLAR PANASONIC WNJ</v>
      </c>
      <c r="D7188">
        <v>1</v>
      </c>
    </row>
    <row r="7189" spans="1:5">
      <c r="B7189" t="s">
        <v>1517</v>
      </c>
      <c r="C7189" t="str">
        <f>VLOOKUP([KODE BARANG],Table1[[KODE BARANG]:[NAMA BARANG]],2,FALSE)</f>
        <v>S/K UTICON 6 LB</v>
      </c>
      <c r="D7189">
        <v>1</v>
      </c>
    </row>
    <row r="7190" spans="1:5">
      <c r="C7190" t="s">
        <v>3227</v>
      </c>
    </row>
    <row r="7191" spans="1:5">
      <c r="B7191" t="s">
        <v>1262</v>
      </c>
      <c r="C7191" t="str">
        <f>VLOOKUP([KODE BARANG],Table1[[KODE BARANG]:[NAMA BARANG]],2,FALSE)</f>
        <v>STEKER ARDE DUTRON</v>
      </c>
      <c r="D7191">
        <v>1</v>
      </c>
    </row>
    <row r="7192" spans="1:5">
      <c r="B7192" t="s">
        <v>1411</v>
      </c>
      <c r="C7192" t="str">
        <f>VLOOKUP([KODE BARANG],Table1[[KODE BARANG]:[NAMA BARANG]],2,FALSE)</f>
        <v>INLITE 12W</v>
      </c>
      <c r="D7192">
        <v>1</v>
      </c>
    </row>
    <row r="7193" spans="1:5">
      <c r="B7193" t="s">
        <v>1961</v>
      </c>
      <c r="C7193" t="str">
        <f>VLOOKUP([KODE BARANG],Table1[[KODE BARANG]:[NAMA BARANG]],2,FALSE)</f>
        <v>INLITE 15W</v>
      </c>
      <c r="D7193">
        <v>1</v>
      </c>
    </row>
    <row r="7194" spans="1:5">
      <c r="B7194" t="s">
        <v>1903</v>
      </c>
      <c r="C7194" t="str">
        <f>VLOOKUP([KODE BARANG],Table1[[KODE BARANG]:[NAMA BARANG]],2,FALSE)</f>
        <v>ANTENA PROCEON 850</v>
      </c>
      <c r="D7194">
        <v>1</v>
      </c>
    </row>
    <row r="7195" spans="1:5">
      <c r="B7195" t="s">
        <v>1451</v>
      </c>
      <c r="C7195" t="str">
        <f>VLOOKUP([KODE BARANG],Table1[[KODE BARANG]:[NAMA BARANG]],2,FALSE)</f>
        <v>SET TOP BOX PIOLINE ORION</v>
      </c>
      <c r="D7195">
        <v>1</v>
      </c>
      <c r="E7195">
        <v>80000</v>
      </c>
    </row>
    <row r="7196" spans="1:5">
      <c r="A7196" s="2">
        <v>45806</v>
      </c>
      <c r="C7196" t="e">
        <f>VLOOKUP([KODE BARANG],Table1[[KODE BARANG]:[NAMA BARANG]],2,FALSE)</f>
        <v>#N/A</v>
      </c>
    </row>
    <row r="7197" spans="1:5">
      <c r="A7197" t="s">
        <v>2154</v>
      </c>
      <c r="B7197" t="s">
        <v>1215</v>
      </c>
      <c r="C7197" t="str">
        <f>VLOOKUP([KODE BARANG],Table1[[KODE BARANG]:[NAMA BARANG]],2,FALSE)</f>
        <v>PIJAR PROCEON 5WATT</v>
      </c>
      <c r="D7197">
        <v>1</v>
      </c>
    </row>
    <row r="7198" spans="1:5">
      <c r="B7198" t="s">
        <v>1411</v>
      </c>
      <c r="C7198" t="str">
        <f>VLOOKUP([KODE BARANG],Table1[[KODE BARANG]:[NAMA BARANG]],2,FALSE)</f>
        <v>INLITE 12W</v>
      </c>
      <c r="D7198">
        <v>1</v>
      </c>
    </row>
    <row r="7199" spans="1:5">
      <c r="B7199" t="s">
        <v>1961</v>
      </c>
      <c r="C7199" t="str">
        <f>VLOOKUP([KODE BARANG],Table1[[KODE BARANG]:[NAMA BARANG]],2,FALSE)</f>
        <v>INLITE 15W</v>
      </c>
      <c r="D7199">
        <v>2</v>
      </c>
    </row>
    <row r="7200" spans="1:5">
      <c r="B7200" t="s">
        <v>1260</v>
      </c>
      <c r="C7200" t="str">
        <f>VLOOKUP([KODE BARANG],Table1[[KODE BARANG]:[NAMA BARANG]],2,FALSE)</f>
        <v>S/K UTICON 1 LB</v>
      </c>
      <c r="D7200">
        <v>1</v>
      </c>
    </row>
    <row r="7201" spans="1:5">
      <c r="B7201" t="s">
        <v>1144</v>
      </c>
      <c r="C7201" t="str">
        <f>VLOOKUP([KODE BARANG],Table1[[KODE BARANG]:[NAMA BARANG]],2,FALSE)</f>
        <v xml:space="preserve">DUTRON 18W </v>
      </c>
      <c r="D7201">
        <v>1</v>
      </c>
      <c r="E7201">
        <v>16000</v>
      </c>
    </row>
    <row r="7202" spans="1:5">
      <c r="B7202" t="s">
        <v>1254</v>
      </c>
      <c r="C7202" t="str">
        <f>VLOOKUP([KODE BARANG],Table1[[KODE BARANG]:[NAMA BARANG]],2,FALSE)</f>
        <v>FITTING GANTUNG DUUTRON HITAM</v>
      </c>
      <c r="D7202">
        <v>2</v>
      </c>
    </row>
    <row r="7203" spans="1:5">
      <c r="C7203" t="e">
        <f>VLOOKUP([KODE BARANG],Table1[[KODE BARANG]:[NAMA BARANG]],2,FALSE)</f>
        <v>#N/A</v>
      </c>
    </row>
    <row r="7204" spans="1:5">
      <c r="A7204" s="2">
        <v>45807</v>
      </c>
      <c r="B7204" t="s">
        <v>1248</v>
      </c>
      <c r="C7204" t="str">
        <f>VLOOKUP([KODE BARANG],Table1[[KODE BARANG]:[NAMA BARANG]],2,FALSE)</f>
        <v>PHILIP LED ESSENSIAL 5WATT</v>
      </c>
      <c r="D7204">
        <v>1</v>
      </c>
    </row>
    <row r="7205" spans="1:5">
      <c r="A7205" t="s">
        <v>3304</v>
      </c>
      <c r="B7205" t="s">
        <v>1270</v>
      </c>
      <c r="C7205" t="str">
        <f>VLOOKUP([KODE BARANG],Table1[[KODE BARANG]:[NAMA BARANG]],2,FALSE)</f>
        <v>PHILIP LED ESSENSIAL 9WATT</v>
      </c>
      <c r="D7205">
        <v>1</v>
      </c>
    </row>
    <row r="7206" spans="1:5">
      <c r="B7206" t="s">
        <v>1925</v>
      </c>
      <c r="C7206" t="str">
        <f>VLOOKUP([KODE BARANG],Table1[[KODE BARANG]:[NAMA BARANG]],2,FALSE)</f>
        <v>INLITE 18W PUTIH/KUNING</v>
      </c>
      <c r="D7206">
        <v>1</v>
      </c>
    </row>
    <row r="7207" spans="1:5">
      <c r="B7207" t="s">
        <v>1278</v>
      </c>
      <c r="C7207" t="str">
        <f>VLOOKUP([KODE BARANG],Table1[[KODE BARANG]:[NAMA BARANG]],2,FALSE)</f>
        <v>STEKER DATAR DUTRON 4lb</v>
      </c>
      <c r="D7207">
        <v>1</v>
      </c>
    </row>
    <row r="7208" spans="1:5">
      <c r="C7208" t="s">
        <v>3302</v>
      </c>
      <c r="D7208" t="s">
        <v>3303</v>
      </c>
    </row>
    <row r="7209" spans="1:5">
      <c r="C7209" t="s">
        <v>3305</v>
      </c>
    </row>
    <row r="7210" spans="1:5">
      <c r="B7210" t="s">
        <v>1262</v>
      </c>
      <c r="C7210" t="str">
        <f>VLOOKUP([KODE BARANG],Table1[[KODE BARANG]:[NAMA BARANG]],2,FALSE)</f>
        <v>STEKER ARDE DUTRON</v>
      </c>
      <c r="D7210">
        <v>1</v>
      </c>
    </row>
    <row r="7211" spans="1:5">
      <c r="C7211" t="s">
        <v>2750</v>
      </c>
    </row>
    <row r="7212" spans="1:5">
      <c r="B7212" t="s">
        <v>1254</v>
      </c>
      <c r="C7212" t="str">
        <f>VLOOKUP([KODE BARANG],Table1[[KODE BARANG]:[NAMA BARANG]],2,FALSE)</f>
        <v>FITTING GANTUNG DUUTRON HITAM</v>
      </c>
      <c r="D7212">
        <v>1</v>
      </c>
    </row>
    <row r="7213" spans="1:5">
      <c r="B7213" t="s">
        <v>1463</v>
      </c>
      <c r="C7213" t="str">
        <f>VLOOKUP([KODE BARANG],Table1[[KODE BARANG]:[NAMA BARANG]],2,FALSE)</f>
        <v>SAKLAR LAMPU DUTRON</v>
      </c>
      <c r="D7213">
        <v>1</v>
      </c>
    </row>
    <row r="7214" spans="1:5">
      <c r="B7214" t="s">
        <v>1498</v>
      </c>
      <c r="C7214" t="str">
        <f>VLOOKUP([KODE BARANG],Table1[[KODE BARANG]:[NAMA BARANG]],2,FALSE)</f>
        <v>PHILIP ESS 15W</v>
      </c>
      <c r="D7214">
        <v>1</v>
      </c>
    </row>
    <row r="7215" spans="1:5">
      <c r="B7215" t="s">
        <v>2613</v>
      </c>
      <c r="C7215" t="str">
        <f>VLOOKUP([KODE BARANG],Table1[[KODE BARANG]:[NAMA BARANG]],2,FALSE)</f>
        <v>HEAD LAMP LUBY ZOOM 200M</v>
      </c>
      <c r="D7215">
        <v>1</v>
      </c>
      <c r="E7215">
        <v>55000</v>
      </c>
    </row>
    <row r="7216" spans="1:5">
      <c r="B7216" t="s">
        <v>1253</v>
      </c>
      <c r="C7216" t="str">
        <f>VLOOKUP([KODE BARANG],Table1[[KODE BARANG]:[NAMA BARANG]],2,FALSE)</f>
        <v>STEKER GEPENG DUTRON</v>
      </c>
      <c r="D7216">
        <v>1</v>
      </c>
      <c r="E7216">
        <v>3250</v>
      </c>
    </row>
    <row r="7217" spans="1:5">
      <c r="B7217" t="s">
        <v>1445</v>
      </c>
      <c r="C7217" t="str">
        <f>VLOOKUP([KODE BARANG],Table1[[KODE BARANG]:[NAMA BARANG]],2,FALSE)</f>
        <v>INLITE 5W</v>
      </c>
      <c r="D7217">
        <v>1</v>
      </c>
      <c r="E7217">
        <v>8600</v>
      </c>
    </row>
    <row r="7218" spans="1:5">
      <c r="B7218" t="s">
        <v>1513</v>
      </c>
      <c r="C7218" t="str">
        <f>VLOOKUP([KODE BARANG],Table1[[KODE BARANG]:[NAMA BARANG]],2,FALSE)</f>
        <v>LED CITY LAMP 30W</v>
      </c>
      <c r="D7218">
        <v>5</v>
      </c>
      <c r="E7218">
        <v>72500</v>
      </c>
    </row>
    <row r="7219" spans="1:5">
      <c r="C7219" t="e">
        <f>VLOOKUP([KODE BARANG],Table1[[KODE BARANG]:[NAMA BARANG]],2,FALSE)</f>
        <v>#N/A</v>
      </c>
    </row>
    <row r="7220" spans="1:5">
      <c r="A7220" s="2">
        <v>45808</v>
      </c>
      <c r="B7220" t="s">
        <v>3015</v>
      </c>
      <c r="C7220" t="str">
        <f>VLOOKUP([KODE BARANG],Table1[[KODE BARANG]:[NAMA BARANG]],2,FALSE)</f>
        <v>POMPA GALON 2067</v>
      </c>
      <c r="D7220">
        <v>1</v>
      </c>
      <c r="E7220">
        <v>25000</v>
      </c>
    </row>
    <row r="7221" spans="1:5">
      <c r="B7221" t="s">
        <v>1219</v>
      </c>
      <c r="C7221" t="str">
        <f>VLOOKUP([KODE BARANG],Table1[[KODE BARANG]:[NAMA BARANG]],2,FALSE)</f>
        <v>VONIC GLORY 20W</v>
      </c>
      <c r="D7221">
        <v>1</v>
      </c>
      <c r="E7221">
        <v>14000</v>
      </c>
    </row>
    <row r="7222" spans="1:5">
      <c r="A7222" s="2">
        <v>45809</v>
      </c>
      <c r="C7222" t="e">
        <f>VLOOKUP([KODE BARANG],Table1[[KODE BARANG]:[NAMA BARANG]],2,FALSE)</f>
        <v>#N/A</v>
      </c>
    </row>
    <row r="7223" spans="1:5">
      <c r="B7223" t="s">
        <v>1333</v>
      </c>
      <c r="C7223" t="str">
        <f>VLOOKUP([KODE BARANG],Table1[[KODE BARANG]:[NAMA BARANG]],2,FALSE)</f>
        <v>S/K SLOVENS 3LB 3M</v>
      </c>
      <c r="D7223">
        <v>1</v>
      </c>
    </row>
    <row r="7224" spans="1:5">
      <c r="B7224" t="s">
        <v>1411</v>
      </c>
      <c r="C7224" t="str">
        <f>VLOOKUP([KODE BARANG],Table1[[KODE BARANG]:[NAMA BARANG]],2,FALSE)</f>
        <v>INLITE 12W</v>
      </c>
      <c r="D7224">
        <v>1</v>
      </c>
    </row>
    <row r="7225" spans="1:5">
      <c r="B7225" t="s">
        <v>3306</v>
      </c>
      <c r="C7225" t="str">
        <f>VLOOKUP([KODE BARANG],Table1[[KODE BARANG]:[NAMA BARANG]],2,FALSE)</f>
        <v>ENGKEL IB AMASCO</v>
      </c>
      <c r="D7225">
        <v>1</v>
      </c>
    </row>
    <row r="7226" spans="1:5">
      <c r="B7226" t="s">
        <v>1341</v>
      </c>
      <c r="C7226" t="str">
        <f>VLOOKUP([KODE BARANG],Table1[[KODE BARANG]:[NAMA BARANG]],2,FALSE)</f>
        <v>H/L SEVEN 35WATT</v>
      </c>
    </row>
    <row r="7227" spans="1:5">
      <c r="B7227" t="s">
        <v>1247</v>
      </c>
      <c r="C7227" t="str">
        <f>VLOOKUP([KODE BARANG],Table1[[KODE BARANG]:[NAMA BARANG]],2,FALSE)</f>
        <v>LED CITY LAMP 20W</v>
      </c>
      <c r="D7227">
        <v>1</v>
      </c>
    </row>
    <row r="7228" spans="1:5">
      <c r="B7228" t="s">
        <v>1411</v>
      </c>
      <c r="C7228" t="str">
        <f>VLOOKUP([KODE BARANG],Table1[[KODE BARANG]:[NAMA BARANG]],2,FALSE)</f>
        <v>INLITE 12W</v>
      </c>
      <c r="D7228">
        <v>1</v>
      </c>
    </row>
    <row r="7229" spans="1:5">
      <c r="B7229" t="s">
        <v>1370</v>
      </c>
      <c r="C7229" t="str">
        <f>VLOOKUP([KODE BARANG],Table1[[KODE BARANG]:[NAMA BARANG]],2,FALSE)</f>
        <v>KABEL JACK 2 KE 1</v>
      </c>
      <c r="D7229">
        <v>1</v>
      </c>
    </row>
    <row r="7230" spans="1:5">
      <c r="B7230" t="s">
        <v>2342</v>
      </c>
      <c r="C7230" t="str">
        <f>VLOOKUP([KODE BARANG],Table1[[KODE BARANG]:[NAMA BARANG]],2,FALSE)</f>
        <v>FITTING LAMPU 10MTR</v>
      </c>
      <c r="D7230">
        <v>1</v>
      </c>
      <c r="E7230">
        <v>22500</v>
      </c>
    </row>
    <row r="7231" spans="1:5">
      <c r="C7231" t="s">
        <v>3307</v>
      </c>
      <c r="E7231">
        <v>55000</v>
      </c>
    </row>
    <row r="7232" spans="1:5">
      <c r="A7232" s="2">
        <v>45811</v>
      </c>
      <c r="C7232" t="e">
        <f>VLOOKUP([KODE BARANG],Table1[[KODE BARANG]:[NAMA BARANG]],2,FALSE)</f>
        <v>#N/A</v>
      </c>
    </row>
    <row r="7233" spans="1:5">
      <c r="A7233" t="s">
        <v>2943</v>
      </c>
      <c r="B7233" t="s">
        <v>3287</v>
      </c>
      <c r="C7233" t="str">
        <f>VLOOKUP([KODE BARANG],Table1[[KODE BARANG]:[NAMA BARANG]],2,FALSE)</f>
        <v>PHILIP ESS 30W</v>
      </c>
      <c r="D7233">
        <v>2</v>
      </c>
    </row>
    <row r="7234" spans="1:5">
      <c r="B7234" t="s">
        <v>1445</v>
      </c>
      <c r="C7234" t="str">
        <f>VLOOKUP([KODE BARANG],Table1[[KODE BARANG]:[NAMA BARANG]],2,FALSE)</f>
        <v>INLITE 5W</v>
      </c>
      <c r="D7234">
        <v>1</v>
      </c>
    </row>
    <row r="7235" spans="1:5">
      <c r="B7235" t="s">
        <v>1411</v>
      </c>
      <c r="C7235" t="str">
        <f>VLOOKUP([KODE BARANG],Table1[[KODE BARANG]:[NAMA BARANG]],2,FALSE)</f>
        <v>INLITE 12W</v>
      </c>
      <c r="D7235">
        <v>1</v>
      </c>
    </row>
    <row r="7236" spans="1:5">
      <c r="B7236" t="s">
        <v>1961</v>
      </c>
      <c r="C7236" t="str">
        <f>VLOOKUP([KODE BARANG],Table1[[KODE BARANG]:[NAMA BARANG]],2,FALSE)</f>
        <v>INLITE 15W</v>
      </c>
      <c r="D7236">
        <v>3</v>
      </c>
    </row>
    <row r="7237" spans="1:5">
      <c r="B7237" t="s">
        <v>3289</v>
      </c>
      <c r="C7237" t="str">
        <f>VLOOKUP([KODE BARANG],Table1[[KODE BARANG]:[NAMA BARANG]],2,FALSE)</f>
        <v>PHILIP ESS 18W</v>
      </c>
      <c r="D7237">
        <v>1</v>
      </c>
    </row>
    <row r="7238" spans="1:5">
      <c r="B7238" t="s">
        <v>1262</v>
      </c>
      <c r="C7238" t="str">
        <f>VLOOKUP([KODE BARANG],Table1[[KODE BARANG]:[NAMA BARANG]],2,FALSE)</f>
        <v>STEKER ARDE DUTRON</v>
      </c>
      <c r="D7238">
        <v>1</v>
      </c>
    </row>
    <row r="7239" spans="1:5">
      <c r="B7239" t="s">
        <v>1247</v>
      </c>
      <c r="C7239" t="str">
        <f>VLOOKUP([KODE BARANG],Table1[[KODE BARANG]:[NAMA BARANG]],2,FALSE)</f>
        <v>LED CITY LAMP 20W</v>
      </c>
      <c r="D7239">
        <v>1</v>
      </c>
    </row>
    <row r="7240" spans="1:5">
      <c r="B7240" t="s">
        <v>1236</v>
      </c>
      <c r="C7240" t="str">
        <f>VLOOKUP([KODE BARANG],Table1[[KODE BARANG]:[NAMA BARANG]],2,FALSE)</f>
        <v>VONIC GLORY 9W</v>
      </c>
      <c r="D7240">
        <v>1</v>
      </c>
    </row>
    <row r="7241" spans="1:5">
      <c r="A7241" s="2">
        <v>45812</v>
      </c>
      <c r="C7241" t="e">
        <f>VLOOKUP([KODE BARANG],Table1[[KODE BARANG]:[NAMA BARANG]],2,FALSE)</f>
        <v>#N/A</v>
      </c>
    </row>
    <row r="7242" spans="1:5">
      <c r="A7242" t="s">
        <v>3310</v>
      </c>
      <c r="B7242" t="s">
        <v>1517</v>
      </c>
      <c r="C7242" t="str">
        <f>VLOOKUP([KODE BARANG],Table1[[KODE BARANG]:[NAMA BARANG]],2,FALSE)</f>
        <v>S/K UTICON 6 LB</v>
      </c>
      <c r="D7242">
        <v>1</v>
      </c>
    </row>
    <row r="7243" spans="1:5">
      <c r="C7243" t="s">
        <v>3308</v>
      </c>
    </row>
    <row r="7244" spans="1:5">
      <c r="B7244" t="s">
        <v>1961</v>
      </c>
      <c r="C7244" t="str">
        <f>VLOOKUP([KODE BARANG],Table1[[KODE BARANG]:[NAMA BARANG]],2,FALSE)</f>
        <v>INLITE 15W</v>
      </c>
      <c r="D7244">
        <v>3</v>
      </c>
    </row>
    <row r="7245" spans="1:5">
      <c r="B7245" t="s">
        <v>1358</v>
      </c>
      <c r="C7245" t="str">
        <f>VLOOKUP([KODE BARANG],Table1[[KODE BARANG]:[NAMA BARANG]],2,FALSE)</f>
        <v>PHILIP LED ESSENSIAL 11 WATT</v>
      </c>
      <c r="D7245">
        <v>1</v>
      </c>
    </row>
    <row r="7246" spans="1:5">
      <c r="B7246" t="s">
        <v>1297</v>
      </c>
      <c r="C7246" t="str">
        <f>VLOOKUP([KODE BARANG],Table1[[KODE BARANG]:[NAMA BARANG]],2,FALSE)</f>
        <v>IN LITE 15W BUY 3 GET 1</v>
      </c>
      <c r="D7246">
        <v>1</v>
      </c>
      <c r="E7246">
        <v>76200</v>
      </c>
    </row>
    <row r="7247" spans="1:5">
      <c r="B7247" t="s">
        <v>1411</v>
      </c>
      <c r="C7247" t="str">
        <f>VLOOKUP([KODE BARANG],Table1[[KODE BARANG]:[NAMA BARANG]],2,FALSE)</f>
        <v>INLITE 12W</v>
      </c>
      <c r="D7247">
        <v>1</v>
      </c>
    </row>
    <row r="7248" spans="1:5">
      <c r="B7248" t="s">
        <v>1254</v>
      </c>
      <c r="C7248" t="str">
        <f>VLOOKUP([KODE BARANG],Table1[[KODE BARANG]:[NAMA BARANG]],2,FALSE)</f>
        <v>FITTING GANTUNG DUUTRON HITAM</v>
      </c>
      <c r="D7248">
        <v>1</v>
      </c>
    </row>
    <row r="7249" spans="1:5">
      <c r="B7249" t="s">
        <v>1329</v>
      </c>
      <c r="C7249" t="str">
        <f>VLOOKUP([KODE BARANG],Table1[[KODE BARANG]:[NAMA BARANG]],2,FALSE)</f>
        <v>WALLFAN SELECTRON</v>
      </c>
      <c r="D7249">
        <v>1</v>
      </c>
      <c r="E7249">
        <v>22500</v>
      </c>
    </row>
    <row r="7250" spans="1:5">
      <c r="B7250" t="s">
        <v>3287</v>
      </c>
      <c r="C7250" t="str">
        <f>VLOOKUP([KODE BARANG],Table1[[KODE BARANG]:[NAMA BARANG]],2,FALSE)</f>
        <v>PHILIP ESS 30W</v>
      </c>
      <c r="D7250">
        <v>1</v>
      </c>
    </row>
    <row r="7251" spans="1:5">
      <c r="B7251" t="s">
        <v>1403</v>
      </c>
      <c r="C7251" t="str">
        <f>VLOOKUP([KODE BARANG],Table1[[KODE BARANG]:[NAMA BARANG]],2,FALSE)</f>
        <v>PHILIP 25W LED</v>
      </c>
      <c r="D7251">
        <v>1</v>
      </c>
    </row>
    <row r="7252" spans="1:5">
      <c r="B7252" t="s">
        <v>3068</v>
      </c>
      <c r="C7252" t="str">
        <f>VLOOKUP([KODE BARANG],Table1[[KODE BARANG]:[NAMA BARANG]],2,FALSE)</f>
        <v>HAKAMITSU 55W</v>
      </c>
      <c r="D7252">
        <v>1</v>
      </c>
    </row>
    <row r="7253" spans="1:5">
      <c r="B7253" t="s">
        <v>308</v>
      </c>
      <c r="C7253" t="str">
        <f>VLOOKUP([KODE BARANG],Table1[[KODE BARANG]:[NAMA BARANG]],2,FALSE)</f>
        <v>VONIC GLORY 9W</v>
      </c>
      <c r="D7253">
        <v>1</v>
      </c>
    </row>
    <row r="7254" spans="1:5">
      <c r="B7254" t="s">
        <v>414</v>
      </c>
      <c r="C7254" t="str">
        <f>VLOOKUP([KODE BARANG],Table1[[KODE BARANG]:[NAMA BARANG]],2,FALSE)</f>
        <v>KIPAS JEPIT BESTLIFE 20W</v>
      </c>
      <c r="D7254">
        <v>1</v>
      </c>
    </row>
    <row r="7255" spans="1:5">
      <c r="B7255" t="s">
        <v>3066</v>
      </c>
      <c r="C7255" t="str">
        <f>VLOOKUP([KODE BARANG],Table1[[KODE BARANG]:[NAMA BARANG]],2,FALSE)</f>
        <v>PHILIP ESS 18W</v>
      </c>
      <c r="D7255">
        <v>1</v>
      </c>
    </row>
    <row r="7256" spans="1:5">
      <c r="B7256" t="s">
        <v>1494</v>
      </c>
      <c r="C7256" t="str">
        <f>VLOOKUP([KODE BARANG],Table1[[KODE BARANG]:[NAMA BARANG]],2,FALSE)</f>
        <v>DINAMO KIPAS</v>
      </c>
      <c r="D7256">
        <v>1</v>
      </c>
    </row>
    <row r="7257" spans="1:5">
      <c r="B7257" t="s">
        <v>2566</v>
      </c>
      <c r="C7257" t="str">
        <f>VLOOKUP([KODE BARANG],Table1[[KODE BARANG]:[NAMA BARANG]],2,FALSE)</f>
        <v>KABEL JACK 3 PIN 1,5M</v>
      </c>
      <c r="D7257">
        <v>1</v>
      </c>
    </row>
    <row r="7258" spans="1:5">
      <c r="A7258" s="2">
        <v>45813</v>
      </c>
      <c r="C7258" t="e">
        <f>VLOOKUP([KODE BARANG],Table1[[KODE BARANG]:[NAMA BARANG]],2,FALSE)</f>
        <v>#N/A</v>
      </c>
    </row>
    <row r="7259" spans="1:5">
      <c r="A7259" t="s">
        <v>2057</v>
      </c>
      <c r="B7259" t="s">
        <v>1961</v>
      </c>
      <c r="C7259" t="str">
        <f>VLOOKUP([KODE BARANG],Table1[[KODE BARANG]:[NAMA BARANG]],2,FALSE)</f>
        <v>INLITE 15W</v>
      </c>
      <c r="D7259">
        <v>2</v>
      </c>
    </row>
    <row r="7260" spans="1:5">
      <c r="B7260" t="s">
        <v>1411</v>
      </c>
      <c r="C7260" t="str">
        <f>VLOOKUP([KODE BARANG],Table1[[KODE BARANG]:[NAMA BARANG]],2,FALSE)</f>
        <v>INLITE 12W</v>
      </c>
      <c r="D7260">
        <v>2</v>
      </c>
    </row>
    <row r="7261" spans="1:5">
      <c r="B7261" t="s">
        <v>1254</v>
      </c>
      <c r="C7261" t="str">
        <f>VLOOKUP([KODE BARANG],Table1[[KODE BARANG]:[NAMA BARANG]],2,FALSE)</f>
        <v>FITTING GANTUNG DUUTRON HITAM</v>
      </c>
      <c r="D7261">
        <v>1</v>
      </c>
    </row>
    <row r="7262" spans="1:5">
      <c r="B7262" t="s">
        <v>1249</v>
      </c>
      <c r="C7262" t="str">
        <f>VLOOKUP([KODE BARANG],Table1[[KODE BARANG]:[NAMA BARANG]],2,FALSE)</f>
        <v>PHILIP LED ESSENSIAL 7WATT</v>
      </c>
      <c r="D7262">
        <v>1</v>
      </c>
      <c r="E7262">
        <v>1</v>
      </c>
    </row>
    <row r="7263" spans="1:5">
      <c r="B7263" t="s">
        <v>1961</v>
      </c>
      <c r="C7263" t="str">
        <f>VLOOKUP([KODE BARANG],Table1[[KODE BARANG]:[NAMA BARANG]],2,FALSE)</f>
        <v>INLITE 15W</v>
      </c>
      <c r="D7263">
        <v>1</v>
      </c>
    </row>
    <row r="7264" spans="1:5">
      <c r="B7264" t="s">
        <v>1587</v>
      </c>
      <c r="C7264" t="str">
        <f>VLOOKUP([KODE BARANG],Table1[[KODE BARANG]:[NAMA BARANG]],2,FALSE)</f>
        <v>FITTING PLAFON 2102</v>
      </c>
      <c r="D7264">
        <v>1</v>
      </c>
    </row>
    <row r="7265" spans="1:5">
      <c r="B7265" t="s">
        <v>1329</v>
      </c>
      <c r="C7265" t="str">
        <f>VLOOKUP([KODE BARANG],Table1[[KODE BARANG]:[NAMA BARANG]],2,FALSE)</f>
        <v>WALLFAN SELECTRON</v>
      </c>
      <c r="D7265">
        <v>1</v>
      </c>
      <c r="E7265">
        <v>22500</v>
      </c>
    </row>
    <row r="7266" spans="1:5">
      <c r="B7266" t="s">
        <v>3311</v>
      </c>
      <c r="C7266" t="str">
        <f>VLOOKUP([KODE BARANG],Table1[[KODE BARANG]:[NAMA BARANG]],2,FALSE)</f>
        <v>DINAMO WALLFAN SANEX 18"</v>
      </c>
      <c r="D7266">
        <v>1</v>
      </c>
      <c r="E7266">
        <v>25000</v>
      </c>
    </row>
    <row r="7267" spans="1:5">
      <c r="B7267" t="s">
        <v>1681</v>
      </c>
      <c r="C7267" t="str">
        <f>VLOOKUP([KODE BARANG],Table1[[KODE BARANG]:[NAMA BARANG]],2,FALSE)</f>
        <v>INLITE 30W</v>
      </c>
      <c r="D7267">
        <v>1</v>
      </c>
      <c r="E7267">
        <v>20000</v>
      </c>
    </row>
    <row r="7268" spans="1:5">
      <c r="A7268" s="2">
        <v>45784</v>
      </c>
      <c r="C7268" t="e">
        <f>VLOOKUP([KODE BARANG],Table1[[KODE BARANG]:[NAMA BARANG]],2,FALSE)</f>
        <v>#N/A</v>
      </c>
    </row>
    <row r="7269" spans="1:5">
      <c r="B7269" t="s">
        <v>1961</v>
      </c>
      <c r="C7269" t="str">
        <f>VLOOKUP([KODE BARANG],Table1[[KODE BARANG]:[NAMA BARANG]],2,FALSE)</f>
        <v>INLITE 15W</v>
      </c>
      <c r="D7269">
        <v>1</v>
      </c>
    </row>
    <row r="7270" spans="1:5">
      <c r="B7270" t="s">
        <v>1903</v>
      </c>
      <c r="C7270" t="str">
        <f>VLOOKUP([KODE BARANG],Table1[[KODE BARANG]:[NAMA BARANG]],2,FALSE)</f>
        <v>ANTENA PROCEON 850</v>
      </c>
      <c r="D7270">
        <v>1</v>
      </c>
    </row>
    <row r="7271" spans="1:5">
      <c r="B7271" t="s">
        <v>1508</v>
      </c>
      <c r="C7271" t="str">
        <f>VLOOKUP([KODE BARANG],Table1[[KODE BARANG]:[NAMA BARANG]],2,FALSE)</f>
        <v>S/K DUTRON 3LB 5MTR</v>
      </c>
      <c r="D7271">
        <v>1</v>
      </c>
    </row>
    <row r="7272" spans="1:5">
      <c r="A7272" s="2">
        <v>45785</v>
      </c>
      <c r="C7272" t="e">
        <f>VLOOKUP([KODE BARANG],Table1[[KODE BARANG]:[NAMA BARANG]],2,FALSE)</f>
        <v>#N/A</v>
      </c>
    </row>
    <row r="7273" spans="1:5">
      <c r="A7273">
        <v>614000</v>
      </c>
      <c r="B7273" t="s">
        <v>3312</v>
      </c>
      <c r="C7273" t="str">
        <f>VLOOKUP([KODE BARANG],Table1[[KODE BARANG]:[NAMA BARANG]],2,FALSE)</f>
        <v>ENGKEL STOP OB AMASCO</v>
      </c>
      <c r="D7273">
        <v>1</v>
      </c>
    </row>
    <row r="7274" spans="1:5">
      <c r="B7274" t="s">
        <v>1254</v>
      </c>
      <c r="C7274" t="str">
        <f>VLOOKUP([KODE BARANG],Table1[[KODE BARANG]:[NAMA BARANG]],2,FALSE)</f>
        <v>FITTING GANTUNG DUUTRON HITAM</v>
      </c>
      <c r="D7274">
        <v>1</v>
      </c>
    </row>
    <row r="7275" spans="1:5">
      <c r="C7275" t="s">
        <v>3313</v>
      </c>
      <c r="D7275">
        <v>1</v>
      </c>
    </row>
    <row r="7276" spans="1:5">
      <c r="B7276" t="s">
        <v>1411</v>
      </c>
      <c r="C7276" t="str">
        <f>VLOOKUP([KODE BARANG],Table1[[KODE BARANG]:[NAMA BARANG]],2,FALSE)</f>
        <v>INLITE 12W</v>
      </c>
      <c r="D7276">
        <v>1</v>
      </c>
    </row>
    <row r="7277" spans="1:5">
      <c r="B7277" t="s">
        <v>1253</v>
      </c>
      <c r="C7277" t="str">
        <f>VLOOKUP([KODE BARANG],Table1[[KODE BARANG]:[NAMA BARANG]],2,FALSE)</f>
        <v>STEKER GEPENG DUTRON</v>
      </c>
      <c r="D7277">
        <v>3</v>
      </c>
    </row>
    <row r="7278" spans="1:5">
      <c r="B7278" t="s">
        <v>1261</v>
      </c>
      <c r="C7278" t="str">
        <f>VLOOKUP([KODE BARANG],Table1[[KODE BARANG]:[NAMA BARANG]],2,FALSE)</f>
        <v>S/K UTICON 3 LB</v>
      </c>
      <c r="D7278">
        <v>1</v>
      </c>
    </row>
    <row r="7279" spans="1:5">
      <c r="C7279" t="s">
        <v>3314</v>
      </c>
    </row>
    <row r="7280" spans="1:5">
      <c r="B7280" t="s">
        <v>2454</v>
      </c>
      <c r="C7280" t="str">
        <f>VLOOKUP([KODE BARANG],Table1[[KODE BARANG]:[NAMA BARANG]],2,FALSE)</f>
        <v>WALLFAN RINREI</v>
      </c>
      <c r="D7280">
        <v>1</v>
      </c>
      <c r="E7280">
        <v>25000</v>
      </c>
    </row>
    <row r="7281" spans="1:4">
      <c r="B7281" t="s">
        <v>1270</v>
      </c>
      <c r="C7281" t="str">
        <f>VLOOKUP([KODE BARANG],Table1[[KODE BARANG]:[NAMA BARANG]],2,FALSE)</f>
        <v>PHILIP LED ESSENSIAL 9WATT</v>
      </c>
      <c r="D7281">
        <v>1</v>
      </c>
    </row>
    <row r="7282" spans="1:4">
      <c r="B7282" t="s">
        <v>1145</v>
      </c>
      <c r="C7282" t="str">
        <f>VLOOKUP([KODE BARANG],Table1[[KODE BARANG]:[NAMA BARANG]],2,FALSE)</f>
        <v>VONIC GLORY 15W</v>
      </c>
      <c r="D7282">
        <v>2</v>
      </c>
    </row>
    <row r="7283" spans="1:4">
      <c r="B7283" t="s">
        <v>3315</v>
      </c>
      <c r="C7283" t="str">
        <f>VLOOKUP([KODE BARANG],Table1[[KODE BARANG]:[NAMA BARANG]],2,FALSE)</f>
        <v>HAKAMITSU 55W</v>
      </c>
      <c r="D7283">
        <v>2</v>
      </c>
    </row>
    <row r="7284" spans="1:4">
      <c r="B7284" t="s">
        <v>1263</v>
      </c>
      <c r="C7284" t="str">
        <f>VLOOKUP([KODE BARANG],Table1[[KODE BARANG]:[NAMA BARANG]],2,FALSE)</f>
        <v>VONIC GLORY 7W</v>
      </c>
      <c r="D7284">
        <v>2</v>
      </c>
    </row>
    <row r="7285" spans="1:4">
      <c r="B7285" t="s">
        <v>1925</v>
      </c>
      <c r="C7285" t="str">
        <f>VLOOKUP([KODE BARANG],Table1[[KODE BARANG]:[NAMA BARANG]],2,FALSE)</f>
        <v>INLITE 18W PUTIH/KUNING</v>
      </c>
      <c r="D7285">
        <v>1</v>
      </c>
    </row>
    <row r="7286" spans="1:4">
      <c r="C7286" t="s">
        <v>3316</v>
      </c>
    </row>
    <row r="7287" spans="1:4">
      <c r="A7287" s="2">
        <v>45786</v>
      </c>
      <c r="C7287" t="e">
        <f>VLOOKUP([KODE BARANG],Table1[[KODE BARANG]:[NAMA BARANG]],2,FALSE)</f>
        <v>#N/A</v>
      </c>
    </row>
    <row r="7288" spans="1:4">
      <c r="B7288" t="s">
        <v>1961</v>
      </c>
      <c r="C7288" t="str">
        <f>VLOOKUP([KODE BARANG],Table1[[KODE BARANG]:[NAMA BARANG]],2,FALSE)</f>
        <v>INLITE 15W</v>
      </c>
      <c r="D7288">
        <v>2</v>
      </c>
    </row>
    <row r="7289" spans="1:4">
      <c r="B7289" t="s">
        <v>1262</v>
      </c>
      <c r="C7289" t="str">
        <f>VLOOKUP([KODE BARANG],Table1[[KODE BARANG]:[NAMA BARANG]],2,FALSE)</f>
        <v>STEKER ARDE DUTRON</v>
      </c>
      <c r="D7289">
        <v>1</v>
      </c>
    </row>
    <row r="7290" spans="1:4">
      <c r="B7290" t="s">
        <v>1145</v>
      </c>
      <c r="C7290" t="str">
        <f>VLOOKUP([KODE BARANG],Table1[[KODE BARANG]:[NAMA BARANG]],2,FALSE)</f>
        <v>VONIC GLORY 15W</v>
      </c>
      <c r="D7290">
        <v>2</v>
      </c>
    </row>
    <row r="7291" spans="1:4">
      <c r="B7291" t="s">
        <v>1479</v>
      </c>
      <c r="C7291" t="str">
        <f>VLOOKUP([KODE BARANG],Table1[[KODE BARANG]:[NAMA BARANG]],2,FALSE)</f>
        <v>LED CITY LAMP 15W</v>
      </c>
      <c r="D7291">
        <v>2</v>
      </c>
    </row>
    <row r="7292" spans="1:4">
      <c r="B7292" t="s">
        <v>1215</v>
      </c>
      <c r="C7292" t="str">
        <f>VLOOKUP([KODE BARANG],Table1[[KODE BARANG]:[NAMA BARANG]],2,FALSE)</f>
        <v>PIJAR PROCEON 5WATT</v>
      </c>
      <c r="D7292">
        <v>1</v>
      </c>
    </row>
    <row r="7293" spans="1:4">
      <c r="A7293" s="2">
        <v>45787</v>
      </c>
      <c r="C7293" t="e">
        <f>VLOOKUP([KODE BARANG],Table1[[KODE BARANG]:[NAMA BARANG]],2,FALSE)</f>
        <v>#N/A</v>
      </c>
    </row>
    <row r="7294" spans="1:4">
      <c r="A7294">
        <v>500000</v>
      </c>
      <c r="B7294" t="s">
        <v>2090</v>
      </c>
      <c r="C7294" t="str">
        <f>VLOOKUP([KODE BARANG],Table1[[KODE BARANG]:[NAMA BARANG]],2,FALSE)</f>
        <v>LAMPU SOROT AKI 30W</v>
      </c>
      <c r="D7294">
        <v>1</v>
      </c>
    </row>
    <row r="7295" spans="1:4">
      <c r="B7295" t="s">
        <v>2817</v>
      </c>
      <c r="C7295" t="str">
        <f>VLOOKUP([KODE BARANG],Table1[[KODE BARANG]:[NAMA BARANG]],2,FALSE)</f>
        <v>SET TOP BOX NOISE</v>
      </c>
      <c r="D7295">
        <v>1</v>
      </c>
    </row>
    <row r="7296" spans="1:4">
      <c r="B7296" t="s">
        <v>1513</v>
      </c>
      <c r="C7296" t="str">
        <f>VLOOKUP([KODE BARANG],Table1[[KODE BARANG]:[NAMA BARANG]],2,FALSE)</f>
        <v>LED CITY LAMP 30W</v>
      </c>
      <c r="D7296">
        <v>1</v>
      </c>
    </row>
    <row r="7297" spans="1:5">
      <c r="B7297" t="s">
        <v>1635</v>
      </c>
      <c r="C7297" t="str">
        <f>VLOOKUP([KODE BARANG],Table1[[KODE BARANG]:[NAMA BARANG]],2,FALSE)</f>
        <v>KIPAS PROFAN</v>
      </c>
      <c r="D7297">
        <v>1</v>
      </c>
    </row>
    <row r="7298" spans="1:5">
      <c r="B7298" t="s">
        <v>1270</v>
      </c>
      <c r="C7298" t="str">
        <f>VLOOKUP([KODE BARANG],Table1[[KODE BARANG]:[NAMA BARANG]],2,FALSE)</f>
        <v>PHILIP LED ESSENSIAL 9WATT</v>
      </c>
      <c r="D7298">
        <v>1</v>
      </c>
    </row>
    <row r="7299" spans="1:5">
      <c r="B7299" t="s">
        <v>1428</v>
      </c>
      <c r="C7299" t="str">
        <f>VLOOKUP([KODE BARANG],Table1[[KODE BARANG]:[NAMA BARANG]],2,FALSE)</f>
        <v>INLITE 25W</v>
      </c>
      <c r="D7299">
        <v>1</v>
      </c>
    </row>
    <row r="7300" spans="1:5">
      <c r="A7300" s="2">
        <v>45788</v>
      </c>
      <c r="C7300" t="e">
        <f>VLOOKUP([KODE BARANG],Table1[[KODE BARANG]:[NAMA BARANG]],2,FALSE)</f>
        <v>#N/A</v>
      </c>
    </row>
    <row r="7301" spans="1:5">
      <c r="B7301" t="s">
        <v>1411</v>
      </c>
      <c r="C7301" t="str">
        <f>VLOOKUP([KODE BARANG],Table1[[KODE BARANG]:[NAMA BARANG]],2,FALSE)</f>
        <v>INLITE 12W</v>
      </c>
    </row>
    <row r="7302" spans="1:5">
      <c r="B7302" t="s">
        <v>2613</v>
      </c>
      <c r="C7302" t="str">
        <f>VLOOKUP([KODE BARANG],Table1[[KODE BARANG]:[NAMA BARANG]],2,FALSE)</f>
        <v>HEAD LAMP LUBY ZOOM 200M</v>
      </c>
      <c r="D7302">
        <v>1</v>
      </c>
    </row>
    <row r="7303" spans="1:5">
      <c r="A7303" s="2">
        <v>45820</v>
      </c>
      <c r="C7303" t="e">
        <f>VLOOKUP([KODE BARANG],Table1[[KODE BARANG]:[NAMA BARANG]],2,FALSE)</f>
        <v>#N/A</v>
      </c>
    </row>
    <row r="7304" spans="1:5">
      <c r="B7304" t="s">
        <v>2613</v>
      </c>
      <c r="C7304" t="str">
        <f>VLOOKUP([KODE BARANG],Table1[[KODE BARANG]:[NAMA BARANG]],2,FALSE)</f>
        <v>HEAD LAMP LUBY ZOOM 200M</v>
      </c>
      <c r="D7304">
        <v>1</v>
      </c>
    </row>
    <row r="7305" spans="1:5">
      <c r="B7305" t="s">
        <v>1411</v>
      </c>
      <c r="C7305" t="str">
        <f>VLOOKUP([KODE BARANG],Table1[[KODE BARANG]:[NAMA BARANG]],2,FALSE)</f>
        <v>INLITE 12W</v>
      </c>
      <c r="D7305">
        <v>1</v>
      </c>
    </row>
    <row r="7306" spans="1:5">
      <c r="B7306" t="s">
        <v>1635</v>
      </c>
      <c r="C7306" t="str">
        <f>VLOOKUP([KODE BARANG],Table1[[KODE BARANG]:[NAMA BARANG]],2,FALSE)</f>
        <v>KIPAS PROFAN</v>
      </c>
      <c r="D7306">
        <v>1</v>
      </c>
    </row>
    <row r="7307" spans="1:5">
      <c r="B7307" t="s">
        <v>1445</v>
      </c>
      <c r="C7307" t="str">
        <f>VLOOKUP([KODE BARANG],Table1[[KODE BARANG]:[NAMA BARANG]],2,FALSE)</f>
        <v>INLITE 5W</v>
      </c>
      <c r="D7307">
        <v>1</v>
      </c>
    </row>
    <row r="7308" spans="1:5">
      <c r="B7308" t="s">
        <v>3317</v>
      </c>
      <c r="C7308" t="str">
        <f>VLOOKUP([KODE BARANG],Table1[[KODE BARANG]:[NAMA BARANG]],2,FALSE)</f>
        <v>MAGIC COM MIYAKO 516A</v>
      </c>
      <c r="D7308">
        <v>1</v>
      </c>
      <c r="E7308">
        <v>29000</v>
      </c>
    </row>
    <row r="7309" spans="1:5">
      <c r="A7309" s="2">
        <v>45821</v>
      </c>
      <c r="C7309" t="e">
        <f>VLOOKUP([KODE BARANG],Table1[[KODE BARANG]:[NAMA BARANG]],2,FALSE)</f>
        <v>#N/A</v>
      </c>
    </row>
    <row r="7310" spans="1:5">
      <c r="A7310" t="s">
        <v>1942</v>
      </c>
      <c r="B7310" t="s">
        <v>1734</v>
      </c>
      <c r="C7310" t="str">
        <f>VLOOKUP([KODE BARANG],Table1[[KODE BARANG]:[NAMA BARANG]],2,FALSE)</f>
        <v>DOWNLIGHT 9W BESTLIFE</v>
      </c>
      <c r="D7310">
        <v>1</v>
      </c>
      <c r="E7310">
        <v>26000</v>
      </c>
    </row>
    <row r="7311" spans="1:5">
      <c r="B7311" t="s">
        <v>1281</v>
      </c>
      <c r="C7311" t="str">
        <f>VLOOKUP([KODE BARANG],Table1[[KODE BARANG]:[NAMA BARANG]],2,FALSE)</f>
        <v>S/K UTICON 4 LB</v>
      </c>
      <c r="D7311">
        <v>1</v>
      </c>
    </row>
    <row r="7312" spans="1:5">
      <c r="B7312" t="s">
        <v>1262</v>
      </c>
      <c r="C7312" t="str">
        <f>VLOOKUP([KODE BARANG],Table1[[KODE BARANG]:[NAMA BARANG]],2,FALSE)</f>
        <v>STEKER ARDE DUTRON</v>
      </c>
      <c r="D7312">
        <v>1</v>
      </c>
      <c r="E7312">
        <v>3500</v>
      </c>
    </row>
    <row r="7313" spans="1:5">
      <c r="C7313" t="s">
        <v>3318</v>
      </c>
    </row>
    <row r="7314" spans="1:5">
      <c r="B7314" t="s">
        <v>1270</v>
      </c>
      <c r="C7314" t="str">
        <f>VLOOKUP([KODE BARANG],Table1[[KODE BARANG]:[NAMA BARANG]],2,FALSE)</f>
        <v>PHILIP LED ESSENSIAL 9WATT</v>
      </c>
      <c r="D7314">
        <v>1</v>
      </c>
      <c r="E7314">
        <v>12000</v>
      </c>
    </row>
    <row r="7315" spans="1:5">
      <c r="B7315" t="s">
        <v>1254</v>
      </c>
      <c r="C7315" t="str">
        <f>VLOOKUP([KODE BARANG],Table1[[KODE BARANG]:[NAMA BARANG]],2,FALSE)</f>
        <v>FITTING GANTUNG DUUTRON HITAM</v>
      </c>
      <c r="D7315">
        <v>2</v>
      </c>
      <c r="E7315">
        <v>3000</v>
      </c>
    </row>
    <row r="7316" spans="1:5">
      <c r="B7316" t="s">
        <v>1219</v>
      </c>
      <c r="C7316" t="str">
        <f>VLOOKUP([KODE BARANG],Table1[[KODE BARANG]:[NAMA BARANG]],2,FALSE)</f>
        <v>VONIC GLORY 20W</v>
      </c>
      <c r="D7316">
        <v>1</v>
      </c>
      <c r="E7316">
        <v>14000</v>
      </c>
    </row>
    <row r="7317" spans="1:5">
      <c r="B7317" t="s">
        <v>1236</v>
      </c>
      <c r="C7317" t="str">
        <f>VLOOKUP([KODE BARANG],Table1[[KODE BARANG]:[NAMA BARANG]],2,FALSE)</f>
        <v>VONIC GLORY 9W</v>
      </c>
      <c r="D7317">
        <v>1</v>
      </c>
      <c r="E7317">
        <v>9000</v>
      </c>
    </row>
    <row r="7318" spans="1:5">
      <c r="B7318" t="s">
        <v>1247</v>
      </c>
      <c r="C7318" t="str">
        <f>VLOOKUP([KODE BARANG],Table1[[KODE BARANG]:[NAMA BARANG]],2,FALSE)</f>
        <v>LED CITY LAMP 20W</v>
      </c>
      <c r="D7318">
        <v>2</v>
      </c>
      <c r="E7318">
        <v>17000</v>
      </c>
    </row>
    <row r="7319" spans="1:5">
      <c r="B7319" t="s">
        <v>1965</v>
      </c>
      <c r="C7319" t="str">
        <f>VLOOKUP([KODE BARANG],Table1[[KODE BARANG]:[NAMA BARANG]],2,FALSE)</f>
        <v>OBENG BOLAK BALIK</v>
      </c>
      <c r="D7319">
        <v>1</v>
      </c>
      <c r="E7319">
        <v>7500</v>
      </c>
    </row>
    <row r="7320" spans="1:5">
      <c r="B7320" t="s">
        <v>1348</v>
      </c>
      <c r="C7320" t="str">
        <f>VLOOKUP([KODE BARANG],Table1[[KODE BARANG]:[NAMA BARANG]],2,FALSE)</f>
        <v>JAM DINDING COKLAT</v>
      </c>
      <c r="D7320">
        <v>1</v>
      </c>
      <c r="E7320">
        <v>23000</v>
      </c>
    </row>
    <row r="7321" spans="1:5">
      <c r="A7321" s="2">
        <v>45822</v>
      </c>
      <c r="C7321" t="e">
        <f>VLOOKUP([KODE BARANG],Table1[[KODE BARANG]:[NAMA BARANG]],2,FALSE)</f>
        <v>#N/A</v>
      </c>
    </row>
    <row r="7322" spans="1:5">
      <c r="A7322" t="s">
        <v>2344</v>
      </c>
      <c r="B7322" t="s">
        <v>1961</v>
      </c>
      <c r="C7322" t="str">
        <f>VLOOKUP([KODE BARANG],Table1[[KODE BARANG]:[NAMA BARANG]],2,FALSE)</f>
        <v>INLITE 15W</v>
      </c>
      <c r="D7322">
        <v>2</v>
      </c>
      <c r="E7322">
        <v>30800</v>
      </c>
    </row>
    <row r="7323" spans="1:5">
      <c r="B7323" t="s">
        <v>1479</v>
      </c>
      <c r="C7323" t="str">
        <f>VLOOKUP([KODE BARANG],Table1[[KODE BARANG]:[NAMA BARANG]],2,FALSE)</f>
        <v>LED CITY LAMP 15W</v>
      </c>
      <c r="D7323">
        <v>2</v>
      </c>
      <c r="E7323">
        <v>12000</v>
      </c>
    </row>
    <row r="7324" spans="1:5">
      <c r="B7324" t="s">
        <v>1253</v>
      </c>
      <c r="C7324" t="str">
        <f>VLOOKUP([KODE BARANG],Table1[[KODE BARANG]:[NAMA BARANG]],2,FALSE)</f>
        <v>STEKER GEPENG DUTRON</v>
      </c>
      <c r="D7324">
        <v>1</v>
      </c>
      <c r="E7324">
        <v>3250</v>
      </c>
    </row>
    <row r="7325" spans="1:5">
      <c r="B7325" t="s">
        <v>1249</v>
      </c>
      <c r="C7325" t="str">
        <f>VLOOKUP([KODE BARANG],Table1[[KODE BARANG]:[NAMA BARANG]],2,FALSE)</f>
        <v>PHILIP LED ESSENSIAL 7WATT</v>
      </c>
      <c r="D7325">
        <v>1</v>
      </c>
      <c r="E7325">
        <v>12000</v>
      </c>
    </row>
    <row r="7326" spans="1:5">
      <c r="B7326" t="s">
        <v>1403</v>
      </c>
      <c r="C7326" t="str">
        <f>VLOOKUP([KODE BARANG],Table1[[KODE BARANG]:[NAMA BARANG]],2,FALSE)</f>
        <v>PHILIP 25W LED</v>
      </c>
      <c r="D7326">
        <v>1</v>
      </c>
      <c r="E7326">
        <v>30000</v>
      </c>
    </row>
    <row r="7327" spans="1:5">
      <c r="B7327" t="s">
        <v>3278</v>
      </c>
      <c r="C7327" t="str">
        <f>VLOOKUP([KODE BARANG],Table1[[KODE BARANG]:[NAMA BARANG]],2,FALSE)</f>
        <v>BOX KABEL HINOHIKARI HH 4,5M</v>
      </c>
      <c r="D7327">
        <v>1</v>
      </c>
      <c r="E7327">
        <v>25500</v>
      </c>
    </row>
    <row r="7328" spans="1:5">
      <c r="A7328" s="2">
        <v>45823</v>
      </c>
      <c r="C7328" t="e">
        <f>VLOOKUP([KODE BARANG],Table1[[KODE BARANG]:[NAMA BARANG]],2,FALSE)</f>
        <v>#N/A</v>
      </c>
    </row>
    <row r="7329" spans="1:4">
      <c r="B7329" t="s">
        <v>1965</v>
      </c>
      <c r="C7329" t="str">
        <f>VLOOKUP([KODE BARANG],Table1[[KODE BARANG]:[NAMA BARANG]],2,FALSE)</f>
        <v>OBENG BOLAK BALIK</v>
      </c>
      <c r="D7329">
        <v>1</v>
      </c>
    </row>
    <row r="7330" spans="1:4">
      <c r="B7330" t="s">
        <v>1216</v>
      </c>
      <c r="C7330" t="str">
        <f>VLOOKUP([KODE BARANG],Table1[[KODE BARANG]:[NAMA BARANG]],2,FALSE)</f>
        <v>VONIC GLORY 18W</v>
      </c>
      <c r="D7330">
        <v>1</v>
      </c>
    </row>
    <row r="7331" spans="1:4">
      <c r="B7331" t="s">
        <v>1333</v>
      </c>
      <c r="C7331" t="str">
        <f>VLOOKUP([KODE BARANG],Table1[[KODE BARANG]:[NAMA BARANG]],2,FALSE)</f>
        <v>S/K SLOVENS 3LB 3M</v>
      </c>
      <c r="D7331">
        <v>1</v>
      </c>
    </row>
    <row r="7332" spans="1:4">
      <c r="B7332" t="s">
        <v>2709</v>
      </c>
      <c r="C7332" t="str">
        <f>VLOOKUP([KODE BARANG],Table1[[KODE BARANG]:[NAMA BARANG]],2,FALSE)</f>
        <v>KABEL POWER</v>
      </c>
      <c r="D7332">
        <v>1</v>
      </c>
    </row>
    <row r="7333" spans="1:4">
      <c r="A7333" s="2">
        <v>45824</v>
      </c>
      <c r="C7333" t="e">
        <f>VLOOKUP([KODE BARANG],Table1[[KODE BARANG]:[NAMA BARANG]],2,FALSE)</f>
        <v>#N/A</v>
      </c>
    </row>
    <row r="7334" spans="1:4">
      <c r="B7334" t="s">
        <v>1925</v>
      </c>
      <c r="C7334" t="str">
        <f>VLOOKUP([KODE BARANG],Table1[[KODE BARANG]:[NAMA BARANG]],2,FALSE)</f>
        <v>INLITE 18W PUTIH/KUNING</v>
      </c>
      <c r="D7334">
        <v>2</v>
      </c>
    </row>
    <row r="7335" spans="1:4">
      <c r="C7335" t="s">
        <v>3245</v>
      </c>
    </row>
    <row r="7336" spans="1:4">
      <c r="B7336" t="s">
        <v>1254</v>
      </c>
      <c r="C7336" t="str">
        <f>VLOOKUP([KODE BARANG],Table1[[KODE BARANG]:[NAMA BARANG]],2,FALSE)</f>
        <v>FITTING GANTUNG DUUTRON HITAM</v>
      </c>
      <c r="D7336">
        <v>1</v>
      </c>
    </row>
    <row r="7337" spans="1:4">
      <c r="B7337" t="s">
        <v>1253</v>
      </c>
      <c r="C7337" t="str">
        <f>VLOOKUP([KODE BARANG],Table1[[KODE BARANG]:[NAMA BARANG]],2,FALSE)</f>
        <v>STEKER GEPENG DUTRON</v>
      </c>
      <c r="D7337">
        <v>1</v>
      </c>
    </row>
    <row r="7338" spans="1:4">
      <c r="B7338" t="s">
        <v>1215</v>
      </c>
      <c r="C7338" t="str">
        <f>VLOOKUP([KODE BARANG],Table1[[KODE BARANG]:[NAMA BARANG]],2,FALSE)</f>
        <v>PIJAR PROCEON 5WATT</v>
      </c>
    </row>
    <row r="7339" spans="1:4">
      <c r="B7339" t="s">
        <v>3069</v>
      </c>
      <c r="C7339" t="str">
        <f>VLOOKUP([KODE BARANG],Table1[[KODE BARANG]:[NAMA BARANG]],2,FALSE)</f>
        <v>S/F INFICO</v>
      </c>
      <c r="D7339">
        <v>1</v>
      </c>
    </row>
    <row r="7340" spans="1:4">
      <c r="A7340" s="2">
        <v>45825</v>
      </c>
      <c r="C7340" t="e">
        <f>VLOOKUP([KODE BARANG],Table1[[KODE BARANG]:[NAMA BARANG]],2,FALSE)</f>
        <v>#N/A</v>
      </c>
    </row>
    <row r="7341" spans="1:4">
      <c r="A7341" t="s">
        <v>2219</v>
      </c>
      <c r="B7341" t="s">
        <v>3320</v>
      </c>
      <c r="C7341" t="str">
        <f>VLOOKUP([KODE BARANG],Table1[[KODE BARANG]:[NAMA BARANG]],2,FALSE)</f>
        <v>FLECO 421</v>
      </c>
      <c r="D7341">
        <v>1</v>
      </c>
    </row>
    <row r="7342" spans="1:4">
      <c r="B7342" t="s">
        <v>61</v>
      </c>
      <c r="C7342" t="str">
        <f>VLOOKUP([KODE BARANG],Table1[[KODE BARANG]:[NAMA BARANG]],2,FALSE)</f>
        <v>LED CITY LAMP 15W</v>
      </c>
      <c r="D7342">
        <v>2</v>
      </c>
    </row>
    <row r="7343" spans="1:4">
      <c r="B7343" t="s">
        <v>310</v>
      </c>
      <c r="C7343" t="str">
        <f>VLOOKUP([KODE BARANG],Table1[[KODE BARANG]:[NAMA BARANG]],2,FALSE)</f>
        <v>VONIC GLORY 15W</v>
      </c>
      <c r="D7343">
        <v>2</v>
      </c>
    </row>
    <row r="7344" spans="1:4">
      <c r="B7344" t="s">
        <v>1236</v>
      </c>
      <c r="C7344" t="str">
        <f>VLOOKUP([KODE BARANG],Table1[[KODE BARANG]:[NAMA BARANG]],2,FALSE)</f>
        <v>VONIC GLORY 9W</v>
      </c>
      <c r="D7344">
        <v>1</v>
      </c>
    </row>
    <row r="7345" spans="1:5">
      <c r="B7345" t="s">
        <v>1428</v>
      </c>
      <c r="C7345" t="str">
        <f>VLOOKUP([KODE BARANG],Table1[[KODE BARANG]:[NAMA BARANG]],2,FALSE)</f>
        <v>INLITE 25W</v>
      </c>
      <c r="D7345">
        <v>1</v>
      </c>
    </row>
    <row r="7346" spans="1:5">
      <c r="B7346" t="s">
        <v>1228</v>
      </c>
      <c r="C7346" t="str">
        <f>VLOOKUP([KODE BARANG],Table1[[KODE BARANG]:[NAMA BARANG]],2,FALSE)</f>
        <v>JAM HIMAWARI 572</v>
      </c>
      <c r="D7346">
        <v>1</v>
      </c>
    </row>
    <row r="7347" spans="1:5">
      <c r="B7347" t="s">
        <v>1374</v>
      </c>
      <c r="C7347" t="str">
        <f>VLOOKUP([KODE BARANG],Table1[[KODE BARANG]:[NAMA BARANG]],2,FALSE)</f>
        <v>PHILIP LED MY CARE 12WATT</v>
      </c>
      <c r="D7347">
        <v>2</v>
      </c>
      <c r="E7347">
        <v>52000</v>
      </c>
    </row>
    <row r="7348" spans="1:5">
      <c r="A7348" s="2">
        <v>45826</v>
      </c>
      <c r="C7348" t="e">
        <f>VLOOKUP([KODE BARANG],Table1[[KODE BARANG]:[NAMA BARANG]],2,FALSE)</f>
        <v>#N/A</v>
      </c>
    </row>
    <row r="7349" spans="1:5">
      <c r="B7349" t="s">
        <v>3257</v>
      </c>
      <c r="C7349" t="str">
        <f>VLOOKUP([KODE BARANG],Table1[[KODE BARANG]:[NAMA BARANG]],2,FALSE)</f>
        <v>KLEM 17MM</v>
      </c>
      <c r="D7349">
        <v>1</v>
      </c>
      <c r="E7349">
        <v>12000</v>
      </c>
    </row>
    <row r="7350" spans="1:5">
      <c r="B7350" t="s">
        <v>1298</v>
      </c>
      <c r="C7350" t="str">
        <f>VLOOKUP([KODE BARANG],Table1[[KODE BARANG]:[NAMA BARANG]],2,FALSE)</f>
        <v>S/K SLOVENS 4LB 3M</v>
      </c>
      <c r="D7350">
        <v>1</v>
      </c>
      <c r="E7350">
        <v>22500</v>
      </c>
    </row>
    <row r="7351" spans="1:5">
      <c r="B7351" t="s">
        <v>1216</v>
      </c>
      <c r="C7351" t="str">
        <f>VLOOKUP([KODE BARANG],Table1[[KODE BARANG]:[NAMA BARANG]],2,FALSE)</f>
        <v>VONIC GLORY 18W</v>
      </c>
      <c r="D7351">
        <v>1</v>
      </c>
    </row>
    <row r="7352" spans="1:5">
      <c r="B7352" t="s">
        <v>1479</v>
      </c>
      <c r="C7352" t="str">
        <f>VLOOKUP([KODE BARANG],Table1[[KODE BARANG]:[NAMA BARANG]],2,FALSE)</f>
        <v>LED CITY LAMP 15W</v>
      </c>
      <c r="D7352">
        <v>1</v>
      </c>
    </row>
    <row r="7353" spans="1:5">
      <c r="A7353" s="2">
        <v>45827</v>
      </c>
      <c r="C7353" t="e">
        <f>VLOOKUP([KODE BARANG],Table1[[KODE BARANG]:[NAMA BARANG]],2,FALSE)</f>
        <v>#N/A</v>
      </c>
    </row>
    <row r="7354" spans="1:5">
      <c r="B7354" t="s">
        <v>1248</v>
      </c>
      <c r="C7354" t="str">
        <f>VLOOKUP([KODE BARANG],Table1[[KODE BARANG]:[NAMA BARANG]],2,FALSE)</f>
        <v>PHILIP LED ESSENSIAL 5WATT</v>
      </c>
      <c r="D7354">
        <v>6</v>
      </c>
    </row>
    <row r="7355" spans="1:5">
      <c r="B7355" t="s">
        <v>1961</v>
      </c>
      <c r="C7355" t="str">
        <f>VLOOKUP([KODE BARANG],Table1[[KODE BARANG]:[NAMA BARANG]],2,FALSE)</f>
        <v>INLITE 15W</v>
      </c>
      <c r="D7355">
        <v>1</v>
      </c>
    </row>
    <row r="7356" spans="1:5">
      <c r="B7356" t="s">
        <v>1191</v>
      </c>
      <c r="C7356" t="str">
        <f>VLOOKUP([KODE BARANG],Table1[[KODE BARANG]:[NAMA BARANG]],2,FALSE)</f>
        <v>ISOLASI NATIONAL KOTAK</v>
      </c>
      <c r="D7356">
        <v>1</v>
      </c>
    </row>
    <row r="7357" spans="1:5">
      <c r="B7357" t="s">
        <v>1275</v>
      </c>
      <c r="C7357" t="str">
        <f>VLOOKUP([KODE BARANG],Table1[[KODE BARANG]:[NAMA BARANG]],2,FALSE)</f>
        <v>T-DUS 5/8</v>
      </c>
      <c r="D7357">
        <v>5</v>
      </c>
    </row>
    <row r="7358" spans="1:5">
      <c r="B7358" t="s">
        <v>1290</v>
      </c>
      <c r="C7358" t="str">
        <f>VLOOKUP([KODE BARANG],Table1[[KODE BARANG]:[NAMA BARANG]],2,FALSE)</f>
        <v>GEMBOK 30MM</v>
      </c>
      <c r="D7358">
        <v>1</v>
      </c>
    </row>
    <row r="7359" spans="1:5">
      <c r="A7359" s="2">
        <v>45828</v>
      </c>
      <c r="C7359" t="e">
        <f>VLOOKUP([KODE BARANG],Table1[[KODE BARANG]:[NAMA BARANG]],2,FALSE)</f>
        <v>#N/A</v>
      </c>
    </row>
    <row r="7360" spans="1:5">
      <c r="C7360" t="s">
        <v>3321</v>
      </c>
      <c r="D7360">
        <v>1</v>
      </c>
    </row>
    <row r="7361" spans="1:5">
      <c r="B7361" t="s">
        <v>1215</v>
      </c>
      <c r="C7361" t="str">
        <f>VLOOKUP([KODE BARANG],Table1[[KODE BARANG]:[NAMA BARANG]],2,FALSE)</f>
        <v>PIJAR PROCEON 5WATT</v>
      </c>
      <c r="D7361">
        <v>1</v>
      </c>
    </row>
    <row r="7362" spans="1:5">
      <c r="B7362" t="s">
        <v>1428</v>
      </c>
      <c r="C7362" t="str">
        <f>VLOOKUP([KODE BARANG],Table1[[KODE BARANG]:[NAMA BARANG]],2,FALSE)</f>
        <v>INLITE 25W</v>
      </c>
      <c r="D7362">
        <v>1</v>
      </c>
    </row>
    <row r="7363" spans="1:5">
      <c r="A7363" s="2">
        <v>45829</v>
      </c>
      <c r="C7363" t="e">
        <f>VLOOKUP([KODE BARANG],Table1[[KODE BARANG]:[NAMA BARANG]],2,FALSE)</f>
        <v>#N/A</v>
      </c>
    </row>
    <row r="7364" spans="1:5">
      <c r="A7364" t="s">
        <v>2074</v>
      </c>
      <c r="B7364" t="s">
        <v>1262</v>
      </c>
      <c r="C7364" t="str">
        <f>VLOOKUP([KODE BARANG],Table1[[KODE BARANG]:[NAMA BARANG]],2,FALSE)</f>
        <v>STEKER ARDE DUTRON</v>
      </c>
      <c r="D7364">
        <v>1</v>
      </c>
      <c r="E7364">
        <v>3500</v>
      </c>
    </row>
    <row r="7365" spans="1:5">
      <c r="C7365" t="s">
        <v>2615</v>
      </c>
    </row>
    <row r="7366" spans="1:5">
      <c r="B7366" t="s">
        <v>1254</v>
      </c>
      <c r="C7366" t="str">
        <f>VLOOKUP([KODE BARANG],Table1[[KODE BARANG]:[NAMA BARANG]],2,FALSE)</f>
        <v>FITTING GANTUNG DUUTRON HITAM</v>
      </c>
      <c r="D7366">
        <v>1</v>
      </c>
      <c r="E7366">
        <v>3000</v>
      </c>
    </row>
    <row r="7367" spans="1:5">
      <c r="B7367" t="s">
        <v>1216</v>
      </c>
      <c r="C7367" t="str">
        <f>VLOOKUP([KODE BARANG],Table1[[KODE BARANG]:[NAMA BARANG]],2,FALSE)</f>
        <v>VONIC GLORY 18W</v>
      </c>
      <c r="D7367">
        <v>2</v>
      </c>
    </row>
    <row r="7368" spans="1:5">
      <c r="B7368" t="s">
        <v>1445</v>
      </c>
      <c r="C7368" t="str">
        <f>VLOOKUP([KODE BARANG],Table1[[KODE BARANG]:[NAMA BARANG]],2,FALSE)</f>
        <v>INLITE 5W</v>
      </c>
      <c r="D7368">
        <v>1</v>
      </c>
      <c r="E7368">
        <v>8600</v>
      </c>
    </row>
    <row r="7369" spans="1:5">
      <c r="B7369" t="s">
        <v>2941</v>
      </c>
      <c r="C7369" t="str">
        <f>VLOOKUP([KODE BARANG],Table1[[KODE BARANG]:[NAMA BARANG]],2,FALSE)</f>
        <v>KABEL TYPE C</v>
      </c>
      <c r="D7369">
        <v>1</v>
      </c>
      <c r="E7369">
        <v>15000</v>
      </c>
    </row>
    <row r="7370" spans="1:5">
      <c r="B7370" t="s">
        <v>1263</v>
      </c>
      <c r="C7370" t="str">
        <f>VLOOKUP([KODE BARANG],Table1[[KODE BARANG]:[NAMA BARANG]],2,FALSE)</f>
        <v>VONIC GLORY 7W</v>
      </c>
      <c r="D7370">
        <v>1</v>
      </c>
      <c r="E7370">
        <v>4000</v>
      </c>
    </row>
    <row r="7371" spans="1:5">
      <c r="B7371" t="s">
        <v>3242</v>
      </c>
      <c r="C7371" t="str">
        <f>VLOOKUP([KODE BARANG],Table1[[KODE BARANG]:[NAMA BARANG]],2,FALSE)</f>
        <v>KOMPOR GAS OMIKO</v>
      </c>
      <c r="D7371">
        <v>1</v>
      </c>
      <c r="E7371">
        <v>47000</v>
      </c>
    </row>
    <row r="7372" spans="1:5">
      <c r="B7372" t="s">
        <v>3244</v>
      </c>
      <c r="C7372" t="str">
        <f>VLOOKUP([KODE BARANG],Table1[[KODE BARANG]:[NAMA BARANG]],2,FALSE)</f>
        <v>KOMPOR GAS MYVO 1 TUNGKU</v>
      </c>
      <c r="D7372">
        <v>1</v>
      </c>
      <c r="E7372">
        <v>48000</v>
      </c>
    </row>
    <row r="7373" spans="1:5">
      <c r="B7373" t="s">
        <v>1434</v>
      </c>
      <c r="C7373" t="str">
        <f>VLOOKUP([KODE BARANG],Table1[[KODE BARANG]:[NAMA BARANG]],2,FALSE)</f>
        <v>PHILIP LED MY CARE 19 WATT</v>
      </c>
      <c r="D7373">
        <v>1</v>
      </c>
      <c r="E7373">
        <v>23000</v>
      </c>
    </row>
    <row r="7374" spans="1:5">
      <c r="B7374" t="s">
        <v>1584</v>
      </c>
      <c r="C7374" t="str">
        <f>VLOOKUP([KODE BARANG],Table1[[KODE BARANG]:[NAMA BARANG]],2,FALSE)</f>
        <v>SELANG GAS CAISAR COMPLIT</v>
      </c>
      <c r="D7374">
        <v>2</v>
      </c>
      <c r="E7374">
        <v>46000</v>
      </c>
    </row>
    <row r="7375" spans="1:5">
      <c r="A7375" s="2">
        <v>45830</v>
      </c>
      <c r="C7375" t="e">
        <f>VLOOKUP([KODE BARANG],Table1[[KODE BARANG]:[NAMA BARANG]],2,FALSE)</f>
        <v>#N/A</v>
      </c>
    </row>
    <row r="7376" spans="1:5">
      <c r="A7376">
        <v>175000</v>
      </c>
      <c r="B7376" t="s">
        <v>1263</v>
      </c>
      <c r="C7376" t="str">
        <f>VLOOKUP([KODE BARANG],Table1[[KODE BARANG]:[NAMA BARANG]],2,FALSE)</f>
        <v>VONIC GLORY 7W</v>
      </c>
      <c r="D7376">
        <v>1</v>
      </c>
    </row>
    <row r="7377" spans="1:4">
      <c r="B7377" t="s">
        <v>1262</v>
      </c>
      <c r="C7377" t="str">
        <f>VLOOKUP([KODE BARANG],Table1[[KODE BARANG]:[NAMA BARANG]],2,FALSE)</f>
        <v>STEKER ARDE DUTRON</v>
      </c>
      <c r="D7377">
        <v>1</v>
      </c>
    </row>
    <row r="7378" spans="1:4">
      <c r="B7378" t="s">
        <v>1254</v>
      </c>
      <c r="C7378" t="str">
        <f>VLOOKUP([KODE BARANG],Table1[[KODE BARANG]:[NAMA BARANG]],2,FALSE)</f>
        <v>FITTING GANTUNG DUUTRON HITAM</v>
      </c>
      <c r="D7378">
        <v>1</v>
      </c>
    </row>
    <row r="7379" spans="1:4">
      <c r="C7379" t="s">
        <v>3322</v>
      </c>
    </row>
    <row r="7380" spans="1:4">
      <c r="B7380" t="s">
        <v>1236</v>
      </c>
      <c r="C7380" t="str">
        <f>VLOOKUP([KODE BARANG],Table1[[KODE BARANG]:[NAMA BARANG]],2,FALSE)</f>
        <v>VONIC GLORY 9W</v>
      </c>
      <c r="D7380">
        <v>1</v>
      </c>
    </row>
    <row r="7381" spans="1:4">
      <c r="B7381" t="s">
        <v>1249</v>
      </c>
      <c r="C7381" t="str">
        <f>VLOOKUP([KODE BARANG],Table1[[KODE BARANG]:[NAMA BARANG]],2,FALSE)</f>
        <v>PHILIP LED ESSENSIAL 7WATT</v>
      </c>
      <c r="D7381">
        <v>2</v>
      </c>
    </row>
    <row r="7382" spans="1:4">
      <c r="B7382" t="s">
        <v>1215</v>
      </c>
      <c r="C7382" t="str">
        <f>VLOOKUP([KODE BARANG],Table1[[KODE BARANG]:[NAMA BARANG]],2,FALSE)</f>
        <v>PIJAR PROCEON 5WATT</v>
      </c>
      <c r="D7382">
        <v>3</v>
      </c>
    </row>
    <row r="7383" spans="1:4">
      <c r="A7383" s="2">
        <v>45831</v>
      </c>
      <c r="C7383" t="e">
        <f>VLOOKUP([KODE BARANG],Table1[[KODE BARANG]:[NAMA BARANG]],2,FALSE)</f>
        <v>#N/A</v>
      </c>
    </row>
    <row r="7384" spans="1:4">
      <c r="B7384" t="s">
        <v>2948</v>
      </c>
      <c r="C7384" t="str">
        <f>VLOOKUP([KODE BARANG],Table1[[KODE BARANG]:[NAMA BARANG]],2,FALSE)</f>
        <v>REGULATOR WIN 900</v>
      </c>
      <c r="D7384">
        <v>1</v>
      </c>
    </row>
    <row r="7385" spans="1:4">
      <c r="B7385" t="s">
        <v>2529</v>
      </c>
      <c r="C7385" t="str">
        <f>VLOOKUP([KODE BARANG],Table1[[KODE BARANG]:[NAMA BARANG]],2,FALSE)</f>
        <v xml:space="preserve">KISEKI CX5 </v>
      </c>
      <c r="D7385">
        <v>1</v>
      </c>
    </row>
    <row r="7386" spans="1:4">
      <c r="B7386" t="s">
        <v>3323</v>
      </c>
      <c r="C7386" t="str">
        <f>VLOOKUP([KODE BARANG],Table1[[KODE BARANG]:[NAMA BARANG]],2,FALSE)</f>
        <v>HEADLAMP HAKAMITSU 25W</v>
      </c>
      <c r="D7386">
        <v>1</v>
      </c>
    </row>
    <row r="7387" spans="1:4">
      <c r="B7387" t="s">
        <v>1522</v>
      </c>
      <c r="C7387" t="str">
        <f>VLOOKUP([KODE BARANG],Table1[[KODE BARANG]:[NAMA BARANG]],2,FALSE)</f>
        <v>INLITE 50W</v>
      </c>
      <c r="D7387">
        <v>1</v>
      </c>
    </row>
    <row r="7388" spans="1:4">
      <c r="B7388" t="s">
        <v>1358</v>
      </c>
      <c r="C7388" t="str">
        <f>VLOOKUP([KODE BARANG],Table1[[KODE BARANG]:[NAMA BARANG]],2,FALSE)</f>
        <v>PHILIP LED ESSENSIAL 11 WATT</v>
      </c>
      <c r="D7388">
        <v>1</v>
      </c>
    </row>
    <row r="7389" spans="1:4">
      <c r="A7389" s="2">
        <v>45832</v>
      </c>
      <c r="C7389" t="e">
        <f>VLOOKUP([KODE BARANG],Table1[[KODE BARANG]:[NAMA BARANG]],2,FALSE)</f>
        <v>#N/A</v>
      </c>
    </row>
    <row r="7390" spans="1:4">
      <c r="A7390">
        <v>203000</v>
      </c>
      <c r="B7390" t="s">
        <v>1333</v>
      </c>
      <c r="C7390" t="str">
        <f>VLOOKUP([KODE BARANG],Table1[[KODE BARANG]:[NAMA BARANG]],2,FALSE)</f>
        <v>S/K SLOVENS 3LB 3M</v>
      </c>
      <c r="D7390">
        <v>2</v>
      </c>
    </row>
    <row r="7391" spans="1:4">
      <c r="B7391" t="s">
        <v>1254</v>
      </c>
      <c r="C7391" t="str">
        <f>VLOOKUP([KODE BARANG],Table1[[KODE BARANG]:[NAMA BARANG]],2,FALSE)</f>
        <v>FITTING GANTUNG DUUTRON HITAM</v>
      </c>
      <c r="D7391">
        <v>1</v>
      </c>
    </row>
    <row r="7392" spans="1:4">
      <c r="B7392" t="s">
        <v>1253</v>
      </c>
      <c r="C7392" t="str">
        <f>VLOOKUP([KODE BARANG],Table1[[KODE BARANG]:[NAMA BARANG]],2,FALSE)</f>
        <v>STEKER GEPENG DUTRON</v>
      </c>
      <c r="D7392">
        <v>1</v>
      </c>
    </row>
    <row r="7393" spans="1:4">
      <c r="C7393" t="s">
        <v>2126</v>
      </c>
    </row>
    <row r="7394" spans="1:4">
      <c r="B7394" t="s">
        <v>1428</v>
      </c>
      <c r="C7394" t="str">
        <f>VLOOKUP([KODE BARANG],Table1[[KODE BARANG]:[NAMA BARANG]],2,FALSE)</f>
        <v>INLITE 25W</v>
      </c>
      <c r="D7394">
        <v>1</v>
      </c>
    </row>
    <row r="7395" spans="1:4">
      <c r="B7395" t="s">
        <v>1199</v>
      </c>
      <c r="C7395" t="str">
        <f>VLOOKUP([KODE BARANG],Table1[[KODE BARANG]:[NAMA BARANG]],2,FALSE)</f>
        <v>T MULTI DUTRON</v>
      </c>
      <c r="D7395">
        <v>1</v>
      </c>
    </row>
    <row r="7396" spans="1:4">
      <c r="B7396" t="s">
        <v>1467</v>
      </c>
      <c r="C7396" t="str">
        <f>VLOOKUP([KODE BARANG],Table1[[KODE BARANG]:[NAMA BARANG]],2,FALSE)</f>
        <v>TESPEN AMASCO</v>
      </c>
    </row>
    <row r="7397" spans="1:4">
      <c r="C7397" t="s">
        <v>3324</v>
      </c>
    </row>
    <row r="7398" spans="1:4">
      <c r="C7398" t="e">
        <f>VLOOKUP([KODE BARANG],Table1[[KODE BARANG]:[NAMA BARANG]],2,FALSE)</f>
        <v>#N/A</v>
      </c>
    </row>
    <row r="7399" spans="1:4">
      <c r="A7399" s="2">
        <v>45833</v>
      </c>
      <c r="B7399" t="s">
        <v>1199</v>
      </c>
      <c r="C7399" t="str">
        <f>VLOOKUP([KODE BARANG],Table1[[KODE BARANG]:[NAMA BARANG]],2,FALSE)</f>
        <v>T MULTI DUTRON</v>
      </c>
      <c r="D7399">
        <v>1</v>
      </c>
    </row>
    <row r="7400" spans="1:4">
      <c r="B7400" t="s">
        <v>1961</v>
      </c>
      <c r="C7400" t="str">
        <f>VLOOKUP([KODE BARANG],Table1[[KODE BARANG]:[NAMA BARANG]],2,FALSE)</f>
        <v>INLITE 15W</v>
      </c>
      <c r="D7400">
        <v>1</v>
      </c>
    </row>
    <row r="7401" spans="1:4">
      <c r="B7401" t="s">
        <v>1249</v>
      </c>
      <c r="C7401" t="str">
        <f>VLOOKUP([KODE BARANG],Table1[[KODE BARANG]:[NAMA BARANG]],2,FALSE)</f>
        <v>PHILIP LED ESSENSIAL 7WATT</v>
      </c>
      <c r="D7401">
        <v>1</v>
      </c>
    </row>
    <row r="7402" spans="1:4">
      <c r="A7402" s="2">
        <v>45834</v>
      </c>
      <c r="C7402" t="e">
        <f>VLOOKUP([KODE BARANG],Table1[[KODE BARANG]:[NAMA BARANG]],2,FALSE)</f>
        <v>#N/A</v>
      </c>
    </row>
    <row r="7403" spans="1:4">
      <c r="B7403" t="s">
        <v>1253</v>
      </c>
      <c r="C7403" t="str">
        <f>VLOOKUP([KODE BARANG],Table1[[KODE BARANG]:[NAMA BARANG]],2,FALSE)</f>
        <v>STEKER GEPENG DUTRON</v>
      </c>
      <c r="D7403">
        <v>3</v>
      </c>
    </row>
    <row r="7404" spans="1:4">
      <c r="B7404" t="s">
        <v>1261</v>
      </c>
      <c r="C7404" t="str">
        <f>VLOOKUP([KODE BARANG],Table1[[KODE BARANG]:[NAMA BARANG]],2,FALSE)</f>
        <v>S/K UTICON 3 LB</v>
      </c>
      <c r="D7404">
        <v>1</v>
      </c>
    </row>
    <row r="7405" spans="1:4">
      <c r="C7405" t="s">
        <v>2514</v>
      </c>
    </row>
    <row r="7406" spans="1:4">
      <c r="B7406" t="s">
        <v>1254</v>
      </c>
      <c r="C7406" t="str">
        <f>VLOOKUP([KODE BARANG],Table1[[KODE BARANG]:[NAMA BARANG]],2,FALSE)</f>
        <v>FITTING GANTUNG DUUTRON HITAM</v>
      </c>
      <c r="D7406">
        <v>1</v>
      </c>
    </row>
    <row r="7407" spans="1:4">
      <c r="B7407" t="s">
        <v>1145</v>
      </c>
      <c r="C7407" t="str">
        <f>VLOOKUP([KODE BARANG],Table1[[KODE BARANG]:[NAMA BARANG]],2,FALSE)</f>
        <v>VONIC GLORY 15W</v>
      </c>
      <c r="D7407">
        <v>1</v>
      </c>
    </row>
    <row r="7408" spans="1:4">
      <c r="B7408" t="s">
        <v>3289</v>
      </c>
      <c r="C7408" t="str">
        <f>VLOOKUP([KODE BARANG],Table1[[KODE BARANG]:[NAMA BARANG]],2,FALSE)</f>
        <v>PHILIP ESS 18W</v>
      </c>
      <c r="D7408">
        <v>1</v>
      </c>
    </row>
    <row r="7409" spans="1:5">
      <c r="B7409" t="s">
        <v>1903</v>
      </c>
      <c r="C7409" t="str">
        <f>VLOOKUP([KODE BARANG],Table1[[KODE BARANG]:[NAMA BARANG]],2,FALSE)</f>
        <v>ANTENA PROCEON 850</v>
      </c>
      <c r="D7409">
        <v>1</v>
      </c>
    </row>
    <row r="7410" spans="1:5">
      <c r="B7410" t="s">
        <v>1356</v>
      </c>
      <c r="C7410" t="str">
        <f>VLOOKUP([KODE BARANG],Table1[[KODE BARANG]:[NAMA BARANG]],2,FALSE)</f>
        <v xml:space="preserve">ISOLASI UNIBEL KECIL </v>
      </c>
    </row>
    <row r="7411" spans="1:5">
      <c r="A7411" s="2">
        <v>45835</v>
      </c>
      <c r="C7411" t="e">
        <f>VLOOKUP([KODE BARANG],Table1[[KODE BARANG]:[NAMA BARANG]],2,FALSE)</f>
        <v>#N/A</v>
      </c>
    </row>
    <row r="7412" spans="1:5">
      <c r="A7412" t="s">
        <v>2085</v>
      </c>
      <c r="B7412" t="s">
        <v>1457</v>
      </c>
      <c r="C7412" t="str">
        <f>VLOOKUP([KODE BARANG],Table1[[KODE BARANG]:[NAMA BARANG]],2,FALSE)</f>
        <v>S/K UTICON 5 LB</v>
      </c>
      <c r="D7412">
        <v>1</v>
      </c>
    </row>
    <row r="7413" spans="1:5">
      <c r="B7413" t="s">
        <v>3325</v>
      </c>
      <c r="C7413" t="str">
        <f>VLOOKUP([KODE BARANG],Table1[[KODE BARANG]:[NAMA BARANG]],2,FALSE)</f>
        <v>POMPA GALON 2075</v>
      </c>
      <c r="D7413">
        <v>1</v>
      </c>
      <c r="E7413">
        <v>12500</v>
      </c>
    </row>
    <row r="7414" spans="1:5">
      <c r="B7414" t="s">
        <v>1543</v>
      </c>
      <c r="C7414" t="str">
        <f>VLOOKUP([KODE BARANG],Table1[[KODE BARANG]:[NAMA BARANG]],2,FALSE)</f>
        <v>SAKLAR GANTUNG DUTRON</v>
      </c>
      <c r="D7414">
        <v>1</v>
      </c>
    </row>
    <row r="7415" spans="1:5">
      <c r="B7415" t="s">
        <v>1965</v>
      </c>
      <c r="C7415" t="str">
        <f>VLOOKUP([KODE BARANG],Table1[[KODE BARANG]:[NAMA BARANG]],2,FALSE)</f>
        <v>OBENG BOLAK BALIK</v>
      </c>
      <c r="D7415">
        <v>1</v>
      </c>
    </row>
    <row r="7416" spans="1:5">
      <c r="B7416" t="s">
        <v>1908</v>
      </c>
      <c r="C7416" t="str">
        <f>VLOOKUP([KODE BARANG],Table1[[KODE BARANG]:[NAMA BARANG]],2,FALSE)</f>
        <v>ADAPTOR VISERO</v>
      </c>
      <c r="D7416">
        <v>5</v>
      </c>
      <c r="E7416">
        <v>37500</v>
      </c>
    </row>
    <row r="7417" spans="1:5">
      <c r="B7417" t="s">
        <v>3015</v>
      </c>
      <c r="C7417" t="str">
        <f>VLOOKUP([KODE BARANG],Table1[[KODE BARANG]:[NAMA BARANG]],2,FALSE)</f>
        <v>POMPA GALON 2067</v>
      </c>
      <c r="D7417">
        <v>1</v>
      </c>
      <c r="E7417">
        <v>25000</v>
      </c>
    </row>
    <row r="7418" spans="1:5">
      <c r="A7418" s="2">
        <v>45836</v>
      </c>
      <c r="C7418" t="e">
        <f>VLOOKUP([KODE BARANG],Table1[[KODE BARANG]:[NAMA BARANG]],2,FALSE)</f>
        <v>#N/A</v>
      </c>
    </row>
    <row r="7419" spans="1:5">
      <c r="B7419" t="s">
        <v>1257</v>
      </c>
      <c r="C7419" t="str">
        <f>VLOOKUP([KODE BARANG],Table1[[KODE BARANG]:[NAMA BARANG]],2,FALSE)</f>
        <v>LED 3 MATE 6V</v>
      </c>
      <c r="D7419">
        <v>1</v>
      </c>
    </row>
    <row r="7420" spans="1:5">
      <c r="B7420" t="s">
        <v>3327</v>
      </c>
      <c r="C7420" t="str">
        <f>VLOOKUP([KODE BARANG],Table1[[KODE BARANG]:[NAMA BARANG]],2,FALSE)</f>
        <v xml:space="preserve">box kwh </v>
      </c>
      <c r="D7420">
        <v>1</v>
      </c>
    </row>
    <row r="7421" spans="1:5">
      <c r="B7421" t="s">
        <v>1925</v>
      </c>
      <c r="C7421" t="str">
        <f>VLOOKUP([KODE BARANG],Table1[[KODE BARANG]:[NAMA BARANG]],2,FALSE)</f>
        <v>INLITE 18W PUTIH/KUNING</v>
      </c>
      <c r="D7421">
        <v>1</v>
      </c>
    </row>
    <row r="7422" spans="1:5">
      <c r="B7422" t="s">
        <v>1479</v>
      </c>
      <c r="C7422" t="str">
        <f>VLOOKUP([KODE BARANG],Table1[[KODE BARANG]:[NAMA BARANG]],2,FALSE)</f>
        <v>LED CITY LAMP 15W</v>
      </c>
      <c r="D7422">
        <v>1</v>
      </c>
    </row>
    <row r="7423" spans="1:5">
      <c r="B7423" t="s">
        <v>1247</v>
      </c>
      <c r="C7423" t="str">
        <f>VLOOKUP([KODE BARANG],Table1[[KODE BARANG]:[NAMA BARANG]],2,FALSE)</f>
        <v>LED CITY LAMP 20W</v>
      </c>
      <c r="D7423">
        <v>1</v>
      </c>
    </row>
    <row r="7424" spans="1:5">
      <c r="A7424" s="2">
        <v>45837</v>
      </c>
      <c r="C7424" t="e">
        <f>VLOOKUP([KODE BARANG],Table1[[KODE BARANG]:[NAMA BARANG]],2,FALSE)</f>
        <v>#N/A</v>
      </c>
    </row>
    <row r="7425" spans="1:5">
      <c r="A7425">
        <v>725000</v>
      </c>
      <c r="B7425" t="s">
        <v>1219</v>
      </c>
      <c r="C7425" t="str">
        <f>VLOOKUP([KODE BARANG],Table1[[KODE BARANG]:[NAMA BARANG]],2,FALSE)</f>
        <v>VONIC GLORY 20W</v>
      </c>
      <c r="D7425">
        <v>1</v>
      </c>
    </row>
    <row r="7426" spans="1:5">
      <c r="B7426" t="s">
        <v>1263</v>
      </c>
      <c r="C7426" t="str">
        <f>VLOOKUP([KODE BARANG],Table1[[KODE BARANG]:[NAMA BARANG]],2,FALSE)</f>
        <v>VONIC GLORY 7W</v>
      </c>
      <c r="D7426">
        <v>1</v>
      </c>
    </row>
    <row r="7427" spans="1:5">
      <c r="B7427" t="s">
        <v>1247</v>
      </c>
      <c r="C7427" t="str">
        <f>VLOOKUP([KODE BARANG],Table1[[KODE BARANG]:[NAMA BARANG]],2,FALSE)</f>
        <v>LED CITY LAMP 20W</v>
      </c>
      <c r="D7427">
        <v>2</v>
      </c>
    </row>
    <row r="7428" spans="1:5">
      <c r="B7428" t="s">
        <v>1479</v>
      </c>
      <c r="C7428" t="str">
        <f>VLOOKUP([KODE BARANG],Table1[[KODE BARANG]:[NAMA BARANG]],2,FALSE)</f>
        <v>LED CITY LAMP 15W</v>
      </c>
      <c r="D7428">
        <v>3</v>
      </c>
    </row>
    <row r="7429" spans="1:5">
      <c r="C7429" t="s">
        <v>3328</v>
      </c>
      <c r="E7429">
        <v>75000</v>
      </c>
    </row>
    <row r="7430" spans="1:5">
      <c r="B7430" t="s">
        <v>1451</v>
      </c>
      <c r="C7430" t="str">
        <f>VLOOKUP([KODE BARANG],Table1[[KODE BARANG]:[NAMA BARANG]],2,FALSE)</f>
        <v>SET TOP BOX PIOLINE ORION</v>
      </c>
      <c r="D7430">
        <v>1</v>
      </c>
    </row>
    <row r="7431" spans="1:5">
      <c r="B7431" t="s">
        <v>1463</v>
      </c>
      <c r="C7431" t="str">
        <f>VLOOKUP([KODE BARANG],Table1[[KODE BARANG]:[NAMA BARANG]],2,FALSE)</f>
        <v>SAKLAR LAMPU DUTRON</v>
      </c>
      <c r="D7431">
        <v>1</v>
      </c>
    </row>
    <row r="7432" spans="1:5">
      <c r="B7432" t="s">
        <v>1260</v>
      </c>
      <c r="C7432" t="str">
        <f>VLOOKUP([KODE BARANG],Table1[[KODE BARANG]:[NAMA BARANG]],2,FALSE)</f>
        <v>S/K UTICON 1 LB</v>
      </c>
      <c r="D7432">
        <v>1</v>
      </c>
    </row>
    <row r="7433" spans="1:5">
      <c r="B7433" t="s">
        <v>2945</v>
      </c>
      <c r="C7433" t="str">
        <f>VLOOKUP([KODE BARANG],Table1[[KODE BARANG]:[NAMA BARANG]],2,FALSE)</f>
        <v>TATAKAN KOMPOR KAKI 6</v>
      </c>
      <c r="D7433">
        <v>1</v>
      </c>
    </row>
    <row r="7434" spans="1:5">
      <c r="A7434" s="2">
        <v>45838</v>
      </c>
      <c r="C7434" t="e">
        <f>VLOOKUP([KODE BARANG],Table1[[KODE BARANG]:[NAMA BARANG]],2,FALSE)</f>
        <v>#N/A</v>
      </c>
    </row>
    <row r="7435" spans="1:5">
      <c r="A7435">
        <v>920000</v>
      </c>
      <c r="B7435" t="s">
        <v>1276</v>
      </c>
      <c r="C7435" t="str">
        <f>VLOOKUP([KODE BARANG],Table1[[KODE BARANG]:[NAMA BARANG]],2,FALSE)</f>
        <v>SUPREME NYA 1X1,5 50 METER</v>
      </c>
      <c r="D7435">
        <v>2</v>
      </c>
      <c r="E7435">
        <v>-20</v>
      </c>
    </row>
    <row r="7436" spans="1:5">
      <c r="B7436" t="s">
        <v>1571</v>
      </c>
      <c r="C7436" t="str">
        <f>VLOOKUP([KODE BARANG],Table1[[KODE BARANG]:[NAMA BARANG]],2,FALSE)</f>
        <v>PIPA LISTRIK</v>
      </c>
      <c r="D7436">
        <v>10</v>
      </c>
      <c r="E7436">
        <v>5000</v>
      </c>
    </row>
    <row r="7437" spans="1:5">
      <c r="B7437" t="s">
        <v>1306</v>
      </c>
      <c r="C7437" t="str">
        <f>VLOOKUP([KODE BARANG],Table1[[KODE BARANG]:[NAMA BARANG]],2,FALSE)</f>
        <v>KAP WD SET</v>
      </c>
      <c r="D7437">
        <v>3</v>
      </c>
      <c r="E7437">
        <v>24000</v>
      </c>
    </row>
    <row r="7438" spans="1:5">
      <c r="B7438" t="s">
        <v>2935</v>
      </c>
      <c r="C7438" t="str">
        <f>VLOOKUP([KODE BARANG],Table1[[KODE BARANG]:[NAMA BARANG]],2,FALSE)</f>
        <v>KABEL TIES 250X36</v>
      </c>
      <c r="D7438">
        <v>1</v>
      </c>
      <c r="E7438">
        <v>12000</v>
      </c>
    </row>
    <row r="7439" spans="1:5">
      <c r="B7439" t="s">
        <v>1191</v>
      </c>
      <c r="C7439" t="str">
        <f>VLOOKUP([KODE BARANG],Table1[[KODE BARANG]:[NAMA BARANG]],2,FALSE)</f>
        <v>ISOLASI NATIONAL KOTAK</v>
      </c>
      <c r="D7439">
        <v>1</v>
      </c>
      <c r="E7439">
        <v>3500</v>
      </c>
    </row>
    <row r="7440" spans="1:5">
      <c r="B7440" t="s">
        <v>1961</v>
      </c>
      <c r="C7440" t="str">
        <f>VLOOKUP([KODE BARANG],Table1[[KODE BARANG]:[NAMA BARANG]],2,FALSE)</f>
        <v>INLITE 15W</v>
      </c>
      <c r="D7440">
        <v>1</v>
      </c>
    </row>
    <row r="7441" spans="1:5">
      <c r="B7441" t="s">
        <v>1445</v>
      </c>
      <c r="C7441" t="str">
        <f>VLOOKUP([KODE BARANG],Table1[[KODE BARANG]:[NAMA BARANG]],2,FALSE)</f>
        <v>INLITE 5W</v>
      </c>
      <c r="D7441">
        <v>2</v>
      </c>
    </row>
    <row r="7442" spans="1:5">
      <c r="B7442" t="s">
        <v>1145</v>
      </c>
      <c r="C7442" t="str">
        <f>VLOOKUP([KODE BARANG],Table1[[KODE BARANG]:[NAMA BARANG]],2,FALSE)</f>
        <v>VONIC GLORY 15W</v>
      </c>
      <c r="D7442">
        <v>1</v>
      </c>
    </row>
    <row r="7443" spans="1:5">
      <c r="C7443" t="s">
        <v>2744</v>
      </c>
    </row>
    <row r="7444" spans="1:5">
      <c r="B7444" t="s">
        <v>1463</v>
      </c>
      <c r="C7444" t="str">
        <f>VLOOKUP([KODE BARANG],Table1[[KODE BARANG]:[NAMA BARANG]],2,FALSE)</f>
        <v>SAKLAR LAMPU DUTRON</v>
      </c>
      <c r="D7444">
        <v>1</v>
      </c>
    </row>
    <row r="7445" spans="1:5">
      <c r="B7445" t="s">
        <v>3329</v>
      </c>
      <c r="C7445" t="str">
        <f>VLOOKUP([KODE BARANG],Table1[[KODE BARANG]:[NAMA BARANG]],2,FALSE)</f>
        <v>INLITE SOROT 10W</v>
      </c>
      <c r="D7445">
        <v>1</v>
      </c>
      <c r="E7445">
        <v>52000</v>
      </c>
    </row>
    <row r="7446" spans="1:5">
      <c r="B7446" t="s">
        <v>1358</v>
      </c>
      <c r="C7446" t="str">
        <f>VLOOKUP([KODE BARANG],Table1[[KODE BARANG]:[NAMA BARANG]],2,FALSE)</f>
        <v>PHILIP LED ESSENSIAL 11 WATT</v>
      </c>
      <c r="D7446">
        <v>1</v>
      </c>
    </row>
    <row r="7447" spans="1:5">
      <c r="B7447" t="s">
        <v>1925</v>
      </c>
      <c r="C7447" t="str">
        <f>VLOOKUP([KODE BARANG],Table1[[KODE BARANG]:[NAMA BARANG]],2,FALSE)</f>
        <v>INLITE 18W PUTIH/KUNING</v>
      </c>
      <c r="D7447">
        <v>1</v>
      </c>
    </row>
    <row r="7448" spans="1:5">
      <c r="B7448" t="s">
        <v>1236</v>
      </c>
      <c r="C7448" t="str">
        <f>VLOOKUP([KODE BARANG],Table1[[KODE BARANG]:[NAMA BARANG]],2,FALSE)</f>
        <v>VONIC GLORY 9W</v>
      </c>
      <c r="D7448">
        <v>1</v>
      </c>
    </row>
    <row r="7449" spans="1:5">
      <c r="B7449" t="s">
        <v>1219</v>
      </c>
      <c r="C7449" t="str">
        <f>VLOOKUP([KODE BARANG],Table1[[KODE BARANG]:[NAMA BARANG]],2,FALSE)</f>
        <v>VONIC GLORY 20W</v>
      </c>
      <c r="D7449">
        <v>1</v>
      </c>
    </row>
    <row r="7450" spans="1:5">
      <c r="B7450" t="s">
        <v>1356</v>
      </c>
      <c r="C7450" t="str">
        <f>VLOOKUP([KODE BARANG],Table1[[KODE BARANG]:[NAMA BARANG]],2,FALSE)</f>
        <v xml:space="preserve">ISOLASI UNIBEL KECIL </v>
      </c>
      <c r="D7450">
        <v>1</v>
      </c>
    </row>
    <row r="7451" spans="1:5">
      <c r="B7451" t="s">
        <v>1248</v>
      </c>
      <c r="C7451" t="str">
        <f>VLOOKUP([KODE BARANG],Table1[[KODE BARANG]:[NAMA BARANG]],2,FALSE)</f>
        <v>PHILIP LED ESSENSIAL 5WATT</v>
      </c>
      <c r="D7451">
        <v>1</v>
      </c>
    </row>
    <row r="7452" spans="1:5">
      <c r="B7452" t="s">
        <v>1961</v>
      </c>
      <c r="C7452" t="str">
        <f>VLOOKUP([KODE BARANG],Table1[[KODE BARANG]:[NAMA BARANG]],2,FALSE)</f>
        <v>INLITE 15W</v>
      </c>
      <c r="D7452">
        <v>1</v>
      </c>
    </row>
    <row r="7453" spans="1:5">
      <c r="B7453" t="s">
        <v>1212</v>
      </c>
      <c r="C7453" t="str">
        <f>VLOOKUP([KODE BARANG],Table1[[KODE BARANG]:[NAMA BARANG]],2,FALSE)</f>
        <v>STIK LAMPU10 JARI</v>
      </c>
      <c r="D7453">
        <v>1</v>
      </c>
      <c r="E7453">
        <v>12500</v>
      </c>
    </row>
    <row r="7454" spans="1:5">
      <c r="A7454" s="2">
        <v>45839</v>
      </c>
      <c r="C7454" t="e">
        <f>VLOOKUP([KODE BARANG],Table1[[KODE BARANG]:[NAMA BARANG]],2,FALSE)</f>
        <v>#N/A</v>
      </c>
    </row>
    <row r="7455" spans="1:5">
      <c r="A7455">
        <v>265000</v>
      </c>
      <c r="B7455" t="s">
        <v>1306</v>
      </c>
      <c r="C7455" t="str">
        <f>VLOOKUP([KODE BARANG],Table1[[KODE BARANG]:[NAMA BARANG]],2,FALSE)</f>
        <v>KAP WD SET</v>
      </c>
      <c r="D7455">
        <v>2</v>
      </c>
      <c r="E7455">
        <v>16000</v>
      </c>
    </row>
    <row r="7456" spans="1:5">
      <c r="B7456" t="s">
        <v>1254</v>
      </c>
      <c r="C7456" t="str">
        <f>VLOOKUP([KODE BARANG],Table1[[KODE BARANG]:[NAMA BARANG]],2,FALSE)</f>
        <v>FITTING GANTUNG DUUTRON HITAM</v>
      </c>
      <c r="D7456">
        <v>5</v>
      </c>
      <c r="E7456">
        <v>15000</v>
      </c>
    </row>
    <row r="7457" spans="1:5">
      <c r="B7457" t="s">
        <v>1479</v>
      </c>
      <c r="C7457" t="str">
        <f>VLOOKUP([KODE BARANG],Table1[[KODE BARANG]:[NAMA BARANG]],2,FALSE)</f>
        <v>LED CITY LAMP 15W</v>
      </c>
      <c r="D7457">
        <v>1</v>
      </c>
      <c r="E7457">
        <v>5500</v>
      </c>
    </row>
    <row r="7458" spans="1:5">
      <c r="B7458" t="s">
        <v>2098</v>
      </c>
      <c r="C7458" t="str">
        <f>VLOOKUP([KODE BARANG],Table1[[KODE BARANG]:[NAMA BARANG]],2,FALSE)</f>
        <v>KISEKI CK711 100w</v>
      </c>
      <c r="D7458">
        <v>1</v>
      </c>
      <c r="E7458">
        <v>29000</v>
      </c>
    </row>
    <row r="7459" spans="1:5">
      <c r="A7459" s="2">
        <v>45840</v>
      </c>
      <c r="C7459" t="e">
        <f>VLOOKUP([KODE BARANG],Table1[[KODE BARANG]:[NAMA BARANG]],2,FALSE)</f>
        <v>#N/A</v>
      </c>
    </row>
    <row r="7460" spans="1:5">
      <c r="B7460" t="s">
        <v>2634</v>
      </c>
      <c r="C7460" t="str">
        <f>VLOOKUP([KODE BARANG],Table1[[KODE BARANG]:[NAMA BARANG]],2,FALSE)</f>
        <v>INLITE BUY 3 GET 1 18W</v>
      </c>
      <c r="D7460">
        <v>1</v>
      </c>
      <c r="E7460">
        <v>76000</v>
      </c>
    </row>
    <row r="7461" spans="1:5">
      <c r="B7461" t="s">
        <v>2622</v>
      </c>
      <c r="C7461" t="str">
        <f>VLOOKUP([KODE BARANG],Table1[[KODE BARANG]:[NAMA BARANG]],2,FALSE)</f>
        <v>POMPA AIR NATIONAL</v>
      </c>
      <c r="D7461">
        <v>1</v>
      </c>
      <c r="E7461">
        <v>25000</v>
      </c>
    </row>
    <row r="7462" spans="1:5">
      <c r="B7462" t="s">
        <v>1568</v>
      </c>
      <c r="C7462" t="str">
        <f>VLOOKUP([KODE BARANG],Table1[[KODE BARANG]:[NAMA BARANG]],2,FALSE)</f>
        <v>JACK LAKI</v>
      </c>
      <c r="D7462">
        <v>2</v>
      </c>
      <c r="E7462">
        <v>16400</v>
      </c>
    </row>
    <row r="7463" spans="1:5">
      <c r="B7463" t="s">
        <v>1342</v>
      </c>
      <c r="C7463" t="str">
        <f>VLOOKUP([KODE BARANG],Table1[[KODE BARANG]:[NAMA BARANG]],2,FALSE)</f>
        <v xml:space="preserve">DUTRON 7W </v>
      </c>
      <c r="D7463">
        <v>1</v>
      </c>
      <c r="E7463">
        <v>14250</v>
      </c>
    </row>
    <row r="7464" spans="1:5">
      <c r="C7464" t="s">
        <v>3330</v>
      </c>
      <c r="D7464">
        <v>1</v>
      </c>
    </row>
    <row r="7465" spans="1:5">
      <c r="C7465" t="e">
        <f>VLOOKUP([KODE BARANG],Table1[[KODE BARANG]:[NAMA BARANG]],2,FALSE)</f>
        <v>#N/A</v>
      </c>
    </row>
    <row r="7466" spans="1:5">
      <c r="A7466" s="2">
        <v>45841</v>
      </c>
      <c r="B7466" t="s">
        <v>1523</v>
      </c>
      <c r="C7466" t="str">
        <f>VLOOKUP([KODE BARANG],Table1[[KODE BARANG]:[NAMA BARANG]],2,FALSE)</f>
        <v>KIPAS JEPIT BESTLIFE 20W</v>
      </c>
      <c r="D7466">
        <v>1</v>
      </c>
    </row>
    <row r="7467" spans="1:5">
      <c r="B7467" t="s">
        <v>1479</v>
      </c>
      <c r="C7467" t="str">
        <f>VLOOKUP([KODE BARANG],Table1[[KODE BARANG]:[NAMA BARANG]],2,FALSE)</f>
        <v>LED CITY LAMP 15W</v>
      </c>
      <c r="D7467">
        <v>1</v>
      </c>
    </row>
    <row r="7468" spans="1:5">
      <c r="B7468" t="s">
        <v>1357</v>
      </c>
      <c r="C7468" t="str">
        <f>VLOOKUP([KODE BARANG],Table1[[KODE BARANG]:[NAMA BARANG]],2,FALSE)</f>
        <v>SWITH POWER</v>
      </c>
      <c r="D7468">
        <v>2</v>
      </c>
    </row>
    <row r="7469" spans="1:5">
      <c r="A7469" s="2">
        <v>45842</v>
      </c>
      <c r="C7469" t="e">
        <f>VLOOKUP([KODE BARANG],Table1[[KODE BARANG]:[NAMA BARANG]],2,FALSE)</f>
        <v>#N/A</v>
      </c>
    </row>
    <row r="7470" spans="1:5">
      <c r="B7470" t="s">
        <v>1961</v>
      </c>
      <c r="C7470" t="str">
        <f>VLOOKUP([KODE BARANG],Table1[[KODE BARANG]:[NAMA BARANG]],2,FALSE)</f>
        <v>INLITE 15W</v>
      </c>
      <c r="D7470">
        <v>1</v>
      </c>
    </row>
    <row r="7471" spans="1:5">
      <c r="A7471" s="2">
        <v>45843</v>
      </c>
      <c r="C7471" t="e">
        <f>VLOOKUP([KODE BARANG],Table1[[KODE BARANG]:[NAMA BARANG]],2,FALSE)</f>
        <v>#N/A</v>
      </c>
    </row>
    <row r="7472" spans="1:5">
      <c r="A7472">
        <v>1022000</v>
      </c>
      <c r="B7472" t="s">
        <v>1366</v>
      </c>
      <c r="C7472" t="str">
        <f>VLOOKUP([KODE BARANG],Table1[[KODE BARANG]:[NAMA BARANG]],2,FALSE)</f>
        <v>SUPREME NYA 1X2,5 50 METER</v>
      </c>
      <c r="D7472">
        <v>2</v>
      </c>
    </row>
    <row r="7473" spans="1:5">
      <c r="B7473" t="s">
        <v>1216</v>
      </c>
      <c r="C7473" t="str">
        <f>VLOOKUP([KODE BARANG],Table1[[KODE BARANG]:[NAMA BARANG]],2,FALSE)</f>
        <v>VONIC GLORY 18W</v>
      </c>
      <c r="D7473">
        <v>1</v>
      </c>
    </row>
    <row r="7474" spans="1:5">
      <c r="B7474" t="s">
        <v>1693</v>
      </c>
      <c r="C7474" t="str">
        <f>VLOOKUP([KODE BARANG],Table1[[KODE BARANG]:[NAMA BARANG]],2,FALSE)</f>
        <v>S/K SLOVENS 3LB 5M</v>
      </c>
      <c r="D7474">
        <v>1</v>
      </c>
    </row>
    <row r="7475" spans="1:5">
      <c r="C7475" t="s">
        <v>3331</v>
      </c>
    </row>
    <row r="7476" spans="1:5">
      <c r="B7476" t="s">
        <v>1253</v>
      </c>
      <c r="C7476" t="str">
        <f>VLOOKUP([KODE BARANG],Table1[[KODE BARANG]:[NAMA BARANG]],2,FALSE)</f>
        <v>STEKER GEPENG DUTRON</v>
      </c>
      <c r="D7476">
        <v>1</v>
      </c>
    </row>
    <row r="7477" spans="1:5">
      <c r="B7477" t="s">
        <v>1261</v>
      </c>
      <c r="C7477" t="str">
        <f>VLOOKUP([KODE BARANG],Table1[[KODE BARANG]:[NAMA BARANG]],2,FALSE)</f>
        <v>S/K UTICON 3 LB</v>
      </c>
      <c r="D7477">
        <v>1</v>
      </c>
    </row>
    <row r="7478" spans="1:5">
      <c r="C7478" t="s">
        <v>2069</v>
      </c>
    </row>
    <row r="7479" spans="1:5">
      <c r="B7479" t="s">
        <v>1262</v>
      </c>
      <c r="C7479" t="str">
        <f>VLOOKUP([KODE BARANG],Table1[[KODE BARANG]:[NAMA BARANG]],2,FALSE)</f>
        <v>STEKER ARDE DUTRON</v>
      </c>
      <c r="D7479">
        <v>1</v>
      </c>
    </row>
    <row r="7480" spans="1:5">
      <c r="C7480" t="s">
        <v>3332</v>
      </c>
    </row>
    <row r="7481" spans="1:5">
      <c r="B7481" t="s">
        <v>3323</v>
      </c>
      <c r="C7481" t="str">
        <f>VLOOKUP([KODE BARANG],Table1[[KODE BARANG]:[NAMA BARANG]],2,FALSE)</f>
        <v>HEADLAMP HAKAMITSU 25W</v>
      </c>
      <c r="D7481">
        <v>1</v>
      </c>
    </row>
    <row r="7482" spans="1:5">
      <c r="B7482" t="s">
        <v>2948</v>
      </c>
      <c r="C7482" t="str">
        <f>VLOOKUP([KODE BARANG],Table1[[KODE BARANG]:[NAMA BARANG]],2,FALSE)</f>
        <v>REGULATOR WIN 900</v>
      </c>
      <c r="D7482">
        <v>1</v>
      </c>
      <c r="E7482">
        <v>27000</v>
      </c>
    </row>
    <row r="7483" spans="1:5">
      <c r="C7483" t="s">
        <v>3333</v>
      </c>
    </row>
    <row r="7484" spans="1:5">
      <c r="A7484" s="2">
        <v>45844</v>
      </c>
      <c r="C7484" t="e">
        <f>VLOOKUP([KODE BARANG],Table1[[KODE BARANG]:[NAMA BARANG]],2,FALSE)</f>
        <v>#N/A</v>
      </c>
    </row>
    <row r="7485" spans="1:5">
      <c r="A7485">
        <v>245000</v>
      </c>
      <c r="B7485" t="s">
        <v>1411</v>
      </c>
      <c r="C7485" t="str">
        <f>VLOOKUP([KODE BARANG],Table1[[KODE BARANG]:[NAMA BARANG]],2,FALSE)</f>
        <v>INLITE 12W</v>
      </c>
      <c r="D7485">
        <v>2</v>
      </c>
    </row>
    <row r="7486" spans="1:5">
      <c r="B7486" t="s">
        <v>1306</v>
      </c>
      <c r="C7486" t="str">
        <f>VLOOKUP([KODE BARANG],Table1[[KODE BARANG]:[NAMA BARANG]],2,FALSE)</f>
        <v>KAP WD SET</v>
      </c>
      <c r="D7486">
        <v>1</v>
      </c>
    </row>
    <row r="7487" spans="1:5">
      <c r="C7487" t="s">
        <v>2514</v>
      </c>
    </row>
    <row r="7488" spans="1:5">
      <c r="B7488" t="s">
        <v>1281</v>
      </c>
      <c r="C7488" t="str">
        <f>VLOOKUP([KODE BARANG],Table1[[KODE BARANG]:[NAMA BARANG]],2,FALSE)</f>
        <v>S/K UTICON 4 LB</v>
      </c>
      <c r="D7488">
        <v>1</v>
      </c>
    </row>
    <row r="7489" spans="1:5">
      <c r="B7489" t="s">
        <v>1254</v>
      </c>
      <c r="C7489" t="str">
        <f>VLOOKUP([KODE BARANG],Table1[[KODE BARANG]:[NAMA BARANG]],2,FALSE)</f>
        <v>FITTING GANTUNG DUUTRON HITAM</v>
      </c>
      <c r="D7489">
        <v>1</v>
      </c>
    </row>
    <row r="7490" spans="1:5">
      <c r="B7490" t="s">
        <v>1253</v>
      </c>
      <c r="C7490" t="str">
        <f>VLOOKUP([KODE BARANG],Table1[[KODE BARANG]:[NAMA BARANG]],2,FALSE)</f>
        <v>STEKER GEPENG DUTRON</v>
      </c>
      <c r="D7490">
        <v>2</v>
      </c>
    </row>
    <row r="7491" spans="1:5">
      <c r="B7491" t="s">
        <v>1199</v>
      </c>
      <c r="C7491" t="str">
        <f>VLOOKUP([KODE BARANG],Table1[[KODE BARANG]:[NAMA BARANG]],2,FALSE)</f>
        <v>T MULTI DUTRON</v>
      </c>
      <c r="D7491">
        <v>1</v>
      </c>
    </row>
    <row r="7492" spans="1:5">
      <c r="B7492" t="s">
        <v>1479</v>
      </c>
      <c r="C7492" t="str">
        <f>VLOOKUP([KODE BARANG],Table1[[KODE BARANG]:[NAMA BARANG]],2,FALSE)</f>
        <v>LED CITY LAMP 15W</v>
      </c>
      <c r="D7492">
        <v>1</v>
      </c>
    </row>
    <row r="7493" spans="1:5">
      <c r="B7493" t="s">
        <v>2537</v>
      </c>
      <c r="C7493" t="s">
        <v>3334</v>
      </c>
      <c r="D7493">
        <v>1</v>
      </c>
    </row>
    <row r="7494" spans="1:5">
      <c r="C7494" t="e">
        <f>VLOOKUP([KODE BARANG],Table1[[KODE BARANG]:[NAMA BARANG]],2,FALSE)</f>
        <v>#N/A</v>
      </c>
    </row>
    <row r="7495" spans="1:5">
      <c r="A7495" s="2">
        <v>45845</v>
      </c>
      <c r="B7495" t="s">
        <v>1253</v>
      </c>
      <c r="C7495" t="str">
        <f>VLOOKUP([KODE BARANG],Table1[[KODE BARANG]:[NAMA BARANG]],2,FALSE)</f>
        <v>STEKER GEPENG DUTRON</v>
      </c>
      <c r="D7495">
        <v>1</v>
      </c>
    </row>
    <row r="7496" spans="1:5">
      <c r="A7496">
        <v>320000</v>
      </c>
      <c r="C7496" t="s">
        <v>2940</v>
      </c>
    </row>
    <row r="7497" spans="1:5">
      <c r="B7497" t="s">
        <v>1263</v>
      </c>
      <c r="C7497" t="str">
        <f>VLOOKUP([KODE BARANG],Table1[[KODE BARANG]:[NAMA BARANG]],2,FALSE)</f>
        <v>VONIC GLORY 7W</v>
      </c>
      <c r="D7497">
        <v>1</v>
      </c>
      <c r="E7497">
        <v>4000</v>
      </c>
    </row>
    <row r="7498" spans="1:5">
      <c r="B7498" t="s">
        <v>1324</v>
      </c>
      <c r="C7498" t="str">
        <f>VLOOKUP([KODE BARANG],Table1[[KODE BARANG]:[NAMA BARANG]],2,FALSE)</f>
        <v>FITTING COLOK SWITCH</v>
      </c>
      <c r="D7498">
        <v>2</v>
      </c>
    </row>
    <row r="7499" spans="1:5">
      <c r="B7499" t="s">
        <v>1261</v>
      </c>
      <c r="C7499" t="str">
        <f>VLOOKUP([KODE BARANG],Table1[[KODE BARANG]:[NAMA BARANG]],2,FALSE)</f>
        <v>S/K UTICON 3 LB</v>
      </c>
    </row>
    <row r="7500" spans="1:5">
      <c r="B7500" t="s">
        <v>1199</v>
      </c>
      <c r="C7500" t="str">
        <f>VLOOKUP([KODE BARANG],Table1[[KODE BARANG]:[NAMA BARANG]],2,FALSE)</f>
        <v>T MULTI DUTRON</v>
      </c>
      <c r="D7500">
        <v>1</v>
      </c>
      <c r="E7500">
        <v>3500</v>
      </c>
    </row>
    <row r="7501" spans="1:5">
      <c r="B7501" t="s">
        <v>1304</v>
      </c>
      <c r="C7501" t="str">
        <f>VLOOKUP([KODE BARANG],Table1[[KODE BARANG]:[NAMA BARANG]],2,FALSE)</f>
        <v>T ARDE WARNA DUTRON</v>
      </c>
      <c r="D7501">
        <v>1</v>
      </c>
    </row>
    <row r="7502" spans="1:5">
      <c r="B7502" t="s">
        <v>2781</v>
      </c>
      <c r="C7502" t="str">
        <f>VLOOKUP([KODE BARANG],Table1[[KODE BARANG]:[NAMA BARANG]],2,FALSE)</f>
        <v>SENTER CAS BEST LIFE 1560</v>
      </c>
      <c r="D7502">
        <v>1</v>
      </c>
      <c r="E7502">
        <v>55000</v>
      </c>
    </row>
    <row r="7503" spans="1:5">
      <c r="A7503" s="2">
        <v>45877</v>
      </c>
      <c r="C7503" t="e">
        <f>VLOOKUP([KODE BARANG],Table1[[KODE BARANG]:[NAMA BARANG]],2,FALSE)</f>
        <v>#N/A</v>
      </c>
    </row>
    <row r="7504" spans="1:5">
      <c r="C7504" t="s">
        <v>3336</v>
      </c>
    </row>
    <row r="7505" spans="1:5">
      <c r="B7505" t="s">
        <v>1143</v>
      </c>
      <c r="C7505" t="str">
        <f>VLOOKUP([KODE BARANG],Table1[[KODE BARANG]:[NAMA BARANG]],2,FALSE)</f>
        <v xml:space="preserve">DUTRON 15W </v>
      </c>
      <c r="D7505">
        <v>2</v>
      </c>
      <c r="E7505">
        <v>27000</v>
      </c>
    </row>
    <row r="7506" spans="1:5">
      <c r="B7506" t="s">
        <v>1925</v>
      </c>
      <c r="C7506" t="str">
        <f>VLOOKUP([KODE BARANG],Table1[[KODE BARANG]:[NAMA BARANG]],2,FALSE)</f>
        <v>INLITE 18W PUTIH/KUNING</v>
      </c>
      <c r="D7506">
        <v>1</v>
      </c>
      <c r="E7506">
        <v>19000</v>
      </c>
    </row>
    <row r="7507" spans="1:5">
      <c r="B7507" t="s">
        <v>3287</v>
      </c>
      <c r="C7507" t="str">
        <f>VLOOKUP([KODE BARANG],Table1[[KODE BARANG]:[NAMA BARANG]],2,FALSE)</f>
        <v>PHILIP ESS 30W</v>
      </c>
      <c r="D7507">
        <v>1</v>
      </c>
      <c r="E7507">
        <v>42544</v>
      </c>
    </row>
    <row r="7508" spans="1:5">
      <c r="B7508" t="s">
        <v>3335</v>
      </c>
      <c r="C7508" t="str">
        <f>VLOOKUP([KODE BARANG],Table1[[KODE BARANG]:[NAMA BARANG]],2,FALSE)</f>
        <v>gembok vpr 84mm</v>
      </c>
      <c r="D7508">
        <v>1</v>
      </c>
      <c r="E7508">
        <v>40000</v>
      </c>
    </row>
    <row r="7509" spans="1:5">
      <c r="A7509" s="2">
        <v>45847</v>
      </c>
      <c r="C7509" t="e">
        <f>VLOOKUP([KODE BARANG],Table1[[KODE BARANG]:[NAMA BARANG]],2,FALSE)</f>
        <v>#N/A</v>
      </c>
    </row>
    <row r="7510" spans="1:5">
      <c r="B7510" t="s">
        <v>1434</v>
      </c>
      <c r="C7510" t="str">
        <f>VLOOKUP([KODE BARANG],Table1[[KODE BARANG]:[NAMA BARANG]],2,FALSE)</f>
        <v>PHILIP LED MY CARE 19 WATT</v>
      </c>
      <c r="D7510">
        <v>2</v>
      </c>
    </row>
    <row r="7511" spans="1:5">
      <c r="C7511" t="s">
        <v>3337</v>
      </c>
    </row>
    <row r="7512" spans="1:5">
      <c r="B7512" t="s">
        <v>1254</v>
      </c>
      <c r="C7512" t="str">
        <f>VLOOKUP([KODE BARANG],Table1[[KODE BARANG]:[NAMA BARANG]],2,FALSE)</f>
        <v>FITTING GANTUNG DUUTRON HITAM</v>
      </c>
      <c r="D7512">
        <v>2</v>
      </c>
    </row>
    <row r="7513" spans="1:5">
      <c r="B7513" t="s">
        <v>1253</v>
      </c>
      <c r="C7513" t="str">
        <f>VLOOKUP([KODE BARANG],Table1[[KODE BARANG]:[NAMA BARANG]],2,FALSE)</f>
        <v>STEKER GEPENG DUTRON</v>
      </c>
      <c r="D7513">
        <v>1</v>
      </c>
    </row>
    <row r="7514" spans="1:5">
      <c r="B7514" t="s">
        <v>1479</v>
      </c>
      <c r="C7514" t="str">
        <f>VLOOKUP([KODE BARANG],Table1[[KODE BARANG]:[NAMA BARANG]],2,FALSE)</f>
        <v>LED CITY LAMP 15W</v>
      </c>
      <c r="D7514">
        <v>1</v>
      </c>
    </row>
    <row r="7515" spans="1:5">
      <c r="B7515" t="s">
        <v>1281</v>
      </c>
      <c r="C7515" t="str">
        <f>VLOOKUP([KODE BARANG],Table1[[KODE BARANG]:[NAMA BARANG]],2,FALSE)</f>
        <v>S/K UTICON 4 LB</v>
      </c>
      <c r="D7515">
        <v>1</v>
      </c>
    </row>
    <row r="7516" spans="1:5">
      <c r="B7516" t="s">
        <v>1356</v>
      </c>
      <c r="C7516" t="str">
        <f>VLOOKUP([KODE BARANG],Table1[[KODE BARANG]:[NAMA BARANG]],2,FALSE)</f>
        <v xml:space="preserve">ISOLASI UNIBEL KECIL </v>
      </c>
      <c r="D7516">
        <v>1</v>
      </c>
    </row>
    <row r="7517" spans="1:5">
      <c r="B7517" t="s">
        <v>1587</v>
      </c>
      <c r="C7517" t="str">
        <f>VLOOKUP([KODE BARANG],Table1[[KODE BARANG]:[NAMA BARANG]],2,FALSE)</f>
        <v>FITTING PLAFON 2102</v>
      </c>
      <c r="D7517">
        <v>1</v>
      </c>
    </row>
    <row r="7518" spans="1:5">
      <c r="C7518" t="s">
        <v>3338</v>
      </c>
    </row>
    <row r="7519" spans="1:5">
      <c r="A7519" s="2">
        <v>45848</v>
      </c>
      <c r="C7519" t="e">
        <f>VLOOKUP([KODE BARANG],Table1[[KODE BARANG]:[NAMA BARANG]],2,FALSE)</f>
        <v>#N/A</v>
      </c>
    </row>
    <row r="7520" spans="1:5">
      <c r="C7520" t="s">
        <v>3339</v>
      </c>
    </row>
    <row r="7521" spans="1:5">
      <c r="A7521">
        <v>145000</v>
      </c>
      <c r="B7521" t="s">
        <v>3340</v>
      </c>
      <c r="C7521" t="str">
        <f>VLOOKUP([KODE BARANG],Table1[[KODE BARANG]:[NAMA BARANG]],2,FALSE)</f>
        <v>SEDOT TIMAH</v>
      </c>
      <c r="D7521">
        <v>1</v>
      </c>
      <c r="E7521">
        <v>16000</v>
      </c>
    </row>
    <row r="7522" spans="1:5">
      <c r="B7522" t="s">
        <v>1908</v>
      </c>
      <c r="C7522" t="str">
        <f>VLOOKUP([KODE BARANG],Table1[[KODE BARANG]:[NAMA BARANG]],2,FALSE)</f>
        <v>ADAPTOR VISERO</v>
      </c>
      <c r="D7522">
        <v>1</v>
      </c>
    </row>
    <row r="7523" spans="1:5">
      <c r="B7523" t="s">
        <v>3289</v>
      </c>
      <c r="C7523" t="str">
        <f>VLOOKUP([KODE BARANG],Table1[[KODE BARANG]:[NAMA BARANG]],2,FALSE)</f>
        <v>PHILIP ESS 18W</v>
      </c>
      <c r="D7523">
        <v>1</v>
      </c>
    </row>
    <row r="7524" spans="1:5">
      <c r="A7524" s="2">
        <v>45849</v>
      </c>
      <c r="C7524" t="e">
        <f>VLOOKUP([KODE BARANG],Table1[[KODE BARANG]:[NAMA BARANG]],2,FALSE)</f>
        <v>#N/A</v>
      </c>
    </row>
    <row r="7525" spans="1:5">
      <c r="A7525" t="s">
        <v>3342</v>
      </c>
      <c r="B7525" t="s">
        <v>2198</v>
      </c>
      <c r="C7525" t="str">
        <f>VLOOKUP([KODE BARANG],Table1[[KODE BARANG]:[NAMA BARANG]],2,FALSE)</f>
        <v>REMOTE K VISION</v>
      </c>
      <c r="D7525">
        <v>1</v>
      </c>
    </row>
    <row r="7526" spans="1:5">
      <c r="B7526" t="s">
        <v>1357</v>
      </c>
      <c r="C7526" t="str">
        <f>VLOOKUP([KODE BARANG],Table1[[KODE BARANG]:[NAMA BARANG]],2,FALSE)</f>
        <v>SWITH POWER</v>
      </c>
      <c r="D7526">
        <v>1</v>
      </c>
    </row>
    <row r="7527" spans="1:5">
      <c r="C7527" t="s">
        <v>3341</v>
      </c>
    </row>
    <row r="7528" spans="1:5">
      <c r="B7528" t="s">
        <v>1461</v>
      </c>
      <c r="C7528" t="str">
        <f>VLOOKUP([KODE BARANG],Table1[[KODE BARANG]:[NAMA BARANG]],2,FALSE)</f>
        <v>FRAME 3 LB PANASONIC</v>
      </c>
      <c r="D7528">
        <v>2</v>
      </c>
    </row>
    <row r="7529" spans="1:5">
      <c r="B7529" t="s">
        <v>1460</v>
      </c>
      <c r="C7529" t="str">
        <f>VLOOKUP([KODE BARANG],Table1[[KODE BARANG]:[NAMA BARANG]],2,FALSE)</f>
        <v>FRAME 2 LB PANASONIC</v>
      </c>
      <c r="D7529">
        <v>1</v>
      </c>
    </row>
    <row r="7530" spans="1:5">
      <c r="B7530" t="s">
        <v>1401</v>
      </c>
      <c r="C7530" t="str">
        <f>VLOOKUP([KODE BARANG],Table1[[KODE BARANG]:[NAMA BARANG]],2,FALSE)</f>
        <v>SAKLAR PANASONIC WNJ</v>
      </c>
      <c r="D7530">
        <v>5</v>
      </c>
    </row>
    <row r="7531" spans="1:5">
      <c r="B7531" t="s">
        <v>1430</v>
      </c>
      <c r="C7531" t="str">
        <f>VLOOKUP([KODE BARANG],Table1[[KODE BARANG]:[NAMA BARANG]],2,FALSE)</f>
        <v>STOP PANASONIC WNJ</v>
      </c>
      <c r="D7531">
        <v>3</v>
      </c>
    </row>
    <row r="7532" spans="1:5">
      <c r="B7532" t="s">
        <v>1520</v>
      </c>
      <c r="C7532" t="str">
        <f>VLOOKUP([KODE BARANG],Table1[[KODE BARANG]:[NAMA BARANG]],2,FALSE)</f>
        <v>INBOWDUS PANASONIC</v>
      </c>
      <c r="D7532">
        <v>1</v>
      </c>
    </row>
    <row r="7533" spans="1:5">
      <c r="B7533" t="s">
        <v>1571</v>
      </c>
      <c r="C7533" t="str">
        <f>VLOOKUP([KODE BARANG],Table1[[KODE BARANG]:[NAMA BARANG]],2,FALSE)</f>
        <v>PIPA LISTRIK</v>
      </c>
      <c r="D7533">
        <v>15</v>
      </c>
      <c r="E7533">
        <v>8000</v>
      </c>
    </row>
    <row r="7534" spans="1:5">
      <c r="B7534" t="s">
        <v>2529</v>
      </c>
      <c r="C7534" t="str">
        <f>VLOOKUP([KODE BARANG],Table1[[KODE BARANG]:[NAMA BARANG]],2,FALSE)</f>
        <v xml:space="preserve">KISEKI CX5 </v>
      </c>
      <c r="D7534">
        <v>2</v>
      </c>
      <c r="E7534">
        <v>100000</v>
      </c>
    </row>
    <row r="7535" spans="1:5">
      <c r="B7535" t="s">
        <v>2635</v>
      </c>
      <c r="C7535" t="str">
        <f>VLOOKUP([KODE BARANG],Table1[[KODE BARANG]:[NAMA BARANG]],2,FALSE)</f>
        <v>KIPAS SEKAI 1618</v>
      </c>
      <c r="D7535">
        <v>1</v>
      </c>
      <c r="E7535">
        <v>30000</v>
      </c>
    </row>
    <row r="7536" spans="1:5">
      <c r="A7536" s="2">
        <v>45850</v>
      </c>
      <c r="C7536" t="e">
        <f>VLOOKUP([KODE BARANG],Table1[[KODE BARANG]:[NAMA BARANG]],2,FALSE)</f>
        <v>#N/A</v>
      </c>
    </row>
    <row r="7537" spans="1:5">
      <c r="A7537">
        <v>333000</v>
      </c>
      <c r="B7537" t="s">
        <v>1445</v>
      </c>
      <c r="C7537" t="str">
        <f>VLOOKUP([KODE BARANG],Table1[[KODE BARANG]:[NAMA BARANG]],2,FALSE)</f>
        <v>INLITE 5W</v>
      </c>
      <c r="D7537">
        <v>1</v>
      </c>
    </row>
    <row r="7538" spans="1:5">
      <c r="B7538" t="s">
        <v>1236</v>
      </c>
      <c r="C7538" t="str">
        <f>VLOOKUP([KODE BARANG],Table1[[KODE BARANG]:[NAMA BARANG]],2,FALSE)</f>
        <v>VONIC GLORY 9W</v>
      </c>
      <c r="D7538">
        <v>2</v>
      </c>
    </row>
    <row r="7539" spans="1:5">
      <c r="B7539" t="s">
        <v>1401</v>
      </c>
      <c r="C7539" t="str">
        <f>VLOOKUP([KODE BARANG],Table1[[KODE BARANG]:[NAMA BARANG]],2,FALSE)</f>
        <v>SAKLAR PANASONIC WNJ</v>
      </c>
      <c r="D7539">
        <v>4</v>
      </c>
    </row>
    <row r="7540" spans="1:5">
      <c r="B7540" t="s">
        <v>1254</v>
      </c>
      <c r="C7540" t="str">
        <f>VLOOKUP([KODE BARANG],Table1[[KODE BARANG]:[NAMA BARANG]],2,FALSE)</f>
        <v>FITTING GANTUNG DUUTRON HITAM</v>
      </c>
      <c r="D7540">
        <v>3</v>
      </c>
    </row>
    <row r="7541" spans="1:5">
      <c r="C7541" t="s">
        <v>3343</v>
      </c>
    </row>
    <row r="7542" spans="1:5">
      <c r="B7542" t="s">
        <v>1356</v>
      </c>
      <c r="C7542" t="str">
        <f>VLOOKUP([KODE BARANG],Table1[[KODE BARANG]:[NAMA BARANG]],2,FALSE)</f>
        <v xml:space="preserve">ISOLASI UNIBEL KECIL </v>
      </c>
      <c r="D7542">
        <v>1</v>
      </c>
    </row>
    <row r="7543" spans="1:5">
      <c r="B7543" t="s">
        <v>1199</v>
      </c>
      <c r="C7543" t="str">
        <f>VLOOKUP([KODE BARANG],Table1[[KODE BARANG]:[NAMA BARANG]],2,FALSE)</f>
        <v>T MULTI DUTRON</v>
      </c>
      <c r="D7543">
        <v>2</v>
      </c>
    </row>
    <row r="7544" spans="1:5">
      <c r="B7544" t="s">
        <v>3344</v>
      </c>
      <c r="C7544" t="str">
        <f>VLOOKUP([KODE BARANG],Table1[[KODE BARANG]:[NAMA BARANG]],2,FALSE)</f>
        <v>SOLDER KAYU</v>
      </c>
      <c r="D7544">
        <v>1</v>
      </c>
    </row>
    <row r="7545" spans="1:5">
      <c r="B7545" t="s">
        <v>1500</v>
      </c>
      <c r="C7545" t="str">
        <f>VLOOKUP([KODE BARANG],Table1[[KODE BARANG]:[NAMA BARANG]],2,FALSE)</f>
        <v>ENGKEL IB VISALUX 8110</v>
      </c>
      <c r="D7545">
        <v>1</v>
      </c>
      <c r="E7545">
        <v>14300</v>
      </c>
    </row>
    <row r="7546" spans="1:5">
      <c r="B7546" t="s">
        <v>1635</v>
      </c>
      <c r="C7546" t="str">
        <f>VLOOKUP([KODE BARANG],Table1[[KODE BARANG]:[NAMA BARANG]],2,FALSE)</f>
        <v>KIPAS PROFAN</v>
      </c>
      <c r="D7546">
        <v>1</v>
      </c>
      <c r="E7546">
        <v>23000</v>
      </c>
    </row>
    <row r="7547" spans="1:5">
      <c r="A7547" s="2">
        <v>45851</v>
      </c>
      <c r="C7547" t="e">
        <f>VLOOKUP([KODE BARANG],Table1[[KODE BARANG]:[NAMA BARANG]],2,FALSE)</f>
        <v>#N/A</v>
      </c>
    </row>
    <row r="7548" spans="1:5">
      <c r="A7548">
        <v>248000</v>
      </c>
      <c r="B7548" t="s">
        <v>1216</v>
      </c>
      <c r="C7548" t="str">
        <f>VLOOKUP([KODE BARANG],Table1[[KODE BARANG]:[NAMA BARANG]],2,FALSE)</f>
        <v>VONIC GLORY 18W</v>
      </c>
      <c r="D7548">
        <v>1</v>
      </c>
    </row>
    <row r="7549" spans="1:5">
      <c r="B7549" t="s">
        <v>1145</v>
      </c>
      <c r="C7549" t="str">
        <f>VLOOKUP([KODE BARANG],Table1[[KODE BARANG]:[NAMA BARANG]],2,FALSE)</f>
        <v>VONIC GLORY 15W</v>
      </c>
      <c r="D7549">
        <v>4</v>
      </c>
    </row>
    <row r="7550" spans="1:5">
      <c r="B7550" t="s">
        <v>1254</v>
      </c>
      <c r="C7550" t="str">
        <f>VLOOKUP([KODE BARANG],Table1[[KODE BARANG]:[NAMA BARANG]],2,FALSE)</f>
        <v>FITTING GANTUNG DUUTRON HITAM</v>
      </c>
      <c r="D7550">
        <v>3</v>
      </c>
    </row>
    <row r="7551" spans="1:5">
      <c r="B7551" t="s">
        <v>1924</v>
      </c>
      <c r="C7551" t="str">
        <f>VLOOKUP([KODE BARANG],Table1[[KODE BARANG]:[NAMA BARANG]],2,FALSE)</f>
        <v>KLEM AMASCO 8MM</v>
      </c>
      <c r="D7551">
        <v>1</v>
      </c>
    </row>
    <row r="7552" spans="1:5">
      <c r="B7552" t="s">
        <v>1236</v>
      </c>
      <c r="C7552" t="str">
        <f>VLOOKUP([KODE BARANG],Table1[[KODE BARANG]:[NAMA BARANG]],2,FALSE)</f>
        <v>VONIC GLORY 9W</v>
      </c>
      <c r="D7552">
        <v>1</v>
      </c>
    </row>
    <row r="7553" spans="1:5">
      <c r="B7553" t="s">
        <v>1356</v>
      </c>
      <c r="C7553" t="str">
        <f>VLOOKUP([KODE BARANG],Table1[[KODE BARANG]:[NAMA BARANG]],2,FALSE)</f>
        <v xml:space="preserve">ISOLASI UNIBEL KECIL </v>
      </c>
      <c r="D7553">
        <v>1</v>
      </c>
    </row>
    <row r="7554" spans="1:5">
      <c r="B7554" t="s">
        <v>1357</v>
      </c>
      <c r="C7554" t="str">
        <f>VLOOKUP([KODE BARANG],Table1[[KODE BARANG]:[NAMA BARANG]],2,FALSE)</f>
        <v>SWITH POWER</v>
      </c>
      <c r="D7554">
        <v>1</v>
      </c>
    </row>
    <row r="7555" spans="1:5">
      <c r="B7555" t="s">
        <v>1445</v>
      </c>
      <c r="C7555" t="str">
        <f>VLOOKUP([KODE BARANG],Table1[[KODE BARANG]:[NAMA BARANG]],2,FALSE)</f>
        <v>INLITE 5W</v>
      </c>
      <c r="D7555">
        <v>1</v>
      </c>
    </row>
    <row r="7556" spans="1:5">
      <c r="B7556" t="s">
        <v>1271</v>
      </c>
      <c r="C7556" t="str">
        <f>VLOOKUP([KODE BARANG],Table1[[KODE BARANG]:[NAMA BARANG]],2,FALSE)</f>
        <v>FITTING KOMBINASI AMASCO</v>
      </c>
      <c r="D7556">
        <v>1</v>
      </c>
    </row>
    <row r="7557" spans="1:5">
      <c r="B7557" t="s">
        <v>1324</v>
      </c>
      <c r="C7557" t="str">
        <f>VLOOKUP([KODE BARANG],Table1[[KODE BARANG]:[NAMA BARANG]],2,FALSE)</f>
        <v>FITTING COLOK SWITCH</v>
      </c>
      <c r="D7557">
        <v>1</v>
      </c>
    </row>
    <row r="7558" spans="1:5">
      <c r="A7558" s="2">
        <v>45852</v>
      </c>
      <c r="C7558" t="e">
        <f>VLOOKUP([KODE BARANG],Table1[[KODE BARANG]:[NAMA BARANG]],2,FALSE)</f>
        <v>#N/A</v>
      </c>
    </row>
    <row r="7559" spans="1:5">
      <c r="A7559">
        <v>470000</v>
      </c>
      <c r="B7559" t="s">
        <v>1479</v>
      </c>
      <c r="C7559" t="str">
        <f>VLOOKUP([KODE BARANG],Table1[[KODE BARANG]:[NAMA BARANG]],2,FALSE)</f>
        <v>LED CITY LAMP 15W</v>
      </c>
      <c r="D7559">
        <v>1</v>
      </c>
    </row>
    <row r="7560" spans="1:5">
      <c r="B7560" t="s">
        <v>1445</v>
      </c>
      <c r="C7560" t="str">
        <f>VLOOKUP([KODE BARANG],Table1[[KODE BARANG]:[NAMA BARANG]],2,FALSE)</f>
        <v>INLITE 5W</v>
      </c>
      <c r="D7560">
        <v>1</v>
      </c>
    </row>
    <row r="7561" spans="1:5">
      <c r="B7561" t="s">
        <v>1219</v>
      </c>
      <c r="C7561" t="str">
        <f>VLOOKUP([KODE BARANG],Table1[[KODE BARANG]:[NAMA BARANG]],2,FALSE)</f>
        <v>VONIC GLORY 20W</v>
      </c>
      <c r="D7561">
        <v>1</v>
      </c>
    </row>
    <row r="7562" spans="1:5">
      <c r="B7562" t="s">
        <v>3315</v>
      </c>
      <c r="C7562" t="str">
        <f>VLOOKUP([KODE BARANG],Table1[[KODE BARANG]:[NAMA BARANG]],2,FALSE)</f>
        <v>HAKAMITSU 55W</v>
      </c>
      <c r="D7562">
        <v>1</v>
      </c>
    </row>
    <row r="7563" spans="1:5">
      <c r="B7563" t="s">
        <v>1712</v>
      </c>
      <c r="C7563" t="str">
        <f>VLOOKUP([KODE BARANG],Table1[[KODE BARANG]:[NAMA BARANG]],2,FALSE)</f>
        <v>MCB SCHINEDER 10A</v>
      </c>
      <c r="D7563">
        <v>2</v>
      </c>
    </row>
    <row r="7564" spans="1:5">
      <c r="B7564" t="s">
        <v>3345</v>
      </c>
      <c r="C7564" t="str">
        <f>VLOOKUP([KODE BARANG],Table1[[KODE BARANG]:[NAMA BARANG]],2,FALSE)</f>
        <v>BOX MCB DUTRON 4 GRUP</v>
      </c>
      <c r="D7564">
        <v>1</v>
      </c>
      <c r="E7564">
        <v>8000</v>
      </c>
    </row>
    <row r="7565" spans="1:5">
      <c r="B7565" t="s">
        <v>2613</v>
      </c>
      <c r="C7565" t="str">
        <f>VLOOKUP([KODE BARANG],Table1[[KODE BARANG]:[NAMA BARANG]],2,FALSE)</f>
        <v>HEAD LAMP LUBY ZOOM 200M</v>
      </c>
      <c r="D7565">
        <v>1</v>
      </c>
      <c r="E7565">
        <v>65000</v>
      </c>
    </row>
    <row r="7566" spans="1:5">
      <c r="A7566" s="2">
        <v>45853</v>
      </c>
      <c r="C7566" t="e">
        <f>VLOOKUP([KODE BARANG],Table1[[KODE BARANG]:[NAMA BARANG]],2,FALSE)</f>
        <v>#N/A</v>
      </c>
    </row>
    <row r="7567" spans="1:5">
      <c r="B7567" t="s">
        <v>1145</v>
      </c>
      <c r="C7567" t="str">
        <f>VLOOKUP([KODE BARANG],Table1[[KODE BARANG]:[NAMA BARANG]],2,FALSE)</f>
        <v>VONIC GLORY 15W</v>
      </c>
      <c r="D7567">
        <v>1</v>
      </c>
    </row>
    <row r="7568" spans="1:5">
      <c r="B7568" t="s">
        <v>1925</v>
      </c>
      <c r="C7568" t="str">
        <f>VLOOKUP([KODE BARANG],Table1[[KODE BARANG]:[NAMA BARANG]],2,FALSE)</f>
        <v>INLITE 18W PUTIH/KUNING</v>
      </c>
      <c r="D7568">
        <v>2</v>
      </c>
    </row>
    <row r="7569" spans="1:4">
      <c r="B7569" t="s">
        <v>1248</v>
      </c>
      <c r="C7569" t="str">
        <f>VLOOKUP([KODE BARANG],Table1[[KODE BARANG]:[NAMA BARANG]],2,FALSE)</f>
        <v>PHILIP LED ESSENSIAL 5WATT</v>
      </c>
      <c r="D7569">
        <v>1</v>
      </c>
    </row>
    <row r="7570" spans="1:4">
      <c r="A7570" s="2">
        <v>45854</v>
      </c>
      <c r="C7570" t="e">
        <f>VLOOKUP([KODE BARANG],Table1[[KODE BARANG]:[NAMA BARANG]],2,FALSE)</f>
        <v>#N/A</v>
      </c>
    </row>
    <row r="7571" spans="1:4">
      <c r="A7571">
        <v>408000</v>
      </c>
      <c r="B7571" t="s">
        <v>1236</v>
      </c>
      <c r="C7571" t="str">
        <f>VLOOKUP([KODE BARANG],Table1[[KODE BARANG]:[NAMA BARANG]],2,FALSE)</f>
        <v>VONIC GLORY 9W</v>
      </c>
      <c r="D7571">
        <v>1</v>
      </c>
    </row>
    <row r="7572" spans="1:4">
      <c r="C7572" t="s">
        <v>3346</v>
      </c>
    </row>
    <row r="7573" spans="1:4">
      <c r="B7573" t="s">
        <v>1445</v>
      </c>
      <c r="C7573" t="str">
        <f>VLOOKUP([KODE BARANG],Table1[[KODE BARANG]:[NAMA BARANG]],2,FALSE)</f>
        <v>INLITE 5W</v>
      </c>
      <c r="D7573">
        <v>1</v>
      </c>
    </row>
    <row r="7574" spans="1:4">
      <c r="B7574" t="s">
        <v>1961</v>
      </c>
      <c r="C7574" t="str">
        <f>VLOOKUP([KODE BARANG],Table1[[KODE BARANG]:[NAMA BARANG]],2,FALSE)</f>
        <v>INLITE 15W</v>
      </c>
      <c r="D7574">
        <v>3</v>
      </c>
    </row>
    <row r="7575" spans="1:4">
      <c r="B7575" t="s">
        <v>1428</v>
      </c>
      <c r="C7575" t="str">
        <f>VLOOKUP([KODE BARANG],Table1[[KODE BARANG]:[NAMA BARANG]],2,FALSE)</f>
        <v>INLITE 25W</v>
      </c>
      <c r="D7575">
        <v>1</v>
      </c>
    </row>
    <row r="7576" spans="1:4">
      <c r="B7576" t="s">
        <v>1924</v>
      </c>
      <c r="C7576" t="str">
        <f>VLOOKUP([KODE BARANG],Table1[[KODE BARANG]:[NAMA BARANG]],2,FALSE)</f>
        <v>KLEM AMASCO 8MM</v>
      </c>
      <c r="D7576">
        <v>1</v>
      </c>
    </row>
    <row r="7577" spans="1:4">
      <c r="B7577" t="s">
        <v>2524</v>
      </c>
      <c r="C7577" t="str">
        <f>VLOOKUP([KODE BARANG],Table1[[KODE BARANG]:[NAMA BARANG]],2,FALSE)</f>
        <v>LAMPU KULKAS E12E14</v>
      </c>
      <c r="D7577">
        <v>1</v>
      </c>
    </row>
    <row r="7578" spans="1:4">
      <c r="B7578" t="s">
        <v>3287</v>
      </c>
      <c r="C7578" t="str">
        <f>VLOOKUP([KODE BARANG],Table1[[KODE BARANG]:[NAMA BARANG]],2,FALSE)</f>
        <v>PHILIP ESS 30W</v>
      </c>
      <c r="D7578">
        <v>1</v>
      </c>
    </row>
    <row r="7579" spans="1:4">
      <c r="B7579" t="s">
        <v>2893</v>
      </c>
      <c r="C7579" t="str">
        <f>VLOOKUP([KODE BARANG],Table1[[KODE BARANG]:[NAMA BARANG]],2,FALSE)</f>
        <v>VISERO LAMPU AKI 15W</v>
      </c>
      <c r="D7579">
        <v>1</v>
      </c>
    </row>
    <row r="7580" spans="1:4">
      <c r="A7580" s="2">
        <v>45855</v>
      </c>
      <c r="C7580" t="e">
        <f>VLOOKUP([KODE BARANG],Table1[[KODE BARANG]:[NAMA BARANG]],2,FALSE)</f>
        <v>#N/A</v>
      </c>
    </row>
    <row r="7581" spans="1:4">
      <c r="A7581">
        <v>170000</v>
      </c>
      <c r="B7581" t="s">
        <v>1430</v>
      </c>
      <c r="C7581" t="str">
        <f>VLOOKUP([KODE BARANG],Table1[[KODE BARANG]:[NAMA BARANG]],2,FALSE)</f>
        <v>STOP PANASONIC WNJ</v>
      </c>
      <c r="D7581">
        <v>2</v>
      </c>
    </row>
    <row r="7582" spans="1:4">
      <c r="B7582" t="s">
        <v>1356</v>
      </c>
      <c r="C7582" t="str">
        <f>VLOOKUP([KODE BARANG],Table1[[KODE BARANG]:[NAMA BARANG]],2,FALSE)</f>
        <v xml:space="preserve">ISOLASI UNIBEL KECIL </v>
      </c>
      <c r="D7582">
        <v>1</v>
      </c>
    </row>
    <row r="7583" spans="1:4">
      <c r="B7583" t="s">
        <v>1253</v>
      </c>
      <c r="C7583" t="str">
        <f>VLOOKUP([KODE BARANG],Table1[[KODE BARANG]:[NAMA BARANG]],2,FALSE)</f>
        <v>STEKER GEPENG DUTRON</v>
      </c>
      <c r="D7583">
        <v>1</v>
      </c>
    </row>
    <row r="7584" spans="1:4">
      <c r="B7584" t="s">
        <v>3289</v>
      </c>
      <c r="C7584" t="str">
        <f>VLOOKUP([KODE BARANG],Table1[[KODE BARANG]:[NAMA BARANG]],2,FALSE)</f>
        <v>PHILIP ESS 18W</v>
      </c>
      <c r="D7584">
        <v>1</v>
      </c>
    </row>
    <row r="7585" spans="1:4">
      <c r="B7585" t="s">
        <v>1293</v>
      </c>
      <c r="C7585" t="str">
        <f>VLOOKUP([KODE BARANG],Table1[[KODE BARANG]:[NAMA BARANG]],2,FALSE)</f>
        <v>S/K UTICON 2 LB</v>
      </c>
      <c r="D7585">
        <v>1</v>
      </c>
    </row>
    <row r="7586" spans="1:4">
      <c r="C7586" t="s">
        <v>3347</v>
      </c>
    </row>
    <row r="7587" spans="1:4">
      <c r="B7587" t="s">
        <v>1279</v>
      </c>
      <c r="C7587" t="str">
        <f>VLOOKUP([KODE BARANG],Table1[[KODE BARANG]:[NAMA BARANG]],2,FALSE)</f>
        <v>STEKER ARDE BROCO</v>
      </c>
      <c r="D7587">
        <v>1</v>
      </c>
    </row>
    <row r="7588" spans="1:4">
      <c r="A7588" s="2">
        <v>45856</v>
      </c>
      <c r="C7588" t="e">
        <f>VLOOKUP([KODE BARANG],Table1[[KODE BARANG]:[NAMA BARANG]],2,FALSE)</f>
        <v>#N/A</v>
      </c>
    </row>
    <row r="7589" spans="1:4">
      <c r="A7589">
        <v>520000</v>
      </c>
      <c r="B7589" t="s">
        <v>1293</v>
      </c>
      <c r="C7589" t="str">
        <f>VLOOKUP([KODE BARANG],Table1[[KODE BARANG]:[NAMA BARANG]],2,FALSE)</f>
        <v>S/K UTICON 2 LB</v>
      </c>
      <c r="D7589">
        <v>2</v>
      </c>
    </row>
    <row r="7590" spans="1:4">
      <c r="C7590" t="s">
        <v>3348</v>
      </c>
    </row>
    <row r="7591" spans="1:4">
      <c r="B7591" t="s">
        <v>1356</v>
      </c>
      <c r="C7591" t="str">
        <f>VLOOKUP([KODE BARANG],Table1[[KODE BARANG]:[NAMA BARANG]],2,FALSE)</f>
        <v xml:space="preserve">ISOLASI UNIBEL KECIL </v>
      </c>
      <c r="D7591">
        <v>1</v>
      </c>
    </row>
    <row r="7592" spans="1:4">
      <c r="B7592" t="s">
        <v>1925</v>
      </c>
      <c r="C7592" t="str">
        <f>VLOOKUP([KODE BARANG],Table1[[KODE BARANG]:[NAMA BARANG]],2,FALSE)</f>
        <v>INLITE 18W PUTIH/KUNING</v>
      </c>
      <c r="D7592">
        <v>1</v>
      </c>
    </row>
    <row r="7593" spans="1:4">
      <c r="B7593" t="s">
        <v>3323</v>
      </c>
      <c r="C7593" t="str">
        <f>VLOOKUP([KODE BARANG],Table1[[KODE BARANG]:[NAMA BARANG]],2,FALSE)</f>
        <v>HEADLAMP HAKAMITSU 25W</v>
      </c>
      <c r="D7593">
        <v>1</v>
      </c>
    </row>
    <row r="7594" spans="1:4">
      <c r="B7594" t="s">
        <v>1254</v>
      </c>
      <c r="C7594" t="str">
        <f>VLOOKUP([KODE BARANG],Table1[[KODE BARANG]:[NAMA BARANG]],2,FALSE)</f>
        <v>FITTING GANTUNG DUUTRON HITAM</v>
      </c>
      <c r="D7594">
        <v>1</v>
      </c>
    </row>
    <row r="7595" spans="1:4">
      <c r="B7595" t="s">
        <v>3247</v>
      </c>
      <c r="C7595" t="str">
        <f>VLOOKUP([KODE BARANG],Table1[[KODE BARANG]:[NAMA BARANG]],2,FALSE)</f>
        <v>CITY LAMP 40W</v>
      </c>
      <c r="D7595">
        <v>1</v>
      </c>
    </row>
    <row r="7596" spans="1:4">
      <c r="B7596" t="s">
        <v>1220</v>
      </c>
      <c r="C7596" t="str">
        <f>VLOOKUP([KODE BARANG],Table1[[KODE BARANG]:[NAMA BARANG]],2,FALSE)</f>
        <v>STANDFAN COSMOS XDC</v>
      </c>
      <c r="D7596">
        <v>1</v>
      </c>
    </row>
    <row r="7597" spans="1:4">
      <c r="A7597" s="2">
        <v>45857</v>
      </c>
      <c r="C7597" t="e">
        <f>VLOOKUP([KODE BARANG],Table1[[KODE BARANG]:[NAMA BARANG]],2,FALSE)</f>
        <v>#N/A</v>
      </c>
    </row>
    <row r="7598" spans="1:4">
      <c r="A7598">
        <v>80000</v>
      </c>
      <c r="B7598" t="s">
        <v>3323</v>
      </c>
      <c r="C7598" t="str">
        <f>VLOOKUP([KODE BARANG],Table1[[KODE BARANG]:[NAMA BARANG]],2,FALSE)</f>
        <v>HEADLAMP HAKAMITSU 25W</v>
      </c>
      <c r="D7598">
        <v>1</v>
      </c>
    </row>
    <row r="7599" spans="1:4">
      <c r="B7599" t="s">
        <v>1563</v>
      </c>
      <c r="C7599" t="str">
        <f>VLOOKUP([KODE BARANG],Table1[[KODE BARANG]:[NAMA BARANG]],2,FALSE)</f>
        <v>KAPASITOR 1,5UF</v>
      </c>
      <c r="D7599">
        <v>10</v>
      </c>
    </row>
    <row r="7600" spans="1:4">
      <c r="A7600" s="2">
        <v>45858</v>
      </c>
      <c r="C7600" t="e">
        <f>VLOOKUP([KODE BARANG],Table1[[KODE BARANG]:[NAMA BARANG]],2,FALSE)</f>
        <v>#N/A</v>
      </c>
    </row>
    <row r="7601" spans="1:5">
      <c r="B7601" t="s">
        <v>1254</v>
      </c>
      <c r="C7601" t="str">
        <f>VLOOKUP([KODE BARANG],Table1[[KODE BARANG]:[NAMA BARANG]],2,FALSE)</f>
        <v>FITTING GANTUNG DUUTRON HITAM</v>
      </c>
      <c r="D7601">
        <v>1</v>
      </c>
    </row>
    <row r="7602" spans="1:5">
      <c r="B7602" t="s">
        <v>1145</v>
      </c>
      <c r="C7602" t="str">
        <f>VLOOKUP([KODE BARANG],Table1[[KODE BARANG]:[NAMA BARANG]],2,FALSE)</f>
        <v>VONIC GLORY 15W</v>
      </c>
      <c r="D7602">
        <v>2</v>
      </c>
    </row>
    <row r="7603" spans="1:5">
      <c r="B7603" t="s">
        <v>1263</v>
      </c>
      <c r="C7603" t="str">
        <f>VLOOKUP([KODE BARANG],Table1[[KODE BARANG]:[NAMA BARANG]],2,FALSE)</f>
        <v>VONIC GLORY 7W</v>
      </c>
      <c r="D7603">
        <v>1</v>
      </c>
    </row>
    <row r="7604" spans="1:5">
      <c r="B7604" t="s">
        <v>1880</v>
      </c>
      <c r="C7604" t="str">
        <f>VLOOKUP([KODE BARANG],Table1[[KODE BARANG]:[NAMA BARANG]],2,FALSE)</f>
        <v>COLOKAN BROCO</v>
      </c>
      <c r="D7604">
        <v>1</v>
      </c>
    </row>
    <row r="7605" spans="1:5">
      <c r="C7605" t="s">
        <v>3266</v>
      </c>
      <c r="E7605">
        <v>33000</v>
      </c>
    </row>
    <row r="7606" spans="1:5">
      <c r="B7606" t="s">
        <v>1358</v>
      </c>
      <c r="C7606" t="str">
        <f>VLOOKUP([KODE BARANG],Table1[[KODE BARANG]:[NAMA BARANG]],2,FALSE)</f>
        <v>PHILIP LED ESSENSIAL 11 WATT</v>
      </c>
    </row>
    <row r="7607" spans="1:5">
      <c r="A7607" s="2">
        <v>45859</v>
      </c>
      <c r="C7607" t="e">
        <f>VLOOKUP([KODE BARANG],Table1[[KODE BARANG]:[NAMA BARANG]],2,FALSE)</f>
        <v>#N/A</v>
      </c>
    </row>
    <row r="7608" spans="1:5">
      <c r="A7608" t="s">
        <v>3027</v>
      </c>
      <c r="B7608" t="s">
        <v>1262</v>
      </c>
      <c r="C7608" t="str">
        <f>VLOOKUP([KODE BARANG],Table1[[KODE BARANG]:[NAMA BARANG]],2,FALSE)</f>
        <v>STEKER ARDE DUTRON</v>
      </c>
      <c r="D7608">
        <v>1</v>
      </c>
    </row>
    <row r="7609" spans="1:5">
      <c r="B7609" t="s">
        <v>1261</v>
      </c>
      <c r="C7609" t="str">
        <f>VLOOKUP([KODE BARANG],Table1[[KODE BARANG]:[NAMA BARANG]],2,FALSE)</f>
        <v>S/K UTICON 3 LB</v>
      </c>
      <c r="D7609">
        <v>1</v>
      </c>
    </row>
    <row r="7610" spans="1:5">
      <c r="B7610" t="s">
        <v>1304</v>
      </c>
      <c r="C7610" t="str">
        <f>VLOOKUP([KODE BARANG],Table1[[KODE BARANG]:[NAMA BARANG]],2,FALSE)</f>
        <v>T ARDE WARNA DUTRON</v>
      </c>
      <c r="D7610">
        <v>1</v>
      </c>
    </row>
    <row r="7611" spans="1:5">
      <c r="B7611" t="s">
        <v>1513</v>
      </c>
      <c r="C7611" t="str">
        <f>VLOOKUP([KODE BARANG],Table1[[KODE BARANG]:[NAMA BARANG]],2,FALSE)</f>
        <v>LED CITY LAMP 30W</v>
      </c>
      <c r="D7611">
        <v>1</v>
      </c>
    </row>
    <row r="7612" spans="1:5">
      <c r="B7612" t="s">
        <v>1324</v>
      </c>
      <c r="C7612" t="str">
        <f>VLOOKUP([KODE BARANG],Table1[[KODE BARANG]:[NAMA BARANG]],2,FALSE)</f>
        <v>FITTING COLOK SWITCH</v>
      </c>
      <c r="D7612">
        <v>1</v>
      </c>
    </row>
    <row r="7613" spans="1:5">
      <c r="B7613" t="s">
        <v>1632</v>
      </c>
      <c r="C7613" t="str">
        <f>VLOOKUP([KODE BARANG],Table1[[KODE BARANG]:[NAMA BARANG]],2,FALSE)</f>
        <v xml:space="preserve">saklar wehj </v>
      </c>
      <c r="D7613">
        <v>2</v>
      </c>
    </row>
    <row r="7614" spans="1:5">
      <c r="B7614" t="s">
        <v>3349</v>
      </c>
      <c r="C7614" t="str">
        <f>VLOOKUP([KODE BARANG],Table1[[KODE BARANG]:[NAMA BARANG]],2,FALSE)</f>
        <v>STOP WEHJ</v>
      </c>
      <c r="D7614">
        <v>2</v>
      </c>
    </row>
    <row r="7615" spans="1:5">
      <c r="B7615" t="s">
        <v>1288</v>
      </c>
      <c r="C7615" t="str">
        <f>VLOOKUP([KODE BARANG],Table1[[KODE BARANG]:[NAMA BARANG]],2,FALSE)</f>
        <v>TIMAH SOLDER</v>
      </c>
      <c r="D7615">
        <v>1</v>
      </c>
    </row>
    <row r="7616" spans="1:5">
      <c r="C7616" t="s">
        <v>3350</v>
      </c>
    </row>
    <row r="7617" spans="1:5">
      <c r="B7617" t="s">
        <v>2098</v>
      </c>
      <c r="C7617" t="str">
        <f>VLOOKUP([KODE BARANG],Table1[[KODE BARANG]:[NAMA BARANG]],2,FALSE)</f>
        <v>KISEKI CK711 100w</v>
      </c>
      <c r="D7617">
        <v>1</v>
      </c>
    </row>
    <row r="7618" spans="1:5">
      <c r="A7618" s="2">
        <v>45860</v>
      </c>
      <c r="C7618" t="e">
        <f>VLOOKUP([KODE BARANG],Table1[[KODE BARANG]:[NAMA BARANG]],2,FALSE)</f>
        <v>#N/A</v>
      </c>
    </row>
    <row r="7619" spans="1:5">
      <c r="A7619" t="s">
        <v>2997</v>
      </c>
      <c r="B7619" t="s">
        <v>1279</v>
      </c>
      <c r="C7619" t="str">
        <f>VLOOKUP([KODE BARANG],Table1[[KODE BARANG]:[NAMA BARANG]],2,FALSE)</f>
        <v>STEKER ARDE BROCO</v>
      </c>
      <c r="D7619">
        <v>2</v>
      </c>
    </row>
    <row r="7620" spans="1:5">
      <c r="B7620" t="s">
        <v>1254</v>
      </c>
      <c r="C7620" t="str">
        <f>VLOOKUP([KODE BARANG],Table1[[KODE BARANG]:[NAMA BARANG]],2,FALSE)</f>
        <v>FITTING GANTUNG DUUTRON HITAM</v>
      </c>
      <c r="D7620">
        <v>1</v>
      </c>
    </row>
    <row r="7621" spans="1:5">
      <c r="B7621" t="s">
        <v>2529</v>
      </c>
      <c r="C7621" t="str">
        <f>VLOOKUP([KODE BARANG],Table1[[KODE BARANG]:[NAMA BARANG]],2,FALSE)</f>
        <v xml:space="preserve">KISEKI CX5 </v>
      </c>
      <c r="D7621">
        <v>1</v>
      </c>
    </row>
    <row r="7622" spans="1:5">
      <c r="B7622" t="s">
        <v>1263</v>
      </c>
      <c r="C7622" t="str">
        <f>VLOOKUP([KODE BARANG],Table1[[KODE BARANG]:[NAMA BARANG]],2,FALSE)</f>
        <v>VONIC GLORY 7W</v>
      </c>
      <c r="D7622">
        <v>1</v>
      </c>
    </row>
    <row r="7623" spans="1:5">
      <c r="B7623" t="s">
        <v>1298</v>
      </c>
      <c r="C7623" t="str">
        <f>VLOOKUP([KODE BARANG],Table1[[KODE BARANG]:[NAMA BARANG]],2,FALSE)</f>
        <v>S/K SLOVENS 4LB 3M</v>
      </c>
      <c r="D7623">
        <v>1</v>
      </c>
    </row>
    <row r="7624" spans="1:5">
      <c r="B7624" t="s">
        <v>1270</v>
      </c>
      <c r="C7624" t="str">
        <f>VLOOKUP([KODE BARANG],Table1[[KODE BARANG]:[NAMA BARANG]],2,FALSE)</f>
        <v>PHILIP LED ESSENSIAL 9WATT</v>
      </c>
      <c r="D7624">
        <v>1</v>
      </c>
    </row>
    <row r="7625" spans="1:5">
      <c r="B7625" t="s">
        <v>3351</v>
      </c>
      <c r="C7625" t="str">
        <f>VLOOKUP([KODE BARANG],Table1[[KODE BARANG]:[NAMA BARANG]],2,FALSE)</f>
        <v>CAS MITSUYAMA</v>
      </c>
      <c r="D7625">
        <v>1</v>
      </c>
    </row>
    <row r="7626" spans="1:5">
      <c r="A7626" s="2">
        <v>45861</v>
      </c>
      <c r="C7626" t="e">
        <f>VLOOKUP([KODE BARANG],Table1[[KODE BARANG]:[NAMA BARANG]],2,FALSE)</f>
        <v>#N/A</v>
      </c>
    </row>
    <row r="7627" spans="1:5">
      <c r="B7627" t="s">
        <v>1270</v>
      </c>
      <c r="C7627" t="str">
        <f>VLOOKUP([KODE BARANG],Table1[[KODE BARANG]:[NAMA BARANG]],2,FALSE)</f>
        <v>PHILIP LED ESSENSIAL 9WATT</v>
      </c>
      <c r="D7627">
        <v>2</v>
      </c>
    </row>
    <row r="7628" spans="1:5">
      <c r="B7628" t="s">
        <v>1698</v>
      </c>
      <c r="C7628" t="str">
        <f>VLOOKUP([KODE BARANG],Table1[[KODE BARANG]:[NAMA BARANG]],2,FALSE)</f>
        <v>CAS AKI</v>
      </c>
      <c r="D7628">
        <v>1</v>
      </c>
    </row>
    <row r="7629" spans="1:5">
      <c r="B7629" t="s">
        <v>1288</v>
      </c>
      <c r="C7629" t="str">
        <f>VLOOKUP([KODE BARANG],Table1[[KODE BARANG]:[NAMA BARANG]],2,FALSE)</f>
        <v>TIMAH SOLDER</v>
      </c>
      <c r="D7629">
        <v>1</v>
      </c>
    </row>
    <row r="7630" spans="1:5">
      <c r="B7630" t="s">
        <v>2958</v>
      </c>
      <c r="C7630" t="str">
        <f>VLOOKUP([KODE BARANG],Table1[[KODE BARANG]:[NAMA BARANG]],2,FALSE)</f>
        <v>T5 5W</v>
      </c>
      <c r="D7630">
        <v>1</v>
      </c>
      <c r="E7630">
        <v>12000</v>
      </c>
    </row>
    <row r="7631" spans="1:5">
      <c r="C7631" t="s">
        <v>3352</v>
      </c>
    </row>
    <row r="7632" spans="1:5">
      <c r="C7632" t="s">
        <v>3353</v>
      </c>
    </row>
    <row r="7633" spans="1:5">
      <c r="C7633" t="s">
        <v>3354</v>
      </c>
    </row>
    <row r="7634" spans="1:5">
      <c r="B7634" t="s">
        <v>1253</v>
      </c>
      <c r="C7634" t="str">
        <f>VLOOKUP([KODE BARANG],Table1[[KODE BARANG]:[NAMA BARANG]],2,FALSE)</f>
        <v>STEKER GEPENG DUTRON</v>
      </c>
      <c r="D7634">
        <v>1</v>
      </c>
    </row>
    <row r="7635" spans="1:5">
      <c r="C7635" t="s">
        <v>3355</v>
      </c>
    </row>
    <row r="7636" spans="1:5">
      <c r="B7636" t="s">
        <v>1297</v>
      </c>
      <c r="C7636" t="str">
        <f>VLOOKUP([KODE BARANG],Table1[[KODE BARANG]:[NAMA BARANG]],2,FALSE)</f>
        <v>IN LITE 15W BUY 3 GET 1</v>
      </c>
      <c r="D7636">
        <v>1</v>
      </c>
      <c r="E7636" t="s">
        <v>3356</v>
      </c>
    </row>
    <row r="7637" spans="1:5">
      <c r="B7637" t="s">
        <v>1293</v>
      </c>
      <c r="C7637" t="str">
        <f>VLOOKUP([KODE BARANG],Table1[[KODE BARANG]:[NAMA BARANG]],2,FALSE)</f>
        <v>S/K UTICON 2 LB</v>
      </c>
      <c r="D7637">
        <v>1</v>
      </c>
    </row>
    <row r="7638" spans="1:5">
      <c r="B7638" t="s">
        <v>1517</v>
      </c>
      <c r="C7638" t="str">
        <f>VLOOKUP([KODE BARANG],Table1[[KODE BARANG]:[NAMA BARANG]],2,FALSE)</f>
        <v>S/K UTICON 6 LB</v>
      </c>
      <c r="D7638">
        <v>1</v>
      </c>
    </row>
    <row r="7639" spans="1:5">
      <c r="C7639" t="s">
        <v>2703</v>
      </c>
    </row>
    <row r="7640" spans="1:5">
      <c r="B7640" t="s">
        <v>1262</v>
      </c>
      <c r="C7640" t="str">
        <f>VLOOKUP([KODE BARANG],Table1[[KODE BARANG]:[NAMA BARANG]],2,FALSE)</f>
        <v>STEKER ARDE DUTRON</v>
      </c>
      <c r="D7640">
        <v>1</v>
      </c>
    </row>
    <row r="7641" spans="1:5">
      <c r="B7641" t="s">
        <v>3357</v>
      </c>
      <c r="C7641" t="str">
        <f>VLOOKUP([KODE BARANG],Table1[[KODE BARANG]:[NAMA BARANG]],2,FALSE)</f>
        <v xml:space="preserve">STANDFAN COSMOS SDB </v>
      </c>
      <c r="D7641">
        <v>1</v>
      </c>
      <c r="E7641">
        <v>72000</v>
      </c>
    </row>
    <row r="7642" spans="1:5">
      <c r="B7642" t="s">
        <v>1263</v>
      </c>
      <c r="C7642" t="str">
        <f>VLOOKUP([KODE BARANG],Table1[[KODE BARANG]:[NAMA BARANG]],2,FALSE)</f>
        <v>VONIC GLORY 7W</v>
      </c>
    </row>
    <row r="7643" spans="1:5">
      <c r="B7643" t="s">
        <v>1247</v>
      </c>
      <c r="C7643" t="str">
        <f>VLOOKUP([KODE BARANG],Table1[[KODE BARANG]:[NAMA BARANG]],2,FALSE)</f>
        <v>LED CITY LAMP 20W</v>
      </c>
      <c r="D7643">
        <v>1</v>
      </c>
    </row>
    <row r="7644" spans="1:5">
      <c r="A7644" s="2">
        <v>45863</v>
      </c>
      <c r="C7644" t="e">
        <f>VLOOKUP([KODE BARANG],Table1[[KODE BARANG]:[NAMA BARANG]],2,FALSE)</f>
        <v>#N/A</v>
      </c>
    </row>
    <row r="7645" spans="1:5">
      <c r="A7645">
        <v>1292000</v>
      </c>
      <c r="B7645" t="s">
        <v>3327</v>
      </c>
      <c r="C7645" t="str">
        <f>VLOOKUP([KODE BARANG],Table1[[KODE BARANG]:[NAMA BARANG]],2,FALSE)</f>
        <v xml:space="preserve">box kwh </v>
      </c>
      <c r="D7645">
        <v>1</v>
      </c>
    </row>
    <row r="7646" spans="1:5">
      <c r="B7646" t="s">
        <v>1961</v>
      </c>
      <c r="C7646" t="str">
        <f>VLOOKUP([KODE BARANG],Table1[[KODE BARANG]:[NAMA BARANG]],2,FALSE)</f>
        <v>INLITE 15W</v>
      </c>
      <c r="D7646">
        <v>2</v>
      </c>
    </row>
    <row r="7647" spans="1:5">
      <c r="B7647" t="s">
        <v>3289</v>
      </c>
      <c r="C7647" t="str">
        <f>VLOOKUP([KODE BARANG],Table1[[KODE BARANG]:[NAMA BARANG]],2,FALSE)</f>
        <v>PHILIP ESS 18W</v>
      </c>
      <c r="D7647">
        <v>1</v>
      </c>
    </row>
    <row r="7648" spans="1:5">
      <c r="B7648" t="s">
        <v>1635</v>
      </c>
      <c r="C7648" t="str">
        <f>VLOOKUP([KODE BARANG],Table1[[KODE BARANG]:[NAMA BARANG]],2,FALSE)</f>
        <v>KIPAS PROFAN</v>
      </c>
      <c r="D7648">
        <v>1</v>
      </c>
    </row>
    <row r="7649" spans="1:5">
      <c r="B7649" t="s">
        <v>1151</v>
      </c>
      <c r="C7649" t="str">
        <f>VLOOKUP([KODE BARANG],Table1[[KODE BARANG]:[NAMA BARANG]],2,FALSE)</f>
        <v>WALLFAN PROCEON 16IN</v>
      </c>
      <c r="D7649">
        <v>1</v>
      </c>
    </row>
    <row r="7650" spans="1:5">
      <c r="B7650" t="s">
        <v>2289</v>
      </c>
      <c r="C7650" t="str">
        <f>VLOOKUP([KODE BARANG],Table1[[KODE BARANG]:[NAMA BARANG]],2,FALSE)</f>
        <v>ADVAN T104BT</v>
      </c>
      <c r="D7650">
        <v>1</v>
      </c>
      <c r="E7650">
        <v>65000</v>
      </c>
    </row>
    <row r="7651" spans="1:5">
      <c r="B7651" t="s">
        <v>3071</v>
      </c>
      <c r="C7651" t="str">
        <f>VLOOKUP([KODE BARANG],Table1[[KODE BARANG]:[NAMA BARANG]],2,FALSE)</f>
        <v>NEWFIFA WALLFAN</v>
      </c>
      <c r="D7651">
        <v>1</v>
      </c>
      <c r="E7651">
        <v>65000</v>
      </c>
    </row>
    <row r="7652" spans="1:5">
      <c r="B7652" t="s">
        <v>740</v>
      </c>
      <c r="C7652" t="str">
        <f>VLOOKUP([KODE BARANG],Table1[[KODE BARANG]:[NAMA BARANG]],2,FALSE)</f>
        <v>PHILIP LED 45W</v>
      </c>
      <c r="D7652">
        <v>1</v>
      </c>
      <c r="E7652">
        <v>42000</v>
      </c>
    </row>
    <row r="7653" spans="1:5">
      <c r="B7653" t="s">
        <v>2531</v>
      </c>
      <c r="C7653" t="str">
        <f>VLOOKUP([KODE BARANG],Table1[[KODE BARANG]:[NAMA BARANG]],2,FALSE)</f>
        <v xml:space="preserve">KISEKI CX5 </v>
      </c>
      <c r="D7653">
        <v>1</v>
      </c>
    </row>
    <row r="7654" spans="1:5">
      <c r="C7654" t="e">
        <f>VLOOKUP([KODE BARANG],Table1[[KODE BARANG]:[NAMA BARANG]],2,FALSE)</f>
        <v>#N/A</v>
      </c>
    </row>
    <row r="7655" spans="1:5">
      <c r="C7655" t="e">
        <f>VLOOKUP([KODE BARANG],Table1[[KODE BARANG]:[NAMA BARANG]],2,FALSE)</f>
        <v>#N/A</v>
      </c>
    </row>
    <row r="7656" spans="1:5">
      <c r="A7656" s="2">
        <v>45864</v>
      </c>
      <c r="C7656" t="s">
        <v>3359</v>
      </c>
      <c r="D7656">
        <v>1</v>
      </c>
    </row>
    <row r="7657" spans="1:5">
      <c r="A7657" t="s">
        <v>3361</v>
      </c>
      <c r="B7657" t="s">
        <v>2806</v>
      </c>
      <c r="C7657" t="str">
        <f>VLOOKUP([KODE BARANG],Table1[[KODE BARANG]:[NAMA BARANG]],2,FALSE)</f>
        <v>CAS SENTER 8</v>
      </c>
      <c r="D7657">
        <v>2</v>
      </c>
    </row>
    <row r="7658" spans="1:5">
      <c r="B7658" t="s">
        <v>1219</v>
      </c>
      <c r="C7658" t="str">
        <f>VLOOKUP([KODE BARANG],Table1[[KODE BARANG]:[NAMA BARANG]],2,FALSE)</f>
        <v>VONIC GLORY 20W</v>
      </c>
      <c r="D7658">
        <v>1</v>
      </c>
    </row>
    <row r="7659" spans="1:5">
      <c r="B7659" t="s">
        <v>1253</v>
      </c>
      <c r="C7659" t="str">
        <f>VLOOKUP([KODE BARANG],Table1[[KODE BARANG]:[NAMA BARANG]],2,FALSE)</f>
        <v>STEKER GEPENG DUTRON</v>
      </c>
      <c r="D7659">
        <v>2</v>
      </c>
    </row>
    <row r="7660" spans="1:5">
      <c r="B7660" t="s">
        <v>1199</v>
      </c>
      <c r="C7660" t="str">
        <f>VLOOKUP([KODE BARANG],Table1[[KODE BARANG]:[NAMA BARANG]],2,FALSE)</f>
        <v>T MULTI DUTRON</v>
      </c>
      <c r="D7660">
        <v>1</v>
      </c>
    </row>
    <row r="7661" spans="1:5">
      <c r="B7661" t="s">
        <v>1263</v>
      </c>
      <c r="C7661" t="str">
        <f>VLOOKUP([KODE BARANG],Table1[[KODE BARANG]:[NAMA BARANG]],2,FALSE)</f>
        <v>VONIC GLORY 7W</v>
      </c>
      <c r="D7661">
        <v>1</v>
      </c>
    </row>
    <row r="7662" spans="1:5">
      <c r="B7662" t="s">
        <v>1411</v>
      </c>
      <c r="C7662" t="str">
        <f>VLOOKUP([KODE BARANG],Table1[[KODE BARANG]:[NAMA BARANG]],2,FALSE)</f>
        <v>INLITE 12W</v>
      </c>
      <c r="D7662">
        <v>2</v>
      </c>
    </row>
    <row r="7663" spans="1:5">
      <c r="B7663" t="s">
        <v>3323</v>
      </c>
      <c r="C7663" t="str">
        <f>VLOOKUP([KODE BARANG],Table1[[KODE BARANG]:[NAMA BARANG]],2,FALSE)</f>
        <v>HEADLAMP HAKAMITSU 25W</v>
      </c>
      <c r="D7663">
        <v>1</v>
      </c>
      <c r="E7663">
        <v>27000</v>
      </c>
    </row>
    <row r="7664" spans="1:5">
      <c r="B7664" t="s">
        <v>1508</v>
      </c>
      <c r="C7664" t="str">
        <f>VLOOKUP([KODE BARANG],Table1[[KODE BARANG]:[NAMA BARANG]],2,FALSE)</f>
        <v>S/K DUTRON 3LB 5MTR</v>
      </c>
      <c r="D7664">
        <v>1</v>
      </c>
      <c r="E7664">
        <v>12000</v>
      </c>
    </row>
    <row r="7665" spans="1:4">
      <c r="B7665" t="s">
        <v>1270</v>
      </c>
      <c r="C7665" t="str">
        <f>VLOOKUP([KODE BARANG],Table1[[KODE BARANG]:[NAMA BARANG]],2,FALSE)</f>
        <v>PHILIP LED ESSENSIAL 9WATT</v>
      </c>
      <c r="D7665">
        <v>1</v>
      </c>
    </row>
    <row r="7666" spans="1:4">
      <c r="B7666" t="s">
        <v>1939</v>
      </c>
      <c r="C7666" t="str">
        <f>VLOOKUP([KODE BARANG],Table1[[KODE BARANG]:[NAMA BARANG]],2,FALSE)</f>
        <v>FITTING COLOK DURTON</v>
      </c>
      <c r="D7666">
        <v>1</v>
      </c>
    </row>
    <row r="7667" spans="1:4">
      <c r="A7667" s="2">
        <v>45865</v>
      </c>
      <c r="B7667" t="s">
        <v>1295</v>
      </c>
      <c r="C7667" t="str">
        <f>VLOOKUP([KODE BARANG],Table1[[KODE BARANG]:[NAMA BARANG]],2,FALSE)</f>
        <v>PHILIP LED 45W</v>
      </c>
      <c r="D7667">
        <v>1</v>
      </c>
    </row>
    <row r="7668" spans="1:4">
      <c r="A7668">
        <v>1215000</v>
      </c>
      <c r="B7668" t="s">
        <v>1604</v>
      </c>
      <c r="C7668" t="str">
        <f>VLOOKUP([KODE BARANG],Table1[[KODE BARANG]:[NAMA BARANG]],2,FALSE)</f>
        <v>STOP KONTAK AC BRIGHT G</v>
      </c>
      <c r="D7668">
        <v>1</v>
      </c>
    </row>
    <row r="7669" spans="1:4">
      <c r="B7669" t="s">
        <v>1430</v>
      </c>
      <c r="C7669" t="str">
        <f>VLOOKUP([KODE BARANG],Table1[[KODE BARANG]:[NAMA BARANG]],2,FALSE)</f>
        <v>STOP PANASONIC WNJ</v>
      </c>
      <c r="D7669">
        <v>1</v>
      </c>
    </row>
    <row r="7670" spans="1:4">
      <c r="B7670" t="s">
        <v>1513</v>
      </c>
      <c r="C7670" t="str">
        <f>VLOOKUP([KODE BARANG],Table1[[KODE BARANG]:[NAMA BARANG]],2,FALSE)</f>
        <v>LED CITY LAMP 30W</v>
      </c>
      <c r="D7670">
        <v>1</v>
      </c>
    </row>
    <row r="7671" spans="1:4">
      <c r="B7671" t="s">
        <v>1477</v>
      </c>
      <c r="C7671" t="str">
        <f>VLOOKUP([KODE BARANG],Table1[[KODE BARANG]:[NAMA BARANG]],2,FALSE)</f>
        <v>ENGKEL OB VISALUX 8200</v>
      </c>
      <c r="D7671">
        <v>1</v>
      </c>
    </row>
    <row r="7672" spans="1:4">
      <c r="B7672" t="s">
        <v>1399</v>
      </c>
      <c r="C7672" t="str">
        <f>VLOOKUP([KODE BARANG],Table1[[KODE BARANG]:[NAMA BARANG]],2,FALSE)</f>
        <v>ENGKEL DUTRON</v>
      </c>
      <c r="D7672">
        <v>1</v>
      </c>
    </row>
    <row r="7673" spans="1:4">
      <c r="B7673" t="s">
        <v>3360</v>
      </c>
      <c r="C7673" t="str">
        <f>VLOOKUP([KODE BARANG],Table1[[KODE BARANG]:[NAMA BARANG]],2,FALSE)</f>
        <v>LOTUS 2X2,5 50MTR</v>
      </c>
      <c r="D7673">
        <v>1</v>
      </c>
    </row>
    <row r="7674" spans="1:4">
      <c r="B7674" t="s">
        <v>2497</v>
      </c>
      <c r="C7674" t="str">
        <f>VLOOKUP([KODE BARANG],Table1[[KODE BARANG]:[NAMA BARANG]],2,FALSE)</f>
        <v>SUPREME 1,5MM 100MTR</v>
      </c>
      <c r="D7674">
        <v>1</v>
      </c>
    </row>
    <row r="7675" spans="1:4">
      <c r="B7675" t="s">
        <v>1191</v>
      </c>
      <c r="C7675" t="str">
        <f>VLOOKUP([KODE BARANG],Table1[[KODE BARANG]:[NAMA BARANG]],2,FALSE)</f>
        <v>ISOLASI NATIONAL KOTAK</v>
      </c>
      <c r="D7675">
        <v>1</v>
      </c>
    </row>
    <row r="7676" spans="1:4">
      <c r="B7676" t="s">
        <v>1295</v>
      </c>
      <c r="C7676" t="str">
        <f>VLOOKUP([KODE BARANG],Table1[[KODE BARANG]:[NAMA BARANG]],2,FALSE)</f>
        <v>PHILIP LED 45W</v>
      </c>
      <c r="D7676">
        <v>1</v>
      </c>
    </row>
    <row r="7677" spans="1:4">
      <c r="B7677" t="s">
        <v>1263</v>
      </c>
      <c r="C7677" t="str">
        <f>VLOOKUP([KODE BARANG],Table1[[KODE BARANG]:[NAMA BARANG]],2,FALSE)</f>
        <v>VONIC GLORY 7W</v>
      </c>
      <c r="D7677">
        <v>1</v>
      </c>
    </row>
    <row r="7678" spans="1:4">
      <c r="B7678" t="s">
        <v>1216</v>
      </c>
      <c r="C7678" t="str">
        <f>VLOOKUP([KODE BARANG],Table1[[KODE BARANG]:[NAMA BARANG]],2,FALSE)</f>
        <v>VONIC GLORY 18W</v>
      </c>
      <c r="D7678">
        <v>2</v>
      </c>
    </row>
    <row r="7679" spans="1:4">
      <c r="B7679" t="s">
        <v>1571</v>
      </c>
      <c r="C7679" t="str">
        <f>VLOOKUP([KODE BARANG],Table1[[KODE BARANG]:[NAMA BARANG]],2,FALSE)</f>
        <v>PIPA LISTRIK</v>
      </c>
      <c r="D7679">
        <v>7</v>
      </c>
    </row>
    <row r="7680" spans="1:4">
      <c r="A7680" s="2">
        <v>45866</v>
      </c>
      <c r="C7680" t="e">
        <f>VLOOKUP([KODE BARANG],Table1[[KODE BARANG]:[NAMA BARANG]],2,FALSE)</f>
        <v>#N/A</v>
      </c>
    </row>
    <row r="7681" spans="1:5">
      <c r="A7681">
        <v>587000</v>
      </c>
      <c r="B7681" t="s">
        <v>3289</v>
      </c>
      <c r="C7681" t="str">
        <f>VLOOKUP([KODE BARANG],Table1[[KODE BARANG]:[NAMA BARANG]],2,FALSE)</f>
        <v>PHILIP ESS 18W</v>
      </c>
      <c r="D7681">
        <v>1</v>
      </c>
    </row>
    <row r="7682" spans="1:5">
      <c r="B7682" t="s">
        <v>1961</v>
      </c>
      <c r="C7682" t="str">
        <f>VLOOKUP([KODE BARANG],Table1[[KODE BARANG]:[NAMA BARANG]],2,FALSE)</f>
        <v>INLITE 15W</v>
      </c>
      <c r="D7682">
        <v>1</v>
      </c>
    </row>
    <row r="7683" spans="1:5">
      <c r="B7683" t="s">
        <v>1219</v>
      </c>
      <c r="C7683" t="str">
        <f>VLOOKUP([KODE BARANG],Table1[[KODE BARANG]:[NAMA BARANG]],2,FALSE)</f>
        <v>VONIC GLORY 20W</v>
      </c>
      <c r="D7683">
        <v>1</v>
      </c>
    </row>
    <row r="7684" spans="1:5">
      <c r="B7684" t="s">
        <v>3362</v>
      </c>
      <c r="C7684" t="str">
        <f>VLOOKUP([KODE BARANG],Table1[[KODE BARANG]:[NAMA BARANG]],2,FALSE)</f>
        <v>KABEL MIKI MOS</v>
      </c>
      <c r="D7684">
        <v>1</v>
      </c>
    </row>
    <row r="7685" spans="1:5">
      <c r="B7685" t="s">
        <v>1566</v>
      </c>
      <c r="C7685" t="str">
        <f>VLOOKUP([KODE BARANG],Table1[[KODE BARANG]:[NAMA BARANG]],2,FALSE)</f>
        <v>JACK 2 KE 2 VONIC</v>
      </c>
      <c r="D7685">
        <v>1</v>
      </c>
    </row>
    <row r="7686" spans="1:5">
      <c r="B7686" t="s">
        <v>1423</v>
      </c>
      <c r="C7686" t="str">
        <f>VLOOKUP([KODE BARANG],Table1[[KODE BARANG]:[NAMA BARANG]],2,FALSE)</f>
        <v>JACK NEWSAT 2 KE 1</v>
      </c>
      <c r="D7686">
        <v>1</v>
      </c>
    </row>
    <row r="7687" spans="1:5">
      <c r="B7687" t="s">
        <v>2203</v>
      </c>
      <c r="C7687" t="str">
        <f>VLOOKUP([KODE BARANG],Table1[[KODE BARANG]:[NAMA BARANG]],2,FALSE)</f>
        <v>CONECT DRAT</v>
      </c>
      <c r="D7687">
        <v>1</v>
      </c>
    </row>
    <row r="7688" spans="1:5">
      <c r="B7688" t="s">
        <v>1466</v>
      </c>
      <c r="C7688" t="str">
        <f>VLOOKUP([KODE BARANG],Table1[[KODE BARANG]:[NAMA BARANG]],2,FALSE)</f>
        <v>REMOTE TV MULTI VOLTAN</v>
      </c>
      <c r="D7688">
        <v>1</v>
      </c>
    </row>
    <row r="7689" spans="1:5">
      <c r="B7689" t="s">
        <v>1961</v>
      </c>
      <c r="C7689" t="str">
        <f>VLOOKUP([KODE BARANG],Table1[[KODE BARANG]:[NAMA BARANG]],2,FALSE)</f>
        <v>INLITE 15W</v>
      </c>
      <c r="D7689">
        <v>1</v>
      </c>
    </row>
    <row r="7690" spans="1:5">
      <c r="A7690" s="2">
        <v>45867</v>
      </c>
      <c r="C7690" t="e">
        <f>VLOOKUP([KODE BARANG],Table1[[KODE BARANG]:[NAMA BARANG]],2,FALSE)</f>
        <v>#N/A</v>
      </c>
    </row>
    <row r="7691" spans="1:5">
      <c r="B7691" t="s">
        <v>1589</v>
      </c>
      <c r="C7691" t="str">
        <f>VLOOKUP([KODE BARANG],Table1[[KODE BARANG]:[NAMA BARANG]],2,FALSE)</f>
        <v>INLITE SENSOR 9W</v>
      </c>
      <c r="D7691">
        <v>2</v>
      </c>
      <c r="E7691">
        <v>45000</v>
      </c>
    </row>
    <row r="7692" spans="1:5">
      <c r="B7692" t="s">
        <v>1293</v>
      </c>
      <c r="C7692" t="str">
        <f>VLOOKUP([KODE BARANG],Table1[[KODE BARANG]:[NAMA BARANG]],2,FALSE)</f>
        <v>S/K UTICON 2 LB</v>
      </c>
      <c r="D7692">
        <v>1</v>
      </c>
    </row>
    <row r="7693" spans="1:5">
      <c r="B7693" t="s">
        <v>3364</v>
      </c>
      <c r="C7693" t="s">
        <v>3363</v>
      </c>
    </row>
    <row r="7694" spans="1:5">
      <c r="B7694" t="s">
        <v>1262</v>
      </c>
      <c r="C7694" t="str">
        <f>VLOOKUP([KODE BARANG],Table1[[KODE BARANG]:[NAMA BARANG]],2,FALSE)</f>
        <v>STEKER ARDE DUTRON</v>
      </c>
      <c r="D7694">
        <v>1</v>
      </c>
    </row>
    <row r="7695" spans="1:5">
      <c r="B7695" t="s">
        <v>2608</v>
      </c>
      <c r="C7695" t="str">
        <f>VLOOKUP([KODE BARANG],Table1[[KODE BARANG]:[NAMA BARANG]],2,FALSE)</f>
        <v>GEMBOK KUNINGAN</v>
      </c>
      <c r="D7695">
        <v>1</v>
      </c>
    </row>
    <row r="7696" spans="1:5">
      <c r="B7696" t="s">
        <v>1445</v>
      </c>
      <c r="C7696" t="str">
        <f>VLOOKUP([KODE BARANG],Table1[[KODE BARANG]:[NAMA BARANG]],2,FALSE)</f>
        <v>INLITE 5W</v>
      </c>
      <c r="D7696">
        <v>1</v>
      </c>
    </row>
    <row r="7697" spans="1:4">
      <c r="A7697" s="2">
        <v>45868</v>
      </c>
      <c r="C7697" t="e">
        <f>VLOOKUP([KODE BARANG],Table1[[KODE BARANG]:[NAMA BARANG]],2,FALSE)</f>
        <v>#N/A</v>
      </c>
    </row>
    <row r="7698" spans="1:4">
      <c r="A7698">
        <v>615000</v>
      </c>
      <c r="B7698" t="s">
        <v>2566</v>
      </c>
      <c r="C7698" t="str">
        <f>VLOOKUP([KODE BARANG],Table1[[KODE BARANG]:[NAMA BARANG]],2,FALSE)</f>
        <v>KABEL JACK 3 PIN 1,5M</v>
      </c>
      <c r="D7698">
        <v>1</v>
      </c>
    </row>
    <row r="7699" spans="1:4">
      <c r="B7699" t="s">
        <v>1411</v>
      </c>
      <c r="C7699" t="str">
        <f>VLOOKUP([KODE BARANG],Table1[[KODE BARANG]:[NAMA BARANG]],2,FALSE)</f>
        <v>INLITE 12W</v>
      </c>
      <c r="D7699">
        <v>1</v>
      </c>
    </row>
    <row r="7700" spans="1:4">
      <c r="B7700" t="s">
        <v>1145</v>
      </c>
      <c r="C7700" t="str">
        <f>VLOOKUP([KODE BARANG],Table1[[KODE BARANG]:[NAMA BARANG]],2,FALSE)</f>
        <v>VONIC GLORY 15W</v>
      </c>
      <c r="D7700">
        <v>1</v>
      </c>
    </row>
    <row r="7701" spans="1:4">
      <c r="B7701" t="s">
        <v>1635</v>
      </c>
      <c r="C7701" t="str">
        <f>VLOOKUP([KODE BARANG],Table1[[KODE BARANG]:[NAMA BARANG]],2,FALSE)</f>
        <v>KIPAS PROFAN</v>
      </c>
      <c r="D7701">
        <v>1</v>
      </c>
    </row>
    <row r="7702" spans="1:4">
      <c r="B7702" t="s">
        <v>3073</v>
      </c>
      <c r="C7702" t="str">
        <f>VLOOKUP([KODE BARANG],Table1[[KODE BARANG]:[NAMA BARANG]],2,FALSE)</f>
        <v>KIPAS BOSTRON</v>
      </c>
      <c r="D7702">
        <v>1</v>
      </c>
    </row>
    <row r="7703" spans="1:4">
      <c r="B7703" t="s">
        <v>3072</v>
      </c>
      <c r="C7703" t="str">
        <f>VLOOKUP([KODE BARANG],Table1[[KODE BARANG]:[NAMA BARANG]],2,FALSE)</f>
        <v>PHILIP 40W</v>
      </c>
      <c r="D7703">
        <v>1</v>
      </c>
    </row>
    <row r="7704" spans="1:4">
      <c r="B7704" t="s">
        <v>211</v>
      </c>
      <c r="C7704" t="str">
        <f>VLOOKUP([KODE BARANG],Table1[[KODE BARANG]:[NAMA BARANG]],2,FALSE)</f>
        <v>STEKER ARDE DUTRON</v>
      </c>
      <c r="D7704">
        <v>1</v>
      </c>
    </row>
    <row r="7705" spans="1:4">
      <c r="C7705" t="s">
        <v>3367</v>
      </c>
    </row>
    <row r="7706" spans="1:4">
      <c r="B7706" t="s">
        <v>219</v>
      </c>
      <c r="C7706" t="str">
        <f>VLOOKUP([KODE BARANG],Table1[[KODE BARANG]:[NAMA BARANG]],2,FALSE)</f>
        <v>FITTING GANTUNG DUUTRON HITAM</v>
      </c>
      <c r="D7706">
        <v>2</v>
      </c>
    </row>
    <row r="7707" spans="1:4">
      <c r="B7707" t="s">
        <v>108</v>
      </c>
      <c r="C7707" t="str">
        <f>VLOOKUP([KODE BARANG],Table1[[KODE BARANG]:[NAMA BARANG]],2,FALSE)</f>
        <v>PHILIP LED MY CARE 19 WATT</v>
      </c>
      <c r="D7707">
        <v>1</v>
      </c>
    </row>
    <row r="7708" spans="1:4">
      <c r="A7708" s="2">
        <v>45869</v>
      </c>
      <c r="C7708" t="e">
        <f>VLOOKUP([KODE BARANG],Table1[[KODE BARANG]:[NAMA BARANG]],2,FALSE)</f>
        <v>#N/A</v>
      </c>
    </row>
    <row r="7709" spans="1:4">
      <c r="B7709" t="s">
        <v>1219</v>
      </c>
      <c r="C7709" t="str">
        <f>VLOOKUP([KODE BARANG],Table1[[KODE BARANG]:[NAMA BARANG]],2,FALSE)</f>
        <v>VONIC GLORY 20W</v>
      </c>
      <c r="D7709">
        <v>1</v>
      </c>
    </row>
    <row r="7710" spans="1:4">
      <c r="C7710" t="s">
        <v>2579</v>
      </c>
    </row>
    <row r="7711" spans="1:4">
      <c r="B7711" t="s">
        <v>3315</v>
      </c>
      <c r="C7711" t="str">
        <f>VLOOKUP([KODE BARANG],Table1[[KODE BARANG]:[NAMA BARANG]],2,FALSE)</f>
        <v>HAKAMITSU 55W</v>
      </c>
    </row>
    <row r="7712" spans="1:4">
      <c r="B7712" t="s">
        <v>1199</v>
      </c>
      <c r="C7712" t="str">
        <f>VLOOKUP([KODE BARANG],Table1[[KODE BARANG]:[NAMA BARANG]],2,FALSE)</f>
        <v>T MULTI DUTRON</v>
      </c>
      <c r="D7712">
        <v>1</v>
      </c>
    </row>
    <row r="7713" spans="1:5">
      <c r="B7713" t="s">
        <v>1411</v>
      </c>
      <c r="C7713" t="str">
        <f>VLOOKUP([KODE BARANG],Table1[[KODE BARANG]:[NAMA BARANG]],2,FALSE)</f>
        <v>INLITE 12W</v>
      </c>
      <c r="D7713">
        <v>1</v>
      </c>
    </row>
    <row r="7714" spans="1:5">
      <c r="A7714" s="2">
        <v>45870</v>
      </c>
      <c r="C7714" t="e">
        <f>VLOOKUP([KODE BARANG],Table1[[KODE BARANG]:[NAMA BARANG]],2,FALSE)</f>
        <v>#N/A</v>
      </c>
    </row>
    <row r="7715" spans="1:5">
      <c r="A7715">
        <v>319000</v>
      </c>
      <c r="B7715" t="s">
        <v>1261</v>
      </c>
      <c r="C7715" t="str">
        <f>VLOOKUP([KODE BARANG],Table1[[KODE BARANG]:[NAMA BARANG]],2,FALSE)</f>
        <v>S/K UTICON 3 LB</v>
      </c>
      <c r="D7715">
        <v>1</v>
      </c>
    </row>
    <row r="7716" spans="1:5">
      <c r="C7716" t="s">
        <v>2128</v>
      </c>
    </row>
    <row r="7717" spans="1:5">
      <c r="C7717" t="s">
        <v>3321</v>
      </c>
    </row>
    <row r="7718" spans="1:5">
      <c r="B7718" t="s">
        <v>1262</v>
      </c>
      <c r="C7718" t="str">
        <f>VLOOKUP([KODE BARANG],Table1[[KODE BARANG]:[NAMA BARANG]],2,FALSE)</f>
        <v>STEKER ARDE DUTRON</v>
      </c>
      <c r="D7718">
        <v>1</v>
      </c>
    </row>
    <row r="7719" spans="1:5">
      <c r="B7719" t="s">
        <v>1293</v>
      </c>
      <c r="C7719" t="str">
        <f>VLOOKUP([KODE BARANG],Table1[[KODE BARANG]:[NAMA BARANG]],2,FALSE)</f>
        <v>S/K UTICON 2 LB</v>
      </c>
      <c r="D7719">
        <v>1</v>
      </c>
    </row>
    <row r="7720" spans="1:5">
      <c r="B7720" t="s">
        <v>2733</v>
      </c>
      <c r="C7720" t="str">
        <f>VLOOKUP([KODE BARANG],Table1[[KODE BARANG]:[NAMA BARANG]],2,FALSE)</f>
        <v>FITTING PLAFON HOSEKI</v>
      </c>
      <c r="D7720">
        <v>1</v>
      </c>
    </row>
    <row r="7721" spans="1:5">
      <c r="B7721" t="s">
        <v>1696</v>
      </c>
      <c r="C7721" t="str">
        <f>VLOOKUP([KODE BARANG],Table1[[KODE BARANG]:[NAMA BARANG]],2,FALSE)</f>
        <v>SEALTAPE</v>
      </c>
      <c r="D7721">
        <v>1</v>
      </c>
    </row>
    <row r="7722" spans="1:5">
      <c r="B7722" t="s">
        <v>1648</v>
      </c>
      <c r="C7722" t="str">
        <f>VLOOKUP([KODE BARANG],Table1[[KODE BARANG]:[NAMA BARANG]],2,FALSE)</f>
        <v>INLITE 20W SENSOR</v>
      </c>
      <c r="D7722">
        <v>1</v>
      </c>
    </row>
    <row r="7723" spans="1:5">
      <c r="B7723" t="s">
        <v>1247</v>
      </c>
      <c r="C7723" t="str">
        <f>VLOOKUP([KODE BARANG],Table1[[KODE BARANG]:[NAMA BARANG]],2,FALSE)</f>
        <v>LED CITY LAMP 20W</v>
      </c>
      <c r="D7723">
        <v>2</v>
      </c>
    </row>
    <row r="7724" spans="1:5">
      <c r="B7724" t="s">
        <v>2420</v>
      </c>
      <c r="C7724" t="str">
        <f>VLOOKUP([KODE BARANG],Table1[[KODE BARANG]:[NAMA BARANG]],2,FALSE)</f>
        <v>INLITE SOROT 20W</v>
      </c>
      <c r="D7724">
        <v>5</v>
      </c>
      <c r="E7724">
        <v>265000</v>
      </c>
    </row>
    <row r="7725" spans="1:5">
      <c r="B7725" t="s">
        <v>1253</v>
      </c>
      <c r="C7725" t="str">
        <f>VLOOKUP([KODE BARANG],Table1[[KODE BARANG]:[NAMA BARANG]],2,FALSE)</f>
        <v>STEKER GEPENG DUTRON</v>
      </c>
      <c r="D7725">
        <v>1</v>
      </c>
    </row>
    <row r="7726" spans="1:5">
      <c r="B7726" t="s">
        <v>1216</v>
      </c>
      <c r="C7726" t="str">
        <f>VLOOKUP([KODE BARANG],Table1[[KODE BARANG]:[NAMA BARANG]],2,FALSE)</f>
        <v>VONIC GLORY 18W</v>
      </c>
      <c r="D7726">
        <v>1</v>
      </c>
    </row>
    <row r="7727" spans="1:5">
      <c r="A7727" s="2">
        <v>45871</v>
      </c>
      <c r="C7727" t="e">
        <f>VLOOKUP([KODE BARANG],Table1[[KODE BARANG]:[NAMA BARANG]],2,FALSE)</f>
        <v>#N/A</v>
      </c>
    </row>
    <row r="7728" spans="1:5">
      <c r="A7728">
        <v>1167000</v>
      </c>
      <c r="B7728" t="s">
        <v>2206</v>
      </c>
      <c r="C7728" t="str">
        <f>VLOOKUP([KODE BARANG],Table1[[KODE BARANG]:[NAMA BARANG]],2,FALSE)</f>
        <v>ENGKEL DOUBLE AMASCO</v>
      </c>
      <c r="D7728">
        <v>1</v>
      </c>
    </row>
    <row r="7729" spans="2:5">
      <c r="B7729" t="s">
        <v>3009</v>
      </c>
      <c r="C7729" t="str">
        <f>VLOOKUP([KODE BARANG],Table1[[KODE BARANG]:[NAMA BARANG]],2,FALSE)</f>
        <v>STOP IB VISALUX 8016</v>
      </c>
      <c r="D7729">
        <v>1</v>
      </c>
    </row>
    <row r="7730" spans="2:5">
      <c r="B7730" t="s">
        <v>1247</v>
      </c>
      <c r="C7730" t="str">
        <f>VLOOKUP([KODE BARANG],Table1[[KODE BARANG]:[NAMA BARANG]],2,FALSE)</f>
        <v>LED CITY LAMP 20W</v>
      </c>
      <c r="D7730">
        <v>2</v>
      </c>
    </row>
    <row r="7731" spans="2:5">
      <c r="B7731" t="s">
        <v>3247</v>
      </c>
      <c r="C7731" t="str">
        <f>VLOOKUP([KODE BARANG],Table1[[KODE BARANG]:[NAMA BARANG]],2,FALSE)</f>
        <v>CITY LAMP 40W</v>
      </c>
      <c r="D7731">
        <v>1</v>
      </c>
    </row>
    <row r="7732" spans="2:5">
      <c r="B7732" t="s">
        <v>3368</v>
      </c>
      <c r="C7732" t="str">
        <f>VLOOKUP([KODE BARANG],Table1[[KODE BARANG]:[NAMA BARANG]],2,FALSE)</f>
        <v>S/K PIOLINE BLACK</v>
      </c>
      <c r="D7732">
        <v>1</v>
      </c>
    </row>
    <row r="7733" spans="2:5">
      <c r="B7733" t="s">
        <v>1248</v>
      </c>
      <c r="C7733" t="str">
        <f>VLOOKUP([KODE BARANG],Table1[[KODE BARANG]:[NAMA BARANG]],2,FALSE)</f>
        <v>PHILIP LED ESSENSIAL 5WATT</v>
      </c>
      <c r="D7733">
        <v>1</v>
      </c>
    </row>
    <row r="7734" spans="2:5">
      <c r="B7734" t="s">
        <v>99</v>
      </c>
      <c r="C7734" t="str">
        <f>VLOOKUP([KODE BARANG],Table1[[KODE BARANG]:[NAMA BARANG]],2,FALSE)</f>
        <v>PHILIP LED ESSENSIAL 9WATT</v>
      </c>
      <c r="D7734">
        <v>1</v>
      </c>
    </row>
    <row r="7735" spans="2:5">
      <c r="B7735" t="s">
        <v>3369</v>
      </c>
      <c r="C7735" t="str">
        <f>VLOOKUP([KODE BARANG],Table1[[KODE BARANG]:[NAMA BARANG]],2,FALSE)</f>
        <v>NEWFIFA WALLFAN</v>
      </c>
      <c r="D7735">
        <v>1</v>
      </c>
      <c r="E7735">
        <v>15000</v>
      </c>
    </row>
    <row r="7736" spans="2:5">
      <c r="B7736" t="s">
        <v>3074</v>
      </c>
      <c r="C7736" t="str">
        <f>VLOOKUP([KODE BARANG],Table1[[KODE BARANG]:[NAMA BARANG]],2,FALSE)</f>
        <v>WALLFAN INFICO 16 IN</v>
      </c>
      <c r="D7736">
        <v>1</v>
      </c>
      <c r="E7736">
        <v>35000</v>
      </c>
    </row>
    <row r="7737" spans="2:5">
      <c r="B7737" t="s">
        <v>11</v>
      </c>
      <c r="C7737" t="str">
        <f>VLOOKUP([KODE BARANG],Table1[[KODE BARANG]:[NAMA BARANG]],2,FALSE)</f>
        <v>S/K UTICON 1 LB</v>
      </c>
      <c r="D7737">
        <v>1</v>
      </c>
    </row>
    <row r="7738" spans="2:5">
      <c r="B7738" t="s">
        <v>211</v>
      </c>
      <c r="C7738" t="str">
        <f>VLOOKUP([KODE BARANG],Table1[[KODE BARANG]:[NAMA BARANG]],2,FALSE)</f>
        <v>STEKER ARDE DUTRON</v>
      </c>
      <c r="D7738">
        <v>1</v>
      </c>
    </row>
    <row r="7739" spans="2:5">
      <c r="B7739" t="s">
        <v>792</v>
      </c>
      <c r="C7739" t="str">
        <f>VLOOKUP([KODE BARANG],Table1[[KODE BARANG]:[NAMA BARANG]],2,FALSE)</f>
        <v>LOTUS 2X0,75</v>
      </c>
      <c r="D7739">
        <v>1</v>
      </c>
      <c r="E7739">
        <v>130000</v>
      </c>
    </row>
    <row r="7740" spans="2:5">
      <c r="B7740" t="s">
        <v>931</v>
      </c>
      <c r="C7740" t="str">
        <f>VLOOKUP([KODE BARANG],Table1[[KODE BARANG]:[NAMA BARANG]],2,FALSE)</f>
        <v>INLITE 15W</v>
      </c>
      <c r="D7740">
        <v>2</v>
      </c>
      <c r="E7740" t="s">
        <v>3371</v>
      </c>
    </row>
    <row r="7741" spans="2:5">
      <c r="B7741" t="s">
        <v>219</v>
      </c>
      <c r="C7741" t="str">
        <f>VLOOKUP([KODE BARANG],Table1[[KODE BARANG]:[NAMA BARANG]],2,FALSE)</f>
        <v>FITTING GANTUNG DUUTRON HITAM</v>
      </c>
      <c r="D7741">
        <v>1</v>
      </c>
    </row>
    <row r="7742" spans="2:5">
      <c r="B7742" t="s">
        <v>213</v>
      </c>
      <c r="C7742" t="str">
        <f>VLOOKUP([KODE BARANG],Table1[[KODE BARANG]:[NAMA BARANG]],2,FALSE)</f>
        <v>STEKER GEPENG DUTRON</v>
      </c>
      <c r="D7742">
        <v>1</v>
      </c>
    </row>
    <row r="7743" spans="2:5">
      <c r="B7743" t="s">
        <v>818</v>
      </c>
      <c r="C7743" t="str">
        <f>VLOOKUP([KODE BARANG],Table1[[KODE BARANG]:[NAMA BARANG]],2,FALSE)</f>
        <v>INLITE 5W</v>
      </c>
      <c r="D7743">
        <v>1</v>
      </c>
    </row>
    <row r="7744" spans="2:5">
      <c r="B7744" t="s">
        <v>2848</v>
      </c>
      <c r="C7744" t="str">
        <f>VLOOKUP([KODE BARANG],Table1[[KODE BARANG]:[NAMA BARANG]],2,FALSE)</f>
        <v>PEMANTIK GAS CAISAR</v>
      </c>
      <c r="D7744">
        <v>1</v>
      </c>
      <c r="E7744">
        <v>27000</v>
      </c>
    </row>
    <row r="7745" spans="1:5">
      <c r="B7745" t="s">
        <v>1151</v>
      </c>
      <c r="C7745" t="str">
        <f>VLOOKUP([KODE BARANG],Table1[[KODE BARANG]:[NAMA BARANG]],2,FALSE)</f>
        <v>WALLFAN PROCEON 16IN</v>
      </c>
      <c r="D7745">
        <v>1</v>
      </c>
      <c r="E7745">
        <v>30000</v>
      </c>
    </row>
    <row r="7746" spans="1:5">
      <c r="B7746" t="s">
        <v>1249</v>
      </c>
      <c r="C7746" t="str">
        <f>VLOOKUP([KODE BARANG],Table1[[KODE BARANG]:[NAMA BARANG]],2,FALSE)</f>
        <v>PHILIP LED ESSENSIAL 7WATT</v>
      </c>
      <c r="D7746">
        <v>1</v>
      </c>
    </row>
    <row r="7747" spans="1:5">
      <c r="B7747" t="s">
        <v>1262</v>
      </c>
      <c r="C7747" t="str">
        <f>VLOOKUP([KODE BARANG],Table1[[KODE BARANG]:[NAMA BARANG]],2,FALSE)</f>
        <v>STEKER ARDE DUTRON</v>
      </c>
      <c r="D7747">
        <v>1</v>
      </c>
      <c r="E7747">
        <v>3250</v>
      </c>
    </row>
    <row r="7748" spans="1:5">
      <c r="B7748" t="s">
        <v>1254</v>
      </c>
      <c r="C7748" t="str">
        <f>VLOOKUP([KODE BARANG],Table1[[KODE BARANG]:[NAMA BARANG]],2,FALSE)</f>
        <v>FITTING GANTUNG DUUTRON HITAM</v>
      </c>
      <c r="D7748">
        <v>1</v>
      </c>
      <c r="E7748">
        <v>3000</v>
      </c>
    </row>
    <row r="7749" spans="1:5">
      <c r="B7749" t="s">
        <v>1278</v>
      </c>
      <c r="C7749" t="str">
        <f>VLOOKUP([KODE BARANG],Table1[[KODE BARANG]:[NAMA BARANG]],2,FALSE)</f>
        <v>STEKER DATAR DUTRON 4lb</v>
      </c>
      <c r="D7749">
        <v>1</v>
      </c>
      <c r="E7749">
        <v>11300</v>
      </c>
    </row>
    <row r="7750" spans="1:5">
      <c r="B7750" t="s">
        <v>1145</v>
      </c>
      <c r="C7750" t="str">
        <f>VLOOKUP([KODE BARANG],Table1[[KODE BARANG]:[NAMA BARANG]],2,FALSE)</f>
        <v>VONIC GLORY 15W</v>
      </c>
      <c r="D7750">
        <v>1</v>
      </c>
    </row>
    <row r="7751" spans="1:5">
      <c r="B7751" t="s">
        <v>1191</v>
      </c>
      <c r="C7751" t="str">
        <f>VLOOKUP([KODE BARANG],Table1[[KODE BARANG]:[NAMA BARANG]],2,FALSE)</f>
        <v>ISOLASI NATIONAL KOTAK</v>
      </c>
      <c r="D7751">
        <v>1</v>
      </c>
    </row>
    <row r="7752" spans="1:5">
      <c r="B7752" t="s">
        <v>1903</v>
      </c>
      <c r="C7752" t="str">
        <f>VLOOKUP([KODE BARANG],Table1[[KODE BARANG]:[NAMA BARANG]],2,FALSE)</f>
        <v>ANTENA PROCEON 850</v>
      </c>
      <c r="D7752">
        <v>1</v>
      </c>
    </row>
    <row r="7753" spans="1:5">
      <c r="A7753" s="2">
        <v>45872</v>
      </c>
      <c r="C7753" t="e">
        <f>VLOOKUP([KODE BARANG],Table1[[KODE BARANG]:[NAMA BARANG]],2,FALSE)</f>
        <v>#N/A</v>
      </c>
    </row>
    <row r="7754" spans="1:5">
      <c r="B7754" t="s">
        <v>1254</v>
      </c>
      <c r="C7754" t="str">
        <f>VLOOKUP([KODE BARANG],Table1[[KODE BARANG]:[NAMA BARANG]],2,FALSE)</f>
        <v>FITTING GANTUNG DUUTRON HITAM</v>
      </c>
    </row>
    <row r="7755" spans="1:5">
      <c r="A7755" s="2">
        <v>45781</v>
      </c>
      <c r="C7755" t="e">
        <f>VLOOKUP([KODE BARANG],Table1[[KODE BARANG]:[NAMA BARANG]],2,FALSE)</f>
        <v>#N/A</v>
      </c>
    </row>
    <row r="7756" spans="1:5">
      <c r="B7756" t="s">
        <v>1219</v>
      </c>
      <c r="C7756" t="str">
        <f>VLOOKUP([KODE BARANG],Table1[[KODE BARANG]:[NAMA BARANG]],2,FALSE)</f>
        <v>VONIC GLORY 20W</v>
      </c>
      <c r="D7756">
        <v>1</v>
      </c>
    </row>
    <row r="7757" spans="1:5">
      <c r="B7757" t="s">
        <v>1925</v>
      </c>
      <c r="C7757" t="str">
        <f>VLOOKUP([KODE BARANG],Table1[[KODE BARANG]:[NAMA BARANG]],2,FALSE)</f>
        <v>INLITE 18W PUTIH/KUNING</v>
      </c>
      <c r="D7757">
        <v>1</v>
      </c>
    </row>
    <row r="7758" spans="1:5">
      <c r="B7758" t="s">
        <v>1924</v>
      </c>
      <c r="C7758" t="str">
        <f>VLOOKUP([KODE BARANG],Table1[[KODE BARANG]:[NAMA BARANG]],2,FALSE)</f>
        <v>KLEM AMASCO 8MM</v>
      </c>
      <c r="D7758">
        <v>1</v>
      </c>
    </row>
    <row r="7759" spans="1:5">
      <c r="B7759" t="s">
        <v>1525</v>
      </c>
      <c r="C7759" t="str">
        <f>VLOOKUP([KODE BARANG],Table1[[KODE BARANG]:[NAMA BARANG]],2,FALSE)</f>
        <v>LEM PIPA ESAPLAST</v>
      </c>
      <c r="D7759">
        <v>1</v>
      </c>
    </row>
    <row r="7760" spans="1:5">
      <c r="B7760" t="s">
        <v>1247</v>
      </c>
      <c r="C7760" t="str">
        <f>VLOOKUP([KODE BARANG],Table1[[KODE BARANG]:[NAMA BARANG]],2,FALSE)</f>
        <v>LED CITY LAMP 20W</v>
      </c>
    </row>
    <row r="7761" spans="1:5">
      <c r="A7761" s="2">
        <v>45874</v>
      </c>
      <c r="C7761" t="e">
        <f>VLOOKUP([KODE BARANG],Table1[[KODE BARANG]:[NAMA BARANG]],2,FALSE)</f>
        <v>#N/A</v>
      </c>
    </row>
    <row r="7762" spans="1:5">
      <c r="B7762" t="s">
        <v>1925</v>
      </c>
      <c r="C7762" t="str">
        <f>VLOOKUP([KODE BARANG],Table1[[KODE BARANG]:[NAMA BARANG]],2,FALSE)</f>
        <v>INLITE 18W PUTIH/KUNING</v>
      </c>
      <c r="D7762">
        <v>5</v>
      </c>
    </row>
    <row r="7763" spans="1:5">
      <c r="B7763" t="s">
        <v>1262</v>
      </c>
      <c r="C7763" t="str">
        <f>VLOOKUP([KODE BARANG],Table1[[KODE BARANG]:[NAMA BARANG]],2,FALSE)</f>
        <v>STEKER ARDE DUTRON</v>
      </c>
      <c r="D7763">
        <v>2</v>
      </c>
    </row>
    <row r="7764" spans="1:5">
      <c r="B7764" t="s">
        <v>1293</v>
      </c>
      <c r="C7764" t="str">
        <f>VLOOKUP([KODE BARANG],Table1[[KODE BARANG]:[NAMA BARANG]],2,FALSE)</f>
        <v>S/K UTICON 2 LB</v>
      </c>
    </row>
    <row r="7765" spans="1:5">
      <c r="C7765" t="s">
        <v>2553</v>
      </c>
    </row>
    <row r="7766" spans="1:5">
      <c r="B7766" t="s">
        <v>1271</v>
      </c>
      <c r="C7766" t="str">
        <f>VLOOKUP([KODE BARANG],Table1[[KODE BARANG]:[NAMA BARANG]],2,FALSE)</f>
        <v>FITTING KOMBINASI AMASCO</v>
      </c>
      <c r="D7766">
        <v>1</v>
      </c>
    </row>
    <row r="7767" spans="1:5">
      <c r="A7767" s="2">
        <v>45875</v>
      </c>
      <c r="C7767" t="e">
        <f>VLOOKUP([KODE BARANG],Table1[[KODE BARANG]:[NAMA BARANG]],2,FALSE)</f>
        <v>#N/A</v>
      </c>
    </row>
    <row r="7768" spans="1:5">
      <c r="A7768">
        <v>406000</v>
      </c>
      <c r="B7768" t="s">
        <v>1254</v>
      </c>
      <c r="C7768" t="str">
        <f>VLOOKUP([KODE BARANG],Table1[[KODE BARANG]:[NAMA BARANG]],2,FALSE)</f>
        <v>FITTING GANTUNG DUUTRON HITAM</v>
      </c>
      <c r="D7768">
        <v>2</v>
      </c>
    </row>
    <row r="7769" spans="1:5">
      <c r="B7769" t="s">
        <v>1262</v>
      </c>
      <c r="C7769" t="str">
        <f>VLOOKUP([KODE BARANG],Table1[[KODE BARANG]:[NAMA BARANG]],2,FALSE)</f>
        <v>STEKER ARDE DUTRON</v>
      </c>
      <c r="D7769">
        <v>1</v>
      </c>
    </row>
    <row r="7770" spans="1:5">
      <c r="B7770" t="s">
        <v>1356</v>
      </c>
      <c r="C7770" t="str">
        <f>VLOOKUP([KODE BARANG],Table1[[KODE BARANG]:[NAMA BARANG]],2,FALSE)</f>
        <v xml:space="preserve">ISOLASI UNIBEL KECIL </v>
      </c>
      <c r="D7770">
        <v>1</v>
      </c>
    </row>
    <row r="7771" spans="1:5">
      <c r="B7771" t="s">
        <v>1415</v>
      </c>
      <c r="C7771" t="str">
        <f>VLOOKUP([KODE BARANG],Table1[[KODE BARANG]:[NAMA BARANG]],2,FALSE)</f>
        <v>tang kombinasi 7"</v>
      </c>
      <c r="D7771">
        <v>1</v>
      </c>
      <c r="E7771">
        <v>22500</v>
      </c>
    </row>
    <row r="7772" spans="1:5">
      <c r="B7772" t="s">
        <v>3289</v>
      </c>
      <c r="C7772" t="str">
        <f>VLOOKUP([KODE BARANG],Table1[[KODE BARANG]:[NAMA BARANG]],2,FALSE)</f>
        <v>PHILIP ESS 18W</v>
      </c>
      <c r="D7772">
        <v>1</v>
      </c>
    </row>
    <row r="7773" spans="1:5">
      <c r="B7773" t="s">
        <v>1924</v>
      </c>
      <c r="C7773" t="str">
        <f>VLOOKUP([KODE BARANG],Table1[[KODE BARANG]:[NAMA BARANG]],2,FALSE)</f>
        <v>KLEM AMASCO 8MM</v>
      </c>
      <c r="D7773">
        <v>1</v>
      </c>
    </row>
    <row r="7774" spans="1:5">
      <c r="B7774" t="s">
        <v>1145</v>
      </c>
      <c r="C7774" t="str">
        <f>VLOOKUP([KODE BARANG],Table1[[KODE BARANG]:[NAMA BARANG]],2,FALSE)</f>
        <v>VONIC GLORY 15W</v>
      </c>
      <c r="D7774">
        <v>1</v>
      </c>
    </row>
    <row r="7775" spans="1:5">
      <c r="B7775" t="s">
        <v>1961</v>
      </c>
      <c r="C7775" t="str">
        <f>VLOOKUP([KODE BARANG],Table1[[KODE BARANG]:[NAMA BARANG]],2,FALSE)</f>
        <v>INLITE 15W</v>
      </c>
      <c r="D7775">
        <v>2</v>
      </c>
    </row>
    <row r="7776" spans="1:5">
      <c r="B7776" t="s">
        <v>1403</v>
      </c>
      <c r="C7776" t="str">
        <f>VLOOKUP([KODE BARANG],Table1[[KODE BARANG]:[NAMA BARANG]],2,FALSE)</f>
        <v>PHILIP 25W LED</v>
      </c>
      <c r="D7776">
        <v>1</v>
      </c>
    </row>
    <row r="7777" spans="1:4">
      <c r="C7777" t="s">
        <v>2818</v>
      </c>
    </row>
    <row r="7778" spans="1:4">
      <c r="B7778" t="s">
        <v>1254</v>
      </c>
      <c r="C7778" t="str">
        <f>VLOOKUP([KODE BARANG],Table1[[KODE BARANG]:[NAMA BARANG]],2,FALSE)</f>
        <v>FITTING GANTUNG DUUTRON HITAM</v>
      </c>
      <c r="D7778">
        <v>1</v>
      </c>
    </row>
    <row r="7779" spans="1:4">
      <c r="A7779" s="2">
        <v>45876</v>
      </c>
      <c r="C7779" t="e">
        <f>VLOOKUP([KODE BARANG],Table1[[KODE BARANG]:[NAMA BARANG]],2,FALSE)</f>
        <v>#N/A</v>
      </c>
    </row>
    <row r="7780" spans="1:4">
      <c r="A7780" t="s">
        <v>3372</v>
      </c>
      <c r="B7780" t="s">
        <v>1961</v>
      </c>
      <c r="C7780" t="str">
        <f>VLOOKUP([KODE BARANG],Table1[[KODE BARANG]:[NAMA BARANG]],2,FALSE)</f>
        <v>INLITE 15W</v>
      </c>
      <c r="D7780">
        <v>2</v>
      </c>
    </row>
    <row r="7781" spans="1:4">
      <c r="A7781">
        <v>265000</v>
      </c>
      <c r="B7781" t="s">
        <v>1494</v>
      </c>
      <c r="C7781" t="str">
        <f>VLOOKUP([KODE BARANG],Table1[[KODE BARANG]:[NAMA BARANG]],2,FALSE)</f>
        <v>DINAMO KIPAS</v>
      </c>
      <c r="D7781">
        <v>1</v>
      </c>
    </row>
    <row r="7782" spans="1:4">
      <c r="B7782" t="s">
        <v>2006</v>
      </c>
      <c r="C7782" t="str">
        <f>VLOOKUP([KODE BARANG],Table1[[KODE BARANG]:[NAMA BARANG]],2,FALSE)</f>
        <v>KAPASITOR 2UF</v>
      </c>
      <c r="D7782">
        <v>1</v>
      </c>
    </row>
    <row r="7783" spans="1:4">
      <c r="B7783" t="s">
        <v>2537</v>
      </c>
      <c r="C7783" t="str">
        <f>VLOOKUP([KODE BARANG],Table1[[KODE BARANG]:[NAMA BARANG]],2,FALSE)</f>
        <v>HICOOK ISI ULANG</v>
      </c>
      <c r="D7783">
        <v>1</v>
      </c>
    </row>
    <row r="7784" spans="1:4">
      <c r="B7784" t="s">
        <v>1320</v>
      </c>
      <c r="C7784" t="str">
        <f>VLOOKUP([KODE BARANG],Table1[[KODE BARANG]:[NAMA BARANG]],2,FALSE)</f>
        <v>OBENG</v>
      </c>
      <c r="D7784">
        <v>1</v>
      </c>
    </row>
    <row r="7785" spans="1:4">
      <c r="B7785" t="s">
        <v>1263</v>
      </c>
      <c r="C7785" t="str">
        <f>VLOOKUP([KODE BARANG],Table1[[KODE BARANG]:[NAMA BARANG]],2,FALSE)</f>
        <v>VONIC GLORY 7W</v>
      </c>
      <c r="D7785">
        <v>1</v>
      </c>
    </row>
    <row r="7786" spans="1:4">
      <c r="B7786" t="s">
        <v>1289</v>
      </c>
      <c r="C7786" t="str">
        <f>VLOOKUP([KODE BARANG],Table1[[KODE BARANG]:[NAMA BARANG]],2,FALSE)</f>
        <v>GEMBOK 60MM</v>
      </c>
      <c r="D7786">
        <v>1</v>
      </c>
    </row>
    <row r="7787" spans="1:4">
      <c r="A7787" s="2">
        <v>45877</v>
      </c>
      <c r="C7787" t="e">
        <f>VLOOKUP([KODE BARANG],Table1[[KODE BARANG]:[NAMA BARANG]],2,FALSE)</f>
        <v>#N/A</v>
      </c>
    </row>
    <row r="7788" spans="1:4">
      <c r="B7788" t="s">
        <v>1215</v>
      </c>
      <c r="C7788" t="str">
        <f>VLOOKUP([KODE BARANG],Table1[[KODE BARANG]:[NAMA BARANG]],2,FALSE)</f>
        <v>PIJAR PROCEON 5WATT</v>
      </c>
      <c r="D7788">
        <v>1</v>
      </c>
    </row>
    <row r="7789" spans="1:4">
      <c r="B7789" t="s">
        <v>1263</v>
      </c>
      <c r="C7789" t="str">
        <f>VLOOKUP([KODE BARANG],Table1[[KODE BARANG]:[NAMA BARANG]],2,FALSE)</f>
        <v>VONIC GLORY 7W</v>
      </c>
      <c r="D7789">
        <v>1</v>
      </c>
    </row>
    <row r="7790" spans="1:4">
      <c r="B7790" t="s">
        <v>1961</v>
      </c>
      <c r="C7790" t="str">
        <f>VLOOKUP([KODE BARANG],Table1[[KODE BARANG]:[NAMA BARANG]],2,FALSE)</f>
        <v>INLITE 15W</v>
      </c>
      <c r="D7790">
        <v>1</v>
      </c>
    </row>
    <row r="7791" spans="1:4">
      <c r="B7791" t="s">
        <v>2733</v>
      </c>
      <c r="C7791" t="str">
        <f>VLOOKUP([KODE BARANG],Table1[[KODE BARANG]:[NAMA BARANG]],2,FALSE)</f>
        <v>FITTING PLAFON HOSEKI</v>
      </c>
    </row>
    <row r="7792" spans="1:4">
      <c r="C7792" t="s">
        <v>2579</v>
      </c>
    </row>
    <row r="7793" spans="1:4">
      <c r="B7793" t="s">
        <v>1249</v>
      </c>
      <c r="C7793" t="str">
        <f>VLOOKUP([KODE BARANG],Table1[[KODE BARANG]:[NAMA BARANG]],2,FALSE)</f>
        <v>PHILIP LED ESSENSIAL 7WATT</v>
      </c>
      <c r="D7793">
        <v>1</v>
      </c>
    </row>
    <row r="7794" spans="1:4">
      <c r="A7794" s="2">
        <v>45878</v>
      </c>
      <c r="C7794" t="e">
        <f>VLOOKUP([KODE BARANG],Table1[[KODE BARANG]:[NAMA BARANG]],2,FALSE)</f>
        <v>#N/A</v>
      </c>
    </row>
    <row r="7795" spans="1:4">
      <c r="B7795" t="s">
        <v>1219</v>
      </c>
      <c r="C7795" t="str">
        <f>VLOOKUP([KODE BARANG],Table1[[KODE BARANG]:[NAMA BARANG]],2,FALSE)</f>
        <v>VONIC GLORY 20W</v>
      </c>
      <c r="D7795">
        <v>1</v>
      </c>
    </row>
    <row r="7796" spans="1:4">
      <c r="B7796" t="s">
        <v>1961</v>
      </c>
      <c r="C7796" t="str">
        <f>VLOOKUP([KODE BARANG],Table1[[KODE BARANG]:[NAMA BARANG]],2,FALSE)</f>
        <v>INLITE 15W</v>
      </c>
      <c r="D7796">
        <v>2</v>
      </c>
    </row>
    <row r="7797" spans="1:4">
      <c r="B7797" t="s">
        <v>1263</v>
      </c>
      <c r="C7797" t="str">
        <f>VLOOKUP([KODE BARANG],Table1[[KODE BARANG]:[NAMA BARANG]],2,FALSE)</f>
        <v>VONIC GLORY 7W</v>
      </c>
      <c r="D7797">
        <v>1</v>
      </c>
    </row>
    <row r="7798" spans="1:4">
      <c r="B7798" t="s">
        <v>1247</v>
      </c>
      <c r="C7798" t="str">
        <f>VLOOKUP([KODE BARANG],Table1[[KODE BARANG]:[NAMA BARANG]],2,FALSE)</f>
        <v>LED CITY LAMP 20W</v>
      </c>
      <c r="D7798">
        <v>1</v>
      </c>
    </row>
    <row r="7799" spans="1:4">
      <c r="B7799" t="s">
        <v>1254</v>
      </c>
      <c r="C7799" t="str">
        <f>VLOOKUP([KODE BARANG],Table1[[KODE BARANG]:[NAMA BARANG]],2,FALSE)</f>
        <v>FITTING GANTUNG DUUTRON HITAM</v>
      </c>
      <c r="D7799">
        <v>2</v>
      </c>
    </row>
    <row r="7800" spans="1:4">
      <c r="B7800" t="s">
        <v>1253</v>
      </c>
      <c r="C7800" t="str">
        <f>VLOOKUP([KODE BARANG],Table1[[KODE BARANG]:[NAMA BARANG]],2,FALSE)</f>
        <v>STEKER GEPENG DUTRON</v>
      </c>
      <c r="D7800">
        <v>2</v>
      </c>
    </row>
    <row r="7801" spans="1:4">
      <c r="A7801" s="2">
        <v>45879</v>
      </c>
      <c r="C7801" t="e">
        <f>VLOOKUP([KODE BARANG],Table1[[KODE BARANG]:[NAMA BARANG]],2,FALSE)</f>
        <v>#N/A</v>
      </c>
    </row>
    <row r="7802" spans="1:4">
      <c r="B7802" t="s">
        <v>1236</v>
      </c>
      <c r="C7802" t="str">
        <f>VLOOKUP([KODE BARANG],Table1[[KODE BARANG]:[NAMA BARANG]],2,FALSE)</f>
        <v>VONIC GLORY 9W</v>
      </c>
      <c r="D7802">
        <v>1</v>
      </c>
    </row>
    <row r="7803" spans="1:4">
      <c r="B7803" t="s">
        <v>1216</v>
      </c>
      <c r="C7803" t="str">
        <f>VLOOKUP([KODE BARANG],Table1[[KODE BARANG]:[NAMA BARANG]],2,FALSE)</f>
        <v>VONIC GLORY 18W</v>
      </c>
      <c r="D7803">
        <v>1</v>
      </c>
    </row>
    <row r="7804" spans="1:4">
      <c r="B7804" t="s">
        <v>1263</v>
      </c>
      <c r="C7804" t="str">
        <f>VLOOKUP([KODE BARANG],Table1[[KODE BARANG]:[NAMA BARANG]],2,FALSE)</f>
        <v>VONIC GLORY 7W</v>
      </c>
      <c r="D7804">
        <v>1</v>
      </c>
    </row>
    <row r="7805" spans="1:4">
      <c r="B7805" t="s">
        <v>1331</v>
      </c>
      <c r="C7805" t="str">
        <f>VLOOKUP([KODE BARANG],Table1[[KODE BARANG]:[NAMA BARANG]],2,FALSE)</f>
        <v>ANTENA INTRA 119</v>
      </c>
      <c r="D7805">
        <v>1</v>
      </c>
    </row>
    <row r="7806" spans="1:4">
      <c r="B7806" t="s">
        <v>1347</v>
      </c>
      <c r="C7806" t="str">
        <f>VLOOKUP([KODE BARANG],Table1[[KODE BARANG]:[NAMA BARANG]],2,FALSE)</f>
        <v>LOTUS 2X0,75</v>
      </c>
      <c r="D7806">
        <v>1</v>
      </c>
    </row>
    <row r="7807" spans="1:4">
      <c r="C7807" t="s">
        <v>3373</v>
      </c>
    </row>
    <row r="7808" spans="1:4">
      <c r="B7808" t="s">
        <v>1262</v>
      </c>
      <c r="C7808" t="str">
        <f>VLOOKUP([KODE BARANG],Table1[[KODE BARANG]:[NAMA BARANG]],2,FALSE)</f>
        <v>STEKER ARDE DUTRON</v>
      </c>
      <c r="D7808">
        <v>1</v>
      </c>
    </row>
    <row r="7809" spans="1:5">
      <c r="B7809" t="s">
        <v>1356</v>
      </c>
      <c r="C7809" t="str">
        <f>VLOOKUP([KODE BARANG],Table1[[KODE BARANG]:[NAMA BARANG]],2,FALSE)</f>
        <v xml:space="preserve">ISOLASI UNIBEL KECIL </v>
      </c>
      <c r="D7809">
        <v>1</v>
      </c>
    </row>
    <row r="7810" spans="1:5">
      <c r="A7810" s="2">
        <v>45880</v>
      </c>
      <c r="C7810" t="e">
        <f>VLOOKUP([KODE BARANG],Table1[[KODE BARANG]:[NAMA BARANG]],2,FALSE)</f>
        <v>#N/A</v>
      </c>
    </row>
    <row r="7811" spans="1:5">
      <c r="B7811" t="s">
        <v>1263</v>
      </c>
      <c r="C7811" t="str">
        <f>VLOOKUP([KODE BARANG],Table1[[KODE BARANG]:[NAMA BARANG]],2,FALSE)</f>
        <v>VONIC GLORY 7W</v>
      </c>
      <c r="D7811">
        <v>1</v>
      </c>
    </row>
    <row r="7812" spans="1:5">
      <c r="B7812" t="s">
        <v>1338</v>
      </c>
      <c r="C7812" t="str">
        <f>VLOOKUP([KODE BARANG],Table1[[KODE BARANG]:[NAMA BARANG]],2,FALSE)</f>
        <v>WALLFAN SELECTRON</v>
      </c>
      <c r="D7812">
        <v>1</v>
      </c>
    </row>
    <row r="7813" spans="1:5">
      <c r="B7813" t="s">
        <v>1271</v>
      </c>
      <c r="C7813" t="str">
        <f>VLOOKUP([KODE BARANG],Table1[[KODE BARANG]:[NAMA BARANG]],2,FALSE)</f>
        <v>FITTING KOMBINASI AMASCO</v>
      </c>
      <c r="D7813">
        <v>1</v>
      </c>
    </row>
    <row r="7814" spans="1:5">
      <c r="C7814" t="s">
        <v>3374</v>
      </c>
      <c r="D7814">
        <v>1</v>
      </c>
    </row>
    <row r="7815" spans="1:5">
      <c r="B7815" t="s">
        <v>1253</v>
      </c>
      <c r="C7815" t="str">
        <f>VLOOKUP([KODE BARANG],Table1[[KODE BARANG]:[NAMA BARANG]],2,FALSE)</f>
        <v>STEKER GEPENG DUTRON</v>
      </c>
      <c r="D7815">
        <v>2</v>
      </c>
    </row>
    <row r="7816" spans="1:5">
      <c r="B7816" t="s">
        <v>3315</v>
      </c>
      <c r="C7816" t="str">
        <f>VLOOKUP([KODE BARANG],Table1[[KODE BARANG]:[NAMA BARANG]],2,FALSE)</f>
        <v>HAKAMITSU 55W</v>
      </c>
      <c r="D7816">
        <v>1</v>
      </c>
    </row>
    <row r="7817" spans="1:5">
      <c r="A7817" s="2">
        <v>45881</v>
      </c>
      <c r="C7817" t="e">
        <f>VLOOKUP([KODE BARANG],Table1[[KODE BARANG]:[NAMA BARANG]],2,FALSE)</f>
        <v>#N/A</v>
      </c>
    </row>
    <row r="7818" spans="1:5">
      <c r="B7818" t="s">
        <v>1498</v>
      </c>
      <c r="C7818" t="str">
        <f>VLOOKUP([KODE BARANG],Table1[[KODE BARANG]:[NAMA BARANG]],2,FALSE)</f>
        <v>PHILIP ESS 15W</v>
      </c>
      <c r="D7818">
        <v>1</v>
      </c>
      <c r="E7818">
        <v>24000</v>
      </c>
    </row>
    <row r="7819" spans="1:5">
      <c r="B7819" t="s">
        <v>1374</v>
      </c>
      <c r="C7819" t="str">
        <f>VLOOKUP([KODE BARANG],Table1[[KODE BARANG]:[NAMA BARANG]],2,FALSE)</f>
        <v>PHILIP LED MY CARE 12WATT</v>
      </c>
      <c r="D7819">
        <v>1</v>
      </c>
      <c r="E7819">
        <v>26000</v>
      </c>
    </row>
    <row r="7820" spans="1:5">
      <c r="B7820" t="s">
        <v>1445</v>
      </c>
      <c r="C7820" t="str">
        <f>VLOOKUP([KODE BARANG],Table1[[KODE BARANG]:[NAMA BARANG]],2,FALSE)</f>
        <v>INLITE 5W</v>
      </c>
      <c r="D7820">
        <v>1</v>
      </c>
    </row>
    <row r="7821" spans="1:5">
      <c r="A7821" s="2">
        <v>45882</v>
      </c>
      <c r="C7821" t="e">
        <f>VLOOKUP([KODE BARANG],Table1[[KODE BARANG]:[NAMA BARANG]],2,FALSE)</f>
        <v>#N/A</v>
      </c>
    </row>
    <row r="7822" spans="1:5">
      <c r="B7822" t="s">
        <v>1530</v>
      </c>
      <c r="C7822" t="str">
        <f>VLOOKUP([KODE BARANG],Table1[[KODE BARANG]:[NAMA BARANG]],2,FALSE)</f>
        <v>STAND FAN MIYAKO 1606PL</v>
      </c>
      <c r="D7822">
        <v>2</v>
      </c>
      <c r="E7822">
        <v>10000</v>
      </c>
    </row>
    <row r="7823" spans="1:5">
      <c r="B7823" t="s">
        <v>3323</v>
      </c>
      <c r="C7823" t="str">
        <f>VLOOKUP([KODE BARANG],Table1[[KODE BARANG]:[NAMA BARANG]],2,FALSE)</f>
        <v>HEADLAMP HAKAMITSU 25W</v>
      </c>
      <c r="D7823">
        <v>2</v>
      </c>
      <c r="E7823">
        <v>22000</v>
      </c>
    </row>
    <row r="7824" spans="1:5">
      <c r="B7824" t="s">
        <v>3375</v>
      </c>
      <c r="C7824" t="str">
        <f>VLOOKUP([KODE BARANG],Table1[[KODE BARANG]:[NAMA BARANG]],2,FALSE)</f>
        <v>MAGIC COM OMICKO 1,2 LITER</v>
      </c>
      <c r="D7824">
        <v>2</v>
      </c>
      <c r="E7824">
        <v>26000</v>
      </c>
    </row>
    <row r="7825" spans="1:5">
      <c r="B7825" t="s">
        <v>1699</v>
      </c>
      <c r="C7825" t="str">
        <f>VLOOKUP([KODE BARANG],Table1[[KODE BARANG]:[NAMA BARANG]],2,FALSE)</f>
        <v>HEADLAMP ROLLINSON</v>
      </c>
      <c r="D7825">
        <v>2</v>
      </c>
      <c r="E7825">
        <v>52000</v>
      </c>
    </row>
    <row r="7826" spans="1:5">
      <c r="B7826" t="s">
        <v>3376</v>
      </c>
      <c r="C7826" t="str">
        <f>VLOOKUP([KODE BARANG],Table1[[KODE BARANG]:[NAMA BARANG]],2,FALSE)</f>
        <v>KOMPOR GAS OMIKO 2 TUNGKU</v>
      </c>
      <c r="D7826">
        <v>2</v>
      </c>
      <c r="E7826">
        <v>45000</v>
      </c>
    </row>
    <row r="7827" spans="1:5">
      <c r="B7827" t="s">
        <v>3377</v>
      </c>
      <c r="C7827" t="str">
        <f>VLOOKUP([KODE BARANG],Table1[[KODE BARANG]:[NAMA BARANG]],2,FALSE)</f>
        <v>S/F INFICO</v>
      </c>
      <c r="D7827">
        <v>1</v>
      </c>
      <c r="E7827">
        <v>10000</v>
      </c>
    </row>
    <row r="7828" spans="1:5">
      <c r="B7828" t="s">
        <v>3075</v>
      </c>
      <c r="C7828" t="str">
        <f>VLOOKUP([KODE BARANG],Table1[[KODE BARANG]:[NAMA BARANG]],2,FALSE)</f>
        <v>S/F NEW VIVA</v>
      </c>
      <c r="D7828">
        <v>1</v>
      </c>
      <c r="E7828">
        <v>10000</v>
      </c>
    </row>
    <row r="7829" spans="1:5">
      <c r="B7829" t="s">
        <v>3076</v>
      </c>
      <c r="C7829" t="str">
        <f>VLOOKUP([KODE BARANG],Table1[[KODE BARANG]:[NAMA BARANG]],2,FALSE)</f>
        <v>ADVAN 821</v>
      </c>
      <c r="D7829">
        <v>1</v>
      </c>
      <c r="E7829">
        <v>75000</v>
      </c>
    </row>
    <row r="7830" spans="1:5">
      <c r="B7830" t="s">
        <v>1270</v>
      </c>
      <c r="C7830" t="str">
        <f>VLOOKUP([KODE BARANG],Table1[[KODE BARANG]:[NAMA BARANG]],2,FALSE)</f>
        <v>PHILIP LED ESSENSIAL 9WATT</v>
      </c>
      <c r="D7830">
        <v>1</v>
      </c>
    </row>
    <row r="7831" spans="1:5">
      <c r="A7831" s="2">
        <v>45883</v>
      </c>
      <c r="C7831" t="e">
        <f>VLOOKUP([KODE BARANG],Table1[[KODE BARANG]:[NAMA BARANG]],2,FALSE)</f>
        <v>#N/A</v>
      </c>
    </row>
    <row r="7832" spans="1:5">
      <c r="A7832">
        <v>545000</v>
      </c>
      <c r="B7832" t="s">
        <v>1961</v>
      </c>
      <c r="C7832" t="str">
        <f>VLOOKUP([KODE BARANG],Table1[[KODE BARANG]:[NAMA BARANG]],2,FALSE)</f>
        <v>INLITE 15W</v>
      </c>
      <c r="D7832">
        <v>5</v>
      </c>
    </row>
    <row r="7833" spans="1:5">
      <c r="B7833" t="s">
        <v>1358</v>
      </c>
      <c r="C7833" t="str">
        <f>VLOOKUP([KODE BARANG],Table1[[KODE BARANG]:[NAMA BARANG]],2,FALSE)</f>
        <v>PHILIP LED ESSENSIAL 11 WATT</v>
      </c>
      <c r="D7833">
        <v>1</v>
      </c>
    </row>
    <row r="7834" spans="1:5">
      <c r="B7834" t="s">
        <v>2687</v>
      </c>
      <c r="C7834" t="str">
        <f>VLOOKUP([KODE BARANG],Table1[[KODE BARANG]:[NAMA BARANG]],2,FALSE)</f>
        <v>BOX KABEL HINOHIKARI</v>
      </c>
      <c r="D7834">
        <v>1</v>
      </c>
    </row>
    <row r="7835" spans="1:5">
      <c r="B7835" t="s">
        <v>1263</v>
      </c>
      <c r="C7835" t="str">
        <f>VLOOKUP([KODE BARANG],Table1[[KODE BARANG]:[NAMA BARANG]],2,FALSE)</f>
        <v>VONIC GLORY 7W</v>
      </c>
      <c r="D7835">
        <v>1</v>
      </c>
    </row>
    <row r="7836" spans="1:5">
      <c r="B7836" t="s">
        <v>2098</v>
      </c>
      <c r="C7836" t="str">
        <f>VLOOKUP([KODE BARANG],Table1[[KODE BARANG]:[NAMA BARANG]],2,FALSE)</f>
        <v>KISEKI CK711 100w</v>
      </c>
      <c r="D7836">
        <v>1</v>
      </c>
      <c r="E7836">
        <v>49000</v>
      </c>
    </row>
    <row r="7837" spans="1:5">
      <c r="A7837" s="2">
        <v>45884</v>
      </c>
      <c r="C7837" t="e">
        <f>VLOOKUP([KODE BARANG],Table1[[KODE BARANG]:[NAMA BARANG]],2,FALSE)</f>
        <v>#N/A</v>
      </c>
    </row>
    <row r="7838" spans="1:5">
      <c r="A7838">
        <v>510000</v>
      </c>
      <c r="B7838" t="s">
        <v>1644</v>
      </c>
      <c r="C7838" t="str">
        <f>VLOOKUP([KODE BARANG],Table1[[KODE BARANG]:[NAMA BARANG]],2,FALSE)</f>
        <v>KABEL STARLUX 2X50</v>
      </c>
      <c r="D7838">
        <v>2</v>
      </c>
      <c r="E7838">
        <v>36000</v>
      </c>
    </row>
    <row r="7839" spans="1:5">
      <c r="B7839" t="s">
        <v>1236</v>
      </c>
      <c r="C7839" t="str">
        <f>VLOOKUP([KODE BARANG],Table1[[KODE BARANG]:[NAMA BARANG]],2,FALSE)</f>
        <v>VONIC GLORY 9W</v>
      </c>
      <c r="D7839">
        <v>2</v>
      </c>
    </row>
    <row r="7840" spans="1:5">
      <c r="B7840" t="s">
        <v>1145</v>
      </c>
      <c r="C7840" t="str">
        <f>VLOOKUP([KODE BARANG],Table1[[KODE BARANG]:[NAMA BARANG]],2,FALSE)</f>
        <v>VONIC GLORY 15W</v>
      </c>
      <c r="D7840">
        <v>1</v>
      </c>
    </row>
    <row r="7841" spans="1:5">
      <c r="B7841" t="s">
        <v>1262</v>
      </c>
      <c r="C7841" t="str">
        <f>VLOOKUP([KODE BARANG],Table1[[KODE BARANG]:[NAMA BARANG]],2,FALSE)</f>
        <v>STEKER ARDE DUTRON</v>
      </c>
      <c r="D7841">
        <v>2</v>
      </c>
    </row>
    <row r="7842" spans="1:5">
      <c r="B7842" t="s">
        <v>1261</v>
      </c>
      <c r="C7842" t="str">
        <f>VLOOKUP([KODE BARANG],Table1[[KODE BARANG]:[NAMA BARANG]],2,FALSE)</f>
        <v>S/K UTICON 3 LB</v>
      </c>
      <c r="D7842">
        <v>2</v>
      </c>
    </row>
    <row r="7843" spans="1:5">
      <c r="B7843" t="s">
        <v>1513</v>
      </c>
      <c r="C7843" t="str">
        <f>VLOOKUP([KODE BARANG],Table1[[KODE BARANG]:[NAMA BARANG]],2,FALSE)</f>
        <v>LED CITY LAMP 30W</v>
      </c>
      <c r="D7843">
        <v>1</v>
      </c>
    </row>
    <row r="7844" spans="1:5">
      <c r="B7844" t="s">
        <v>1253</v>
      </c>
      <c r="C7844" t="str">
        <f>VLOOKUP([KODE BARANG],Table1[[KODE BARANG]:[NAMA BARANG]],2,FALSE)</f>
        <v>STEKER GEPENG DUTRON</v>
      </c>
      <c r="D7844">
        <v>1</v>
      </c>
    </row>
    <row r="7845" spans="1:5">
      <c r="B7845" t="s">
        <v>1428</v>
      </c>
      <c r="C7845" t="str">
        <f>VLOOKUP([KODE BARANG],Table1[[KODE BARANG]:[NAMA BARANG]],2,FALSE)</f>
        <v>INLITE 25W</v>
      </c>
      <c r="D7845">
        <v>1</v>
      </c>
    </row>
    <row r="7846" spans="1:5">
      <c r="C7846" t="s">
        <v>3380</v>
      </c>
    </row>
    <row r="7847" spans="1:5">
      <c r="B7847" t="s">
        <v>1411</v>
      </c>
      <c r="C7847" t="str">
        <f>VLOOKUP([KODE BARANG],Table1[[KODE BARANG]:[NAMA BARANG]],2,FALSE)</f>
        <v>INLITE 12W</v>
      </c>
      <c r="D7847">
        <v>1</v>
      </c>
    </row>
    <row r="7848" spans="1:5">
      <c r="B7848" t="s">
        <v>1290</v>
      </c>
      <c r="C7848" t="str">
        <f>VLOOKUP([KODE BARANG],Table1[[KODE BARANG]:[NAMA BARANG]],2,FALSE)</f>
        <v>GEMBOK 30MM</v>
      </c>
      <c r="D7848">
        <v>1</v>
      </c>
    </row>
    <row r="7849" spans="1:5">
      <c r="A7849" s="2">
        <v>45886</v>
      </c>
      <c r="C7849" t="e">
        <f>VLOOKUP([KODE BARANG],Table1[[KODE BARANG]:[NAMA BARANG]],2,FALSE)</f>
        <v>#N/A</v>
      </c>
    </row>
    <row r="7850" spans="1:5">
      <c r="A7850">
        <v>460000</v>
      </c>
      <c r="B7850" t="s">
        <v>1215</v>
      </c>
      <c r="C7850" t="str">
        <f>VLOOKUP([KODE BARANG],Table1[[KODE BARANG]:[NAMA BARANG]],2,FALSE)</f>
        <v>PIJAR PROCEON 5WATT</v>
      </c>
      <c r="D7850">
        <v>1</v>
      </c>
    </row>
    <row r="7851" spans="1:5">
      <c r="B7851" t="s">
        <v>1358</v>
      </c>
      <c r="C7851" t="str">
        <f>VLOOKUP([KODE BARANG],Table1[[KODE BARANG]:[NAMA BARANG]],2,FALSE)</f>
        <v>PHILIP LED ESSENSIAL 11 WATT</v>
      </c>
      <c r="D7851">
        <v>6</v>
      </c>
      <c r="E7851">
        <v>144000</v>
      </c>
    </row>
    <row r="7852" spans="1:5">
      <c r="B7852" t="s">
        <v>2529</v>
      </c>
      <c r="C7852" t="str">
        <f>VLOOKUP([KODE BARANG],Table1[[KODE BARANG]:[NAMA BARANG]],2,FALSE)</f>
        <v xml:space="preserve">KISEKI CX5 </v>
      </c>
      <c r="D7852">
        <v>1</v>
      </c>
    </row>
    <row r="7853" spans="1:5">
      <c r="A7853" s="2">
        <v>45887</v>
      </c>
      <c r="C7853" t="e">
        <f>VLOOKUP([KODE BARANG],Table1[[KODE BARANG]:[NAMA BARANG]],2,FALSE)</f>
        <v>#N/A</v>
      </c>
    </row>
    <row r="7854" spans="1:5">
      <c r="B7854" t="s">
        <v>305</v>
      </c>
      <c r="C7854" t="str">
        <f>VLOOKUP([KODE BARANG],Table1[[KODE BARANG]:[NAMA BARANG]],2,FALSE)</f>
        <v>SAKLAR LAMPU DUTRON</v>
      </c>
      <c r="D7854">
        <v>1</v>
      </c>
    </row>
    <row r="7855" spans="1:5">
      <c r="B7855" t="s">
        <v>3077</v>
      </c>
      <c r="C7855" t="str">
        <f>VLOOKUP([KODE BARANG],Table1[[KODE BARANG]:[NAMA BARANG]],2,FALSE)</f>
        <v>KISEKI CX 8D</v>
      </c>
      <c r="D7855">
        <v>1</v>
      </c>
    </row>
    <row r="7856" spans="1:5">
      <c r="B7856" t="s">
        <v>818</v>
      </c>
      <c r="C7856" t="str">
        <f>VLOOKUP([KODE BARANG],Table1[[KODE BARANG]:[NAMA BARANG]],2,FALSE)</f>
        <v>INLITE 5W</v>
      </c>
      <c r="D7856">
        <v>1</v>
      </c>
    </row>
    <row r="7857" spans="1:4">
      <c r="B7857" t="s">
        <v>308</v>
      </c>
      <c r="C7857" t="str">
        <f>VLOOKUP([KODE BARANG],Table1[[KODE BARANG]:[NAMA BARANG]],2,FALSE)</f>
        <v>VONIC GLORY 9W</v>
      </c>
      <c r="D7857">
        <v>2</v>
      </c>
    </row>
    <row r="7858" spans="1:4">
      <c r="B7858" t="s">
        <v>312</v>
      </c>
      <c r="C7858" t="str">
        <f>VLOOKUP([KODE BARANG],Table1[[KODE BARANG]:[NAMA BARANG]],2,FALSE)</f>
        <v>VONIC GLORY 20W</v>
      </c>
      <c r="D7858">
        <v>1</v>
      </c>
    </row>
    <row r="7859" spans="1:4">
      <c r="A7859" s="2">
        <v>45888</v>
      </c>
      <c r="C7859" t="e">
        <f>VLOOKUP([KODE BARANG],Table1[[KODE BARANG]:[NAMA BARANG]],2,FALSE)</f>
        <v>#N/A</v>
      </c>
    </row>
    <row r="7860" spans="1:4">
      <c r="A7860">
        <v>436000</v>
      </c>
      <c r="B7860" t="s">
        <v>1281</v>
      </c>
      <c r="C7860" t="str">
        <f>VLOOKUP([KODE BARANG],Table1[[KODE BARANG]:[NAMA BARANG]],2,FALSE)</f>
        <v>S/K UTICON 4 LB</v>
      </c>
      <c r="D7860">
        <v>1</v>
      </c>
    </row>
    <row r="7861" spans="1:4">
      <c r="C7861" t="s">
        <v>3382</v>
      </c>
    </row>
    <row r="7862" spans="1:4">
      <c r="C7862" t="s">
        <v>3321</v>
      </c>
    </row>
    <row r="7863" spans="1:4">
      <c r="B7863" t="s">
        <v>1262</v>
      </c>
      <c r="C7863" t="str">
        <f>VLOOKUP([KODE BARANG],Table1[[KODE BARANG]:[NAMA BARANG]],2,FALSE)</f>
        <v>STEKER ARDE DUTRON</v>
      </c>
      <c r="D7863">
        <v>1</v>
      </c>
    </row>
    <row r="7864" spans="1:4">
      <c r="B7864" t="s">
        <v>1254</v>
      </c>
      <c r="C7864" t="str">
        <f>VLOOKUP([KODE BARANG],Table1[[KODE BARANG]:[NAMA BARANG]],2,FALSE)</f>
        <v>FITTING GANTUNG DUUTRON HITAM</v>
      </c>
      <c r="D7864">
        <v>1</v>
      </c>
    </row>
    <row r="7865" spans="1:4">
      <c r="B7865" t="s">
        <v>1925</v>
      </c>
      <c r="C7865" t="str">
        <f>VLOOKUP([KODE BARANG],Table1[[KODE BARANG]:[NAMA BARANG]],2,FALSE)</f>
        <v>INLITE 18W PUTIH/KUNING</v>
      </c>
      <c r="D7865">
        <v>1</v>
      </c>
    </row>
    <row r="7866" spans="1:4">
      <c r="B7866" t="s">
        <v>1247</v>
      </c>
      <c r="C7866" t="str">
        <f>VLOOKUP([KODE BARANG],Table1[[KODE BARANG]:[NAMA BARANG]],2,FALSE)</f>
        <v>LED CITY LAMP 20W</v>
      </c>
      <c r="D7866">
        <v>3</v>
      </c>
    </row>
    <row r="7867" spans="1:4">
      <c r="B7867" t="s">
        <v>1411</v>
      </c>
      <c r="C7867" t="str">
        <f>VLOOKUP([KODE BARANG],Table1[[KODE BARANG]:[NAMA BARANG]],2,FALSE)</f>
        <v>INLITE 12W</v>
      </c>
      <c r="D7867">
        <v>1</v>
      </c>
    </row>
    <row r="7868" spans="1:4">
      <c r="B7868" t="s">
        <v>1961</v>
      </c>
      <c r="C7868" t="str">
        <f>VLOOKUP([KODE BARANG],Table1[[KODE BARANG]:[NAMA BARANG]],2,FALSE)</f>
        <v>INLITE 15W</v>
      </c>
      <c r="D7868">
        <v>1</v>
      </c>
    </row>
    <row r="7869" spans="1:4">
      <c r="B7869" t="s">
        <v>1215</v>
      </c>
      <c r="C7869" t="str">
        <f>VLOOKUP([KODE BARANG],Table1[[KODE BARANG]:[NAMA BARANG]],2,FALSE)</f>
        <v>PIJAR PROCEON 5WATT</v>
      </c>
      <c r="D7869">
        <v>1</v>
      </c>
    </row>
    <row r="7870" spans="1:4">
      <c r="B7870" t="s">
        <v>1416</v>
      </c>
      <c r="C7870" t="str">
        <f>VLOOKUP([KODE BARANG],Table1[[KODE BARANG]:[NAMA BARANG]],2,FALSE)</f>
        <v>PHILIP LED MY CARE 6WATT</v>
      </c>
      <c r="D7870">
        <v>1</v>
      </c>
    </row>
    <row r="7871" spans="1:4">
      <c r="A7871" s="2">
        <v>45889</v>
      </c>
      <c r="C7871" t="e">
        <f>VLOOKUP([KODE BARANG],Table1[[KODE BARANG]:[NAMA BARANG]],2,FALSE)</f>
        <v>#N/A</v>
      </c>
    </row>
    <row r="7872" spans="1:4">
      <c r="A7872">
        <v>114000</v>
      </c>
      <c r="B7872" t="s">
        <v>1430</v>
      </c>
      <c r="C7872" t="str">
        <f>VLOOKUP([KODE BARANG],Table1[[KODE BARANG]:[NAMA BARANG]],2,FALSE)</f>
        <v>STOP PANASONIC WNJ</v>
      </c>
      <c r="D7872">
        <v>2</v>
      </c>
    </row>
    <row r="7873" spans="1:4">
      <c r="B7873" t="s">
        <v>1460</v>
      </c>
      <c r="C7873" t="str">
        <f>VLOOKUP([KODE BARANG],Table1[[KODE BARANG]:[NAMA BARANG]],2,FALSE)</f>
        <v>FRAME 2 LB PANASONIC</v>
      </c>
      <c r="D7873">
        <v>1</v>
      </c>
    </row>
    <row r="7874" spans="1:4">
      <c r="B7874" t="s">
        <v>1520</v>
      </c>
      <c r="C7874" t="str">
        <f>VLOOKUP([KODE BARANG],Table1[[KODE BARANG]:[NAMA BARANG]],2,FALSE)</f>
        <v>INBOWDUS PANASONIC</v>
      </c>
      <c r="D7874">
        <v>1</v>
      </c>
    </row>
    <row r="7875" spans="1:4">
      <c r="B7875" t="s">
        <v>1216</v>
      </c>
      <c r="C7875" t="str">
        <f>VLOOKUP([KODE BARANG],Table1[[KODE BARANG]:[NAMA BARANG]],2,FALSE)</f>
        <v>VONIC GLORY 18W</v>
      </c>
      <c r="D7875">
        <v>1</v>
      </c>
    </row>
    <row r="7876" spans="1:4">
      <c r="B7876" t="s">
        <v>2893</v>
      </c>
      <c r="C7876" t="str">
        <f>VLOOKUP([KODE BARANG],Table1[[KODE BARANG]:[NAMA BARANG]],2,FALSE)</f>
        <v>VISERO LAMPU AKI 15W</v>
      </c>
      <c r="D7876">
        <v>1</v>
      </c>
    </row>
    <row r="7877" spans="1:4">
      <c r="B7877" t="s">
        <v>2939</v>
      </c>
      <c r="C7877" t="str">
        <f>VLOOKUP([KODE BARANG],Table1[[KODE BARANG]:[NAMA BARANG]],2,FALSE)</f>
        <v>BURNER RINNAI KW KECIL</v>
      </c>
      <c r="D7877">
        <v>1</v>
      </c>
    </row>
    <row r="7878" spans="1:4">
      <c r="A7878" s="2">
        <v>45890</v>
      </c>
      <c r="C7878" t="e">
        <f>VLOOKUP([KODE BARANG],Table1[[KODE BARANG]:[NAMA BARANG]],2,FALSE)</f>
        <v>#N/A</v>
      </c>
    </row>
    <row r="7879" spans="1:4">
      <c r="B7879" t="s">
        <v>2524</v>
      </c>
      <c r="C7879" t="str">
        <f>VLOOKUP([KODE BARANG],Table1[[KODE BARANG]:[NAMA BARANG]],2,FALSE)</f>
        <v>LAMPU KULKAS E12E14</v>
      </c>
      <c r="D7879">
        <v>1</v>
      </c>
    </row>
    <row r="7880" spans="1:4">
      <c r="B7880" t="s">
        <v>2893</v>
      </c>
      <c r="C7880" t="str">
        <f>VLOOKUP([KODE BARANG],Table1[[KODE BARANG]:[NAMA BARANG]],2,FALSE)</f>
        <v>VISERO LAMPU AKI 15W</v>
      </c>
      <c r="D7880">
        <v>1</v>
      </c>
    </row>
    <row r="7881" spans="1:4">
      <c r="B7881" t="s">
        <v>1428</v>
      </c>
      <c r="C7881" t="str">
        <f>VLOOKUP([KODE BARANG],Table1[[KODE BARANG]:[NAMA BARANG]],2,FALSE)</f>
        <v>INLITE 25W</v>
      </c>
      <c r="D7881">
        <v>2</v>
      </c>
    </row>
    <row r="7882" spans="1:4">
      <c r="B7882" t="s">
        <v>1247</v>
      </c>
      <c r="C7882" t="str">
        <f>VLOOKUP([KODE BARANG],Table1[[KODE BARANG]:[NAMA BARANG]],2,FALSE)</f>
        <v>LED CITY LAMP 20W</v>
      </c>
    </row>
    <row r="7883" spans="1:4">
      <c r="A7883" s="2">
        <v>45891</v>
      </c>
      <c r="C7883" t="e">
        <f>VLOOKUP([KODE BARANG],Table1[[KODE BARANG]:[NAMA BARANG]],2,FALSE)</f>
        <v>#N/A</v>
      </c>
    </row>
    <row r="7884" spans="1:4">
      <c r="A7884">
        <v>624000</v>
      </c>
      <c r="B7884" t="s">
        <v>1247</v>
      </c>
      <c r="C7884" t="str">
        <f>VLOOKUP([KODE BARANG],Table1[[KODE BARANG]:[NAMA BARANG]],2,FALSE)</f>
        <v>LED CITY LAMP 20W</v>
      </c>
      <c r="D7884">
        <v>2</v>
      </c>
    </row>
    <row r="7885" spans="1:4">
      <c r="B7885" t="s">
        <v>1445</v>
      </c>
      <c r="C7885" t="str">
        <f>VLOOKUP([KODE BARANG],Table1[[KODE BARANG]:[NAMA BARANG]],2,FALSE)</f>
        <v>INLITE 5W</v>
      </c>
      <c r="D7885">
        <v>1</v>
      </c>
    </row>
    <row r="7886" spans="1:4">
      <c r="B7886" t="s">
        <v>1961</v>
      </c>
      <c r="C7886" t="str">
        <f>VLOOKUP([KODE BARANG],Table1[[KODE BARANG]:[NAMA BARANG]],2,FALSE)</f>
        <v>INLITE 15W</v>
      </c>
      <c r="D7886">
        <v>9</v>
      </c>
    </row>
    <row r="7887" spans="1:4">
      <c r="C7887" t="s">
        <v>2703</v>
      </c>
    </row>
    <row r="7888" spans="1:4">
      <c r="B7888" t="s">
        <v>1467</v>
      </c>
      <c r="C7888" t="str">
        <f>VLOOKUP([KODE BARANG],Table1[[KODE BARANG]:[NAMA BARANG]],2,FALSE)</f>
        <v>TESPEN AMASCO</v>
      </c>
      <c r="D7888">
        <v>1</v>
      </c>
    </row>
    <row r="7889" spans="1:5">
      <c r="B7889" t="s">
        <v>1279</v>
      </c>
      <c r="C7889" t="str">
        <f>VLOOKUP([KODE BARANG],Table1[[KODE BARANG]:[NAMA BARANG]],2,FALSE)</f>
        <v>STEKER ARDE BROCO</v>
      </c>
      <c r="D7889">
        <v>2</v>
      </c>
    </row>
    <row r="7890" spans="1:5">
      <c r="B7890" t="s">
        <v>1281</v>
      </c>
      <c r="C7890" t="str">
        <f>VLOOKUP([KODE BARANG],Table1[[KODE BARANG]:[NAMA BARANG]],2,FALSE)</f>
        <v>S/K UTICON 4 LB</v>
      </c>
      <c r="D7890">
        <v>1</v>
      </c>
    </row>
    <row r="7891" spans="1:5">
      <c r="B7891" t="s">
        <v>1329</v>
      </c>
      <c r="C7891" t="str">
        <f>VLOOKUP([KODE BARANG],Table1[[KODE BARANG]:[NAMA BARANG]],2,FALSE)</f>
        <v>WALLFAN SELECTRON</v>
      </c>
      <c r="D7891">
        <v>1</v>
      </c>
    </row>
    <row r="7892" spans="1:5">
      <c r="B7892" t="s">
        <v>1411</v>
      </c>
      <c r="C7892" t="str">
        <f>VLOOKUP([KODE BARANG],Table1[[KODE BARANG]:[NAMA BARANG]],2,FALSE)</f>
        <v>INLITE 12W</v>
      </c>
    </row>
    <row r="7893" spans="1:5">
      <c r="A7893" s="2">
        <v>45892</v>
      </c>
      <c r="C7893" t="e">
        <f>VLOOKUP([KODE BARANG],Table1[[KODE BARANG]:[NAMA BARANG]],2,FALSE)</f>
        <v>#N/A</v>
      </c>
    </row>
    <row r="7894" spans="1:5">
      <c r="B7894" t="s">
        <v>1260</v>
      </c>
      <c r="C7894" t="str">
        <f>VLOOKUP([KODE BARANG],Table1[[KODE BARANG]:[NAMA BARANG]],2,FALSE)</f>
        <v>S/K UTICON 1 LB</v>
      </c>
      <c r="D7894">
        <v>2</v>
      </c>
    </row>
    <row r="7895" spans="1:5">
      <c r="B7895" t="s">
        <v>1356</v>
      </c>
      <c r="C7895" t="str">
        <f>VLOOKUP([KODE BARANG],Table1[[KODE BARANG]:[NAMA BARANG]],2,FALSE)</f>
        <v xml:space="preserve">ISOLASI UNIBEL KECIL </v>
      </c>
      <c r="D7895">
        <v>1</v>
      </c>
    </row>
    <row r="7896" spans="1:5">
      <c r="B7896" t="s">
        <v>1215</v>
      </c>
      <c r="C7896" t="str">
        <f>VLOOKUP([KODE BARANG],Table1[[KODE BARANG]:[NAMA BARANG]],2,FALSE)</f>
        <v>PIJAR PROCEON 5WATT</v>
      </c>
      <c r="D7896">
        <v>2</v>
      </c>
    </row>
    <row r="7897" spans="1:5">
      <c r="A7897" s="2">
        <v>45893</v>
      </c>
      <c r="C7897" t="e">
        <f>VLOOKUP([KODE BARANG],Table1[[KODE BARANG]:[NAMA BARANG]],2,FALSE)</f>
        <v>#N/A</v>
      </c>
    </row>
    <row r="7898" spans="1:5">
      <c r="A7898">
        <v>745000</v>
      </c>
      <c r="B7898" t="s">
        <v>1199</v>
      </c>
      <c r="C7898" t="str">
        <f>VLOOKUP([KODE BARANG],Table1[[KODE BARANG]:[NAMA BARANG]],2,FALSE)</f>
        <v>T MULTI DUTRON</v>
      </c>
      <c r="D7898">
        <v>1</v>
      </c>
      <c r="E7898">
        <v>1500</v>
      </c>
    </row>
    <row r="7899" spans="1:5">
      <c r="B7899" t="s">
        <v>1333</v>
      </c>
      <c r="C7899" t="str">
        <f>VLOOKUP([KODE BARANG],Table1[[KODE BARANG]:[NAMA BARANG]],2,FALSE)</f>
        <v>S/K SLOVENS 3LB 3M</v>
      </c>
      <c r="D7899">
        <v>1</v>
      </c>
    </row>
    <row r="7900" spans="1:5">
      <c r="B7900" t="s">
        <v>1445</v>
      </c>
      <c r="C7900" t="str">
        <f>VLOOKUP([KODE BARANG],Table1[[KODE BARANG]:[NAMA BARANG]],2,FALSE)</f>
        <v>INLITE 5W</v>
      </c>
      <c r="D7900">
        <v>1</v>
      </c>
    </row>
    <row r="7901" spans="1:5">
      <c r="B7901" t="s">
        <v>1145</v>
      </c>
      <c r="C7901" t="str">
        <f>VLOOKUP([KODE BARANG],Table1[[KODE BARANG]:[NAMA BARANG]],2,FALSE)</f>
        <v>VONIC GLORY 15W</v>
      </c>
      <c r="D7901">
        <v>1</v>
      </c>
    </row>
    <row r="7902" spans="1:5">
      <c r="B7902" t="s">
        <v>1980</v>
      </c>
      <c r="C7902" t="str">
        <f>VLOOKUP([KODE BARANG],Table1[[KODE BARANG]:[NAMA BARANG]],2,FALSE)</f>
        <v>JACK ANGKA 8</v>
      </c>
      <c r="D7902">
        <v>1</v>
      </c>
    </row>
    <row r="7903" spans="1:5">
      <c r="B7903" t="s">
        <v>1527</v>
      </c>
      <c r="C7903" t="str">
        <f>VLOOKUP([KODE BARANG],Table1[[KODE BARANG]:[NAMA BARANG]],2,FALSE)</f>
        <v>MCB SCHINEDER 6A</v>
      </c>
      <c r="D7903">
        <v>1</v>
      </c>
    </row>
    <row r="7904" spans="1:5">
      <c r="B7904" t="s">
        <v>1276</v>
      </c>
      <c r="C7904" t="str">
        <f>VLOOKUP([KODE BARANG],Table1[[KODE BARANG]:[NAMA BARANG]],2,FALSE)</f>
        <v>SUPREME NYA 1X1,5 50 METER</v>
      </c>
      <c r="D7904">
        <v>2</v>
      </c>
      <c r="E7904">
        <v>30000</v>
      </c>
    </row>
    <row r="7905" spans="1:5">
      <c r="B7905" t="s">
        <v>2934</v>
      </c>
      <c r="C7905" t="str">
        <f>VLOOKUP([KODE BARANG],Table1[[KODE BARANG]:[NAMA BARANG]],2,FALSE)</f>
        <v>INBOWDUS SEGI</v>
      </c>
      <c r="D7905">
        <v>4</v>
      </c>
      <c r="E7905">
        <v>1000</v>
      </c>
    </row>
    <row r="7906" spans="1:5">
      <c r="B7906" t="s">
        <v>1571</v>
      </c>
      <c r="C7906" t="str">
        <f>VLOOKUP([KODE BARANG],Table1[[KODE BARANG]:[NAMA BARANG]],2,FALSE)</f>
        <v>PIPA LISTRIK</v>
      </c>
      <c r="D7906">
        <v>7</v>
      </c>
      <c r="E7906">
        <v>7000</v>
      </c>
    </row>
    <row r="7907" spans="1:5">
      <c r="B7907" t="s">
        <v>1434</v>
      </c>
      <c r="C7907" t="str">
        <f>VLOOKUP([KODE BARANG],Table1[[KODE BARANG]:[NAMA BARANG]],2,FALSE)</f>
        <v>PHILIP LED MY CARE 19 WATT</v>
      </c>
      <c r="D7907">
        <v>1</v>
      </c>
    </row>
    <row r="7908" spans="1:5">
      <c r="B7908" t="s">
        <v>3315</v>
      </c>
      <c r="C7908" t="str">
        <f>VLOOKUP([KODE BARANG],Table1[[KODE BARANG]:[NAMA BARANG]],2,FALSE)</f>
        <v>HAKAMITSU 55W</v>
      </c>
      <c r="D7908">
        <v>1</v>
      </c>
    </row>
    <row r="7909" spans="1:5">
      <c r="A7909" s="2">
        <v>45894</v>
      </c>
      <c r="C7909" t="e">
        <f>VLOOKUP([KODE BARANG],Table1[[KODE BARANG]:[NAMA BARANG]],2,FALSE)</f>
        <v>#N/A</v>
      </c>
    </row>
    <row r="7910" spans="1:5">
      <c r="B7910" t="s">
        <v>1411</v>
      </c>
      <c r="C7910" t="str">
        <f>VLOOKUP([KODE BARANG],Table1[[KODE BARANG]:[NAMA BARANG]],2,FALSE)</f>
        <v>INLITE 12W</v>
      </c>
      <c r="D7910">
        <v>1</v>
      </c>
    </row>
    <row r="7911" spans="1:5">
      <c r="B7911" t="s">
        <v>1961</v>
      </c>
      <c r="C7911" t="str">
        <f>VLOOKUP([KODE BARANG],Table1[[KODE BARANG]:[NAMA BARANG]],2,FALSE)</f>
        <v>INLITE 15W</v>
      </c>
      <c r="D7911">
        <v>1</v>
      </c>
    </row>
    <row r="7912" spans="1:5">
      <c r="B7912" t="s">
        <v>1253</v>
      </c>
      <c r="C7912" t="str">
        <f>VLOOKUP([KODE BARANG],Table1[[KODE BARANG]:[NAMA BARANG]],2,FALSE)</f>
        <v>STEKER GEPENG DUTRON</v>
      </c>
      <c r="D7912">
        <v>1</v>
      </c>
    </row>
    <row r="7913" spans="1:5">
      <c r="B7913" t="s">
        <v>1145</v>
      </c>
      <c r="C7913" t="str">
        <f>VLOOKUP([KODE BARANG],Table1[[KODE BARANG]:[NAMA BARANG]],2,FALSE)</f>
        <v>VONIC GLORY 15W</v>
      </c>
      <c r="D7913">
        <v>1</v>
      </c>
    </row>
    <row r="7914" spans="1:5">
      <c r="C7914" t="s">
        <v>2126</v>
      </c>
    </row>
    <row r="7915" spans="1:5">
      <c r="B7915" t="s">
        <v>1463</v>
      </c>
      <c r="C7915" t="str">
        <f>VLOOKUP([KODE BARANG],Table1[[KODE BARANG]:[NAMA BARANG]],2,FALSE)</f>
        <v>SAKLAR LAMPU DUTRON</v>
      </c>
      <c r="D7915">
        <v>1</v>
      </c>
    </row>
    <row r="7916" spans="1:5">
      <c r="B7916" t="s">
        <v>1924</v>
      </c>
      <c r="C7916" t="str">
        <f>VLOOKUP([KODE BARANG],Table1[[KODE BARANG]:[NAMA BARANG]],2,FALSE)</f>
        <v>KLEM AMASCO 8MM</v>
      </c>
      <c r="D7916">
        <v>1</v>
      </c>
    </row>
    <row r="7917" spans="1:5">
      <c r="B7917" t="s">
        <v>1925</v>
      </c>
      <c r="C7917" t="str">
        <f>VLOOKUP([KODE BARANG],Table1[[KODE BARANG]:[NAMA BARANG]],2,FALSE)</f>
        <v>INLITE 18W PUTIH/KUNING</v>
      </c>
      <c r="D7917">
        <v>1</v>
      </c>
    </row>
    <row r="7918" spans="1:5">
      <c r="A7918" s="2">
        <v>45895</v>
      </c>
      <c r="C7918" t="e">
        <f>VLOOKUP([KODE BARANG],Table1[[KODE BARANG]:[NAMA BARANG]],2,FALSE)</f>
        <v>#N/A</v>
      </c>
    </row>
    <row r="7919" spans="1:5">
      <c r="B7919" t="s">
        <v>3369</v>
      </c>
      <c r="C7919" t="str">
        <f>VLOOKUP([KODE BARANG],Table1[[KODE BARANG]:[NAMA BARANG]],2,FALSE)</f>
        <v>NEWFIFA WALLFAN</v>
      </c>
      <c r="D7919">
        <v>1</v>
      </c>
    </row>
    <row r="7920" spans="1:5">
      <c r="B7920" t="s">
        <v>1262</v>
      </c>
      <c r="C7920" t="str">
        <f>VLOOKUP([KODE BARANG],Table1[[KODE BARANG]:[NAMA BARANG]],2,FALSE)</f>
        <v>STEKER ARDE DUTRON</v>
      </c>
      <c r="D7920">
        <v>1</v>
      </c>
    </row>
    <row r="7921" spans="1:4">
      <c r="B7921" t="s">
        <v>1357</v>
      </c>
      <c r="C7921" t="str">
        <f>VLOOKUP([KODE BARANG],Table1[[KODE BARANG]:[NAMA BARANG]],2,FALSE)</f>
        <v>SWITH POWER</v>
      </c>
      <c r="D7921">
        <v>1</v>
      </c>
    </row>
    <row r="7922" spans="1:4">
      <c r="B7922" t="s">
        <v>1271</v>
      </c>
      <c r="C7922" t="str">
        <f>VLOOKUP([KODE BARANG],Table1[[KODE BARANG]:[NAMA BARANG]],2,FALSE)</f>
        <v>FITTING KOMBINASI AMASCO</v>
      </c>
      <c r="D7922">
        <v>1</v>
      </c>
    </row>
    <row r="7923" spans="1:4">
      <c r="A7923" s="2">
        <v>45896</v>
      </c>
      <c r="C7923" t="e">
        <f>VLOOKUP([KODE BARANG],Table1[[KODE BARANG]:[NAMA BARANG]],2,FALSE)</f>
        <v>#N/A</v>
      </c>
    </row>
    <row r="7924" spans="1:4">
      <c r="A7924">
        <v>1735000</v>
      </c>
      <c r="B7924" t="s">
        <v>3369</v>
      </c>
      <c r="C7924" t="str">
        <f>VLOOKUP([KODE BARANG],Table1[[KODE BARANG]:[NAMA BARANG]],2,FALSE)</f>
        <v>NEWFIFA WALLFAN</v>
      </c>
      <c r="D7924">
        <v>1</v>
      </c>
    </row>
    <row r="7925" spans="1:4">
      <c r="B7925" t="s">
        <v>1216</v>
      </c>
      <c r="C7925" t="str">
        <f>VLOOKUP([KODE BARANG],Table1[[KODE BARANG]:[NAMA BARANG]],2,FALSE)</f>
        <v>VONIC GLORY 18W</v>
      </c>
      <c r="D7925">
        <v>1</v>
      </c>
    </row>
    <row r="7926" spans="1:4">
      <c r="B7926" t="s">
        <v>1262</v>
      </c>
      <c r="C7926" t="str">
        <f>VLOOKUP([KODE BARANG],Table1[[KODE BARANG]:[NAMA BARANG]],2,FALSE)</f>
        <v>STEKER ARDE DUTRON</v>
      </c>
      <c r="D7926">
        <v>1</v>
      </c>
    </row>
    <row r="7927" spans="1:4">
      <c r="B7927" t="s">
        <v>1254</v>
      </c>
      <c r="C7927" t="str">
        <f>VLOOKUP([KODE BARANG],Table1[[KODE BARANG]:[NAMA BARANG]],2,FALSE)</f>
        <v>FITTING GANTUNG DUUTRON HITAM</v>
      </c>
      <c r="D7927">
        <v>1</v>
      </c>
    </row>
    <row r="7928" spans="1:4">
      <c r="B7928" t="s">
        <v>3315</v>
      </c>
      <c r="C7928" t="str">
        <f>VLOOKUP([KODE BARANG],Table1[[KODE BARANG]:[NAMA BARANG]],2,FALSE)</f>
        <v>HAKAMITSU 55W</v>
      </c>
      <c r="D7928">
        <v>1</v>
      </c>
    </row>
    <row r="7929" spans="1:4">
      <c r="B7929" t="s">
        <v>1236</v>
      </c>
      <c r="C7929" t="str">
        <f>VLOOKUP([KODE BARANG],Table1[[KODE BARANG]:[NAMA BARANG]],2,FALSE)</f>
        <v>VONIC GLORY 9W</v>
      </c>
      <c r="D7929">
        <v>1</v>
      </c>
    </row>
    <row r="7930" spans="1:4">
      <c r="B7930" t="s">
        <v>1247</v>
      </c>
      <c r="C7930" t="str">
        <f>VLOOKUP([KODE BARANG],Table1[[KODE BARANG]:[NAMA BARANG]],2,FALSE)</f>
        <v>LED CITY LAMP 20W</v>
      </c>
      <c r="D7930">
        <v>1</v>
      </c>
    </row>
    <row r="7931" spans="1:4">
      <c r="B7931" t="s">
        <v>1648</v>
      </c>
      <c r="C7931" t="str">
        <f>VLOOKUP([KODE BARANG],Table1[[KODE BARANG]:[NAMA BARANG]],2,FALSE)</f>
        <v>INLITE 20W SENSOR</v>
      </c>
      <c r="D7931">
        <v>5</v>
      </c>
    </row>
    <row r="7932" spans="1:4">
      <c r="B7932" t="s">
        <v>1649</v>
      </c>
      <c r="C7932" t="str">
        <f>VLOOKUP([KODE BARANG],Table1[[KODE BARANG]:[NAMA BARANG]],2,FALSE)</f>
        <v>INLITE 30W SENSOR</v>
      </c>
      <c r="D7932">
        <v>3</v>
      </c>
    </row>
    <row r="7933" spans="1:4">
      <c r="B7933" t="s">
        <v>3385</v>
      </c>
      <c r="C7933" t="str">
        <f>VLOOKUP([KODE BARANG],Table1[[KODE BARANG]:[NAMA BARANG]],2,FALSE)</f>
        <v>INLITE 15W AC/DC</v>
      </c>
      <c r="D7933">
        <v>5</v>
      </c>
    </row>
    <row r="7934" spans="1:4">
      <c r="B7934" t="s">
        <v>1347</v>
      </c>
      <c r="C7934" t="str">
        <f>VLOOKUP([KODE BARANG],Table1[[KODE BARANG]:[NAMA BARANG]],2,FALSE)</f>
        <v>LOTUS 2X0,75</v>
      </c>
      <c r="D7934">
        <v>1</v>
      </c>
    </row>
    <row r="7935" spans="1:4">
      <c r="B7935" t="s">
        <v>2537</v>
      </c>
      <c r="C7935" t="str">
        <f>VLOOKUP([KODE BARANG],Table1[[KODE BARANG]:[NAMA BARANG]],2,FALSE)</f>
        <v>HICOOK ISI ULANG</v>
      </c>
      <c r="D7935">
        <v>5</v>
      </c>
    </row>
    <row r="7936" spans="1:4">
      <c r="A7936" s="2">
        <v>45897</v>
      </c>
      <c r="C7936" t="e">
        <f>VLOOKUP([KODE BARANG],Table1[[KODE BARANG]:[NAMA BARANG]],2,FALSE)</f>
        <v>#N/A</v>
      </c>
    </row>
    <row r="7937" spans="1:5">
      <c r="A7937">
        <v>580000</v>
      </c>
      <c r="B7937" t="s">
        <v>1428</v>
      </c>
      <c r="C7937" t="str">
        <f>VLOOKUP([KODE BARANG],Table1[[KODE BARANG]:[NAMA BARANG]],2,FALSE)</f>
        <v>INLITE 25W</v>
      </c>
      <c r="D7937">
        <v>1</v>
      </c>
    </row>
    <row r="7938" spans="1:5">
      <c r="B7938" t="s">
        <v>1236</v>
      </c>
      <c r="C7938" t="str">
        <f>VLOOKUP([KODE BARANG],Table1[[KODE BARANG]:[NAMA BARANG]],2,FALSE)</f>
        <v>VONIC GLORY 9W</v>
      </c>
      <c r="D7938">
        <v>1</v>
      </c>
    </row>
    <row r="7939" spans="1:5">
      <c r="B7939" t="s">
        <v>2729</v>
      </c>
      <c r="C7939" t="str">
        <f>VLOOKUP([KODE BARANG],Table1[[KODE BARANG]:[NAMA BARANG]],2,FALSE)</f>
        <v>STANDFAN CARSLAN</v>
      </c>
      <c r="D7939">
        <v>1</v>
      </c>
      <c r="E7939">
        <v>5000</v>
      </c>
    </row>
    <row r="7940" spans="1:5">
      <c r="B7940" t="s">
        <v>3383</v>
      </c>
      <c r="C7940" t="str">
        <f>VLOOKUP([KODE BARANG],Table1[[KODE BARANG]:[NAMA BARANG]],2,FALSE)</f>
        <v>WALLFAN INFICO 16 IN</v>
      </c>
      <c r="D7940">
        <v>1</v>
      </c>
      <c r="E7940">
        <v>22500</v>
      </c>
    </row>
    <row r="7941" spans="1:5">
      <c r="B7941" t="s">
        <v>3384</v>
      </c>
      <c r="C7941" t="str">
        <f>VLOOKUP([KODE BARANG],Table1[[KODE BARANG]:[NAMA BARANG]],2,FALSE)</f>
        <v>KISEKI CX 8D</v>
      </c>
      <c r="D7941">
        <v>1</v>
      </c>
    </row>
    <row r="7942" spans="1:5">
      <c r="A7942" s="2">
        <v>45898</v>
      </c>
      <c r="C7942" t="e">
        <f>VLOOKUP([KODE BARANG],Table1[[KODE BARANG]:[NAMA BARANG]],2,FALSE)</f>
        <v>#N/A</v>
      </c>
    </row>
    <row r="7943" spans="1:5">
      <c r="A7943" t="s">
        <v>3388</v>
      </c>
      <c r="B7943" t="s">
        <v>1434</v>
      </c>
      <c r="C7943" t="str">
        <f>VLOOKUP([KODE BARANG],Table1[[KODE BARANG]:[NAMA BARANG]],2,FALSE)</f>
        <v>PHILIP LED MY CARE 19 WATT</v>
      </c>
      <c r="D7943">
        <v>2</v>
      </c>
    </row>
    <row r="7944" spans="1:5">
      <c r="C7944" t="s">
        <v>3386</v>
      </c>
    </row>
    <row r="7945" spans="1:5">
      <c r="B7945" t="s">
        <v>1356</v>
      </c>
      <c r="C7945" t="str">
        <f>VLOOKUP([KODE BARANG],Table1[[KODE BARANG]:[NAMA BARANG]],2,FALSE)</f>
        <v xml:space="preserve">ISOLASI UNIBEL KECIL </v>
      </c>
      <c r="D7945">
        <v>1</v>
      </c>
    </row>
    <row r="7946" spans="1:5">
      <c r="B7946" t="s">
        <v>1236</v>
      </c>
      <c r="C7946" t="str">
        <f>VLOOKUP([KODE BARANG],Table1[[KODE BARANG]:[NAMA BARANG]],2,FALSE)</f>
        <v>VONIC GLORY 9W</v>
      </c>
      <c r="D7946">
        <v>1</v>
      </c>
    </row>
    <row r="7947" spans="1:5">
      <c r="C7947" t="s">
        <v>3387</v>
      </c>
    </row>
    <row r="7948" spans="1:5">
      <c r="B7948" t="s">
        <v>1253</v>
      </c>
      <c r="C7948" t="str">
        <f>VLOOKUP([KODE BARANG],Table1[[KODE BARANG]:[NAMA BARANG]],2,FALSE)</f>
        <v>STEKER GEPENG DUTRON</v>
      </c>
      <c r="D7948">
        <v>2</v>
      </c>
    </row>
    <row r="7949" spans="1:5">
      <c r="B7949" t="s">
        <v>1254</v>
      </c>
      <c r="C7949" t="str">
        <f>VLOOKUP([KODE BARANG],Table1[[KODE BARANG]:[NAMA BARANG]],2,FALSE)</f>
        <v>FITTING GANTUNG DUUTRON HITAM</v>
      </c>
      <c r="D7949">
        <v>1</v>
      </c>
    </row>
    <row r="7950" spans="1:5">
      <c r="B7950" t="s">
        <v>1513</v>
      </c>
      <c r="C7950" t="str">
        <f>VLOOKUP([KODE BARANG],Table1[[KODE BARANG]:[NAMA BARANG]],2,FALSE)</f>
        <v>LED CITY LAMP 30W</v>
      </c>
      <c r="D7950">
        <v>1</v>
      </c>
    </row>
    <row r="7951" spans="1:5">
      <c r="B7951" t="s">
        <v>2613</v>
      </c>
      <c r="C7951" t="str">
        <f>VLOOKUP([KODE BARANG],Table1[[KODE BARANG]:[NAMA BARANG]],2,FALSE)</f>
        <v>HEAD LAMP LUBY ZOOM 200M</v>
      </c>
      <c r="D7951">
        <v>1</v>
      </c>
      <c r="E7951">
        <v>55000</v>
      </c>
    </row>
    <row r="7952" spans="1:5">
      <c r="B7952" t="s">
        <v>1445</v>
      </c>
      <c r="C7952" t="str">
        <f>VLOOKUP([KODE BARANG],Table1[[KODE BARANG]:[NAMA BARANG]],2,FALSE)</f>
        <v>INLITE 5W</v>
      </c>
      <c r="D7952">
        <v>1</v>
      </c>
    </row>
    <row r="7953" spans="1:5">
      <c r="B7953" t="s">
        <v>1617</v>
      </c>
      <c r="C7953" t="str">
        <f>VLOOKUP([KODE BARANG],Table1[[KODE BARANG]:[NAMA BARANG]],2,FALSE)</f>
        <v>STIK LAMPU 8 JARI</v>
      </c>
      <c r="D7953">
        <v>1</v>
      </c>
      <c r="E7953">
        <v>20000</v>
      </c>
    </row>
    <row r="7954" spans="1:5">
      <c r="A7954" s="2">
        <v>45899</v>
      </c>
      <c r="C7954" t="e">
        <f>VLOOKUP([KODE BARANG],Table1[[KODE BARANG]:[NAMA BARANG]],2,FALSE)</f>
        <v>#N/A</v>
      </c>
    </row>
    <row r="7955" spans="1:5">
      <c r="B7955" t="s">
        <v>1215</v>
      </c>
      <c r="C7955" t="str">
        <f>VLOOKUP([KODE BARANG],Table1[[KODE BARANG]:[NAMA BARANG]],2,FALSE)</f>
        <v>PIJAR PROCEON 5WATT</v>
      </c>
      <c r="D7955">
        <v>2</v>
      </c>
    </row>
    <row r="7956" spans="1:5">
      <c r="B7956" t="s">
        <v>1445</v>
      </c>
      <c r="C7956" t="str">
        <f>VLOOKUP([KODE BARANG],Table1[[KODE BARANG]:[NAMA BARANG]],2,FALSE)</f>
        <v>INLITE 5W</v>
      </c>
      <c r="D7956">
        <v>1</v>
      </c>
    </row>
    <row r="7957" spans="1:5">
      <c r="A7957" s="2">
        <v>45900</v>
      </c>
      <c r="C7957" t="e">
        <f>VLOOKUP([KODE BARANG],Table1[[KODE BARANG]:[NAMA BARANG]],2,FALSE)</f>
        <v>#N/A</v>
      </c>
    </row>
    <row r="7958" spans="1:5">
      <c r="A7958">
        <v>345000</v>
      </c>
      <c r="B7958" t="s">
        <v>1445</v>
      </c>
      <c r="C7958" t="str">
        <f>VLOOKUP([KODE BARANG],Table1[[KODE BARANG]:[NAMA BARANG]],2,FALSE)</f>
        <v>INLITE 5W</v>
      </c>
      <c r="D7958">
        <v>1</v>
      </c>
    </row>
    <row r="7959" spans="1:5">
      <c r="B7959" t="s">
        <v>1254</v>
      </c>
      <c r="C7959" t="str">
        <f>VLOOKUP([KODE BARANG],Table1[[KODE BARANG]:[NAMA BARANG]],2,FALSE)</f>
        <v>FITTING GANTUNG DUUTRON HITAM</v>
      </c>
      <c r="D7959">
        <v>5</v>
      </c>
    </row>
    <row r="7960" spans="1:5">
      <c r="C7960" t="s">
        <v>3389</v>
      </c>
      <c r="D7960">
        <v>5</v>
      </c>
    </row>
    <row r="7961" spans="1:5">
      <c r="C7961" t="s">
        <v>3390</v>
      </c>
    </row>
    <row r="7962" spans="1:5">
      <c r="B7962" t="s">
        <v>1253</v>
      </c>
      <c r="C7962" t="str">
        <f>VLOOKUP([KODE BARANG],Table1[[KODE BARANG]:[NAMA BARANG]],2,FALSE)</f>
        <v>STEKER GEPENG DUTRON</v>
      </c>
      <c r="D7962">
        <v>3</v>
      </c>
    </row>
    <row r="7963" spans="1:5">
      <c r="B7963" t="s">
        <v>1261</v>
      </c>
      <c r="C7963" t="str">
        <f>VLOOKUP([KODE BARANG],Table1[[KODE BARANG]:[NAMA BARANG]],2,FALSE)</f>
        <v>S/K UTICON 3 LB</v>
      </c>
      <c r="D7963">
        <v>2</v>
      </c>
    </row>
    <row r="7964" spans="1:5">
      <c r="B7964" t="s">
        <v>1281</v>
      </c>
      <c r="C7964" t="str">
        <f>VLOOKUP([KODE BARANG],Table1[[KODE BARANG]:[NAMA BARANG]],2,FALSE)</f>
        <v>S/K UTICON 4 LB</v>
      </c>
      <c r="D7964">
        <v>1</v>
      </c>
    </row>
    <row r="7965" spans="1:5">
      <c r="A7965" s="2">
        <v>45870</v>
      </c>
      <c r="C7965" t="e">
        <f>VLOOKUP([KODE BARANG],Table1[[KODE BARANG]:[NAMA BARANG]],2,FALSE)</f>
        <v>#N/A</v>
      </c>
    </row>
    <row r="7966" spans="1:5">
      <c r="B7966" t="s">
        <v>1401</v>
      </c>
      <c r="C7966" t="str">
        <f>VLOOKUP([KODE BARANG],Table1[[KODE BARANG]:[NAMA BARANG]],2,FALSE)</f>
        <v>SAKLAR PANASONIC WNJ</v>
      </c>
      <c r="D7966">
        <v>1</v>
      </c>
    </row>
    <row r="7967" spans="1:5">
      <c r="B7967" t="s">
        <v>1679</v>
      </c>
      <c r="C7967" t="str">
        <f>VLOOKUP([KODE BARANG],Table1[[KODE BARANG]:[NAMA BARANG]],2,FALSE)</f>
        <v>ADAPTOR LAMPU</v>
      </c>
      <c r="D7967">
        <v>1</v>
      </c>
    </row>
    <row r="7968" spans="1:5">
      <c r="A7968" s="2">
        <v>45871</v>
      </c>
      <c r="C7968" t="e">
        <f>VLOOKUP([KODE BARANG],Table1[[KODE BARANG]:[NAMA BARANG]],2,FALSE)</f>
        <v>#N/A</v>
      </c>
    </row>
    <row r="7969" spans="1:4">
      <c r="B7969" t="s">
        <v>1961</v>
      </c>
      <c r="C7969" t="str">
        <f>VLOOKUP([KODE BARANG],Table1[[KODE BARANG]:[NAMA BARANG]],2,FALSE)</f>
        <v>INLITE 15W</v>
      </c>
    </row>
    <row r="7970" spans="1:4">
      <c r="B7970" t="s">
        <v>1411</v>
      </c>
      <c r="C7970" t="str">
        <f>VLOOKUP([KODE BARANG],Table1[[KODE BARANG]:[NAMA BARANG]],2,FALSE)</f>
        <v>INLITE 12W</v>
      </c>
    </row>
    <row r="7971" spans="1:4">
      <c r="A7971" s="2">
        <v>45872</v>
      </c>
      <c r="C7971" t="e">
        <f>VLOOKUP([KODE BARANG],Table1[[KODE BARANG]:[NAMA BARANG]],2,FALSE)</f>
        <v>#N/A</v>
      </c>
    </row>
    <row r="7972" spans="1:4">
      <c r="A7972">
        <v>95000</v>
      </c>
      <c r="B7972" t="s">
        <v>1445</v>
      </c>
      <c r="C7972" t="str">
        <f>VLOOKUP([KODE BARANG],Table1[[KODE BARANG]:[NAMA BARANG]],2,FALSE)</f>
        <v>INLITE 5W</v>
      </c>
      <c r="D7972">
        <v>1</v>
      </c>
    </row>
    <row r="7973" spans="1:4">
      <c r="B7973" t="s">
        <v>1236</v>
      </c>
      <c r="C7973" t="str">
        <f>VLOOKUP([KODE BARANG],Table1[[KODE BARANG]:[NAMA BARANG]],2,FALSE)</f>
        <v>VONIC GLORY 9W</v>
      </c>
      <c r="D7973">
        <v>1</v>
      </c>
    </row>
    <row r="7974" spans="1:4">
      <c r="C7974" t="s">
        <v>2785</v>
      </c>
    </row>
    <row r="7975" spans="1:4">
      <c r="B7975" t="s">
        <v>1253</v>
      </c>
      <c r="C7975" t="str">
        <f>VLOOKUP([KODE BARANG],Table1[[KODE BARANG]:[NAMA BARANG]],2,FALSE)</f>
        <v>STEKER GEPENG DUTRON</v>
      </c>
      <c r="D7975">
        <v>2</v>
      </c>
    </row>
    <row r="7976" spans="1:4">
      <c r="B7976" t="s">
        <v>1254</v>
      </c>
      <c r="C7976" t="str">
        <f>VLOOKUP([KODE BARANG],Table1[[KODE BARANG]:[NAMA BARANG]],2,FALSE)</f>
        <v>FITTING GANTUNG DUUTRON HITAM</v>
      </c>
      <c r="D7976">
        <v>1</v>
      </c>
    </row>
    <row r="7977" spans="1:4">
      <c r="B7977" t="s">
        <v>1262</v>
      </c>
      <c r="C7977" t="str">
        <f>VLOOKUP([KODE BARANG],Table1[[KODE BARANG]:[NAMA BARANG]],2,FALSE)</f>
        <v>STEKER ARDE DUTRON</v>
      </c>
      <c r="D7977">
        <v>1</v>
      </c>
    </row>
    <row r="7978" spans="1:4">
      <c r="A7978" s="2">
        <v>45873</v>
      </c>
      <c r="C7978" t="e">
        <f>VLOOKUP([KODE BARANG],Table1[[KODE BARANG]:[NAMA BARANG]],2,FALSE)</f>
        <v>#N/A</v>
      </c>
    </row>
    <row r="7979" spans="1:4">
      <c r="B7979" t="s">
        <v>1254</v>
      </c>
      <c r="C7979" t="str">
        <f>VLOOKUP([KODE BARANG],Table1[[KODE BARANG]:[NAMA BARANG]],2,FALSE)</f>
        <v>FITTING GANTUNG DUUTRON HITAM</v>
      </c>
      <c r="D7979">
        <v>1</v>
      </c>
    </row>
    <row r="7980" spans="1:4">
      <c r="B7980" t="s">
        <v>1248</v>
      </c>
      <c r="C7980" t="str">
        <f>VLOOKUP([KODE BARANG],Table1[[KODE BARANG]:[NAMA BARANG]],2,FALSE)</f>
        <v>PHILIP LED ESSENSIAL 5WATT</v>
      </c>
      <c r="D7980">
        <v>1</v>
      </c>
    </row>
    <row r="7981" spans="1:4">
      <c r="A7981" s="2">
        <v>45905</v>
      </c>
      <c r="C7981" t="e">
        <f>VLOOKUP([KODE BARANG],Table1[[KODE BARANG]:[NAMA BARANG]],2,FALSE)</f>
        <v>#N/A</v>
      </c>
    </row>
    <row r="7982" spans="1:4">
      <c r="B7982" t="s">
        <v>3312</v>
      </c>
      <c r="C7982" t="str">
        <f>VLOOKUP([KODE BARANG],Table1[[KODE BARANG]:[NAMA BARANG]],2,FALSE)</f>
        <v>ENGKEL STOP OB AMASCO</v>
      </c>
    </row>
    <row r="7983" spans="1:4">
      <c r="A7983" s="2">
        <v>45906</v>
      </c>
      <c r="C7983" t="e">
        <f>VLOOKUP([KODE BARANG],Table1[[KODE BARANG]:[NAMA BARANG]],2,FALSE)</f>
        <v>#N/A</v>
      </c>
    </row>
    <row r="7984" spans="1:4">
      <c r="A7984">
        <v>211000</v>
      </c>
      <c r="B7984" t="s">
        <v>1236</v>
      </c>
      <c r="C7984" t="str">
        <f>VLOOKUP([KODE BARANG],Table1[[KODE BARANG]:[NAMA BARANG]],2,FALSE)</f>
        <v>VONIC GLORY 9W</v>
      </c>
      <c r="D7984">
        <v>1</v>
      </c>
    </row>
    <row r="7985" spans="1:4">
      <c r="B7985" t="s">
        <v>1254</v>
      </c>
      <c r="C7985" t="str">
        <f>VLOOKUP([KODE BARANG],Table1[[KODE BARANG]:[NAMA BARANG]],2,FALSE)</f>
        <v>FITTING GANTUNG DUUTRON HITAM</v>
      </c>
      <c r="D7985">
        <v>1</v>
      </c>
    </row>
    <row r="7986" spans="1:4">
      <c r="C7986" t="s">
        <v>3391</v>
      </c>
    </row>
    <row r="7987" spans="1:4">
      <c r="B7987" t="s">
        <v>1271</v>
      </c>
      <c r="C7987" t="str">
        <f>VLOOKUP([KODE BARANG],Table1[[KODE BARANG]:[NAMA BARANG]],2,FALSE)</f>
        <v>FITTING KOMBINASI AMASCO</v>
      </c>
      <c r="D7987">
        <v>1</v>
      </c>
    </row>
    <row r="7988" spans="1:4">
      <c r="B7988" t="s">
        <v>2529</v>
      </c>
      <c r="C7988" t="str">
        <f>VLOOKUP([KODE BARANG],Table1[[KODE BARANG]:[NAMA BARANG]],2,FALSE)</f>
        <v xml:space="preserve">KISEKI CX5 </v>
      </c>
      <c r="D7988">
        <v>1</v>
      </c>
    </row>
    <row r="7989" spans="1:4">
      <c r="A7989" s="2">
        <v>45907</v>
      </c>
      <c r="C7989" t="e">
        <f>VLOOKUP([KODE BARANG],Table1[[KODE BARANG]:[NAMA BARANG]],2,FALSE)</f>
        <v>#N/A</v>
      </c>
    </row>
    <row r="7990" spans="1:4">
      <c r="A7990">
        <v>360000</v>
      </c>
      <c r="B7990" t="s">
        <v>1293</v>
      </c>
      <c r="C7990" t="str">
        <f>VLOOKUP([KODE BARANG],Table1[[KODE BARANG]:[NAMA BARANG]],2,FALSE)</f>
        <v>S/K UTICON 2 LB</v>
      </c>
      <c r="D7990">
        <v>1</v>
      </c>
    </row>
    <row r="7991" spans="1:4">
      <c r="C7991" t="s">
        <v>3392</v>
      </c>
    </row>
    <row r="7992" spans="1:4">
      <c r="B7992" t="s">
        <v>1253</v>
      </c>
      <c r="C7992" t="str">
        <f>VLOOKUP([KODE BARANG],Table1[[KODE BARANG]:[NAMA BARANG]],2,FALSE)</f>
        <v>STEKER GEPENG DUTRON</v>
      </c>
      <c r="D7992">
        <v>1</v>
      </c>
    </row>
    <row r="7993" spans="1:4">
      <c r="B7993" t="s">
        <v>1271</v>
      </c>
      <c r="C7993" t="str">
        <f>VLOOKUP([KODE BARANG],Table1[[KODE BARANG]:[NAMA BARANG]],2,FALSE)</f>
        <v>FITTING KOMBINASI AMASCO</v>
      </c>
      <c r="D7993">
        <v>1</v>
      </c>
    </row>
    <row r="7994" spans="1:4">
      <c r="B7994" t="s">
        <v>1961</v>
      </c>
      <c r="C7994" t="str">
        <f>VLOOKUP([KODE BARANG],Table1[[KODE BARANG]:[NAMA BARANG]],2,FALSE)</f>
        <v>INLITE 15W</v>
      </c>
      <c r="D7994">
        <v>1</v>
      </c>
    </row>
    <row r="7995" spans="1:4">
      <c r="C7995" t="s">
        <v>2589</v>
      </c>
    </row>
    <row r="7996" spans="1:4">
      <c r="B7996" t="s">
        <v>2537</v>
      </c>
      <c r="C7996" t="str">
        <f>VLOOKUP([KODE BARANG],Table1[[KODE BARANG]:[NAMA BARANG]],2,FALSE)</f>
        <v>HICOOK ISI ULANG</v>
      </c>
      <c r="D7996">
        <v>1</v>
      </c>
    </row>
    <row r="7997" spans="1:4">
      <c r="B7997" t="s">
        <v>3315</v>
      </c>
      <c r="C7997" t="str">
        <f>VLOOKUP([KODE BARANG],Table1[[KODE BARANG]:[NAMA BARANG]],2,FALSE)</f>
        <v>HAKAMITSU 55W</v>
      </c>
      <c r="D7997">
        <v>1</v>
      </c>
    </row>
    <row r="7998" spans="1:4">
      <c r="B7998" t="s">
        <v>2948</v>
      </c>
      <c r="C7998" t="str">
        <f>VLOOKUP([KODE BARANG],Table1[[KODE BARANG]:[NAMA BARANG]],2,FALSE)</f>
        <v>REGULATOR WIN 900</v>
      </c>
      <c r="D7998">
        <v>1</v>
      </c>
    </row>
    <row r="7999" spans="1:4">
      <c r="B7999" t="s">
        <v>1215</v>
      </c>
      <c r="C7999" t="str">
        <f>VLOOKUP([KODE BARANG],Table1[[KODE BARANG]:[NAMA BARANG]],2,FALSE)</f>
        <v>PIJAR PROCEON 5WATT</v>
      </c>
      <c r="D7999">
        <v>1</v>
      </c>
    </row>
    <row r="8000" spans="1:4">
      <c r="B8000" t="s">
        <v>1236</v>
      </c>
      <c r="C8000" t="str">
        <f>VLOOKUP([KODE BARANG],Table1[[KODE BARANG]:[NAMA BARANG]],2,FALSE)</f>
        <v>VONIC GLORY 9W</v>
      </c>
      <c r="D8000">
        <v>1</v>
      </c>
    </row>
    <row r="8001" spans="1:4">
      <c r="A8001" s="2">
        <v>45908</v>
      </c>
      <c r="C8001" t="e">
        <f>VLOOKUP([KODE BARANG],Table1[[KODE BARANG]:[NAMA BARANG]],2,FALSE)</f>
        <v>#N/A</v>
      </c>
    </row>
    <row r="8002" spans="1:4">
      <c r="A8002">
        <v>477000</v>
      </c>
      <c r="B8002" t="s">
        <v>1260</v>
      </c>
      <c r="C8002" t="str">
        <f>VLOOKUP([KODE BARANG],Table1[[KODE BARANG]:[NAMA BARANG]],2,FALSE)</f>
        <v>S/K UTICON 1 LB</v>
      </c>
      <c r="D8002">
        <v>1</v>
      </c>
    </row>
    <row r="8003" spans="1:4">
      <c r="B8003" t="s">
        <v>1281</v>
      </c>
      <c r="C8003" t="str">
        <f>VLOOKUP([KODE BARANG],Table1[[KODE BARANG]:[NAMA BARANG]],2,FALSE)</f>
        <v>S/K UTICON 4 LB</v>
      </c>
      <c r="D8003">
        <v>2</v>
      </c>
    </row>
    <row r="8004" spans="1:4">
      <c r="B8004" t="s">
        <v>1191</v>
      </c>
      <c r="C8004" t="str">
        <f>VLOOKUP([KODE BARANG],Table1[[KODE BARANG]:[NAMA BARANG]],2,FALSE)</f>
        <v>ISOLASI NATIONAL KOTAK</v>
      </c>
      <c r="D8004">
        <v>1</v>
      </c>
    </row>
    <row r="8005" spans="1:4">
      <c r="B8005" t="s">
        <v>1254</v>
      </c>
      <c r="C8005" t="str">
        <f>VLOOKUP([KODE BARANG],Table1[[KODE BARANG]:[NAMA BARANG]],2,FALSE)</f>
        <v>FITTING GANTUNG DUUTRON HITAM</v>
      </c>
      <c r="D8005">
        <v>1</v>
      </c>
    </row>
    <row r="8006" spans="1:4">
      <c r="B8006" t="s">
        <v>1253</v>
      </c>
      <c r="C8006" t="str">
        <f>VLOOKUP([KODE BARANG],Table1[[KODE BARANG]:[NAMA BARANG]],2,FALSE)</f>
        <v>STEKER GEPENG DUTRON</v>
      </c>
      <c r="D8006">
        <v>4</v>
      </c>
    </row>
    <row r="8007" spans="1:4">
      <c r="C8007" t="s">
        <v>3393</v>
      </c>
    </row>
    <row r="8008" spans="1:4">
      <c r="B8008" t="s">
        <v>1262</v>
      </c>
      <c r="C8008" t="str">
        <f>VLOOKUP([KODE BARANG],Table1[[KODE BARANG]:[NAMA BARANG]],2,FALSE)</f>
        <v>STEKER ARDE DUTRON</v>
      </c>
      <c r="D8008">
        <v>1</v>
      </c>
    </row>
    <row r="8009" spans="1:4">
      <c r="B8009" t="s">
        <v>1263</v>
      </c>
      <c r="C8009" t="str">
        <f>VLOOKUP([KODE BARANG],Table1[[KODE BARANG]:[NAMA BARANG]],2,FALSE)</f>
        <v>VONIC GLORY 7W</v>
      </c>
      <c r="D8009">
        <v>1</v>
      </c>
    </row>
    <row r="8010" spans="1:4">
      <c r="B8010" t="s">
        <v>1216</v>
      </c>
      <c r="C8010" t="str">
        <f>VLOOKUP([KODE BARANG],Table1[[KODE BARANG]:[NAMA BARANG]],2,FALSE)</f>
        <v>VONIC GLORY 18W</v>
      </c>
      <c r="D8010">
        <v>1</v>
      </c>
    </row>
    <row r="8011" spans="1:4">
      <c r="B8011" t="s">
        <v>1445</v>
      </c>
      <c r="C8011" t="str">
        <f>VLOOKUP([KODE BARANG],Table1[[KODE BARANG]:[NAMA BARANG]],2,FALSE)</f>
        <v>INLITE 5W</v>
      </c>
      <c r="D8011">
        <v>1</v>
      </c>
    </row>
    <row r="8012" spans="1:4">
      <c r="B8012" t="s">
        <v>3323</v>
      </c>
      <c r="C8012" t="str">
        <f>VLOOKUP([KODE BARANG],Table1[[KODE BARANG]:[NAMA BARANG]],2,FALSE)</f>
        <v>HEADLAMP HAKAMITSU 25W</v>
      </c>
      <c r="D8012">
        <v>1</v>
      </c>
    </row>
    <row r="8013" spans="1:4">
      <c r="B8013" t="s">
        <v>1289</v>
      </c>
      <c r="C8013" t="str">
        <f>VLOOKUP([KODE BARANG],Table1[[KODE BARANG]:[NAMA BARANG]],2,FALSE)</f>
        <v>GEMBOK 60MM</v>
      </c>
      <c r="D8013">
        <v>1</v>
      </c>
    </row>
    <row r="8014" spans="1:4">
      <c r="B8014" t="s">
        <v>1261</v>
      </c>
      <c r="C8014" t="str">
        <f>VLOOKUP([KODE BARANG],Table1[[KODE BARANG]:[NAMA BARANG]],2,FALSE)</f>
        <v>S/K UTICON 3 LB</v>
      </c>
      <c r="D8014">
        <v>1</v>
      </c>
    </row>
    <row r="8015" spans="1:4">
      <c r="B8015" t="s">
        <v>1253</v>
      </c>
      <c r="C8015" t="str">
        <f>VLOOKUP([KODE BARANG],Table1[[KODE BARANG]:[NAMA BARANG]],2,FALSE)</f>
        <v>STEKER GEPENG DUTRON</v>
      </c>
      <c r="D8015">
        <v>1</v>
      </c>
    </row>
    <row r="8016" spans="1:4">
      <c r="C8016" t="s">
        <v>3394</v>
      </c>
    </row>
    <row r="8017" spans="2:4">
      <c r="B8017" t="s">
        <v>3287</v>
      </c>
      <c r="C8017" t="str">
        <f>VLOOKUP([KODE BARANG],Table1[[KODE BARANG]:[NAMA BARANG]],2,FALSE)</f>
        <v>PHILIP ESS 30W</v>
      </c>
      <c r="D8017">
        <v>1</v>
      </c>
    </row>
    <row r="8018" spans="2:4">
      <c r="C8018" t="e">
        <f>VLOOKUP([KODE BARANG],Table1[[KODE BARANG]:[NAMA BARANG]],2,FALSE)</f>
        <v>#N/A</v>
      </c>
    </row>
    <row r="8019" spans="2:4">
      <c r="C8019" t="e">
        <f>VLOOKUP([KODE BARANG],Table1[[KODE BARANG]:[NAMA BARANG]],2,FALSE)</f>
        <v>#N/A</v>
      </c>
    </row>
    <row r="8020" spans="2:4">
      <c r="C8020" t="e">
        <f>VLOOKUP([KODE BARANG],Table1[[KODE BARANG]:[NAMA BARANG]],2,FALSE)</f>
        <v>#N/A</v>
      </c>
    </row>
    <row r="8021" spans="2:4">
      <c r="C8021" t="e">
        <f>VLOOKUP([KODE BARANG],Table1[[KODE BARANG]:[NAMA BARANG]],2,FALSE)</f>
        <v>#N/A</v>
      </c>
    </row>
    <row r="8022" spans="2:4">
      <c r="C8022" t="e">
        <f>VLOOKUP([KODE BARANG],Table1[[KODE BARANG]:[NAMA BARANG]],2,FALSE)</f>
        <v>#N/A</v>
      </c>
    </row>
    <row r="8023" spans="2:4">
      <c r="C8023" t="e">
        <f>VLOOKUP([KODE BARANG],Table1[[KODE BARANG]:[NAMA BARANG]],2,FALSE)</f>
        <v>#N/A</v>
      </c>
    </row>
    <row r="8024" spans="2:4">
      <c r="C8024" t="e">
        <f>VLOOKUP([KODE BARANG],Table1[[KODE BARANG]:[NAMA BARANG]],2,FALSE)</f>
        <v>#N/A</v>
      </c>
    </row>
    <row r="8025" spans="2:4">
      <c r="C8025" t="e">
        <f>VLOOKUP([KODE BARANG],Table1[[KODE BARANG]:[NAMA BARANG]],2,FALSE)</f>
        <v>#N/A</v>
      </c>
    </row>
    <row r="8026" spans="2:4">
      <c r="C8026" t="e">
        <f>VLOOKUP([KODE BARANG],Table1[[KODE BARANG]:[NAMA BARANG]],2,FALSE)</f>
        <v>#N/A</v>
      </c>
    </row>
    <row r="8027" spans="2:4">
      <c r="C8027" t="e">
        <f>VLOOKUP([KODE BARANG],Table1[[KODE BARANG]:[NAMA BARANG]],2,FALSE)</f>
        <v>#N/A</v>
      </c>
    </row>
    <row r="8028" spans="2:4">
      <c r="C8028" t="e">
        <f>VLOOKUP([KODE BARANG],Table1[[KODE BARANG]:[NAMA BARANG]],2,FALSE)</f>
        <v>#N/A</v>
      </c>
    </row>
    <row r="8029" spans="2:4">
      <c r="C8029" t="e">
        <f>VLOOKUP([KODE BARANG],Table1[[KODE BARANG]:[NAMA BARANG]],2,FALSE)</f>
        <v>#N/A</v>
      </c>
    </row>
    <row r="8030" spans="2:4">
      <c r="C8030" t="e">
        <f>VLOOKUP([KODE BARANG],Table1[[KODE BARANG]:[NAMA BARANG]],2,FALSE)</f>
        <v>#N/A</v>
      </c>
    </row>
    <row r="8031" spans="2:4">
      <c r="C8031" t="e">
        <f>VLOOKUP([KODE BARANG],Table1[[KODE BARANG]:[NAMA BARANG]],2,FALSE)</f>
        <v>#N/A</v>
      </c>
    </row>
    <row r="8032" spans="2:4">
      <c r="C8032" t="e">
        <f>VLOOKUP([KODE BARANG],Table1[[KODE BARANG]:[NAMA BARANG]],2,FALSE)</f>
        <v>#N/A</v>
      </c>
    </row>
    <row r="8033" spans="3:3">
      <c r="C8033" t="e">
        <f>VLOOKUP([KODE BARANG],Table1[[KODE BARANG]:[NAMA BARANG]],2,FALSE)</f>
        <v>#N/A</v>
      </c>
    </row>
    <row r="8034" spans="3:3">
      <c r="C8034" t="e">
        <f>VLOOKUP([KODE BARANG],Table1[[KODE BARANG]:[NAMA BARANG]],2,FALSE)</f>
        <v>#N/A</v>
      </c>
    </row>
    <row r="8035" spans="3:3">
      <c r="C8035" t="e">
        <f>VLOOKUP([KODE BARANG],Table1[[KODE BARANG]:[NAMA BARANG]],2,FALSE)</f>
        <v>#N/A</v>
      </c>
    </row>
    <row r="8036" spans="3:3">
      <c r="C8036" t="e">
        <f>VLOOKUP([KODE BARANG],Table1[[KODE BARANG]:[NAMA BARANG]],2,FALSE)</f>
        <v>#N/A</v>
      </c>
    </row>
    <row r="8037" spans="3:3">
      <c r="C8037" t="e">
        <f>VLOOKUP([KODE BARANG],Table1[[KODE BARANG]:[NAMA BARANG]],2,FALSE)</f>
        <v>#N/A</v>
      </c>
    </row>
    <row r="8038" spans="3:3">
      <c r="C8038" t="e">
        <f>VLOOKUP([KODE BARANG],Table1[[KODE BARANG]:[NAMA BARANG]],2,FALSE)</f>
        <v>#N/A</v>
      </c>
    </row>
    <row r="8039" spans="3:3">
      <c r="C8039" t="e">
        <f>VLOOKUP([KODE BARANG],Table1[[KODE BARANG]:[NAMA BARANG]],2,FALSE)</f>
        <v>#N/A</v>
      </c>
    </row>
    <row r="8040" spans="3:3">
      <c r="C8040" t="e">
        <f>VLOOKUP([KODE BARANG],Table1[[KODE BARANG]:[NAMA BARANG]],2,FALSE)</f>
        <v>#N/A</v>
      </c>
    </row>
    <row r="8041" spans="3:3">
      <c r="C8041" t="e">
        <f>VLOOKUP([KODE BARANG],Table1[[KODE BARANG]:[NAMA BARANG]],2,FALSE)</f>
        <v>#N/A</v>
      </c>
    </row>
    <row r="8042" spans="3:3">
      <c r="C8042" t="e">
        <f>VLOOKUP([KODE BARANG],Table1[[KODE BARANG]:[NAMA BARANG]],2,FALSE)</f>
        <v>#N/A</v>
      </c>
    </row>
    <row r="8043" spans="3:3">
      <c r="C8043" t="e">
        <f>VLOOKUP([KODE BARANG],Table1[[KODE BARANG]:[NAMA BARANG]],2,FALSE)</f>
        <v>#N/A</v>
      </c>
    </row>
    <row r="8044" spans="3:3">
      <c r="C8044" t="e">
        <f>VLOOKUP([KODE BARANG],Table1[[KODE BARANG]:[NAMA BARANG]],2,FALSE)</f>
        <v>#N/A</v>
      </c>
    </row>
    <row r="8045" spans="3:3">
      <c r="C8045" t="e">
        <f>VLOOKUP([KODE BARANG],Table1[[KODE BARANG]:[NAMA BARANG]],2,FALSE)</f>
        <v>#N/A</v>
      </c>
    </row>
    <row r="8046" spans="3:3">
      <c r="C8046" t="e">
        <f>VLOOKUP([KODE BARANG],Table1[[KODE BARANG]:[NAMA BARANG]],2,FALSE)</f>
        <v>#N/A</v>
      </c>
    </row>
    <row r="8047" spans="3:3">
      <c r="C8047" t="e">
        <f>VLOOKUP([KODE BARANG],Table1[[KODE BARANG]:[NAMA BARANG]],2,FALSE)</f>
        <v>#N/A</v>
      </c>
    </row>
    <row r="8048" spans="3:3">
      <c r="C8048" t="e">
        <f>VLOOKUP([KODE BARANG],Table1[[KODE BARANG]:[NAMA BARANG]],2,FALSE)</f>
        <v>#N/A</v>
      </c>
    </row>
    <row r="8049" spans="3:3">
      <c r="C8049" t="e">
        <f>VLOOKUP([KODE BARANG],Table1[[KODE BARANG]:[NAMA BARANG]],2,FALSE)</f>
        <v>#N/A</v>
      </c>
    </row>
    <row r="8050" spans="3:3">
      <c r="C8050" t="e">
        <f>VLOOKUP([KODE BARANG],Table1[[KODE BARANG]:[NAMA BARANG]],2,FALSE)</f>
        <v>#N/A</v>
      </c>
    </row>
    <row r="8051" spans="3:3">
      <c r="C8051" t="e">
        <f>VLOOKUP([KODE BARANG],Table1[[KODE BARANG]:[NAMA BARANG]],2,FALSE)</f>
        <v>#N/A</v>
      </c>
    </row>
    <row r="8052" spans="3:3">
      <c r="C8052" t="e">
        <f>VLOOKUP([KODE BARANG],Table1[[KODE BARANG]:[NAMA BARANG]],2,FALSE)</f>
        <v>#N/A</v>
      </c>
    </row>
    <row r="8053" spans="3:3">
      <c r="C8053" t="e">
        <f>VLOOKUP([KODE BARANG],Table1[[KODE BARANG]:[NAMA BARANG]],2,FALSE)</f>
        <v>#N/A</v>
      </c>
    </row>
    <row r="8054" spans="3:3">
      <c r="C8054" t="e">
        <f>VLOOKUP([KODE BARANG],Table1[[KODE BARANG]:[NAMA BARANG]],2,FALSE)</f>
        <v>#N/A</v>
      </c>
    </row>
    <row r="8055" spans="3:3">
      <c r="C8055" t="e">
        <f>VLOOKUP([KODE BARANG],Table1[[KODE BARANG]:[NAMA BARANG]],2,FALSE)</f>
        <v>#N/A</v>
      </c>
    </row>
    <row r="8056" spans="3:3">
      <c r="C8056" t="e">
        <f>VLOOKUP([KODE BARANG],Table1[[KODE BARANG]:[NAMA BARANG]],2,FALSE)</f>
        <v>#N/A</v>
      </c>
    </row>
    <row r="8057" spans="3:3">
      <c r="C8057" t="e">
        <f>VLOOKUP([KODE BARANG],Table1[[KODE BARANG]:[NAMA BARANG]],2,FALSE)</f>
        <v>#N/A</v>
      </c>
    </row>
    <row r="8058" spans="3:3">
      <c r="C8058" t="e">
        <f>VLOOKUP([KODE BARANG],Table1[[KODE BARANG]:[NAMA BARANG]],2,FALSE)</f>
        <v>#N/A</v>
      </c>
    </row>
    <row r="8059" spans="3:3">
      <c r="C8059" t="e">
        <f>VLOOKUP([KODE BARANG],Table1[[KODE BARANG]:[NAMA BARANG]],2,FALSE)</f>
        <v>#N/A</v>
      </c>
    </row>
    <row r="8060" spans="3:3">
      <c r="C8060" t="e">
        <f>VLOOKUP([KODE BARANG],Table1[[KODE BARANG]:[NAMA BARANG]],2,FALSE)</f>
        <v>#N/A</v>
      </c>
    </row>
    <row r="8061" spans="3:3">
      <c r="C8061" t="e">
        <f>VLOOKUP([KODE BARANG],Table1[[KODE BARANG]:[NAMA BARANG]],2,FALSE)</f>
        <v>#N/A</v>
      </c>
    </row>
    <row r="8062" spans="3:3">
      <c r="C8062" t="e">
        <f>VLOOKUP([KODE BARANG],Table1[[KODE BARANG]:[NAMA BARANG]],2,FALSE)</f>
        <v>#N/A</v>
      </c>
    </row>
    <row r="8063" spans="3:3">
      <c r="C8063" t="e">
        <f>VLOOKUP([KODE BARANG],Table1[[KODE BARANG]:[NAMA BARANG]],2,FALSE)</f>
        <v>#N/A</v>
      </c>
    </row>
    <row r="8064" spans="3:3">
      <c r="C8064" t="e">
        <f>VLOOKUP([KODE BARANG],Table1[[KODE BARANG]:[NAMA BARANG]],2,FALSE)</f>
        <v>#N/A</v>
      </c>
    </row>
    <row r="8065" spans="3:3">
      <c r="C8065" t="e">
        <f>VLOOKUP([KODE BARANG],Table1[[KODE BARANG]:[NAMA BARANG]],2,FALSE)</f>
        <v>#N/A</v>
      </c>
    </row>
    <row r="8066" spans="3:3">
      <c r="C8066" t="e">
        <f>VLOOKUP([KODE BARANG],Table1[[KODE BARANG]:[NAMA BARANG]],2,FALSE)</f>
        <v>#N/A</v>
      </c>
    </row>
    <row r="8067" spans="3:3">
      <c r="C8067" t="e">
        <f>VLOOKUP([KODE BARANG],Table1[[KODE BARANG]:[NAMA BARANG]],2,FALSE)</f>
        <v>#N/A</v>
      </c>
    </row>
    <row r="8068" spans="3:3">
      <c r="C8068" t="e">
        <f>VLOOKUP([KODE BARANG],Table1[[KODE BARANG]:[NAMA BARANG]],2,FALSE)</f>
        <v>#N/A</v>
      </c>
    </row>
    <row r="8069" spans="3:3">
      <c r="C8069" t="e">
        <f>VLOOKUP([KODE BARANG],Table1[[KODE BARANG]:[NAMA BARANG]],2,FALSE)</f>
        <v>#N/A</v>
      </c>
    </row>
    <row r="8070" spans="3:3">
      <c r="C8070" t="e">
        <f>VLOOKUP([KODE BARANG],Table1[[KODE BARANG]:[NAMA BARANG]],2,FALSE)</f>
        <v>#N/A</v>
      </c>
    </row>
    <row r="8071" spans="3:3">
      <c r="C8071" t="e">
        <f>VLOOKUP([KODE BARANG],Table1[[KODE BARANG]:[NAMA BARANG]],2,FALSE)</f>
        <v>#N/A</v>
      </c>
    </row>
    <row r="8072" spans="3:3">
      <c r="C8072" t="e">
        <f>VLOOKUP([KODE BARANG],Table1[[KODE BARANG]:[NAMA BARANG]],2,FALSE)</f>
        <v>#N/A</v>
      </c>
    </row>
    <row r="8073" spans="3:3">
      <c r="C8073" t="e">
        <f>VLOOKUP([KODE BARANG],Table1[[KODE BARANG]:[NAMA BARANG]],2,FALSE)</f>
        <v>#N/A</v>
      </c>
    </row>
    <row r="8074" spans="3:3">
      <c r="C8074" t="e">
        <f>VLOOKUP([KODE BARANG],Table1[[KODE BARANG]:[NAMA BARANG]],2,FALSE)</f>
        <v>#N/A</v>
      </c>
    </row>
    <row r="8075" spans="3:3">
      <c r="C8075" t="e">
        <f>VLOOKUP([KODE BARANG],Table1[[KODE BARANG]:[NAMA BARANG]],2,FALSE)</f>
        <v>#N/A</v>
      </c>
    </row>
    <row r="8076" spans="3:3">
      <c r="C8076" t="e">
        <f>VLOOKUP([KODE BARANG],Table1[[KODE BARANG]:[NAMA BARANG]],2,FALSE)</f>
        <v>#N/A</v>
      </c>
    </row>
    <row r="8077" spans="3:3">
      <c r="C8077" t="e">
        <f>VLOOKUP([KODE BARANG],Table1[[KODE BARANG]:[NAMA BARANG]],2,FALSE)</f>
        <v>#N/A</v>
      </c>
    </row>
    <row r="8078" spans="3:3">
      <c r="C8078" t="e">
        <f>VLOOKUP([KODE BARANG],Table1[[KODE BARANG]:[NAMA BARANG]],2,FALSE)</f>
        <v>#N/A</v>
      </c>
    </row>
    <row r="8079" spans="3:3">
      <c r="C8079" t="e">
        <f>VLOOKUP([KODE BARANG],Table1[[KODE BARANG]:[NAMA BARANG]],2,FALSE)</f>
        <v>#N/A</v>
      </c>
    </row>
    <row r="8080" spans="3:3">
      <c r="C8080" t="e">
        <f>VLOOKUP([KODE BARANG],Table1[[KODE BARANG]:[NAMA BARANG]],2,FALSE)</f>
        <v>#N/A</v>
      </c>
    </row>
    <row r="8081" spans="3:3">
      <c r="C8081" t="e">
        <f>VLOOKUP([KODE BARANG],Table1[[KODE BARANG]:[NAMA BARANG]],2,FALSE)</f>
        <v>#N/A</v>
      </c>
    </row>
    <row r="8082" spans="3:3">
      <c r="C8082" t="e">
        <f>VLOOKUP([KODE BARANG],Table1[[KODE BARANG]:[NAMA BARANG]],2,FALSE)</f>
        <v>#N/A</v>
      </c>
    </row>
    <row r="8083" spans="3:3">
      <c r="C8083" t="e">
        <f>VLOOKUP([KODE BARANG],Table1[[KODE BARANG]:[NAMA BARANG]],2,FALSE)</f>
        <v>#N/A</v>
      </c>
    </row>
    <row r="8084" spans="3:3">
      <c r="C8084" t="e">
        <f>VLOOKUP([KODE BARANG],Table1[[KODE BARANG]:[NAMA BARANG]],2,FALSE)</f>
        <v>#N/A</v>
      </c>
    </row>
    <row r="8085" spans="3:3">
      <c r="C8085" t="e">
        <f>VLOOKUP([KODE BARANG],Table1[[KODE BARANG]:[NAMA BARANG]],2,FALSE)</f>
        <v>#N/A</v>
      </c>
    </row>
    <row r="8086" spans="3:3">
      <c r="C8086" t="e">
        <f>VLOOKUP([KODE BARANG],Table1[[KODE BARANG]:[NAMA BARANG]],2,FALSE)</f>
        <v>#N/A</v>
      </c>
    </row>
    <row r="8087" spans="3:3">
      <c r="C8087" t="e">
        <f>VLOOKUP([KODE BARANG],Table1[[KODE BARANG]:[NAMA BARANG]],2,FALSE)</f>
        <v>#N/A</v>
      </c>
    </row>
    <row r="8088" spans="3:3">
      <c r="C8088" t="e">
        <f>VLOOKUP([KODE BARANG],Table1[[KODE BARANG]:[NAMA BARANG]],2,FALSE)</f>
        <v>#N/A</v>
      </c>
    </row>
    <row r="8089" spans="3:3">
      <c r="C8089" t="e">
        <f>VLOOKUP([KODE BARANG],Table1[[KODE BARANG]:[NAMA BARANG]],2,FALSE)</f>
        <v>#N/A</v>
      </c>
    </row>
    <row r="8090" spans="3:3">
      <c r="C8090" t="e">
        <f>VLOOKUP([KODE BARANG],Table1[[KODE BARANG]:[NAMA BARANG]],2,FALSE)</f>
        <v>#N/A</v>
      </c>
    </row>
    <row r="8091" spans="3:3">
      <c r="C8091" t="e">
        <f>VLOOKUP([KODE BARANG],Table1[[KODE BARANG]:[NAMA BARANG]],2,FALSE)</f>
        <v>#N/A</v>
      </c>
    </row>
    <row r="8092" spans="3:3">
      <c r="C8092" t="e">
        <f>VLOOKUP([KODE BARANG],Table1[[KODE BARANG]:[NAMA BARANG]],2,FALSE)</f>
        <v>#N/A</v>
      </c>
    </row>
    <row r="8093" spans="3:3">
      <c r="C8093" t="e">
        <f>VLOOKUP([KODE BARANG],Table1[[KODE BARANG]:[NAMA BARANG]],2,FALSE)</f>
        <v>#N/A</v>
      </c>
    </row>
    <row r="8094" spans="3:3">
      <c r="C8094" t="e">
        <f>VLOOKUP([KODE BARANG],Table1[[KODE BARANG]:[NAMA BARANG]],2,FALSE)</f>
        <v>#N/A</v>
      </c>
    </row>
    <row r="8095" spans="3:3">
      <c r="C8095" t="e">
        <f>VLOOKUP([KODE BARANG],Table1[[KODE BARANG]:[NAMA BARANG]],2,FALSE)</f>
        <v>#N/A</v>
      </c>
    </row>
    <row r="8096" spans="3:3">
      <c r="C8096" t="e">
        <f>VLOOKUP([KODE BARANG],Table1[[KODE BARANG]:[NAMA BARANG]],2,FALSE)</f>
        <v>#N/A</v>
      </c>
    </row>
    <row r="8097" spans="3:3">
      <c r="C8097" t="e">
        <f>VLOOKUP([KODE BARANG],Table1[[KODE BARANG]:[NAMA BARANG]],2,FALSE)</f>
        <v>#N/A</v>
      </c>
    </row>
    <row r="8098" spans="3:3">
      <c r="C8098" t="e">
        <f>VLOOKUP([KODE BARANG],Table1[[KODE BARANG]:[NAMA BARANG]],2,FALSE)</f>
        <v>#N/A</v>
      </c>
    </row>
    <row r="8099" spans="3:3">
      <c r="C8099" t="e">
        <f>VLOOKUP([KODE BARANG],Table1[[KODE BARANG]:[NAMA BARANG]],2,FALSE)</f>
        <v>#N/A</v>
      </c>
    </row>
    <row r="8100" spans="3:3">
      <c r="C8100" t="e">
        <f>VLOOKUP([KODE BARANG],Table1[[KODE BARANG]:[NAMA BARANG]],2,FALSE)</f>
        <v>#N/A</v>
      </c>
    </row>
    <row r="8101" spans="3:3">
      <c r="C8101" t="e">
        <f>VLOOKUP([KODE BARANG],Table1[[KODE BARANG]:[NAMA BARANG]],2,FALSE)</f>
        <v>#N/A</v>
      </c>
    </row>
    <row r="8102" spans="3:3">
      <c r="C8102" t="e">
        <f>VLOOKUP([KODE BARANG],Table1[[KODE BARANG]:[NAMA BARANG]],2,FALSE)</f>
        <v>#N/A</v>
      </c>
    </row>
    <row r="8103" spans="3:3">
      <c r="C8103" t="e">
        <f>VLOOKUP([KODE BARANG],Table1[[KODE BARANG]:[NAMA BARANG]],2,FALSE)</f>
        <v>#N/A</v>
      </c>
    </row>
    <row r="8104" spans="3:3">
      <c r="C8104" t="e">
        <f>VLOOKUP([KODE BARANG],Table1[[KODE BARANG]:[NAMA BARANG]],2,FALSE)</f>
        <v>#N/A</v>
      </c>
    </row>
    <row r="8105" spans="3:3">
      <c r="C8105" t="e">
        <f>VLOOKUP([KODE BARANG],Table1[[KODE BARANG]:[NAMA BARANG]],2,FALSE)</f>
        <v>#N/A</v>
      </c>
    </row>
    <row r="8106" spans="3:3">
      <c r="C8106" t="e">
        <f>VLOOKUP([KODE BARANG],Table1[[KODE BARANG]:[NAMA BARANG]],2,FALSE)</f>
        <v>#N/A</v>
      </c>
    </row>
    <row r="8107" spans="3:3">
      <c r="C8107" t="e">
        <f>VLOOKUP([KODE BARANG],Table1[[KODE BARANG]:[NAMA BARANG]],2,FALSE)</f>
        <v>#N/A</v>
      </c>
    </row>
    <row r="8108" spans="3:3">
      <c r="C8108" t="e">
        <f>VLOOKUP([KODE BARANG],Table1[[KODE BARANG]:[NAMA BARANG]],2,FALSE)</f>
        <v>#N/A</v>
      </c>
    </row>
    <row r="8109" spans="3:3">
      <c r="C8109" t="e">
        <f>VLOOKUP([KODE BARANG],Table1[[KODE BARANG]:[NAMA BARANG]],2,FALSE)</f>
        <v>#N/A</v>
      </c>
    </row>
    <row r="8110" spans="3:3">
      <c r="C8110" t="e">
        <f>VLOOKUP([KODE BARANG],Table1[[KODE BARANG]:[NAMA BARANG]],2,FALSE)</f>
        <v>#N/A</v>
      </c>
    </row>
    <row r="8111" spans="3:3">
      <c r="C8111" t="e">
        <f>VLOOKUP([KODE BARANG],Table1[[KODE BARANG]:[NAMA BARANG]],2,FALSE)</f>
        <v>#N/A</v>
      </c>
    </row>
    <row r="8112" spans="3:3">
      <c r="C8112" t="e">
        <f>VLOOKUP([KODE BARANG],Table1[[KODE BARANG]:[NAMA BARANG]],2,FALSE)</f>
        <v>#N/A</v>
      </c>
    </row>
    <row r="8113" spans="3:3">
      <c r="C8113" t="e">
        <f>VLOOKUP([KODE BARANG],Table1[[KODE BARANG]:[NAMA BARANG]],2,FALSE)</f>
        <v>#N/A</v>
      </c>
    </row>
    <row r="8114" spans="3:3">
      <c r="C8114" t="e">
        <f>VLOOKUP([KODE BARANG],Table1[[KODE BARANG]:[NAMA BARANG]],2,FALSE)</f>
        <v>#N/A</v>
      </c>
    </row>
    <row r="8115" spans="3:3">
      <c r="C8115" t="e">
        <f>VLOOKUP([KODE BARANG],Table1[[KODE BARANG]:[NAMA BARANG]],2,FALSE)</f>
        <v>#N/A</v>
      </c>
    </row>
    <row r="8116" spans="3:3">
      <c r="C8116" t="e">
        <f>VLOOKUP([KODE BARANG],Table1[[KODE BARANG]:[NAMA BARANG]],2,FALSE)</f>
        <v>#N/A</v>
      </c>
    </row>
    <row r="8117" spans="3:3">
      <c r="C8117" t="e">
        <f>VLOOKUP([KODE BARANG],Table1[[KODE BARANG]:[NAMA BARANG]],2,FALSE)</f>
        <v>#N/A</v>
      </c>
    </row>
    <row r="8118" spans="3:3">
      <c r="C8118" t="e">
        <f>VLOOKUP([KODE BARANG],Table1[[KODE BARANG]:[NAMA BARANG]],2,FALSE)</f>
        <v>#N/A</v>
      </c>
    </row>
    <row r="8119" spans="3:3">
      <c r="C8119" t="e">
        <f>VLOOKUP([KODE BARANG],Table1[[KODE BARANG]:[NAMA BARANG]],2,FALSE)</f>
        <v>#N/A</v>
      </c>
    </row>
    <row r="8120" spans="3:3">
      <c r="C8120" t="e">
        <f>VLOOKUP([KODE BARANG],Table1[[KODE BARANG]:[NAMA BARANG]],2,FALSE)</f>
        <v>#N/A</v>
      </c>
    </row>
    <row r="8121" spans="3:3">
      <c r="C8121" t="e">
        <f>VLOOKUP([KODE BARANG],Table1[[KODE BARANG]:[NAMA BARANG]],2,FALSE)</f>
        <v>#N/A</v>
      </c>
    </row>
    <row r="8122" spans="3:3">
      <c r="C8122" t="e">
        <f>VLOOKUP([KODE BARANG],Table1[[KODE BARANG]:[NAMA BARANG]],2,FALSE)</f>
        <v>#N/A</v>
      </c>
    </row>
    <row r="8123" spans="3:3">
      <c r="C8123" t="e">
        <f>VLOOKUP([KODE BARANG],Table1[[KODE BARANG]:[NAMA BARANG]],2,FALSE)</f>
        <v>#N/A</v>
      </c>
    </row>
    <row r="8124" spans="3:3">
      <c r="C8124" t="e">
        <f>VLOOKUP([KODE BARANG],Table1[[KODE BARANG]:[NAMA BARANG]],2,FALSE)</f>
        <v>#N/A</v>
      </c>
    </row>
    <row r="8125" spans="3:3">
      <c r="C8125" t="e">
        <f>VLOOKUP([KODE BARANG],Table1[[KODE BARANG]:[NAMA BARANG]],2,FALSE)</f>
        <v>#N/A</v>
      </c>
    </row>
    <row r="8126" spans="3:3">
      <c r="C8126" t="e">
        <f>VLOOKUP([KODE BARANG],Table1[[KODE BARANG]:[NAMA BARANG]],2,FALSE)</f>
        <v>#N/A</v>
      </c>
    </row>
    <row r="8127" spans="3:3">
      <c r="C8127" t="e">
        <f>VLOOKUP([KODE BARANG],Table1[[KODE BARANG]:[NAMA BARANG]],2,FALSE)</f>
        <v>#N/A</v>
      </c>
    </row>
    <row r="8128" spans="3:3">
      <c r="C8128" t="e">
        <f>VLOOKUP([KODE BARANG],Table1[[KODE BARANG]:[NAMA BARANG]],2,FALSE)</f>
        <v>#N/A</v>
      </c>
    </row>
    <row r="8129" spans="3:3">
      <c r="C8129" t="e">
        <f>VLOOKUP([KODE BARANG],Table1[[KODE BARANG]:[NAMA BARANG]],2,FALSE)</f>
        <v>#N/A</v>
      </c>
    </row>
    <row r="8130" spans="3:3">
      <c r="C8130" t="e">
        <f>VLOOKUP([KODE BARANG],Table1[[KODE BARANG]:[NAMA BARANG]],2,FALSE)</f>
        <v>#N/A</v>
      </c>
    </row>
    <row r="8131" spans="3:3">
      <c r="C8131" t="e">
        <f>VLOOKUP([KODE BARANG],Table1[[KODE BARANG]:[NAMA BARANG]],2,FALSE)</f>
        <v>#N/A</v>
      </c>
    </row>
    <row r="8132" spans="3:3">
      <c r="C8132" t="e">
        <f>VLOOKUP([KODE BARANG],Table1[[KODE BARANG]:[NAMA BARANG]],2,FALSE)</f>
        <v>#N/A</v>
      </c>
    </row>
    <row r="8133" spans="3:3">
      <c r="C8133" t="e">
        <f>VLOOKUP([KODE BARANG],Table1[[KODE BARANG]:[NAMA BARANG]],2,FALSE)</f>
        <v>#N/A</v>
      </c>
    </row>
    <row r="8134" spans="3:3">
      <c r="C8134" t="e">
        <f>VLOOKUP([KODE BARANG],Table1[[KODE BARANG]:[NAMA BARANG]],2,FALSE)</f>
        <v>#N/A</v>
      </c>
    </row>
    <row r="8135" spans="3:3">
      <c r="C8135" t="e">
        <f>VLOOKUP([KODE BARANG],Table1[[KODE BARANG]:[NAMA BARANG]],2,FALSE)</f>
        <v>#N/A</v>
      </c>
    </row>
    <row r="8136" spans="3:3">
      <c r="C8136" t="e">
        <f>VLOOKUP([KODE BARANG],Table1[[KODE BARANG]:[NAMA BARANG]],2,FALSE)</f>
        <v>#N/A</v>
      </c>
    </row>
    <row r="8137" spans="3:3">
      <c r="C8137" t="e">
        <f>VLOOKUP([KODE BARANG],Table1[[KODE BARANG]:[NAMA BARANG]],2,FALSE)</f>
        <v>#N/A</v>
      </c>
    </row>
    <row r="8138" spans="3:3">
      <c r="C8138" t="e">
        <f>VLOOKUP([KODE BARANG],Table1[[KODE BARANG]:[NAMA BARANG]],2,FALSE)</f>
        <v>#N/A</v>
      </c>
    </row>
    <row r="8139" spans="3:3">
      <c r="C8139" t="e">
        <f>VLOOKUP([KODE BARANG],Table1[[KODE BARANG]:[NAMA BARANG]],2,FALSE)</f>
        <v>#N/A</v>
      </c>
    </row>
    <row r="8140" spans="3:3">
      <c r="C8140" t="e">
        <f>VLOOKUP([KODE BARANG],Table1[[KODE BARANG]:[NAMA BARANG]],2,FALSE)</f>
        <v>#N/A</v>
      </c>
    </row>
    <row r="8141" spans="3:3">
      <c r="C8141" t="e">
        <f>VLOOKUP([KODE BARANG],Table1[[KODE BARANG]:[NAMA BARANG]],2,FALSE)</f>
        <v>#N/A</v>
      </c>
    </row>
    <row r="8142" spans="3:3">
      <c r="C8142" t="e">
        <f>VLOOKUP([KODE BARANG],Table1[[KODE BARANG]:[NAMA BARANG]],2,FALSE)</f>
        <v>#N/A</v>
      </c>
    </row>
    <row r="8143" spans="3:3">
      <c r="C8143" t="e">
        <f>VLOOKUP([KODE BARANG],Table1[[KODE BARANG]:[NAMA BARANG]],2,FALSE)</f>
        <v>#N/A</v>
      </c>
    </row>
    <row r="8144" spans="3:3">
      <c r="C8144" t="e">
        <f>VLOOKUP([KODE BARANG],Table1[[KODE BARANG]:[NAMA BARANG]],2,FALSE)</f>
        <v>#N/A</v>
      </c>
    </row>
    <row r="8145" spans="3:3">
      <c r="C8145" t="e">
        <f>VLOOKUP([KODE BARANG],Table1[[KODE BARANG]:[NAMA BARANG]],2,FALSE)</f>
        <v>#N/A</v>
      </c>
    </row>
    <row r="8146" spans="3:3">
      <c r="C8146" t="e">
        <f>VLOOKUP([KODE BARANG],Table1[[KODE BARANG]:[NAMA BARANG]],2,FALSE)</f>
        <v>#N/A</v>
      </c>
    </row>
    <row r="8147" spans="3:3">
      <c r="C8147" t="e">
        <f>VLOOKUP([KODE BARANG],Table1[[KODE BARANG]:[NAMA BARANG]],2,FALSE)</f>
        <v>#N/A</v>
      </c>
    </row>
    <row r="8148" spans="3:3">
      <c r="C8148" t="e">
        <f>VLOOKUP([KODE BARANG],Table1[[KODE BARANG]:[NAMA BARANG]],2,FALSE)</f>
        <v>#N/A</v>
      </c>
    </row>
    <row r="8149" spans="3:3">
      <c r="C8149" t="e">
        <f>VLOOKUP([KODE BARANG],Table1[[KODE BARANG]:[NAMA BARANG]],2,FALSE)</f>
        <v>#N/A</v>
      </c>
    </row>
    <row r="8150" spans="3:3">
      <c r="C8150" t="e">
        <f>VLOOKUP([KODE BARANG],Table1[[KODE BARANG]:[NAMA BARANG]],2,FALSE)</f>
        <v>#N/A</v>
      </c>
    </row>
    <row r="8151" spans="3:3">
      <c r="C8151" t="e">
        <f>VLOOKUP([KODE BARANG],Table1[[KODE BARANG]:[NAMA BARANG]],2,FALSE)</f>
        <v>#N/A</v>
      </c>
    </row>
    <row r="8152" spans="3:3">
      <c r="C8152" t="e">
        <f>VLOOKUP([KODE BARANG],Table1[[KODE BARANG]:[NAMA BARANG]],2,FALSE)</f>
        <v>#N/A</v>
      </c>
    </row>
    <row r="8153" spans="3:3">
      <c r="C8153" t="e">
        <f>VLOOKUP([KODE BARANG],Table1[[KODE BARANG]:[NAMA BARANG]],2,FALSE)</f>
        <v>#N/A</v>
      </c>
    </row>
    <row r="8154" spans="3:3">
      <c r="C8154" t="e">
        <f>VLOOKUP([KODE BARANG],Table1[[KODE BARANG]:[NAMA BARANG]],2,FALSE)</f>
        <v>#N/A</v>
      </c>
    </row>
    <row r="8155" spans="3:3">
      <c r="C8155" t="e">
        <f>VLOOKUP([KODE BARANG],Table1[[KODE BARANG]:[NAMA BARANG]],2,FALSE)</f>
        <v>#N/A</v>
      </c>
    </row>
    <row r="8156" spans="3:3">
      <c r="C8156" t="e">
        <f>VLOOKUP([KODE BARANG],Table1[[KODE BARANG]:[NAMA BARANG]],2,FALSE)</f>
        <v>#N/A</v>
      </c>
    </row>
    <row r="8157" spans="3:3">
      <c r="C8157" t="e">
        <f>VLOOKUP([KODE BARANG],Table1[[KODE BARANG]:[NAMA BARANG]],2,FALSE)</f>
        <v>#N/A</v>
      </c>
    </row>
    <row r="8158" spans="3:3">
      <c r="C8158" t="e">
        <f>VLOOKUP([KODE BARANG],Table1[[KODE BARANG]:[NAMA BARANG]],2,FALSE)</f>
        <v>#N/A</v>
      </c>
    </row>
    <row r="8159" spans="3:3">
      <c r="C8159" t="e">
        <f>VLOOKUP([KODE BARANG],Table1[[KODE BARANG]:[NAMA BARANG]],2,FALSE)</f>
        <v>#N/A</v>
      </c>
    </row>
    <row r="8160" spans="3:3">
      <c r="C8160" t="e">
        <f>VLOOKUP([KODE BARANG],Table1[[KODE BARANG]:[NAMA BARANG]],2,FALSE)</f>
        <v>#N/A</v>
      </c>
    </row>
    <row r="8161" spans="3:3">
      <c r="C8161" t="e">
        <f>VLOOKUP([KODE BARANG],Table1[[KODE BARANG]:[NAMA BARANG]],2,FALSE)</f>
        <v>#N/A</v>
      </c>
    </row>
    <row r="8162" spans="3:3">
      <c r="C8162" t="e">
        <f>VLOOKUP([KODE BARANG],Table1[[KODE BARANG]:[NAMA BARANG]],2,FALSE)</f>
        <v>#N/A</v>
      </c>
    </row>
    <row r="8163" spans="3:3">
      <c r="C8163" t="e">
        <f>VLOOKUP([KODE BARANG],Table1[[KODE BARANG]:[NAMA BARANG]],2,FALSE)</f>
        <v>#N/A</v>
      </c>
    </row>
    <row r="8164" spans="3:3">
      <c r="C8164" t="e">
        <f>VLOOKUP([KODE BARANG],Table1[[KODE BARANG]:[NAMA BARANG]],2,FALSE)</f>
        <v>#N/A</v>
      </c>
    </row>
    <row r="8165" spans="3:3">
      <c r="C8165" t="e">
        <f>VLOOKUP([KODE BARANG],Table1[[KODE BARANG]:[NAMA BARANG]],2,FALSE)</f>
        <v>#N/A</v>
      </c>
    </row>
    <row r="8166" spans="3:3">
      <c r="C8166" t="e">
        <f>VLOOKUP([KODE BARANG],Table1[[KODE BARANG]:[NAMA BARANG]],2,FALSE)</f>
        <v>#N/A</v>
      </c>
    </row>
    <row r="8167" spans="3:3">
      <c r="C8167" t="e">
        <f>VLOOKUP([KODE BARANG],Table1[[KODE BARANG]:[NAMA BARANG]],2,FALSE)</f>
        <v>#N/A</v>
      </c>
    </row>
    <row r="8168" spans="3:3">
      <c r="C8168" t="e">
        <f>VLOOKUP([KODE BARANG],Table1[[KODE BARANG]:[NAMA BARANG]],2,FALSE)</f>
        <v>#N/A</v>
      </c>
    </row>
    <row r="8169" spans="3:3">
      <c r="C8169" t="e">
        <f>VLOOKUP([KODE BARANG],Table1[[KODE BARANG]:[NAMA BARANG]],2,FALSE)</f>
        <v>#N/A</v>
      </c>
    </row>
    <row r="8170" spans="3:3">
      <c r="C8170" t="e">
        <f>VLOOKUP([KODE BARANG],Table1[[KODE BARANG]:[NAMA BARANG]],2,FALSE)</f>
        <v>#N/A</v>
      </c>
    </row>
    <row r="8171" spans="3:3">
      <c r="C8171" t="e">
        <f>VLOOKUP([KODE BARANG],Table1[[KODE BARANG]:[NAMA BARANG]],2,FALSE)</f>
        <v>#N/A</v>
      </c>
    </row>
    <row r="8172" spans="3:3">
      <c r="C8172" t="e">
        <f>VLOOKUP([KODE BARANG],Table1[[KODE BARANG]:[NAMA BARANG]],2,FALSE)</f>
        <v>#N/A</v>
      </c>
    </row>
    <row r="8173" spans="3:3">
      <c r="C8173" t="e">
        <f>VLOOKUP([KODE BARANG],Table1[[KODE BARANG]:[NAMA BARANG]],2,FALSE)</f>
        <v>#N/A</v>
      </c>
    </row>
    <row r="8174" spans="3:3">
      <c r="C8174" t="e">
        <f>VLOOKUP([KODE BARANG],Table1[[KODE BARANG]:[NAMA BARANG]],2,FALSE)</f>
        <v>#N/A</v>
      </c>
    </row>
    <row r="8175" spans="3:3">
      <c r="C8175" t="e">
        <f>VLOOKUP([KODE BARANG],Table1[[KODE BARANG]:[NAMA BARANG]],2,FALSE)</f>
        <v>#N/A</v>
      </c>
    </row>
    <row r="8176" spans="3:3">
      <c r="C8176" t="e">
        <f>VLOOKUP([KODE BARANG],Table1[[KODE BARANG]:[NAMA BARANG]],2,FALSE)</f>
        <v>#N/A</v>
      </c>
    </row>
    <row r="8177" spans="3:3">
      <c r="C8177" t="e">
        <f>VLOOKUP([KODE BARANG],Table1[[KODE BARANG]:[NAMA BARANG]],2,FALSE)</f>
        <v>#N/A</v>
      </c>
    </row>
    <row r="8178" spans="3:3">
      <c r="C8178" t="e">
        <f>VLOOKUP([KODE BARANG],Table1[[KODE BARANG]:[NAMA BARANG]],2,FALSE)</f>
        <v>#N/A</v>
      </c>
    </row>
    <row r="8179" spans="3:3">
      <c r="C8179" t="e">
        <f>VLOOKUP([KODE BARANG],Table1[[KODE BARANG]:[NAMA BARANG]],2,FALSE)</f>
        <v>#N/A</v>
      </c>
    </row>
    <row r="8180" spans="3:3">
      <c r="C8180" t="e">
        <f>VLOOKUP([KODE BARANG],Table1[[KODE BARANG]:[NAMA BARANG]],2,FALSE)</f>
        <v>#N/A</v>
      </c>
    </row>
    <row r="8181" spans="3:3">
      <c r="C8181" t="e">
        <f>VLOOKUP([KODE BARANG],Table1[[KODE BARANG]:[NAMA BARANG]],2,FALSE)</f>
        <v>#N/A</v>
      </c>
    </row>
    <row r="8182" spans="3:3">
      <c r="C8182" t="e">
        <f>VLOOKUP([KODE BARANG],Table1[[KODE BARANG]:[NAMA BARANG]],2,FALSE)</f>
        <v>#N/A</v>
      </c>
    </row>
    <row r="8183" spans="3:3">
      <c r="C8183" t="e">
        <f>VLOOKUP([KODE BARANG],Table1[[KODE BARANG]:[NAMA BARANG]],2,FALSE)</f>
        <v>#N/A</v>
      </c>
    </row>
    <row r="8184" spans="3:3">
      <c r="C8184" t="e">
        <f>VLOOKUP([KODE BARANG],Table1[[KODE BARANG]:[NAMA BARANG]],2,FALSE)</f>
        <v>#N/A</v>
      </c>
    </row>
    <row r="8185" spans="3:3">
      <c r="C8185" t="e">
        <f>VLOOKUP([KODE BARANG],Table1[[KODE BARANG]:[NAMA BARANG]],2,FALSE)</f>
        <v>#N/A</v>
      </c>
    </row>
    <row r="8186" spans="3:3">
      <c r="C8186" t="e">
        <f>VLOOKUP([KODE BARANG],Table1[[KODE BARANG]:[NAMA BARANG]],2,FALSE)</f>
        <v>#N/A</v>
      </c>
    </row>
    <row r="8187" spans="3:3">
      <c r="C8187" t="e">
        <f>VLOOKUP([KODE BARANG],Table1[[KODE BARANG]:[NAMA BARANG]],2,FALSE)</f>
        <v>#N/A</v>
      </c>
    </row>
    <row r="8188" spans="3:3">
      <c r="C8188" t="e">
        <f>VLOOKUP([KODE BARANG],Table1[[KODE BARANG]:[NAMA BARANG]],2,FALSE)</f>
        <v>#N/A</v>
      </c>
    </row>
    <row r="8189" spans="3:3">
      <c r="C8189" t="e">
        <f>VLOOKUP([KODE BARANG],Table1[[KODE BARANG]:[NAMA BARANG]],2,FALSE)</f>
        <v>#N/A</v>
      </c>
    </row>
    <row r="8190" spans="3:3">
      <c r="C8190" t="e">
        <f>VLOOKUP([KODE BARANG],Table1[[KODE BARANG]:[NAMA BARANG]],2,FALSE)</f>
        <v>#N/A</v>
      </c>
    </row>
    <row r="8191" spans="3:3">
      <c r="C8191" t="e">
        <f>VLOOKUP([KODE BARANG],Table1[[KODE BARANG]:[NAMA BARANG]],2,FALSE)</f>
        <v>#N/A</v>
      </c>
    </row>
    <row r="8192" spans="3:3">
      <c r="C8192" t="e">
        <f>VLOOKUP([KODE BARANG],Table1[[KODE BARANG]:[NAMA BARANG]],2,FALSE)</f>
        <v>#N/A</v>
      </c>
    </row>
    <row r="8193" spans="3:3">
      <c r="C8193" t="e">
        <f>VLOOKUP([KODE BARANG],Table1[[KODE BARANG]:[NAMA BARANG]],2,FALSE)</f>
        <v>#N/A</v>
      </c>
    </row>
    <row r="8194" spans="3:3">
      <c r="C8194" t="e">
        <f>VLOOKUP([KODE BARANG],Table1[[KODE BARANG]:[NAMA BARANG]],2,FALSE)</f>
        <v>#N/A</v>
      </c>
    </row>
    <row r="8195" spans="3:3">
      <c r="C8195" t="e">
        <f>VLOOKUP([KODE BARANG],Table1[[KODE BARANG]:[NAMA BARANG]],2,FALSE)</f>
        <v>#N/A</v>
      </c>
    </row>
    <row r="8196" spans="3:3">
      <c r="C8196" t="e">
        <f>VLOOKUP([KODE BARANG],Table1[[KODE BARANG]:[NAMA BARANG]],2,FALSE)</f>
        <v>#N/A</v>
      </c>
    </row>
    <row r="8197" spans="3:3">
      <c r="C8197" t="e">
        <f>VLOOKUP([KODE BARANG],Table1[[KODE BARANG]:[NAMA BARANG]],2,FALSE)</f>
        <v>#N/A</v>
      </c>
    </row>
    <row r="8198" spans="3:3">
      <c r="C8198" t="e">
        <f>VLOOKUP([KODE BARANG],Table1[[KODE BARANG]:[NAMA BARANG]],2,FALSE)</f>
        <v>#N/A</v>
      </c>
    </row>
    <row r="8199" spans="3:3">
      <c r="C8199" t="e">
        <f>VLOOKUP([KODE BARANG],Table1[[KODE BARANG]:[NAMA BARANG]],2,FALSE)</f>
        <v>#N/A</v>
      </c>
    </row>
    <row r="8200" spans="3:3">
      <c r="C8200" t="e">
        <f>VLOOKUP([KODE BARANG],Table1[[KODE BARANG]:[NAMA BARANG]],2,FALSE)</f>
        <v>#N/A</v>
      </c>
    </row>
    <row r="8201" spans="3:3">
      <c r="C8201" t="e">
        <f>VLOOKUP([KODE BARANG],Table1[[KODE BARANG]:[NAMA BARANG]],2,FALSE)</f>
        <v>#N/A</v>
      </c>
    </row>
    <row r="8202" spans="3:3">
      <c r="C8202" t="e">
        <f>VLOOKUP([KODE BARANG],Table1[[KODE BARANG]:[NAMA BARANG]],2,FALSE)</f>
        <v>#N/A</v>
      </c>
    </row>
    <row r="8203" spans="3:3">
      <c r="C8203" t="e">
        <f>VLOOKUP([KODE BARANG],Table1[[KODE BARANG]:[NAMA BARANG]],2,FALSE)</f>
        <v>#N/A</v>
      </c>
    </row>
    <row r="8204" spans="3:3">
      <c r="C8204" t="e">
        <f>VLOOKUP([KODE BARANG],Table1[[KODE BARANG]:[NAMA BARANG]],2,FALSE)</f>
        <v>#N/A</v>
      </c>
    </row>
    <row r="8205" spans="3:3">
      <c r="C8205" t="e">
        <f>VLOOKUP([KODE BARANG],Table1[[KODE BARANG]:[NAMA BARANG]],2,FALSE)</f>
        <v>#N/A</v>
      </c>
    </row>
    <row r="8206" spans="3:3">
      <c r="C8206" t="e">
        <f>VLOOKUP([KODE BARANG],Table1[[KODE BARANG]:[NAMA BARANG]],2,FALSE)</f>
        <v>#N/A</v>
      </c>
    </row>
    <row r="8207" spans="3:3">
      <c r="C8207" t="e">
        <f>VLOOKUP([KODE BARANG],Table1[[KODE BARANG]:[NAMA BARANG]],2,FALSE)</f>
        <v>#N/A</v>
      </c>
    </row>
    <row r="8208" spans="3:3">
      <c r="C8208" t="e">
        <f>VLOOKUP([KODE BARANG],Table1[[KODE BARANG]:[NAMA BARANG]],2,FALSE)</f>
        <v>#N/A</v>
      </c>
    </row>
    <row r="8209" spans="3:3">
      <c r="C8209" t="e">
        <f>VLOOKUP([KODE BARANG],Table1[[KODE BARANG]:[NAMA BARANG]],2,FALSE)</f>
        <v>#N/A</v>
      </c>
    </row>
    <row r="8210" spans="3:3">
      <c r="C8210" t="e">
        <f>VLOOKUP([KODE BARANG],Table1[[KODE BARANG]:[NAMA BARANG]],2,FALSE)</f>
        <v>#N/A</v>
      </c>
    </row>
    <row r="8211" spans="3:3">
      <c r="C8211" t="e">
        <f>VLOOKUP([KODE BARANG],Table1[[KODE BARANG]:[NAMA BARANG]],2,FALSE)</f>
        <v>#N/A</v>
      </c>
    </row>
    <row r="8212" spans="3:3">
      <c r="C8212" t="e">
        <f>VLOOKUP([KODE BARANG],Table1[[KODE BARANG]:[NAMA BARANG]],2,FALSE)</f>
        <v>#N/A</v>
      </c>
    </row>
    <row r="8213" spans="3:3">
      <c r="C8213" t="e">
        <f>VLOOKUP([KODE BARANG],Table1[[KODE BARANG]:[NAMA BARANG]],2,FALSE)</f>
        <v>#N/A</v>
      </c>
    </row>
    <row r="8214" spans="3:3">
      <c r="C8214" t="e">
        <f>VLOOKUP([KODE BARANG],Table1[[KODE BARANG]:[NAMA BARANG]],2,FALSE)</f>
        <v>#N/A</v>
      </c>
    </row>
    <row r="8215" spans="3:3">
      <c r="C8215" t="e">
        <f>VLOOKUP([KODE BARANG],Table1[[KODE BARANG]:[NAMA BARANG]],2,FALSE)</f>
        <v>#N/A</v>
      </c>
    </row>
    <row r="8216" spans="3:3">
      <c r="C8216" t="e">
        <f>VLOOKUP([KODE BARANG],Table1[[KODE BARANG]:[NAMA BARANG]],2,FALSE)</f>
        <v>#N/A</v>
      </c>
    </row>
    <row r="8217" spans="3:3">
      <c r="C8217" t="e">
        <f>VLOOKUP([KODE BARANG],Table1[[KODE BARANG]:[NAMA BARANG]],2,FALSE)</f>
        <v>#N/A</v>
      </c>
    </row>
    <row r="8218" spans="3:3">
      <c r="C8218" t="e">
        <f>VLOOKUP([KODE BARANG],Table1[[KODE BARANG]:[NAMA BARANG]],2,FALSE)</f>
        <v>#N/A</v>
      </c>
    </row>
    <row r="8219" spans="3:3">
      <c r="C8219" t="e">
        <f>VLOOKUP([KODE BARANG],Table1[[KODE BARANG]:[NAMA BARANG]],2,FALSE)</f>
        <v>#N/A</v>
      </c>
    </row>
    <row r="8220" spans="3:3">
      <c r="C8220" t="e">
        <f>VLOOKUP([KODE BARANG],Table1[[KODE BARANG]:[NAMA BARANG]],2,FALSE)</f>
        <v>#N/A</v>
      </c>
    </row>
    <row r="8221" spans="3:3">
      <c r="C8221" t="e">
        <f>VLOOKUP([KODE BARANG],Table1[[KODE BARANG]:[NAMA BARANG]],2,FALSE)</f>
        <v>#N/A</v>
      </c>
    </row>
    <row r="8222" spans="3:3">
      <c r="C8222" t="e">
        <f>VLOOKUP([KODE BARANG],Table1[[KODE BARANG]:[NAMA BARANG]],2,FALSE)</f>
        <v>#N/A</v>
      </c>
    </row>
    <row r="8223" spans="3:3">
      <c r="C8223" t="e">
        <f>VLOOKUP([KODE BARANG],Table1[[KODE BARANG]:[NAMA BARANG]],2,FALSE)</f>
        <v>#N/A</v>
      </c>
    </row>
    <row r="8224" spans="3:3">
      <c r="C8224" t="e">
        <f>VLOOKUP([KODE BARANG],Table1[[KODE BARANG]:[NAMA BARANG]],2,FALSE)</f>
        <v>#N/A</v>
      </c>
    </row>
    <row r="8225" spans="3:3">
      <c r="C8225" t="e">
        <f>VLOOKUP([KODE BARANG],Table1[[KODE BARANG]:[NAMA BARANG]],2,FALSE)</f>
        <v>#N/A</v>
      </c>
    </row>
    <row r="8226" spans="3:3">
      <c r="C8226" t="e">
        <f>VLOOKUP([KODE BARANG],Table1[[KODE BARANG]:[NAMA BARANG]],2,FALSE)</f>
        <v>#N/A</v>
      </c>
    </row>
    <row r="8227" spans="3:3">
      <c r="C8227" t="e">
        <f>VLOOKUP([KODE BARANG],Table1[[KODE BARANG]:[NAMA BARANG]],2,FALSE)</f>
        <v>#N/A</v>
      </c>
    </row>
    <row r="8228" spans="3:3">
      <c r="C8228" t="e">
        <f>VLOOKUP([KODE BARANG],Table1[[KODE BARANG]:[NAMA BARANG]],2,FALSE)</f>
        <v>#N/A</v>
      </c>
    </row>
    <row r="8229" spans="3:3">
      <c r="C8229" t="e">
        <f>VLOOKUP([KODE BARANG],Table1[[KODE BARANG]:[NAMA BARANG]],2,FALSE)</f>
        <v>#N/A</v>
      </c>
    </row>
    <row r="8230" spans="3:3">
      <c r="C8230" t="e">
        <f>VLOOKUP([KODE BARANG],Table1[[KODE BARANG]:[NAMA BARANG]],2,FALSE)</f>
        <v>#N/A</v>
      </c>
    </row>
    <row r="8231" spans="3:3">
      <c r="C8231" t="e">
        <f>VLOOKUP([KODE BARANG],Table1[[KODE BARANG]:[NAMA BARANG]],2,FALSE)</f>
        <v>#N/A</v>
      </c>
    </row>
    <row r="8232" spans="3:3">
      <c r="C8232" t="e">
        <f>VLOOKUP([KODE BARANG],Table1[[KODE BARANG]:[NAMA BARANG]],2,FALSE)</f>
        <v>#N/A</v>
      </c>
    </row>
    <row r="8233" spans="3:3">
      <c r="C8233" t="e">
        <f>VLOOKUP([KODE BARANG],Table1[[KODE BARANG]:[NAMA BARANG]],2,FALSE)</f>
        <v>#N/A</v>
      </c>
    </row>
    <row r="8234" spans="3:3">
      <c r="C8234" t="e">
        <f>VLOOKUP([KODE BARANG],Table1[[KODE BARANG]:[NAMA BARANG]],2,FALSE)</f>
        <v>#N/A</v>
      </c>
    </row>
    <row r="8235" spans="3:3">
      <c r="C8235" t="e">
        <f>VLOOKUP([KODE BARANG],Table1[[KODE BARANG]:[NAMA BARANG]],2,FALSE)</f>
        <v>#N/A</v>
      </c>
    </row>
    <row r="8236" spans="3:3">
      <c r="C8236" t="e">
        <f>VLOOKUP([KODE BARANG],Table1[[KODE BARANG]:[NAMA BARANG]],2,FALSE)</f>
        <v>#N/A</v>
      </c>
    </row>
    <row r="8237" spans="3:3">
      <c r="C8237" t="e">
        <f>VLOOKUP([KODE BARANG],Table1[[KODE BARANG]:[NAMA BARANG]],2,FALSE)</f>
        <v>#N/A</v>
      </c>
    </row>
    <row r="8238" spans="3:3">
      <c r="C8238" t="e">
        <f>VLOOKUP([KODE BARANG],Table1[[KODE BARANG]:[NAMA BARANG]],2,FALSE)</f>
        <v>#N/A</v>
      </c>
    </row>
    <row r="8239" spans="3:3">
      <c r="C8239" t="e">
        <f>VLOOKUP([KODE BARANG],Table1[[KODE BARANG]:[NAMA BARANG]],2,FALSE)</f>
        <v>#N/A</v>
      </c>
    </row>
    <row r="8240" spans="3:3">
      <c r="C8240" t="e">
        <f>VLOOKUP([KODE BARANG],Table1[[KODE BARANG]:[NAMA BARANG]],2,FALSE)</f>
        <v>#N/A</v>
      </c>
    </row>
    <row r="8241" spans="3:3">
      <c r="C8241" t="e">
        <f>VLOOKUP([KODE BARANG],Table1[[KODE BARANG]:[NAMA BARANG]],2,FALSE)</f>
        <v>#N/A</v>
      </c>
    </row>
    <row r="8242" spans="3:3">
      <c r="C8242" t="e">
        <f>VLOOKUP([KODE BARANG],Table1[[KODE BARANG]:[NAMA BARANG]],2,FALSE)</f>
        <v>#N/A</v>
      </c>
    </row>
    <row r="8243" spans="3:3">
      <c r="C8243" t="e">
        <f>VLOOKUP([KODE BARANG],Table1[[KODE BARANG]:[NAMA BARANG]],2,FALSE)</f>
        <v>#N/A</v>
      </c>
    </row>
    <row r="8244" spans="3:3">
      <c r="C8244" t="e">
        <f>VLOOKUP([KODE BARANG],Table1[[KODE BARANG]:[NAMA BARANG]],2,FALSE)</f>
        <v>#N/A</v>
      </c>
    </row>
    <row r="8245" spans="3:3">
      <c r="C8245" t="e">
        <f>VLOOKUP([KODE BARANG],Table1[[KODE BARANG]:[NAMA BARANG]],2,FALSE)</f>
        <v>#N/A</v>
      </c>
    </row>
    <row r="8246" spans="3:3">
      <c r="C8246" t="e">
        <f>VLOOKUP([KODE BARANG],Table1[[KODE BARANG]:[NAMA BARANG]],2,FALSE)</f>
        <v>#N/A</v>
      </c>
    </row>
    <row r="8247" spans="3:3">
      <c r="C8247" t="e">
        <f>VLOOKUP([KODE BARANG],Table1[[KODE BARANG]:[NAMA BARANG]],2,FALSE)</f>
        <v>#N/A</v>
      </c>
    </row>
    <row r="8248" spans="3:3">
      <c r="C8248" t="e">
        <f>VLOOKUP([KODE BARANG],Table1[[KODE BARANG]:[NAMA BARANG]],2,FALSE)</f>
        <v>#N/A</v>
      </c>
    </row>
    <row r="8249" spans="3:3">
      <c r="C8249" t="e">
        <f>VLOOKUP([KODE BARANG],Table1[[KODE BARANG]:[NAMA BARANG]],2,FALSE)</f>
        <v>#N/A</v>
      </c>
    </row>
    <row r="8250" spans="3:3">
      <c r="C8250" t="e">
        <f>VLOOKUP([KODE BARANG],Table1[[KODE BARANG]:[NAMA BARANG]],2,FALSE)</f>
        <v>#N/A</v>
      </c>
    </row>
    <row r="8251" spans="3:3">
      <c r="C8251" t="e">
        <f>VLOOKUP([KODE BARANG],Table1[[KODE BARANG]:[NAMA BARANG]],2,FALSE)</f>
        <v>#N/A</v>
      </c>
    </row>
    <row r="8252" spans="3:3">
      <c r="C8252" t="e">
        <f>VLOOKUP([KODE BARANG],Table1[[KODE BARANG]:[NAMA BARANG]],2,FALSE)</f>
        <v>#N/A</v>
      </c>
    </row>
    <row r="8253" spans="3:3">
      <c r="C8253" t="e">
        <f>VLOOKUP([KODE BARANG],Table1[[KODE BARANG]:[NAMA BARANG]],2,FALSE)</f>
        <v>#N/A</v>
      </c>
    </row>
    <row r="8254" spans="3:3">
      <c r="C8254" t="e">
        <f>VLOOKUP([KODE BARANG],Table1[[KODE BARANG]:[NAMA BARANG]],2,FALSE)</f>
        <v>#N/A</v>
      </c>
    </row>
    <row r="8255" spans="3:3">
      <c r="C8255" t="e">
        <f>VLOOKUP([KODE BARANG],Table1[[KODE BARANG]:[NAMA BARANG]],2,FALSE)</f>
        <v>#N/A</v>
      </c>
    </row>
    <row r="8256" spans="3:3">
      <c r="C8256" t="e">
        <f>VLOOKUP([KODE BARANG],Table1[[KODE BARANG]:[NAMA BARANG]],2,FALSE)</f>
        <v>#N/A</v>
      </c>
    </row>
    <row r="8257" spans="3:3">
      <c r="C8257" t="e">
        <f>VLOOKUP([KODE BARANG],Table1[[KODE BARANG]:[NAMA BARANG]],2,FALSE)</f>
        <v>#N/A</v>
      </c>
    </row>
    <row r="8258" spans="3:3">
      <c r="C8258" t="e">
        <f>VLOOKUP([KODE BARANG],Table1[[KODE BARANG]:[NAMA BARANG]],2,FALSE)</f>
        <v>#N/A</v>
      </c>
    </row>
    <row r="8259" spans="3:3">
      <c r="C8259" t="e">
        <f>VLOOKUP([KODE BARANG],Table1[[KODE BARANG]:[NAMA BARANG]],2,FALSE)</f>
        <v>#N/A</v>
      </c>
    </row>
    <row r="8260" spans="3:3">
      <c r="C8260" t="e">
        <f>VLOOKUP([KODE BARANG],Table1[[KODE BARANG]:[NAMA BARANG]],2,FALSE)</f>
        <v>#N/A</v>
      </c>
    </row>
    <row r="8261" spans="3:3">
      <c r="C8261" t="e">
        <f>VLOOKUP([KODE BARANG],Table1[[KODE BARANG]:[NAMA BARANG]],2,FALSE)</f>
        <v>#N/A</v>
      </c>
    </row>
    <row r="8262" spans="3:3">
      <c r="C8262" t="e">
        <f>VLOOKUP([KODE BARANG],Table1[[KODE BARANG]:[NAMA BARANG]],2,FALSE)</f>
        <v>#N/A</v>
      </c>
    </row>
    <row r="8263" spans="3:3">
      <c r="C8263" t="e">
        <f>VLOOKUP([KODE BARANG],Table1[[KODE BARANG]:[NAMA BARANG]],2,FALSE)</f>
        <v>#N/A</v>
      </c>
    </row>
    <row r="8264" spans="3:3">
      <c r="C8264" t="e">
        <f>VLOOKUP([KODE BARANG],Table1[[KODE BARANG]:[NAMA BARANG]],2,FALSE)</f>
        <v>#N/A</v>
      </c>
    </row>
    <row r="8265" spans="3:3">
      <c r="C8265" t="e">
        <f>VLOOKUP([KODE BARANG],Table1[[KODE BARANG]:[NAMA BARANG]],2,FALSE)</f>
        <v>#N/A</v>
      </c>
    </row>
    <row r="8266" spans="3:3">
      <c r="C8266" t="e">
        <f>VLOOKUP([KODE BARANG],Table1[[KODE BARANG]:[NAMA BARANG]],2,FALSE)</f>
        <v>#N/A</v>
      </c>
    </row>
    <row r="8267" spans="3:3">
      <c r="C8267" t="e">
        <f>VLOOKUP([KODE BARANG],Table1[[KODE BARANG]:[NAMA BARANG]],2,FALSE)</f>
        <v>#N/A</v>
      </c>
    </row>
    <row r="8268" spans="3:3">
      <c r="C8268" t="e">
        <f>VLOOKUP([KODE BARANG],Table1[[KODE BARANG]:[NAMA BARANG]],2,FALSE)</f>
        <v>#N/A</v>
      </c>
    </row>
    <row r="8269" spans="3:3">
      <c r="C8269" t="e">
        <f>VLOOKUP([KODE BARANG],Table1[[KODE BARANG]:[NAMA BARANG]],2,FALSE)</f>
        <v>#N/A</v>
      </c>
    </row>
    <row r="8270" spans="3:3">
      <c r="C8270" t="e">
        <f>VLOOKUP([KODE BARANG],Table1[[KODE BARANG]:[NAMA BARANG]],2,FALSE)</f>
        <v>#N/A</v>
      </c>
    </row>
    <row r="8271" spans="3:3">
      <c r="C8271" t="e">
        <f>VLOOKUP([KODE BARANG],Table1[[KODE BARANG]:[NAMA BARANG]],2,FALSE)</f>
        <v>#N/A</v>
      </c>
    </row>
    <row r="8272" spans="3:3">
      <c r="C8272" t="e">
        <f>VLOOKUP([KODE BARANG],Table1[[KODE BARANG]:[NAMA BARANG]],2,FALSE)</f>
        <v>#N/A</v>
      </c>
    </row>
    <row r="8273" spans="3:3">
      <c r="C8273" t="e">
        <f>VLOOKUP([KODE BARANG],Table1[[KODE BARANG]:[NAMA BARANG]],2,FALSE)</f>
        <v>#N/A</v>
      </c>
    </row>
    <row r="8274" spans="3:3">
      <c r="C8274" t="e">
        <f>VLOOKUP([KODE BARANG],Table1[[KODE BARANG]:[NAMA BARANG]],2,FALSE)</f>
        <v>#N/A</v>
      </c>
    </row>
    <row r="8275" spans="3:3">
      <c r="C8275" t="e">
        <f>VLOOKUP([KODE BARANG],Table1[[KODE BARANG]:[NAMA BARANG]],2,FALSE)</f>
        <v>#N/A</v>
      </c>
    </row>
    <row r="8276" spans="3:3">
      <c r="C8276" t="e">
        <f>VLOOKUP([KODE BARANG],Table1[[KODE BARANG]:[NAMA BARANG]],2,FALSE)</f>
        <v>#N/A</v>
      </c>
    </row>
    <row r="8277" spans="3:3">
      <c r="C8277" t="e">
        <f>VLOOKUP([KODE BARANG],Table1[[KODE BARANG]:[NAMA BARANG]],2,FALSE)</f>
        <v>#N/A</v>
      </c>
    </row>
    <row r="8278" spans="3:3">
      <c r="C8278" t="e">
        <f>VLOOKUP([KODE BARANG],Table1[[KODE BARANG]:[NAMA BARANG]],2,FALSE)</f>
        <v>#N/A</v>
      </c>
    </row>
    <row r="8279" spans="3:3">
      <c r="C8279" t="e">
        <f>VLOOKUP([KODE BARANG],Table1[[KODE BARANG]:[NAMA BARANG]],2,FALSE)</f>
        <v>#N/A</v>
      </c>
    </row>
    <row r="8280" spans="3:3">
      <c r="C8280" t="e">
        <f>VLOOKUP([KODE BARANG],Table1[[KODE BARANG]:[NAMA BARANG]],2,FALSE)</f>
        <v>#N/A</v>
      </c>
    </row>
    <row r="8281" spans="3:3">
      <c r="C8281" t="e">
        <f>VLOOKUP([KODE BARANG],Table1[[KODE BARANG]:[NAMA BARANG]],2,FALSE)</f>
        <v>#N/A</v>
      </c>
    </row>
    <row r="8282" spans="3:3">
      <c r="C8282" t="e">
        <f>VLOOKUP([KODE BARANG],Table1[[KODE BARANG]:[NAMA BARANG]],2,FALSE)</f>
        <v>#N/A</v>
      </c>
    </row>
    <row r="8283" spans="3:3">
      <c r="C8283" t="e">
        <f>VLOOKUP([KODE BARANG],Table1[[KODE BARANG]:[NAMA BARANG]],2,FALSE)</f>
        <v>#N/A</v>
      </c>
    </row>
    <row r="8284" spans="3:3">
      <c r="C8284" t="e">
        <f>VLOOKUP([KODE BARANG],Table1[[KODE BARANG]:[NAMA BARANG]],2,FALSE)</f>
        <v>#N/A</v>
      </c>
    </row>
    <row r="8285" spans="3:3">
      <c r="C8285" t="e">
        <f>VLOOKUP([KODE BARANG],Table1[[KODE BARANG]:[NAMA BARANG]],2,FALSE)</f>
        <v>#N/A</v>
      </c>
    </row>
    <row r="8286" spans="3:3">
      <c r="C8286" t="e">
        <f>VLOOKUP([KODE BARANG],Table1[[KODE BARANG]:[NAMA BARANG]],2,FALSE)</f>
        <v>#N/A</v>
      </c>
    </row>
    <row r="8287" spans="3:3">
      <c r="C8287" t="e">
        <f>VLOOKUP([KODE BARANG],Table1[[KODE BARANG]:[NAMA BARANG]],2,FALSE)</f>
        <v>#N/A</v>
      </c>
    </row>
    <row r="8288" spans="3:3">
      <c r="C8288" t="e">
        <f>VLOOKUP([KODE BARANG],Table1[[KODE BARANG]:[NAMA BARANG]],2,FALSE)</f>
        <v>#N/A</v>
      </c>
    </row>
    <row r="8289" spans="3:3">
      <c r="C8289" t="e">
        <f>VLOOKUP([KODE BARANG],Table1[[KODE BARANG]:[NAMA BARANG]],2,FALSE)</f>
        <v>#N/A</v>
      </c>
    </row>
    <row r="8290" spans="3:3">
      <c r="C8290" t="e">
        <f>VLOOKUP([KODE BARANG],Table1[[KODE BARANG]:[NAMA BARANG]],2,FALSE)</f>
        <v>#N/A</v>
      </c>
    </row>
    <row r="8291" spans="3:3">
      <c r="C8291" t="e">
        <f>VLOOKUP([KODE BARANG],Table1[[KODE BARANG]:[NAMA BARANG]],2,FALSE)</f>
        <v>#N/A</v>
      </c>
    </row>
    <row r="8292" spans="3:3">
      <c r="C8292" t="e">
        <f>VLOOKUP([KODE BARANG],Table1[[KODE BARANG]:[NAMA BARANG]],2,FALSE)</f>
        <v>#N/A</v>
      </c>
    </row>
    <row r="8293" spans="3:3">
      <c r="C8293" t="e">
        <f>VLOOKUP([KODE BARANG],Table1[[KODE BARANG]:[NAMA BARANG]],2,FALSE)</f>
        <v>#N/A</v>
      </c>
    </row>
    <row r="8294" spans="3:3">
      <c r="C8294" t="e">
        <f>VLOOKUP([KODE BARANG],Table1[[KODE BARANG]:[NAMA BARANG]],2,FALSE)</f>
        <v>#N/A</v>
      </c>
    </row>
    <row r="8295" spans="3:3">
      <c r="C8295" t="e">
        <f>VLOOKUP([KODE BARANG],Table1[[KODE BARANG]:[NAMA BARANG]],2,FALSE)</f>
        <v>#N/A</v>
      </c>
    </row>
    <row r="8296" spans="3:3">
      <c r="C8296" t="e">
        <f>VLOOKUP([KODE BARANG],Table1[[KODE BARANG]:[NAMA BARANG]],2,FALSE)</f>
        <v>#N/A</v>
      </c>
    </row>
    <row r="8297" spans="3:3">
      <c r="C8297" t="e">
        <f>VLOOKUP([KODE BARANG],Table1[[KODE BARANG]:[NAMA BARANG]],2,FALSE)</f>
        <v>#N/A</v>
      </c>
    </row>
    <row r="8298" spans="3:3">
      <c r="C8298" t="e">
        <f>VLOOKUP([KODE BARANG],Table1[[KODE BARANG]:[NAMA BARANG]],2,FALSE)</f>
        <v>#N/A</v>
      </c>
    </row>
    <row r="8299" spans="3:3">
      <c r="C8299" t="e">
        <f>VLOOKUP([KODE BARANG],Table1[[KODE BARANG]:[NAMA BARANG]],2,FALSE)</f>
        <v>#N/A</v>
      </c>
    </row>
    <row r="8300" spans="3:3">
      <c r="C8300" t="e">
        <f>VLOOKUP([KODE BARANG],Table1[[KODE BARANG]:[NAMA BARANG]],2,FALSE)</f>
        <v>#N/A</v>
      </c>
    </row>
    <row r="8301" spans="3:3">
      <c r="C8301" t="e">
        <f>VLOOKUP([KODE BARANG],Table1[[KODE BARANG]:[NAMA BARANG]],2,FALSE)</f>
        <v>#N/A</v>
      </c>
    </row>
    <row r="8302" spans="3:3">
      <c r="C8302" t="e">
        <f>VLOOKUP([KODE BARANG],Table1[[KODE BARANG]:[NAMA BARANG]],2,FALSE)</f>
        <v>#N/A</v>
      </c>
    </row>
    <row r="8303" spans="3:3">
      <c r="C8303" t="e">
        <f>VLOOKUP([KODE BARANG],Table1[[KODE BARANG]:[NAMA BARANG]],2,FALSE)</f>
        <v>#N/A</v>
      </c>
    </row>
    <row r="8304" spans="3:3">
      <c r="C8304" t="e">
        <f>VLOOKUP([KODE BARANG],Table1[[KODE BARANG]:[NAMA BARANG]],2,FALSE)</f>
        <v>#N/A</v>
      </c>
    </row>
    <row r="8305" spans="3:3">
      <c r="C8305" t="e">
        <f>VLOOKUP([KODE BARANG],Table1[[KODE BARANG]:[NAMA BARANG]],2,FALSE)</f>
        <v>#N/A</v>
      </c>
    </row>
    <row r="8306" spans="3:3">
      <c r="C8306" t="e">
        <f>VLOOKUP([KODE BARANG],Table1[[KODE BARANG]:[NAMA BARANG]],2,FALSE)</f>
        <v>#N/A</v>
      </c>
    </row>
    <row r="8307" spans="3:3">
      <c r="C8307" t="e">
        <f>VLOOKUP([KODE BARANG],Table1[[KODE BARANG]:[NAMA BARANG]],2,FALSE)</f>
        <v>#N/A</v>
      </c>
    </row>
    <row r="8308" spans="3:3">
      <c r="C8308" t="e">
        <f>VLOOKUP([KODE BARANG],Table1[[KODE BARANG]:[NAMA BARANG]],2,FALSE)</f>
        <v>#N/A</v>
      </c>
    </row>
    <row r="8309" spans="3:3">
      <c r="C8309" t="e">
        <f>VLOOKUP([KODE BARANG],Table1[[KODE BARANG]:[NAMA BARANG]],2,FALSE)</f>
        <v>#N/A</v>
      </c>
    </row>
    <row r="8310" spans="3:3">
      <c r="C8310" t="e">
        <f>VLOOKUP([KODE BARANG],Table1[[KODE BARANG]:[NAMA BARANG]],2,FALSE)</f>
        <v>#N/A</v>
      </c>
    </row>
    <row r="8311" spans="3:3">
      <c r="C8311" t="e">
        <f>VLOOKUP([KODE BARANG],Table1[[KODE BARANG]:[NAMA BARANG]],2,FALSE)</f>
        <v>#N/A</v>
      </c>
    </row>
    <row r="8312" spans="3:3">
      <c r="C8312" t="e">
        <f>VLOOKUP([KODE BARANG],Table1[[KODE BARANG]:[NAMA BARANG]],2,FALSE)</f>
        <v>#N/A</v>
      </c>
    </row>
    <row r="8313" spans="3:3">
      <c r="C8313" t="e">
        <f>VLOOKUP([KODE BARANG],Table1[[KODE BARANG]:[NAMA BARANG]],2,FALSE)</f>
        <v>#N/A</v>
      </c>
    </row>
    <row r="8314" spans="3:3">
      <c r="C8314" t="e">
        <f>VLOOKUP([KODE BARANG],Table1[[KODE BARANG]:[NAMA BARANG]],2,FALSE)</f>
        <v>#N/A</v>
      </c>
    </row>
    <row r="8315" spans="3:3">
      <c r="C8315" t="e">
        <f>VLOOKUP([KODE BARANG],Table1[[KODE BARANG]:[NAMA BARANG]],2,FALSE)</f>
        <v>#N/A</v>
      </c>
    </row>
    <row r="8316" spans="3:3">
      <c r="C8316" t="e">
        <f>VLOOKUP([KODE BARANG],Table1[[KODE BARANG]:[NAMA BARANG]],2,FALSE)</f>
        <v>#N/A</v>
      </c>
    </row>
    <row r="8317" spans="3:3">
      <c r="C8317" t="e">
        <f>VLOOKUP([KODE BARANG],Table1[[KODE BARANG]:[NAMA BARANG]],2,FALSE)</f>
        <v>#N/A</v>
      </c>
    </row>
    <row r="8318" spans="3:3">
      <c r="C8318" t="e">
        <f>VLOOKUP([KODE BARANG],Table1[[KODE BARANG]:[NAMA BARANG]],2,FALSE)</f>
        <v>#N/A</v>
      </c>
    </row>
    <row r="8319" spans="3:3">
      <c r="C8319" t="e">
        <f>VLOOKUP([KODE BARANG],Table1[[KODE BARANG]:[NAMA BARANG]],2,FALSE)</f>
        <v>#N/A</v>
      </c>
    </row>
    <row r="8320" spans="3:3">
      <c r="C8320" t="e">
        <f>VLOOKUP([KODE BARANG],Table1[[KODE BARANG]:[NAMA BARANG]],2,FALSE)</f>
        <v>#N/A</v>
      </c>
    </row>
    <row r="8321" spans="3:3">
      <c r="C8321" t="e">
        <f>VLOOKUP([KODE BARANG],Table1[[KODE BARANG]:[NAMA BARANG]],2,FALSE)</f>
        <v>#N/A</v>
      </c>
    </row>
    <row r="8322" spans="3:3">
      <c r="C8322" t="e">
        <f>VLOOKUP([KODE BARANG],Table1[[KODE BARANG]:[NAMA BARANG]],2,FALSE)</f>
        <v>#N/A</v>
      </c>
    </row>
    <row r="8323" spans="3:3">
      <c r="C8323" t="e">
        <f>VLOOKUP([KODE BARANG],Table1[[KODE BARANG]:[NAMA BARANG]],2,FALSE)</f>
        <v>#N/A</v>
      </c>
    </row>
    <row r="8324" spans="3:3">
      <c r="C8324" t="e">
        <f>VLOOKUP([KODE BARANG],Table1[[KODE BARANG]:[NAMA BARANG]],2,FALSE)</f>
        <v>#N/A</v>
      </c>
    </row>
    <row r="8325" spans="3:3">
      <c r="C8325" t="e">
        <f>VLOOKUP([KODE BARANG],Table1[[KODE BARANG]:[NAMA BARANG]],2,FALSE)</f>
        <v>#N/A</v>
      </c>
    </row>
    <row r="8326" spans="3:3">
      <c r="C8326" t="e">
        <f>VLOOKUP([KODE BARANG],Table1[[KODE BARANG]:[NAMA BARANG]],2,FALSE)</f>
        <v>#N/A</v>
      </c>
    </row>
    <row r="8327" spans="3:3">
      <c r="C8327" t="e">
        <f>VLOOKUP([KODE BARANG],Table1[[KODE BARANG]:[NAMA BARANG]],2,FALSE)</f>
        <v>#N/A</v>
      </c>
    </row>
    <row r="8328" spans="3:3">
      <c r="C8328" t="e">
        <f>VLOOKUP([KODE BARANG],Table1[[KODE BARANG]:[NAMA BARANG]],2,FALSE)</f>
        <v>#N/A</v>
      </c>
    </row>
    <row r="8329" spans="3:3">
      <c r="C8329" t="e">
        <f>VLOOKUP([KODE BARANG],Table1[[KODE BARANG]:[NAMA BARANG]],2,FALSE)</f>
        <v>#N/A</v>
      </c>
    </row>
    <row r="8330" spans="3:3">
      <c r="C8330" t="e">
        <f>VLOOKUP([KODE BARANG],Table1[[KODE BARANG]:[NAMA BARANG]],2,FALSE)</f>
        <v>#N/A</v>
      </c>
    </row>
    <row r="8331" spans="3:3">
      <c r="C8331" t="e">
        <f>VLOOKUP([KODE BARANG],Table1[[KODE BARANG]:[NAMA BARANG]],2,FALSE)</f>
        <v>#N/A</v>
      </c>
    </row>
    <row r="8332" spans="3:3">
      <c r="C8332" t="e">
        <f>VLOOKUP([KODE BARANG],Table1[[KODE BARANG]:[NAMA BARANG]],2,FALSE)</f>
        <v>#N/A</v>
      </c>
    </row>
    <row r="8333" spans="3:3">
      <c r="C8333" t="e">
        <f>VLOOKUP([KODE BARANG],Table1[[KODE BARANG]:[NAMA BARANG]],2,FALSE)</f>
        <v>#N/A</v>
      </c>
    </row>
    <row r="8334" spans="3:3">
      <c r="C8334" t="e">
        <f>VLOOKUP([KODE BARANG],Table1[[KODE BARANG]:[NAMA BARANG]],2,FALSE)</f>
        <v>#N/A</v>
      </c>
    </row>
    <row r="8335" spans="3:3">
      <c r="C8335" t="e">
        <f>VLOOKUP([KODE BARANG],Table1[[KODE BARANG]:[NAMA BARANG]],2,FALSE)</f>
        <v>#N/A</v>
      </c>
    </row>
    <row r="8336" spans="3:3">
      <c r="C8336" t="e">
        <f>VLOOKUP([KODE BARANG],Table1[[KODE BARANG]:[NAMA BARANG]],2,FALSE)</f>
        <v>#N/A</v>
      </c>
    </row>
    <row r="8337" spans="3:3">
      <c r="C8337" t="e">
        <f>VLOOKUP([KODE BARANG],Table1[[KODE BARANG]:[NAMA BARANG]],2,FALSE)</f>
        <v>#N/A</v>
      </c>
    </row>
    <row r="8338" spans="3:3">
      <c r="C8338" t="e">
        <f>VLOOKUP([KODE BARANG],Table1[[KODE BARANG]:[NAMA BARANG]],2,FALSE)</f>
        <v>#N/A</v>
      </c>
    </row>
    <row r="8339" spans="3:3">
      <c r="C8339" t="e">
        <f>VLOOKUP([KODE BARANG],Table1[[KODE BARANG]:[NAMA BARANG]],2,FALSE)</f>
        <v>#N/A</v>
      </c>
    </row>
    <row r="8340" spans="3:3">
      <c r="C8340" t="e">
        <f>VLOOKUP([KODE BARANG],Table1[[KODE BARANG]:[NAMA BARANG]],2,FALSE)</f>
        <v>#N/A</v>
      </c>
    </row>
    <row r="8341" spans="3:3">
      <c r="C8341" t="e">
        <f>VLOOKUP([KODE BARANG],Table1[[KODE BARANG]:[NAMA BARANG]],2,FALSE)</f>
        <v>#N/A</v>
      </c>
    </row>
    <row r="8342" spans="3:3">
      <c r="C8342" t="e">
        <f>VLOOKUP([KODE BARANG],Table1[[KODE BARANG]:[NAMA BARANG]],2,FALSE)</f>
        <v>#N/A</v>
      </c>
    </row>
    <row r="8343" spans="3:3">
      <c r="C8343" t="e">
        <f>VLOOKUP([KODE BARANG],Table1[[KODE BARANG]:[NAMA BARANG]],2,FALSE)</f>
        <v>#N/A</v>
      </c>
    </row>
    <row r="8344" spans="3:3">
      <c r="C8344" t="e">
        <f>VLOOKUP([KODE BARANG],Table1[[KODE BARANG]:[NAMA BARANG]],2,FALSE)</f>
        <v>#N/A</v>
      </c>
    </row>
    <row r="8345" spans="3:3">
      <c r="C8345" t="e">
        <f>VLOOKUP([KODE BARANG],Table1[[KODE BARANG]:[NAMA BARANG]],2,FALSE)</f>
        <v>#N/A</v>
      </c>
    </row>
    <row r="8346" spans="3:3">
      <c r="C8346" t="e">
        <f>VLOOKUP([KODE BARANG],Table1[[KODE BARANG]:[NAMA BARANG]],2,FALSE)</f>
        <v>#N/A</v>
      </c>
    </row>
    <row r="8347" spans="3:3">
      <c r="C8347" t="e">
        <f>VLOOKUP([KODE BARANG],Table1[[KODE BARANG]:[NAMA BARANG]],2,FALSE)</f>
        <v>#N/A</v>
      </c>
    </row>
    <row r="8348" spans="3:3">
      <c r="C8348" t="e">
        <f>VLOOKUP([KODE BARANG],Table1[[KODE BARANG]:[NAMA BARANG]],2,FALSE)</f>
        <v>#N/A</v>
      </c>
    </row>
    <row r="8349" spans="3:3">
      <c r="C8349" t="e">
        <f>VLOOKUP([KODE BARANG],Table1[[KODE BARANG]:[NAMA BARANG]],2,FALSE)</f>
        <v>#N/A</v>
      </c>
    </row>
    <row r="8350" spans="3:3">
      <c r="C8350" t="e">
        <f>VLOOKUP([KODE BARANG],Table1[[KODE BARANG]:[NAMA BARANG]],2,FALSE)</f>
        <v>#N/A</v>
      </c>
    </row>
    <row r="8351" spans="3:3">
      <c r="C8351" t="e">
        <f>VLOOKUP([KODE BARANG],Table1[[KODE BARANG]:[NAMA BARANG]],2,FALSE)</f>
        <v>#N/A</v>
      </c>
    </row>
    <row r="8352" spans="3:3">
      <c r="C8352" t="e">
        <f>VLOOKUP([KODE BARANG],Table1[[KODE BARANG]:[NAMA BARANG]],2,FALSE)</f>
        <v>#N/A</v>
      </c>
    </row>
    <row r="8353" spans="3:3">
      <c r="C8353" t="e">
        <f>VLOOKUP([KODE BARANG],Table1[[KODE BARANG]:[NAMA BARANG]],2,FALSE)</f>
        <v>#N/A</v>
      </c>
    </row>
    <row r="8354" spans="3:3">
      <c r="C8354" t="e">
        <f>VLOOKUP([KODE BARANG],Table1[[KODE BARANG]:[NAMA BARANG]],2,FALSE)</f>
        <v>#N/A</v>
      </c>
    </row>
    <row r="8355" spans="3:3">
      <c r="C8355" t="e">
        <f>VLOOKUP([KODE BARANG],Table1[[KODE BARANG]:[NAMA BARANG]],2,FALSE)</f>
        <v>#N/A</v>
      </c>
    </row>
    <row r="8356" spans="3:3">
      <c r="C8356" t="e">
        <f>VLOOKUP([KODE BARANG],Table1[[KODE BARANG]:[NAMA BARANG]],2,FALSE)</f>
        <v>#N/A</v>
      </c>
    </row>
    <row r="8357" spans="3:3">
      <c r="C8357" t="e">
        <f>VLOOKUP([KODE BARANG],Table1[[KODE BARANG]:[NAMA BARANG]],2,FALSE)</f>
        <v>#N/A</v>
      </c>
    </row>
    <row r="8358" spans="3:3">
      <c r="C8358" t="e">
        <f>VLOOKUP([KODE BARANG],Table1[[KODE BARANG]:[NAMA BARANG]],2,FALSE)</f>
        <v>#N/A</v>
      </c>
    </row>
    <row r="8359" spans="3:3">
      <c r="C8359" t="e">
        <f>VLOOKUP([KODE BARANG],Table1[[KODE BARANG]:[NAMA BARANG]],2,FALSE)</f>
        <v>#N/A</v>
      </c>
    </row>
    <row r="8360" spans="3:3">
      <c r="C8360" t="e">
        <f>VLOOKUP([KODE BARANG],Table1[[KODE BARANG]:[NAMA BARANG]],2,FALSE)</f>
        <v>#N/A</v>
      </c>
    </row>
    <row r="8361" spans="3:3">
      <c r="C8361" t="e">
        <f>VLOOKUP([KODE BARANG],Table1[[KODE BARANG]:[NAMA BARANG]],2,FALSE)</f>
        <v>#N/A</v>
      </c>
    </row>
    <row r="8362" spans="3:3">
      <c r="C8362" t="e">
        <f>VLOOKUP([KODE BARANG],Table1[[KODE BARANG]:[NAMA BARANG]],2,FALSE)</f>
        <v>#N/A</v>
      </c>
    </row>
    <row r="8363" spans="3:3">
      <c r="C8363" t="e">
        <f>VLOOKUP([KODE BARANG],Table1[[KODE BARANG]:[NAMA BARANG]],2,FALSE)</f>
        <v>#N/A</v>
      </c>
    </row>
    <row r="8364" spans="3:3">
      <c r="C8364" t="e">
        <f>VLOOKUP([KODE BARANG],Table1[[KODE BARANG]:[NAMA BARANG]],2,FALSE)</f>
        <v>#N/A</v>
      </c>
    </row>
    <row r="8365" spans="3:3">
      <c r="C8365" t="e">
        <f>VLOOKUP([KODE BARANG],Table1[[KODE BARANG]:[NAMA BARANG]],2,FALSE)</f>
        <v>#N/A</v>
      </c>
    </row>
    <row r="8366" spans="3:3">
      <c r="C8366" t="e">
        <f>VLOOKUP([KODE BARANG],Table1[[KODE BARANG]:[NAMA BARANG]],2,FALSE)</f>
        <v>#N/A</v>
      </c>
    </row>
    <row r="8367" spans="3:3">
      <c r="C8367" t="e">
        <f>VLOOKUP([KODE BARANG],Table1[[KODE BARANG]:[NAMA BARANG]],2,FALSE)</f>
        <v>#N/A</v>
      </c>
    </row>
    <row r="8368" spans="3:3">
      <c r="C8368" t="e">
        <f>VLOOKUP([KODE BARANG],Table1[[KODE BARANG]:[NAMA BARANG]],2,FALSE)</f>
        <v>#N/A</v>
      </c>
    </row>
    <row r="8369" spans="3:3">
      <c r="C8369" t="e">
        <f>VLOOKUP([KODE BARANG],Table1[[KODE BARANG]:[NAMA BARANG]],2,FALSE)</f>
        <v>#N/A</v>
      </c>
    </row>
    <row r="8370" spans="3:3">
      <c r="C8370" t="e">
        <f>VLOOKUP([KODE BARANG],Table1[[KODE BARANG]:[NAMA BARANG]],2,FALSE)</f>
        <v>#N/A</v>
      </c>
    </row>
    <row r="8371" spans="3:3">
      <c r="C8371" t="e">
        <f>VLOOKUP([KODE BARANG],Table1[[KODE BARANG]:[NAMA BARANG]],2,FALSE)</f>
        <v>#N/A</v>
      </c>
    </row>
    <row r="8372" spans="3:3">
      <c r="C8372" t="e">
        <f>VLOOKUP([KODE BARANG],Table1[[KODE BARANG]:[NAMA BARANG]],2,FALSE)</f>
        <v>#N/A</v>
      </c>
    </row>
    <row r="8373" spans="3:3">
      <c r="C8373" t="e">
        <f>VLOOKUP([KODE BARANG],Table1[[KODE BARANG]:[NAMA BARANG]],2,FALSE)</f>
        <v>#N/A</v>
      </c>
    </row>
    <row r="8374" spans="3:3">
      <c r="C8374" t="e">
        <f>VLOOKUP([KODE BARANG],Table1[[KODE BARANG]:[NAMA BARANG]],2,FALSE)</f>
        <v>#N/A</v>
      </c>
    </row>
    <row r="8375" spans="3:3">
      <c r="C8375" t="e">
        <f>VLOOKUP([KODE BARANG],Table1[[KODE BARANG]:[NAMA BARANG]],2,FALSE)</f>
        <v>#N/A</v>
      </c>
    </row>
    <row r="8376" spans="3:3">
      <c r="C8376" t="e">
        <f>VLOOKUP([KODE BARANG],Table1[[KODE BARANG]:[NAMA BARANG]],2,FALSE)</f>
        <v>#N/A</v>
      </c>
    </row>
    <row r="8377" spans="3:3">
      <c r="C8377" t="e">
        <f>VLOOKUP([KODE BARANG],Table1[[KODE BARANG]:[NAMA BARANG]],2,FALSE)</f>
        <v>#N/A</v>
      </c>
    </row>
    <row r="8378" spans="3:3">
      <c r="C8378" t="e">
        <f>VLOOKUP([KODE BARANG],Table1[[KODE BARANG]:[NAMA BARANG]],2,FALSE)</f>
        <v>#N/A</v>
      </c>
    </row>
    <row r="8379" spans="3:3">
      <c r="C8379" t="e">
        <f>VLOOKUP([KODE BARANG],Table1[[KODE BARANG]:[NAMA BARANG]],2,FALSE)</f>
        <v>#N/A</v>
      </c>
    </row>
    <row r="8380" spans="3:3">
      <c r="C8380" t="e">
        <f>VLOOKUP([KODE BARANG],Table1[[KODE BARANG]:[NAMA BARANG]],2,FALSE)</f>
        <v>#N/A</v>
      </c>
    </row>
    <row r="8381" spans="3:3">
      <c r="C8381" t="e">
        <f>VLOOKUP([KODE BARANG],Table1[[KODE BARANG]:[NAMA BARANG]],2,FALSE)</f>
        <v>#N/A</v>
      </c>
    </row>
    <row r="8382" spans="3:3">
      <c r="C8382" t="e">
        <f>VLOOKUP([KODE BARANG],Table1[[KODE BARANG]:[NAMA BARANG]],2,FALSE)</f>
        <v>#N/A</v>
      </c>
    </row>
    <row r="8383" spans="3:3">
      <c r="C8383" t="e">
        <f>VLOOKUP([KODE BARANG],Table1[[KODE BARANG]:[NAMA BARANG]],2,FALSE)</f>
        <v>#N/A</v>
      </c>
    </row>
    <row r="8384" spans="3:3">
      <c r="C8384" t="e">
        <f>VLOOKUP([KODE BARANG],Table1[[KODE BARANG]:[NAMA BARANG]],2,FALSE)</f>
        <v>#N/A</v>
      </c>
    </row>
    <row r="8385" spans="3:3">
      <c r="C8385" t="e">
        <f>VLOOKUP([KODE BARANG],Table1[[KODE BARANG]:[NAMA BARANG]],2,FALSE)</f>
        <v>#N/A</v>
      </c>
    </row>
    <row r="8386" spans="3:3">
      <c r="C8386" t="e">
        <f>VLOOKUP([KODE BARANG],Table1[[KODE BARANG]:[NAMA BARANG]],2,FALSE)</f>
        <v>#N/A</v>
      </c>
    </row>
    <row r="8387" spans="3:3">
      <c r="C8387" t="e">
        <f>VLOOKUP([KODE BARANG],Table1[[KODE BARANG]:[NAMA BARANG]],2,FALSE)</f>
        <v>#N/A</v>
      </c>
    </row>
    <row r="8388" spans="3:3">
      <c r="C8388" t="e">
        <f>VLOOKUP([KODE BARANG],Table1[[KODE BARANG]:[NAMA BARANG]],2,FALSE)</f>
        <v>#N/A</v>
      </c>
    </row>
    <row r="8389" spans="3:3">
      <c r="C8389" t="e">
        <f>VLOOKUP([KODE BARANG],Table1[[KODE BARANG]:[NAMA BARANG]],2,FALSE)</f>
        <v>#N/A</v>
      </c>
    </row>
    <row r="8390" spans="3:3">
      <c r="C8390" t="e">
        <f>VLOOKUP([KODE BARANG],Table1[[KODE BARANG]:[NAMA BARANG]],2,FALSE)</f>
        <v>#N/A</v>
      </c>
    </row>
    <row r="8391" spans="3:3">
      <c r="C8391" t="e">
        <f>VLOOKUP([KODE BARANG],Table1[[KODE BARANG]:[NAMA BARANG]],2,FALSE)</f>
        <v>#N/A</v>
      </c>
    </row>
    <row r="8392" spans="3:3">
      <c r="C8392" t="e">
        <f>VLOOKUP([KODE BARANG],Table1[[KODE BARANG]:[NAMA BARANG]],2,FALSE)</f>
        <v>#N/A</v>
      </c>
    </row>
    <row r="8393" spans="3:3">
      <c r="C8393" t="e">
        <f>VLOOKUP([KODE BARANG],Table1[[KODE BARANG]:[NAMA BARANG]],2,FALSE)</f>
        <v>#N/A</v>
      </c>
    </row>
    <row r="8394" spans="3:3">
      <c r="C8394" t="e">
        <f>VLOOKUP([KODE BARANG],Table1[[KODE BARANG]:[NAMA BARANG]],2,FALSE)</f>
        <v>#N/A</v>
      </c>
    </row>
    <row r="8395" spans="3:3">
      <c r="C8395" t="e">
        <f>VLOOKUP([KODE BARANG],Table1[[KODE BARANG]:[NAMA BARANG]],2,FALSE)</f>
        <v>#N/A</v>
      </c>
    </row>
    <row r="8396" spans="3:3">
      <c r="C8396" t="e">
        <f>VLOOKUP([KODE BARANG],Table1[[KODE BARANG]:[NAMA BARANG]],2,FALSE)</f>
        <v>#N/A</v>
      </c>
    </row>
    <row r="8397" spans="3:3">
      <c r="C8397" t="e">
        <f>VLOOKUP([KODE BARANG],Table1[[KODE BARANG]:[NAMA BARANG]],2,FALSE)</f>
        <v>#N/A</v>
      </c>
    </row>
    <row r="8398" spans="3:3">
      <c r="C8398" t="e">
        <f>VLOOKUP([KODE BARANG],Table1[[KODE BARANG]:[NAMA BARANG]],2,FALSE)</f>
        <v>#N/A</v>
      </c>
    </row>
    <row r="8399" spans="3:3">
      <c r="C8399" t="e">
        <f>VLOOKUP([KODE BARANG],Table1[[KODE BARANG]:[NAMA BARANG]],2,FALSE)</f>
        <v>#N/A</v>
      </c>
    </row>
    <row r="8400" spans="3:3">
      <c r="C8400" t="e">
        <f>VLOOKUP([KODE BARANG],Table1[[KODE BARANG]:[NAMA BARANG]],2,FALSE)</f>
        <v>#N/A</v>
      </c>
    </row>
    <row r="8401" spans="3:3">
      <c r="C8401" t="e">
        <f>VLOOKUP([KODE BARANG],Table1[[KODE BARANG]:[NAMA BARANG]],2,FALSE)</f>
        <v>#N/A</v>
      </c>
    </row>
    <row r="8402" spans="3:3">
      <c r="C8402" t="e">
        <f>VLOOKUP([KODE BARANG],Table1[[KODE BARANG]:[NAMA BARANG]],2,FALSE)</f>
        <v>#N/A</v>
      </c>
    </row>
    <row r="8403" spans="3:3">
      <c r="C8403" t="e">
        <f>VLOOKUP([KODE BARANG],Table1[[KODE BARANG]:[NAMA BARANG]],2,FALSE)</f>
        <v>#N/A</v>
      </c>
    </row>
    <row r="8404" spans="3:3">
      <c r="C8404" t="e">
        <f>VLOOKUP([KODE BARANG],Table1[[KODE BARANG]:[NAMA BARANG]],2,FALSE)</f>
        <v>#N/A</v>
      </c>
    </row>
    <row r="8405" spans="3:3">
      <c r="C8405" t="e">
        <f>VLOOKUP([KODE BARANG],Table1[[KODE BARANG]:[NAMA BARANG]],2,FALSE)</f>
        <v>#N/A</v>
      </c>
    </row>
    <row r="8406" spans="3:3">
      <c r="C8406" t="e">
        <f>VLOOKUP([KODE BARANG],Table1[[KODE BARANG]:[NAMA BARANG]],2,FALSE)</f>
        <v>#N/A</v>
      </c>
    </row>
    <row r="8407" spans="3:3">
      <c r="C8407" t="e">
        <f>VLOOKUP([KODE BARANG],Table1[[KODE BARANG]:[NAMA BARANG]],2,FALSE)</f>
        <v>#N/A</v>
      </c>
    </row>
    <row r="8408" spans="3:3">
      <c r="C8408" t="e">
        <f>VLOOKUP([KODE BARANG],Table1[[KODE BARANG]:[NAMA BARANG]],2,FALSE)</f>
        <v>#N/A</v>
      </c>
    </row>
    <row r="8409" spans="3:3">
      <c r="C8409" t="e">
        <f>VLOOKUP([KODE BARANG],Table1[[KODE BARANG]:[NAMA BARANG]],2,FALSE)</f>
        <v>#N/A</v>
      </c>
    </row>
    <row r="8410" spans="3:3">
      <c r="C8410" t="e">
        <f>VLOOKUP([KODE BARANG],Table1[[KODE BARANG]:[NAMA BARANG]],2,FALSE)</f>
        <v>#N/A</v>
      </c>
    </row>
    <row r="8411" spans="3:3">
      <c r="C8411" t="e">
        <f>VLOOKUP([KODE BARANG],Table1[[KODE BARANG]:[NAMA BARANG]],2,FALSE)</f>
        <v>#N/A</v>
      </c>
    </row>
    <row r="8412" spans="3:3">
      <c r="C8412" t="e">
        <f>VLOOKUP([KODE BARANG],Table1[[KODE BARANG]:[NAMA BARANG]],2,FALSE)</f>
        <v>#N/A</v>
      </c>
    </row>
    <row r="8413" spans="3:3">
      <c r="C8413" t="e">
        <f>VLOOKUP([KODE BARANG],Table1[[KODE BARANG]:[NAMA BARANG]],2,FALSE)</f>
        <v>#N/A</v>
      </c>
    </row>
    <row r="8414" spans="3:3">
      <c r="C8414" t="e">
        <f>VLOOKUP([KODE BARANG],Table1[[KODE BARANG]:[NAMA BARANG]],2,FALSE)</f>
        <v>#N/A</v>
      </c>
    </row>
    <row r="8415" spans="3:3">
      <c r="C8415" t="e">
        <f>VLOOKUP([KODE BARANG],Table1[[KODE BARANG]:[NAMA BARANG]],2,FALSE)</f>
        <v>#N/A</v>
      </c>
    </row>
    <row r="8416" spans="3:3">
      <c r="C8416" t="e">
        <f>VLOOKUP([KODE BARANG],Table1[[KODE BARANG]:[NAMA BARANG]],2,FALSE)</f>
        <v>#N/A</v>
      </c>
    </row>
    <row r="8417" spans="3:3">
      <c r="C8417" t="e">
        <f>VLOOKUP([KODE BARANG],Table1[[KODE BARANG]:[NAMA BARANG]],2,FALSE)</f>
        <v>#N/A</v>
      </c>
    </row>
    <row r="8418" spans="3:3">
      <c r="C8418" t="e">
        <f>VLOOKUP([KODE BARANG],Table1[[KODE BARANG]:[NAMA BARANG]],2,FALSE)</f>
        <v>#N/A</v>
      </c>
    </row>
    <row r="8419" spans="3:3">
      <c r="C8419" t="e">
        <f>VLOOKUP([KODE BARANG],Table1[[KODE BARANG]:[NAMA BARANG]],2,FALSE)</f>
        <v>#N/A</v>
      </c>
    </row>
    <row r="8420" spans="3:3">
      <c r="C8420" t="e">
        <f>VLOOKUP([KODE BARANG],Table1[[KODE BARANG]:[NAMA BARANG]],2,FALSE)</f>
        <v>#N/A</v>
      </c>
    </row>
    <row r="8421" spans="3:3">
      <c r="C8421" t="e">
        <f>VLOOKUP([KODE BARANG],Table1[[KODE BARANG]:[NAMA BARANG]],2,FALSE)</f>
        <v>#N/A</v>
      </c>
    </row>
    <row r="8422" spans="3:3">
      <c r="C8422" t="e">
        <f>VLOOKUP([KODE BARANG],Table1[[KODE BARANG]:[NAMA BARANG]],2,FALSE)</f>
        <v>#N/A</v>
      </c>
    </row>
    <row r="8423" spans="3:3">
      <c r="C8423" t="e">
        <f>VLOOKUP([KODE BARANG],Table1[[KODE BARANG]:[NAMA BARANG]],2,FALSE)</f>
        <v>#N/A</v>
      </c>
    </row>
    <row r="8424" spans="3:3">
      <c r="C8424" t="e">
        <f>VLOOKUP([KODE BARANG],Table1[[KODE BARANG]:[NAMA BARANG]],2,FALSE)</f>
        <v>#N/A</v>
      </c>
    </row>
    <row r="8425" spans="3:3">
      <c r="C8425" t="e">
        <f>VLOOKUP([KODE BARANG],Table1[[KODE BARANG]:[NAMA BARANG]],2,FALSE)</f>
        <v>#N/A</v>
      </c>
    </row>
    <row r="8426" spans="3:3">
      <c r="C8426" t="e">
        <f>VLOOKUP([KODE BARANG],Table1[[KODE BARANG]:[NAMA BARANG]],2,FALSE)</f>
        <v>#N/A</v>
      </c>
    </row>
    <row r="8427" spans="3:3">
      <c r="C8427" t="e">
        <f>VLOOKUP([KODE BARANG],Table1[[KODE BARANG]:[NAMA BARANG]],2,FALSE)</f>
        <v>#N/A</v>
      </c>
    </row>
    <row r="8428" spans="3:3">
      <c r="C8428" t="e">
        <f>VLOOKUP([KODE BARANG],Table1[[KODE BARANG]:[NAMA BARANG]],2,FALSE)</f>
        <v>#N/A</v>
      </c>
    </row>
    <row r="8429" spans="3:3">
      <c r="C8429" t="e">
        <f>VLOOKUP([KODE BARANG],Table1[[KODE BARANG]:[NAMA BARANG]],2,FALSE)</f>
        <v>#N/A</v>
      </c>
    </row>
    <row r="8430" spans="3:3">
      <c r="C8430" t="e">
        <f>VLOOKUP([KODE BARANG],Table1[[KODE BARANG]:[NAMA BARANG]],2,FALSE)</f>
        <v>#N/A</v>
      </c>
    </row>
    <row r="8431" spans="3:3">
      <c r="C8431" t="e">
        <f>VLOOKUP([KODE BARANG],Table1[[KODE BARANG]:[NAMA BARANG]],2,FALSE)</f>
        <v>#N/A</v>
      </c>
    </row>
    <row r="8432" spans="3:3">
      <c r="C8432" t="e">
        <f>VLOOKUP([KODE BARANG],Table1[[KODE BARANG]:[NAMA BARANG]],2,FALSE)</f>
        <v>#N/A</v>
      </c>
    </row>
    <row r="8433" spans="3:3">
      <c r="C8433" t="e">
        <f>VLOOKUP([KODE BARANG],Table1[[KODE BARANG]:[NAMA BARANG]],2,FALSE)</f>
        <v>#N/A</v>
      </c>
    </row>
    <row r="8434" spans="3:3">
      <c r="C8434" t="e">
        <f>VLOOKUP([KODE BARANG],Table1[[KODE BARANG]:[NAMA BARANG]],2,FALSE)</f>
        <v>#N/A</v>
      </c>
    </row>
    <row r="8435" spans="3:3">
      <c r="C8435" t="e">
        <f>VLOOKUP([KODE BARANG],Table1[[KODE BARANG]:[NAMA BARANG]],2,FALSE)</f>
        <v>#N/A</v>
      </c>
    </row>
    <row r="8436" spans="3:3">
      <c r="C8436" t="e">
        <f>VLOOKUP([KODE BARANG],Table1[[KODE BARANG]:[NAMA BARANG]],2,FALSE)</f>
        <v>#N/A</v>
      </c>
    </row>
    <row r="8437" spans="3:3">
      <c r="C8437" t="e">
        <f>VLOOKUP([KODE BARANG],Table1[[KODE BARANG]:[NAMA BARANG]],2,FALSE)</f>
        <v>#N/A</v>
      </c>
    </row>
    <row r="8438" spans="3:3">
      <c r="C8438" t="e">
        <f>VLOOKUP([KODE BARANG],Table1[[KODE BARANG]:[NAMA BARANG]],2,FALSE)</f>
        <v>#N/A</v>
      </c>
    </row>
    <row r="8439" spans="3:3">
      <c r="C8439" t="e">
        <f>VLOOKUP([KODE BARANG],Table1[[KODE BARANG]:[NAMA BARANG]],2,FALSE)</f>
        <v>#N/A</v>
      </c>
    </row>
    <row r="8440" spans="3:3">
      <c r="C8440" t="e">
        <f>VLOOKUP([KODE BARANG],Table1[[KODE BARANG]:[NAMA BARANG]],2,FALSE)</f>
        <v>#N/A</v>
      </c>
    </row>
    <row r="8441" spans="3:3">
      <c r="C8441" t="e">
        <f>VLOOKUP([KODE BARANG],Table1[[KODE BARANG]:[NAMA BARANG]],2,FALSE)</f>
        <v>#N/A</v>
      </c>
    </row>
    <row r="8442" spans="3:3">
      <c r="C8442" t="e">
        <f>VLOOKUP([KODE BARANG],Table1[[KODE BARANG]:[NAMA BARANG]],2,FALSE)</f>
        <v>#N/A</v>
      </c>
    </row>
    <row r="8443" spans="3:3">
      <c r="C8443" t="e">
        <f>VLOOKUP([KODE BARANG],Table1[[KODE BARANG]:[NAMA BARANG]],2,FALSE)</f>
        <v>#N/A</v>
      </c>
    </row>
    <row r="8444" spans="3:3">
      <c r="C8444" t="e">
        <f>VLOOKUP([KODE BARANG],Table1[[KODE BARANG]:[NAMA BARANG]],2,FALSE)</f>
        <v>#N/A</v>
      </c>
    </row>
    <row r="8445" spans="3:3">
      <c r="C8445" t="e">
        <f>VLOOKUP([KODE BARANG],Table1[[KODE BARANG]:[NAMA BARANG]],2,FALSE)</f>
        <v>#N/A</v>
      </c>
    </row>
    <row r="8446" spans="3:3">
      <c r="C8446" t="e">
        <f>VLOOKUP([KODE BARANG],Table1[[KODE BARANG]:[NAMA BARANG]],2,FALSE)</f>
        <v>#N/A</v>
      </c>
    </row>
    <row r="8447" spans="3:3">
      <c r="C8447" t="e">
        <f>VLOOKUP([KODE BARANG],Table1[[KODE BARANG]:[NAMA BARANG]],2,FALSE)</f>
        <v>#N/A</v>
      </c>
    </row>
    <row r="8448" spans="3:3">
      <c r="C8448" t="e">
        <f>VLOOKUP([KODE BARANG],Table1[[KODE BARANG]:[NAMA BARANG]],2,FALSE)</f>
        <v>#N/A</v>
      </c>
    </row>
    <row r="8449" spans="3:3">
      <c r="C8449" t="e">
        <f>VLOOKUP([KODE BARANG],Table1[[KODE BARANG]:[NAMA BARANG]],2,FALSE)</f>
        <v>#N/A</v>
      </c>
    </row>
    <row r="8450" spans="3:3">
      <c r="C8450" t="e">
        <f>VLOOKUP([KODE BARANG],Table1[[KODE BARANG]:[NAMA BARANG]],2,FALSE)</f>
        <v>#N/A</v>
      </c>
    </row>
    <row r="8451" spans="3:3">
      <c r="C8451" t="e">
        <f>VLOOKUP([KODE BARANG],Table1[[KODE BARANG]:[NAMA BARANG]],2,FALSE)</f>
        <v>#N/A</v>
      </c>
    </row>
    <row r="8452" spans="3:3">
      <c r="C8452" t="e">
        <f>VLOOKUP([KODE BARANG],Table1[[KODE BARANG]:[NAMA BARANG]],2,FALSE)</f>
        <v>#N/A</v>
      </c>
    </row>
    <row r="8453" spans="3:3">
      <c r="C8453" t="e">
        <f>VLOOKUP([KODE BARANG],Table1[[KODE BARANG]:[NAMA BARANG]],2,FALSE)</f>
        <v>#N/A</v>
      </c>
    </row>
    <row r="8454" spans="3:3">
      <c r="C8454" t="e">
        <f>VLOOKUP([KODE BARANG],Table1[[KODE BARANG]:[NAMA BARANG]],2,FALSE)</f>
        <v>#N/A</v>
      </c>
    </row>
    <row r="8455" spans="3:3">
      <c r="C8455" t="e">
        <f>VLOOKUP([KODE BARANG],Table1[[KODE BARANG]:[NAMA BARANG]],2,FALSE)</f>
        <v>#N/A</v>
      </c>
    </row>
    <row r="8456" spans="3:3">
      <c r="C8456" t="e">
        <f>VLOOKUP([KODE BARANG],Table1[[KODE BARANG]:[NAMA BARANG]],2,FALSE)</f>
        <v>#N/A</v>
      </c>
    </row>
    <row r="8457" spans="3:3">
      <c r="C8457" t="e">
        <f>VLOOKUP([KODE BARANG],Table1[[KODE BARANG]:[NAMA BARANG]],2,FALSE)</f>
        <v>#N/A</v>
      </c>
    </row>
    <row r="8458" spans="3:3">
      <c r="C8458" t="e">
        <f>VLOOKUP([KODE BARANG],Table1[[KODE BARANG]:[NAMA BARANG]],2,FALSE)</f>
        <v>#N/A</v>
      </c>
    </row>
    <row r="8459" spans="3:3">
      <c r="C8459" t="e">
        <f>VLOOKUP([KODE BARANG],Table1[[KODE BARANG]:[NAMA BARANG]],2,FALSE)</f>
        <v>#N/A</v>
      </c>
    </row>
    <row r="8460" spans="3:3">
      <c r="C8460" t="e">
        <f>VLOOKUP([KODE BARANG],Table1[[KODE BARANG]:[NAMA BARANG]],2,FALSE)</f>
        <v>#N/A</v>
      </c>
    </row>
    <row r="8461" spans="3:3">
      <c r="C8461" t="e">
        <f>VLOOKUP([KODE BARANG],Table1[[KODE BARANG]:[NAMA BARANG]],2,FALSE)</f>
        <v>#N/A</v>
      </c>
    </row>
    <row r="8462" spans="3:3">
      <c r="C8462" t="e">
        <f>VLOOKUP([KODE BARANG],Table1[[KODE BARANG]:[NAMA BARANG]],2,FALSE)</f>
        <v>#N/A</v>
      </c>
    </row>
    <row r="8463" spans="3:3">
      <c r="C8463" t="e">
        <f>VLOOKUP([KODE BARANG],Table1[[KODE BARANG]:[NAMA BARANG]],2,FALSE)</f>
        <v>#N/A</v>
      </c>
    </row>
    <row r="8464" spans="3:3">
      <c r="C8464" t="e">
        <f>VLOOKUP([KODE BARANG],Table1[[KODE BARANG]:[NAMA BARANG]],2,FALSE)</f>
        <v>#N/A</v>
      </c>
    </row>
    <row r="8465" spans="3:3">
      <c r="C8465" t="e">
        <f>VLOOKUP([KODE BARANG],Table1[[KODE BARANG]:[NAMA BARANG]],2,FALSE)</f>
        <v>#N/A</v>
      </c>
    </row>
    <row r="8466" spans="3:3">
      <c r="C8466" t="e">
        <f>VLOOKUP([KODE BARANG],Table1[[KODE BARANG]:[NAMA BARANG]],2,FALSE)</f>
        <v>#N/A</v>
      </c>
    </row>
    <row r="8467" spans="3:3">
      <c r="C8467" t="e">
        <f>VLOOKUP([KODE BARANG],Table1[[KODE BARANG]:[NAMA BARANG]],2,FALSE)</f>
        <v>#N/A</v>
      </c>
    </row>
    <row r="8468" spans="3:3">
      <c r="C8468" t="e">
        <f>VLOOKUP([KODE BARANG],Table1[[KODE BARANG]:[NAMA BARANG]],2,FALSE)</f>
        <v>#N/A</v>
      </c>
    </row>
    <row r="8469" spans="3:3">
      <c r="C8469" t="e">
        <f>VLOOKUP([KODE BARANG],Table1[[KODE BARANG]:[NAMA BARANG]],2,FALSE)</f>
        <v>#N/A</v>
      </c>
    </row>
    <row r="8470" spans="3:3">
      <c r="C8470" t="e">
        <f>VLOOKUP([KODE BARANG],Table1[[KODE BARANG]:[NAMA BARANG]],2,FALSE)</f>
        <v>#N/A</v>
      </c>
    </row>
    <row r="8471" spans="3:3">
      <c r="C8471" t="e">
        <f>VLOOKUP([KODE BARANG],Table1[[KODE BARANG]:[NAMA BARANG]],2,FALSE)</f>
        <v>#N/A</v>
      </c>
    </row>
    <row r="8472" spans="3:3">
      <c r="C8472" t="e">
        <f>VLOOKUP([KODE BARANG],Table1[[KODE BARANG]:[NAMA BARANG]],2,FALSE)</f>
        <v>#N/A</v>
      </c>
    </row>
    <row r="8473" spans="3:3">
      <c r="C8473" t="e">
        <f>VLOOKUP([KODE BARANG],Table1[[KODE BARANG]:[NAMA BARANG]],2,FALSE)</f>
        <v>#N/A</v>
      </c>
    </row>
    <row r="8474" spans="3:3">
      <c r="C8474" t="e">
        <f>VLOOKUP([KODE BARANG],Table1[[KODE BARANG]:[NAMA BARANG]],2,FALSE)</f>
        <v>#N/A</v>
      </c>
    </row>
    <row r="8475" spans="3:3">
      <c r="C8475" t="e">
        <f>VLOOKUP([KODE BARANG],Table1[[KODE BARANG]:[NAMA BARANG]],2,FALSE)</f>
        <v>#N/A</v>
      </c>
    </row>
    <row r="8476" spans="3:3">
      <c r="C8476" t="e">
        <f>VLOOKUP([KODE BARANG],Table1[[KODE BARANG]:[NAMA BARANG]],2,FALSE)</f>
        <v>#N/A</v>
      </c>
    </row>
    <row r="8477" spans="3:3">
      <c r="C8477" t="e">
        <f>VLOOKUP([KODE BARANG],Table1[[KODE BARANG]:[NAMA BARANG]],2,FALSE)</f>
        <v>#N/A</v>
      </c>
    </row>
    <row r="8478" spans="3:3">
      <c r="C8478" t="e">
        <f>VLOOKUP([KODE BARANG],Table1[[KODE BARANG]:[NAMA BARANG]],2,FALSE)</f>
        <v>#N/A</v>
      </c>
    </row>
    <row r="8479" spans="3:3">
      <c r="C8479" t="e">
        <f>VLOOKUP([KODE BARANG],Table1[[KODE BARANG]:[NAMA BARANG]],2,FALSE)</f>
        <v>#N/A</v>
      </c>
    </row>
    <row r="8480" spans="3:3">
      <c r="C8480" t="e">
        <f>VLOOKUP([KODE BARANG],Table1[[KODE BARANG]:[NAMA BARANG]],2,FALSE)</f>
        <v>#N/A</v>
      </c>
    </row>
    <row r="8481" spans="3:3">
      <c r="C8481" t="e">
        <f>VLOOKUP([KODE BARANG],Table1[[KODE BARANG]:[NAMA BARANG]],2,FALSE)</f>
        <v>#N/A</v>
      </c>
    </row>
    <row r="8482" spans="3:3">
      <c r="C8482" t="e">
        <f>VLOOKUP([KODE BARANG],Table1[[KODE BARANG]:[NAMA BARANG]],2,FALSE)</f>
        <v>#N/A</v>
      </c>
    </row>
    <row r="8483" spans="3:3">
      <c r="C8483" t="e">
        <f>VLOOKUP([KODE BARANG],Table1[[KODE BARANG]:[NAMA BARANG]],2,FALSE)</f>
        <v>#N/A</v>
      </c>
    </row>
    <row r="8484" spans="3:3">
      <c r="C8484" t="e">
        <f>VLOOKUP([KODE BARANG],Table1[[KODE BARANG]:[NAMA BARANG]],2,FALSE)</f>
        <v>#N/A</v>
      </c>
    </row>
    <row r="8485" spans="3:3">
      <c r="C8485" t="e">
        <f>VLOOKUP([KODE BARANG],Table1[[KODE BARANG]:[NAMA BARANG]],2,FALSE)</f>
        <v>#N/A</v>
      </c>
    </row>
    <row r="8486" spans="3:3">
      <c r="C8486" t="e">
        <f>VLOOKUP([KODE BARANG],Table1[[KODE BARANG]:[NAMA BARANG]],2,FALSE)</f>
        <v>#N/A</v>
      </c>
    </row>
    <row r="8487" spans="3:3">
      <c r="C8487" t="e">
        <f>VLOOKUP([KODE BARANG],Table1[[KODE BARANG]:[NAMA BARANG]],2,FALSE)</f>
        <v>#N/A</v>
      </c>
    </row>
    <row r="8488" spans="3:3">
      <c r="C8488" t="e">
        <f>VLOOKUP([KODE BARANG],Table1[[KODE BARANG]:[NAMA BARANG]],2,FALSE)</f>
        <v>#N/A</v>
      </c>
    </row>
    <row r="8489" spans="3:3">
      <c r="C8489" t="e">
        <f>VLOOKUP([KODE BARANG],Table1[[KODE BARANG]:[NAMA BARANG]],2,FALSE)</f>
        <v>#N/A</v>
      </c>
    </row>
    <row r="8490" spans="3:3">
      <c r="C8490" t="e">
        <f>VLOOKUP([KODE BARANG],Table1[[KODE BARANG]:[NAMA BARANG]],2,FALSE)</f>
        <v>#N/A</v>
      </c>
    </row>
    <row r="8491" spans="3:3">
      <c r="C8491" t="e">
        <f>VLOOKUP([KODE BARANG],Table1[[KODE BARANG]:[NAMA BARANG]],2,FALSE)</f>
        <v>#N/A</v>
      </c>
    </row>
    <row r="8492" spans="3:3">
      <c r="C8492" t="e">
        <f>VLOOKUP([KODE BARANG],Table1[[KODE BARANG]:[NAMA BARANG]],2,FALSE)</f>
        <v>#N/A</v>
      </c>
    </row>
    <row r="8493" spans="3:3">
      <c r="C8493" t="e">
        <f>VLOOKUP([KODE BARANG],Table1[[KODE BARANG]:[NAMA BARANG]],2,FALSE)</f>
        <v>#N/A</v>
      </c>
    </row>
    <row r="8494" spans="3:3">
      <c r="C8494" t="e">
        <f>VLOOKUP([KODE BARANG],Table1[[KODE BARANG]:[NAMA BARANG]],2,FALSE)</f>
        <v>#N/A</v>
      </c>
    </row>
    <row r="8495" spans="3:3">
      <c r="C8495" t="e">
        <f>VLOOKUP([KODE BARANG],Table1[[KODE BARANG]:[NAMA BARANG]],2,FALSE)</f>
        <v>#N/A</v>
      </c>
    </row>
    <row r="8496" spans="3:3">
      <c r="C8496" t="e">
        <f>VLOOKUP([KODE BARANG],Table1[[KODE BARANG]:[NAMA BARANG]],2,FALSE)</f>
        <v>#N/A</v>
      </c>
    </row>
    <row r="8497" spans="3:3">
      <c r="C8497" t="e">
        <f>VLOOKUP([KODE BARANG],Table1[[KODE BARANG]:[NAMA BARANG]],2,FALSE)</f>
        <v>#N/A</v>
      </c>
    </row>
    <row r="8498" spans="3:3">
      <c r="C8498" t="e">
        <f>VLOOKUP([KODE BARANG],Table1[[KODE BARANG]:[NAMA BARANG]],2,FALSE)</f>
        <v>#N/A</v>
      </c>
    </row>
    <row r="8499" spans="3:3">
      <c r="C8499" t="e">
        <f>VLOOKUP([KODE BARANG],Table1[[KODE BARANG]:[NAMA BARANG]],2,FALSE)</f>
        <v>#N/A</v>
      </c>
    </row>
    <row r="8500" spans="3:3">
      <c r="C8500" t="e">
        <f>VLOOKUP([KODE BARANG],Table1[[KODE BARANG]:[NAMA BARANG]],2,FALSE)</f>
        <v>#N/A</v>
      </c>
    </row>
    <row r="8501" spans="3:3">
      <c r="C8501" t="e">
        <f>VLOOKUP([KODE BARANG],Table1[[KODE BARANG]:[NAMA BARANG]],2,FALSE)</f>
        <v>#N/A</v>
      </c>
    </row>
    <row r="8502" spans="3:3">
      <c r="C8502" t="e">
        <f>VLOOKUP([KODE BARANG],Table1[[KODE BARANG]:[NAMA BARANG]],2,FALSE)</f>
        <v>#N/A</v>
      </c>
    </row>
    <row r="8503" spans="3:3">
      <c r="C8503" t="e">
        <f>VLOOKUP([KODE BARANG],Table1[[KODE BARANG]:[NAMA BARANG]],2,FALSE)</f>
        <v>#N/A</v>
      </c>
    </row>
    <row r="8504" spans="3:3">
      <c r="C8504" t="e">
        <f>VLOOKUP([KODE BARANG],Table1[[KODE BARANG]:[NAMA BARANG]],2,FALSE)</f>
        <v>#N/A</v>
      </c>
    </row>
    <row r="8505" spans="3:3">
      <c r="C8505" t="e">
        <f>VLOOKUP([KODE BARANG],Table1[[KODE BARANG]:[NAMA BARANG]],2,FALSE)</f>
        <v>#N/A</v>
      </c>
    </row>
    <row r="8506" spans="3:3">
      <c r="C8506" t="e">
        <f>VLOOKUP([KODE BARANG],Table1[[KODE BARANG]:[NAMA BARANG]],2,FALSE)</f>
        <v>#N/A</v>
      </c>
    </row>
    <row r="8507" spans="3:3">
      <c r="C8507" t="e">
        <f>VLOOKUP([KODE BARANG],Table1[[KODE BARANG]:[NAMA BARANG]],2,FALSE)</f>
        <v>#N/A</v>
      </c>
    </row>
    <row r="8508" spans="3:3">
      <c r="C8508" t="e">
        <f>VLOOKUP([KODE BARANG],Table1[[KODE BARANG]:[NAMA BARANG]],2,FALSE)</f>
        <v>#N/A</v>
      </c>
    </row>
    <row r="8509" spans="3:3">
      <c r="C8509" t="e">
        <f>VLOOKUP([KODE BARANG],Table1[[KODE BARANG]:[NAMA BARANG]],2,FALSE)</f>
        <v>#N/A</v>
      </c>
    </row>
    <row r="8510" spans="3:3">
      <c r="C8510" t="e">
        <f>VLOOKUP([KODE BARANG],Table1[[KODE BARANG]:[NAMA BARANG]],2,FALSE)</f>
        <v>#N/A</v>
      </c>
    </row>
    <row r="8511" spans="3:3">
      <c r="C8511" t="e">
        <f>VLOOKUP([KODE BARANG],Table1[[KODE BARANG]:[NAMA BARANG]],2,FALSE)</f>
        <v>#N/A</v>
      </c>
    </row>
    <row r="8512" spans="3:3">
      <c r="C8512" t="e">
        <f>VLOOKUP([KODE BARANG],Table1[[KODE BARANG]:[NAMA BARANG]],2,FALSE)</f>
        <v>#N/A</v>
      </c>
    </row>
    <row r="8513" spans="3:3">
      <c r="C8513" t="e">
        <f>VLOOKUP([KODE BARANG],Table1[[KODE BARANG]:[NAMA BARANG]],2,FALSE)</f>
        <v>#N/A</v>
      </c>
    </row>
    <row r="8514" spans="3:3">
      <c r="C8514" t="e">
        <f>VLOOKUP([KODE BARANG],Table1[[KODE BARANG]:[NAMA BARANG]],2,FALSE)</f>
        <v>#N/A</v>
      </c>
    </row>
    <row r="8515" spans="3:3">
      <c r="C8515" t="e">
        <f>VLOOKUP([KODE BARANG],Table1[[KODE BARANG]:[NAMA BARANG]],2,FALSE)</f>
        <v>#N/A</v>
      </c>
    </row>
    <row r="8516" spans="3:3">
      <c r="C8516" t="e">
        <f>VLOOKUP([KODE BARANG],Table1[[KODE BARANG]:[NAMA BARANG]],2,FALSE)</f>
        <v>#N/A</v>
      </c>
    </row>
    <row r="8517" spans="3:3">
      <c r="C8517" t="e">
        <f>VLOOKUP([KODE BARANG],Table1[[KODE BARANG]:[NAMA BARANG]],2,FALSE)</f>
        <v>#N/A</v>
      </c>
    </row>
    <row r="8518" spans="3:3">
      <c r="C8518" t="e">
        <f>VLOOKUP([KODE BARANG],Table1[[KODE BARANG]:[NAMA BARANG]],2,FALSE)</f>
        <v>#N/A</v>
      </c>
    </row>
    <row r="8519" spans="3:3">
      <c r="C8519" t="e">
        <f>VLOOKUP([KODE BARANG],Table1[[KODE BARANG]:[NAMA BARANG]],2,FALSE)</f>
        <v>#N/A</v>
      </c>
    </row>
    <row r="8520" spans="3:3">
      <c r="C8520" t="e">
        <f>VLOOKUP([KODE BARANG],Table1[[KODE BARANG]:[NAMA BARANG]],2,FALSE)</f>
        <v>#N/A</v>
      </c>
    </row>
    <row r="8521" spans="3:3">
      <c r="C8521" t="e">
        <f>VLOOKUP([KODE BARANG],Table1[[KODE BARANG]:[NAMA BARANG]],2,FALSE)</f>
        <v>#N/A</v>
      </c>
    </row>
    <row r="8522" spans="3:3">
      <c r="C8522" t="e">
        <f>VLOOKUP([KODE BARANG],Table1[[KODE BARANG]:[NAMA BARANG]],2,FALSE)</f>
        <v>#N/A</v>
      </c>
    </row>
    <row r="8523" spans="3:3">
      <c r="C8523" t="e">
        <f>VLOOKUP([KODE BARANG],Table1[[KODE BARANG]:[NAMA BARANG]],2,FALSE)</f>
        <v>#N/A</v>
      </c>
    </row>
    <row r="8524" spans="3:3">
      <c r="C8524" t="e">
        <f>VLOOKUP([KODE BARANG],Table1[[KODE BARANG]:[NAMA BARANG]],2,FALSE)</f>
        <v>#N/A</v>
      </c>
    </row>
    <row r="8525" spans="3:3">
      <c r="C8525" t="e">
        <f>VLOOKUP([KODE BARANG],Table1[[KODE BARANG]:[NAMA BARANG]],2,FALSE)</f>
        <v>#N/A</v>
      </c>
    </row>
    <row r="8526" spans="3:3">
      <c r="C8526" t="e">
        <f>VLOOKUP([KODE BARANG],Table1[[KODE BARANG]:[NAMA BARANG]],2,FALSE)</f>
        <v>#N/A</v>
      </c>
    </row>
    <row r="8527" spans="3:3">
      <c r="C8527" t="e">
        <f>VLOOKUP([KODE BARANG],Table1[[KODE BARANG]:[NAMA BARANG]],2,FALSE)</f>
        <v>#N/A</v>
      </c>
    </row>
    <row r="8528" spans="3:3">
      <c r="C8528" t="e">
        <f>VLOOKUP([KODE BARANG],Table1[[KODE BARANG]:[NAMA BARANG]],2,FALSE)</f>
        <v>#N/A</v>
      </c>
    </row>
    <row r="8529" spans="3:3">
      <c r="C8529" t="e">
        <f>VLOOKUP([KODE BARANG],Table1[[KODE BARANG]:[NAMA BARANG]],2,FALSE)</f>
        <v>#N/A</v>
      </c>
    </row>
    <row r="8530" spans="3:3">
      <c r="C8530" t="e">
        <f>VLOOKUP([KODE BARANG],Table1[[KODE BARANG]:[NAMA BARANG]],2,FALSE)</f>
        <v>#N/A</v>
      </c>
    </row>
    <row r="8531" spans="3:3">
      <c r="C8531" t="e">
        <f>VLOOKUP([KODE BARANG],Table1[[KODE BARANG]:[NAMA BARANG]],2,FALSE)</f>
        <v>#N/A</v>
      </c>
    </row>
    <row r="8532" spans="3:3">
      <c r="C8532" t="e">
        <f>VLOOKUP([KODE BARANG],Table1[[KODE BARANG]:[NAMA BARANG]],2,FALSE)</f>
        <v>#N/A</v>
      </c>
    </row>
    <row r="8533" spans="3:3">
      <c r="C8533" t="e">
        <f>VLOOKUP([KODE BARANG],Table1[[KODE BARANG]:[NAMA BARANG]],2,FALSE)</f>
        <v>#N/A</v>
      </c>
    </row>
    <row r="8534" spans="3:3">
      <c r="C8534" t="e">
        <f>VLOOKUP([KODE BARANG],Table1[[KODE BARANG]:[NAMA BARANG]],2,FALSE)</f>
        <v>#N/A</v>
      </c>
    </row>
    <row r="8535" spans="3:3">
      <c r="C8535" t="e">
        <f>VLOOKUP([KODE BARANG],Table1[[KODE BARANG]:[NAMA BARANG]],2,FALSE)</f>
        <v>#N/A</v>
      </c>
    </row>
    <row r="8536" spans="3:3">
      <c r="C8536" t="e">
        <f>VLOOKUP([KODE BARANG],Table1[[KODE BARANG]:[NAMA BARANG]],2,FALSE)</f>
        <v>#N/A</v>
      </c>
    </row>
    <row r="8537" spans="3:3">
      <c r="C8537" t="e">
        <f>VLOOKUP([KODE BARANG],Table1[[KODE BARANG]:[NAMA BARANG]],2,FALSE)</f>
        <v>#N/A</v>
      </c>
    </row>
    <row r="8538" spans="3:3">
      <c r="C8538" t="e">
        <f>VLOOKUP([KODE BARANG],Table1[[KODE BARANG]:[NAMA BARANG]],2,FALSE)</f>
        <v>#N/A</v>
      </c>
    </row>
    <row r="8539" spans="3:3">
      <c r="C8539" t="e">
        <f>VLOOKUP([KODE BARANG],Table1[[KODE BARANG]:[NAMA BARANG]],2,FALSE)</f>
        <v>#N/A</v>
      </c>
    </row>
    <row r="8540" spans="3:3">
      <c r="C8540" t="e">
        <f>VLOOKUP([KODE BARANG],Table1[[KODE BARANG]:[NAMA BARANG]],2,FALSE)</f>
        <v>#N/A</v>
      </c>
    </row>
    <row r="8541" spans="3:3">
      <c r="C8541" t="e">
        <f>VLOOKUP([KODE BARANG],Table1[[KODE BARANG]:[NAMA BARANG]],2,FALSE)</f>
        <v>#N/A</v>
      </c>
    </row>
    <row r="8542" spans="3:3">
      <c r="C8542" t="e">
        <f>VLOOKUP([KODE BARANG],Table1[[KODE BARANG]:[NAMA BARANG]],2,FALSE)</f>
        <v>#N/A</v>
      </c>
    </row>
    <row r="8543" spans="3:3">
      <c r="C8543" t="e">
        <f>VLOOKUP([KODE BARANG],Table1[[KODE BARANG]:[NAMA BARANG]],2,FALSE)</f>
        <v>#N/A</v>
      </c>
    </row>
    <row r="8544" spans="3:3">
      <c r="C8544" t="e">
        <f>VLOOKUP([KODE BARANG],Table1[[KODE BARANG]:[NAMA BARANG]],2,FALSE)</f>
        <v>#N/A</v>
      </c>
    </row>
    <row r="8545" spans="3:3">
      <c r="C8545" t="e">
        <f>VLOOKUP([KODE BARANG],Table1[[KODE BARANG]:[NAMA BARANG]],2,FALSE)</f>
        <v>#N/A</v>
      </c>
    </row>
    <row r="8546" spans="3:3">
      <c r="C8546" t="e">
        <f>VLOOKUP([KODE BARANG],Table1[[KODE BARANG]:[NAMA BARANG]],2,FALSE)</f>
        <v>#N/A</v>
      </c>
    </row>
    <row r="8547" spans="3:3">
      <c r="C8547" t="e">
        <f>VLOOKUP([KODE BARANG],Table1[[KODE BARANG]:[NAMA BARANG]],2,FALSE)</f>
        <v>#N/A</v>
      </c>
    </row>
    <row r="8548" spans="3:3">
      <c r="C8548" t="e">
        <f>VLOOKUP([KODE BARANG],Table1[[KODE BARANG]:[NAMA BARANG]],2,FALSE)</f>
        <v>#N/A</v>
      </c>
    </row>
    <row r="8549" spans="3:3">
      <c r="C8549" t="e">
        <f>VLOOKUP([KODE BARANG],Table1[[KODE BARANG]:[NAMA BARANG]],2,FALSE)</f>
        <v>#N/A</v>
      </c>
    </row>
    <row r="8550" spans="3:3">
      <c r="C8550" t="e">
        <f>VLOOKUP([KODE BARANG],Table1[[KODE BARANG]:[NAMA BARANG]],2,FALSE)</f>
        <v>#N/A</v>
      </c>
    </row>
    <row r="8551" spans="3:3">
      <c r="C8551" t="e">
        <f>VLOOKUP([KODE BARANG],Table1[[KODE BARANG]:[NAMA BARANG]],2,FALSE)</f>
        <v>#N/A</v>
      </c>
    </row>
    <row r="8552" spans="3:3">
      <c r="C8552" t="e">
        <f>VLOOKUP([KODE BARANG],Table1[[KODE BARANG]:[NAMA BARANG]],2,FALSE)</f>
        <v>#N/A</v>
      </c>
    </row>
    <row r="8553" spans="3:3">
      <c r="C8553" t="e">
        <f>VLOOKUP([KODE BARANG],Table1[[KODE BARANG]:[NAMA BARANG]],2,FALSE)</f>
        <v>#N/A</v>
      </c>
    </row>
    <row r="8554" spans="3:3">
      <c r="C8554" t="e">
        <f>VLOOKUP([KODE BARANG],Table1[[KODE BARANG]:[NAMA BARANG]],2,FALSE)</f>
        <v>#N/A</v>
      </c>
    </row>
    <row r="8555" spans="3:3">
      <c r="C8555" t="e">
        <f>VLOOKUP([KODE BARANG],Table1[[KODE BARANG]:[NAMA BARANG]],2,FALSE)</f>
        <v>#N/A</v>
      </c>
    </row>
    <row r="8556" spans="3:3">
      <c r="C8556" t="e">
        <f>VLOOKUP([KODE BARANG],Table1[[KODE BARANG]:[NAMA BARANG]],2,FALSE)</f>
        <v>#N/A</v>
      </c>
    </row>
    <row r="8557" spans="3:3">
      <c r="C8557" t="e">
        <f>VLOOKUP([KODE BARANG],Table1[[KODE BARANG]:[NAMA BARANG]],2,FALSE)</f>
        <v>#N/A</v>
      </c>
    </row>
    <row r="8558" spans="3:3">
      <c r="C8558" t="e">
        <f>VLOOKUP([KODE BARANG],Table1[[KODE BARANG]:[NAMA BARANG]],2,FALSE)</f>
        <v>#N/A</v>
      </c>
    </row>
    <row r="8559" spans="3:3">
      <c r="C8559" t="e">
        <f>VLOOKUP([KODE BARANG],Table1[[KODE BARANG]:[NAMA BARANG]],2,FALSE)</f>
        <v>#N/A</v>
      </c>
    </row>
    <row r="8560" spans="3:3">
      <c r="C8560" t="e">
        <f>VLOOKUP([KODE BARANG],Table1[[KODE BARANG]:[NAMA BARANG]],2,FALSE)</f>
        <v>#N/A</v>
      </c>
    </row>
    <row r="8561" spans="3:3">
      <c r="C8561" t="e">
        <f>VLOOKUP([KODE BARANG],Table1[[KODE BARANG]:[NAMA BARANG]],2,FALSE)</f>
        <v>#N/A</v>
      </c>
    </row>
    <row r="8562" spans="3:3">
      <c r="C8562" t="e">
        <f>VLOOKUP([KODE BARANG],Table1[[KODE BARANG]:[NAMA BARANG]],2,FALSE)</f>
        <v>#N/A</v>
      </c>
    </row>
    <row r="8563" spans="3:3">
      <c r="C8563" t="e">
        <f>VLOOKUP([KODE BARANG],Table1[[KODE BARANG]:[NAMA BARANG]],2,FALSE)</f>
        <v>#N/A</v>
      </c>
    </row>
    <row r="8564" spans="3:3">
      <c r="C8564" t="e">
        <f>VLOOKUP([KODE BARANG],Table1[[KODE BARANG]:[NAMA BARANG]],2,FALSE)</f>
        <v>#N/A</v>
      </c>
    </row>
    <row r="8565" spans="3:3">
      <c r="C8565" t="e">
        <f>VLOOKUP([KODE BARANG],Table1[[KODE BARANG]:[NAMA BARANG]],2,FALSE)</f>
        <v>#N/A</v>
      </c>
    </row>
    <row r="8566" spans="3:3">
      <c r="C8566" t="e">
        <f>VLOOKUP([KODE BARANG],Table1[[KODE BARANG]:[NAMA BARANG]],2,FALSE)</f>
        <v>#N/A</v>
      </c>
    </row>
    <row r="8567" spans="3:3">
      <c r="C8567" t="e">
        <f>VLOOKUP([KODE BARANG],Table1[[KODE BARANG]:[NAMA BARANG]],2,FALSE)</f>
        <v>#N/A</v>
      </c>
    </row>
    <row r="8568" spans="3:3">
      <c r="C8568" t="e">
        <f>VLOOKUP([KODE BARANG],Table1[[KODE BARANG]:[NAMA BARANG]],2,FALSE)</f>
        <v>#N/A</v>
      </c>
    </row>
    <row r="8569" spans="3:3">
      <c r="C8569" t="e">
        <f>VLOOKUP([KODE BARANG],Table1[[KODE BARANG]:[NAMA BARANG]],2,FALSE)</f>
        <v>#N/A</v>
      </c>
    </row>
    <row r="8570" spans="3:3">
      <c r="C8570" t="e">
        <f>VLOOKUP([KODE BARANG],Table1[[KODE BARANG]:[NAMA BARANG]],2,FALSE)</f>
        <v>#N/A</v>
      </c>
    </row>
    <row r="8571" spans="3:3">
      <c r="C8571" t="e">
        <f>VLOOKUP([KODE BARANG],Table1[[KODE BARANG]:[NAMA BARANG]],2,FALSE)</f>
        <v>#N/A</v>
      </c>
    </row>
    <row r="8572" spans="3:3">
      <c r="C8572" t="e">
        <f>VLOOKUP([KODE BARANG],Table1[[KODE BARANG]:[NAMA BARANG]],2,FALSE)</f>
        <v>#N/A</v>
      </c>
    </row>
    <row r="8573" spans="3:3">
      <c r="C8573" t="e">
        <f>VLOOKUP([KODE BARANG],Table1[[KODE BARANG]:[NAMA BARANG]],2,FALSE)</f>
        <v>#N/A</v>
      </c>
    </row>
    <row r="8574" spans="3:3">
      <c r="C8574" t="e">
        <f>VLOOKUP([KODE BARANG],Table1[[KODE BARANG]:[NAMA BARANG]],2,FALSE)</f>
        <v>#N/A</v>
      </c>
    </row>
    <row r="8575" spans="3:3">
      <c r="C8575" t="e">
        <f>VLOOKUP([KODE BARANG],Table1[[KODE BARANG]:[NAMA BARANG]],2,FALSE)</f>
        <v>#N/A</v>
      </c>
    </row>
    <row r="8576" spans="3:3">
      <c r="C8576" t="e">
        <f>VLOOKUP([KODE BARANG],Table1[[KODE BARANG]:[NAMA BARANG]],2,FALSE)</f>
        <v>#N/A</v>
      </c>
    </row>
    <row r="8577" spans="3:3">
      <c r="C8577" t="e">
        <f>VLOOKUP([KODE BARANG],Table1[[KODE BARANG]:[NAMA BARANG]],2,FALSE)</f>
        <v>#N/A</v>
      </c>
    </row>
    <row r="8578" spans="3:3">
      <c r="C8578" t="e">
        <f>VLOOKUP([KODE BARANG],Table1[[KODE BARANG]:[NAMA BARANG]],2,FALSE)</f>
        <v>#N/A</v>
      </c>
    </row>
    <row r="8579" spans="3:3">
      <c r="C8579" t="e">
        <f>VLOOKUP([KODE BARANG],Table1[[KODE BARANG]:[NAMA BARANG]],2,FALSE)</f>
        <v>#N/A</v>
      </c>
    </row>
    <row r="8580" spans="3:3">
      <c r="C8580" t="e">
        <f>VLOOKUP([KODE BARANG],Table1[[KODE BARANG]:[NAMA BARANG]],2,FALSE)</f>
        <v>#N/A</v>
      </c>
    </row>
    <row r="8581" spans="3:3">
      <c r="C8581" t="e">
        <f>VLOOKUP([KODE BARANG],Table1[[KODE BARANG]:[NAMA BARANG]],2,FALSE)</f>
        <v>#N/A</v>
      </c>
    </row>
    <row r="8582" spans="3:3">
      <c r="C8582" t="e">
        <f>VLOOKUP([KODE BARANG],Table1[[KODE BARANG]:[NAMA BARANG]],2,FALSE)</f>
        <v>#N/A</v>
      </c>
    </row>
    <row r="8583" spans="3:3">
      <c r="C8583" t="e">
        <f>VLOOKUP([KODE BARANG],Table1[[KODE BARANG]:[NAMA BARANG]],2,FALSE)</f>
        <v>#N/A</v>
      </c>
    </row>
    <row r="8584" spans="3:3">
      <c r="C8584" t="e">
        <f>VLOOKUP([KODE BARANG],Table1[[KODE BARANG]:[NAMA BARANG]],2,FALSE)</f>
        <v>#N/A</v>
      </c>
    </row>
    <row r="8585" spans="3:3">
      <c r="C8585" t="e">
        <f>VLOOKUP([KODE BARANG],Table1[[KODE BARANG]:[NAMA BARANG]],2,FALSE)</f>
        <v>#N/A</v>
      </c>
    </row>
    <row r="8586" spans="3:3">
      <c r="C8586" t="e">
        <f>VLOOKUP([KODE BARANG],Table1[[KODE BARANG]:[NAMA BARANG]],2,FALSE)</f>
        <v>#N/A</v>
      </c>
    </row>
    <row r="8587" spans="3:3">
      <c r="C8587" t="e">
        <f>VLOOKUP([KODE BARANG],Table1[[KODE BARANG]:[NAMA BARANG]],2,FALSE)</f>
        <v>#N/A</v>
      </c>
    </row>
    <row r="8588" spans="3:3">
      <c r="C8588" t="e">
        <f>VLOOKUP([KODE BARANG],Table1[[KODE BARANG]:[NAMA BARANG]],2,FALSE)</f>
        <v>#N/A</v>
      </c>
    </row>
    <row r="8589" spans="3:3">
      <c r="C8589" t="e">
        <f>VLOOKUP([KODE BARANG],Table1[[KODE BARANG]:[NAMA BARANG]],2,FALSE)</f>
        <v>#N/A</v>
      </c>
    </row>
    <row r="8590" spans="3:3">
      <c r="C8590" t="e">
        <f>VLOOKUP([KODE BARANG],Table1[[KODE BARANG]:[NAMA BARANG]],2,FALSE)</f>
        <v>#N/A</v>
      </c>
    </row>
    <row r="8591" spans="3:3">
      <c r="C8591" t="e">
        <f>VLOOKUP([KODE BARANG],Table1[[KODE BARANG]:[NAMA BARANG]],2,FALSE)</f>
        <v>#N/A</v>
      </c>
    </row>
    <row r="8592" spans="3:3">
      <c r="C8592" t="e">
        <f>VLOOKUP([KODE BARANG],Table1[[KODE BARANG]:[NAMA BARANG]],2,FALSE)</f>
        <v>#N/A</v>
      </c>
    </row>
    <row r="8593" spans="3:3">
      <c r="C8593" t="e">
        <f>VLOOKUP([KODE BARANG],Table1[[KODE BARANG]:[NAMA BARANG]],2,FALSE)</f>
        <v>#N/A</v>
      </c>
    </row>
    <row r="8594" spans="3:3">
      <c r="C8594" t="e">
        <f>VLOOKUP([KODE BARANG],Table1[[KODE BARANG]:[NAMA BARANG]],2,FALSE)</f>
        <v>#N/A</v>
      </c>
    </row>
    <row r="8595" spans="3:3">
      <c r="C8595" t="e">
        <f>VLOOKUP([KODE BARANG],Table1[[KODE BARANG]:[NAMA BARANG]],2,FALSE)</f>
        <v>#N/A</v>
      </c>
    </row>
    <row r="8596" spans="3:3">
      <c r="C8596" t="e">
        <f>VLOOKUP([KODE BARANG],Table1[[KODE BARANG]:[NAMA BARANG]],2,FALSE)</f>
        <v>#N/A</v>
      </c>
    </row>
    <row r="8597" spans="3:3">
      <c r="C8597" t="e">
        <f>VLOOKUP([KODE BARANG],Table1[[KODE BARANG]:[NAMA BARANG]],2,FALSE)</f>
        <v>#N/A</v>
      </c>
    </row>
    <row r="8598" spans="3:3">
      <c r="C8598" t="e">
        <f>VLOOKUP([KODE BARANG],Table1[[KODE BARANG]:[NAMA BARANG]],2,FALSE)</f>
        <v>#N/A</v>
      </c>
    </row>
    <row r="8599" spans="3:3">
      <c r="C8599" t="e">
        <f>VLOOKUP([KODE BARANG],Table1[[KODE BARANG]:[NAMA BARANG]],2,FALSE)</f>
        <v>#N/A</v>
      </c>
    </row>
    <row r="8600" spans="3:3">
      <c r="C8600" t="e">
        <f>VLOOKUP([KODE BARANG],Table1[[KODE BARANG]:[NAMA BARANG]],2,FALSE)</f>
        <v>#N/A</v>
      </c>
    </row>
    <row r="8601" spans="3:3">
      <c r="C8601" t="e">
        <f>VLOOKUP([KODE BARANG],Table1[[KODE BARANG]:[NAMA BARANG]],2,FALSE)</f>
        <v>#N/A</v>
      </c>
    </row>
    <row r="8602" spans="3:3">
      <c r="C8602" t="e">
        <f>VLOOKUP([KODE BARANG],Table1[[KODE BARANG]:[NAMA BARANG]],2,FALSE)</f>
        <v>#N/A</v>
      </c>
    </row>
    <row r="8603" spans="3:3">
      <c r="C8603" t="e">
        <f>VLOOKUP([KODE BARANG],Table1[[KODE BARANG]:[NAMA BARANG]],2,FALSE)</f>
        <v>#N/A</v>
      </c>
    </row>
    <row r="8604" spans="3:3">
      <c r="C8604" t="e">
        <f>VLOOKUP([KODE BARANG],Table1[[KODE BARANG]:[NAMA BARANG]],2,FALSE)</f>
        <v>#N/A</v>
      </c>
    </row>
    <row r="8605" spans="3:3">
      <c r="C8605" t="e">
        <f>VLOOKUP([KODE BARANG],Table1[[KODE BARANG]:[NAMA BARANG]],2,FALSE)</f>
        <v>#N/A</v>
      </c>
    </row>
    <row r="8606" spans="3:3">
      <c r="C8606" t="e">
        <f>VLOOKUP([KODE BARANG],Table1[[KODE BARANG]:[NAMA BARANG]],2,FALSE)</f>
        <v>#N/A</v>
      </c>
    </row>
    <row r="8607" spans="3:3">
      <c r="C8607" t="e">
        <f>VLOOKUP([KODE BARANG],Table1[[KODE BARANG]:[NAMA BARANG]],2,FALSE)</f>
        <v>#N/A</v>
      </c>
    </row>
    <row r="8608" spans="3:3">
      <c r="C8608" t="e">
        <f>VLOOKUP([KODE BARANG],Table1[[KODE BARANG]:[NAMA BARANG]],2,FALSE)</f>
        <v>#N/A</v>
      </c>
    </row>
    <row r="8609" spans="3:3">
      <c r="C8609" t="e">
        <f>VLOOKUP([KODE BARANG],Table1[[KODE BARANG]:[NAMA BARANG]],2,FALSE)</f>
        <v>#N/A</v>
      </c>
    </row>
    <row r="8610" spans="3:3">
      <c r="C8610" t="e">
        <f>VLOOKUP([KODE BARANG],Table1[[KODE BARANG]:[NAMA BARANG]],2,FALSE)</f>
        <v>#N/A</v>
      </c>
    </row>
    <row r="8611" spans="3:3">
      <c r="C8611" t="e">
        <f>VLOOKUP([KODE BARANG],Table1[[KODE BARANG]:[NAMA BARANG]],2,FALSE)</f>
        <v>#N/A</v>
      </c>
    </row>
    <row r="8612" spans="3:3">
      <c r="C8612" t="e">
        <f>VLOOKUP([KODE BARANG],Table1[[KODE BARANG]:[NAMA BARANG]],2,FALSE)</f>
        <v>#N/A</v>
      </c>
    </row>
    <row r="8613" spans="3:3">
      <c r="C8613" t="e">
        <f>VLOOKUP([KODE BARANG],Table1[[KODE BARANG]:[NAMA BARANG]],2,FALSE)</f>
        <v>#N/A</v>
      </c>
    </row>
    <row r="8614" spans="3:3">
      <c r="C8614" t="e">
        <f>VLOOKUP([KODE BARANG],Table1[[KODE BARANG]:[NAMA BARANG]],2,FALSE)</f>
        <v>#N/A</v>
      </c>
    </row>
    <row r="8615" spans="3:3">
      <c r="C8615" t="e">
        <f>VLOOKUP([KODE BARANG],Table1[[KODE BARANG]:[NAMA BARANG]],2,FALSE)</f>
        <v>#N/A</v>
      </c>
    </row>
    <row r="8616" spans="3:3">
      <c r="C8616" t="e">
        <f>VLOOKUP([KODE BARANG],Table1[[KODE BARANG]:[NAMA BARANG]],2,FALSE)</f>
        <v>#N/A</v>
      </c>
    </row>
    <row r="8617" spans="3:3">
      <c r="C8617" t="e">
        <f>VLOOKUP([KODE BARANG],Table1[[KODE BARANG]:[NAMA BARANG]],2,FALSE)</f>
        <v>#N/A</v>
      </c>
    </row>
    <row r="8618" spans="3:3">
      <c r="C8618" t="e">
        <f>VLOOKUP([KODE BARANG],Table1[[KODE BARANG]:[NAMA BARANG]],2,FALSE)</f>
        <v>#N/A</v>
      </c>
    </row>
    <row r="8619" spans="3:3">
      <c r="C8619" t="e">
        <f>VLOOKUP([KODE BARANG],Table1[[KODE BARANG]:[NAMA BARANG]],2,FALSE)</f>
        <v>#N/A</v>
      </c>
    </row>
    <row r="8620" spans="3:3">
      <c r="C8620" t="e">
        <f>VLOOKUP([KODE BARANG],Table1[[KODE BARANG]:[NAMA BARANG]],2,FALSE)</f>
        <v>#N/A</v>
      </c>
    </row>
    <row r="8621" spans="3:3">
      <c r="C8621" t="e">
        <f>VLOOKUP([KODE BARANG],Table1[[KODE BARANG]:[NAMA BARANG]],2,FALSE)</f>
        <v>#N/A</v>
      </c>
    </row>
    <row r="8622" spans="3:3">
      <c r="C8622" t="e">
        <f>VLOOKUP([KODE BARANG],Table1[[KODE BARANG]:[NAMA BARANG]],2,FALSE)</f>
        <v>#N/A</v>
      </c>
    </row>
    <row r="8623" spans="3:3">
      <c r="C8623" t="e">
        <f>VLOOKUP([KODE BARANG],Table1[[KODE BARANG]:[NAMA BARANG]],2,FALSE)</f>
        <v>#N/A</v>
      </c>
    </row>
    <row r="8624" spans="3:3">
      <c r="C8624" t="e">
        <f>VLOOKUP([KODE BARANG],Table1[[KODE BARANG]:[NAMA BARANG]],2,FALSE)</f>
        <v>#N/A</v>
      </c>
    </row>
    <row r="8625" spans="3:3">
      <c r="C8625" t="e">
        <f>VLOOKUP([KODE BARANG],Table1[[KODE BARANG]:[NAMA BARANG]],2,FALSE)</f>
        <v>#N/A</v>
      </c>
    </row>
    <row r="8626" spans="3:3">
      <c r="C8626" t="e">
        <f>VLOOKUP([KODE BARANG],Table1[[KODE BARANG]:[NAMA BARANG]],2,FALSE)</f>
        <v>#N/A</v>
      </c>
    </row>
    <row r="8627" spans="3:3">
      <c r="C8627" t="e">
        <f>VLOOKUP([KODE BARANG],Table1[[KODE BARANG]:[NAMA BARANG]],2,FALSE)</f>
        <v>#N/A</v>
      </c>
    </row>
    <row r="8628" spans="3:3">
      <c r="C8628" t="e">
        <f>VLOOKUP([KODE BARANG],Table1[[KODE BARANG]:[NAMA BARANG]],2,FALSE)</f>
        <v>#N/A</v>
      </c>
    </row>
    <row r="8629" spans="3:3">
      <c r="C8629" t="e">
        <f>VLOOKUP([KODE BARANG],Table1[[KODE BARANG]:[NAMA BARANG]],2,FALSE)</f>
        <v>#N/A</v>
      </c>
    </row>
    <row r="8630" spans="3:3">
      <c r="C8630" t="e">
        <f>VLOOKUP([KODE BARANG],Table1[[KODE BARANG]:[NAMA BARANG]],2,FALSE)</f>
        <v>#N/A</v>
      </c>
    </row>
    <row r="8631" spans="3:3">
      <c r="C8631" t="e">
        <f>VLOOKUP([KODE BARANG],Table1[[KODE BARANG]:[NAMA BARANG]],2,FALSE)</f>
        <v>#N/A</v>
      </c>
    </row>
    <row r="8632" spans="3:3">
      <c r="C8632" t="e">
        <f>VLOOKUP([KODE BARANG],Table1[[KODE BARANG]:[NAMA BARANG]],2,FALSE)</f>
        <v>#N/A</v>
      </c>
    </row>
    <row r="8633" spans="3:3">
      <c r="C8633" t="e">
        <f>VLOOKUP([KODE BARANG],Table1[[KODE BARANG]:[NAMA BARANG]],2,FALSE)</f>
        <v>#N/A</v>
      </c>
    </row>
    <row r="8634" spans="3:3">
      <c r="C8634" t="e">
        <f>VLOOKUP([KODE BARANG],Table1[[KODE BARANG]:[NAMA BARANG]],2,FALSE)</f>
        <v>#N/A</v>
      </c>
    </row>
    <row r="8635" spans="3:3">
      <c r="C8635" t="e">
        <f>VLOOKUP([KODE BARANG],Table1[[KODE BARANG]:[NAMA BARANG]],2,FALSE)</f>
        <v>#N/A</v>
      </c>
    </row>
    <row r="8636" spans="3:3">
      <c r="C8636" t="e">
        <f>VLOOKUP([KODE BARANG],Table1[[KODE BARANG]:[NAMA BARANG]],2,FALSE)</f>
        <v>#N/A</v>
      </c>
    </row>
    <row r="8637" spans="3:3">
      <c r="C8637" t="e">
        <f>VLOOKUP([KODE BARANG],Table1[[KODE BARANG]:[NAMA BARANG]],2,FALSE)</f>
        <v>#N/A</v>
      </c>
    </row>
    <row r="8638" spans="3:3">
      <c r="C8638" t="e">
        <f>VLOOKUP([KODE BARANG],Table1[[KODE BARANG]:[NAMA BARANG]],2,FALSE)</f>
        <v>#N/A</v>
      </c>
    </row>
    <row r="8639" spans="3:3">
      <c r="C8639" t="e">
        <f>VLOOKUP([KODE BARANG],Table1[[KODE BARANG]:[NAMA BARANG]],2,FALSE)</f>
        <v>#N/A</v>
      </c>
    </row>
    <row r="8640" spans="3:3">
      <c r="C8640" t="e">
        <f>VLOOKUP([KODE BARANG],Table1[[KODE BARANG]:[NAMA BARANG]],2,FALSE)</f>
        <v>#N/A</v>
      </c>
    </row>
    <row r="8641" spans="3:3">
      <c r="C8641" t="e">
        <f>VLOOKUP([KODE BARANG],Table1[[KODE BARANG]:[NAMA BARANG]],2,FALSE)</f>
        <v>#N/A</v>
      </c>
    </row>
    <row r="8642" spans="3:3">
      <c r="C8642" t="e">
        <f>VLOOKUP([KODE BARANG],Table1[[KODE BARANG]:[NAMA BARANG]],2,FALSE)</f>
        <v>#N/A</v>
      </c>
    </row>
    <row r="8643" spans="3:3">
      <c r="C8643" t="e">
        <f>VLOOKUP([KODE BARANG],Table1[[KODE BARANG]:[NAMA BARANG]],2,FALSE)</f>
        <v>#N/A</v>
      </c>
    </row>
    <row r="8644" spans="3:3">
      <c r="C8644" t="e">
        <f>VLOOKUP([KODE BARANG],Table1[[KODE BARANG]:[NAMA BARANG]],2,FALSE)</f>
        <v>#N/A</v>
      </c>
    </row>
    <row r="8645" spans="3:3">
      <c r="C8645" t="e">
        <f>VLOOKUP([KODE BARANG],Table1[[KODE BARANG]:[NAMA BARANG]],2,FALSE)</f>
        <v>#N/A</v>
      </c>
    </row>
    <row r="8646" spans="3:3">
      <c r="C8646" t="e">
        <f>VLOOKUP([KODE BARANG],Table1[[KODE BARANG]:[NAMA BARANG]],2,FALSE)</f>
        <v>#N/A</v>
      </c>
    </row>
    <row r="8647" spans="3:3">
      <c r="C8647" t="e">
        <f>VLOOKUP([KODE BARANG],Table1[[KODE BARANG]:[NAMA BARANG]],2,FALSE)</f>
        <v>#N/A</v>
      </c>
    </row>
    <row r="8648" spans="3:3">
      <c r="C8648" t="e">
        <f>VLOOKUP([KODE BARANG],Table1[[KODE BARANG]:[NAMA BARANG]],2,FALSE)</f>
        <v>#N/A</v>
      </c>
    </row>
    <row r="8649" spans="3:3">
      <c r="C8649" t="e">
        <f>VLOOKUP([KODE BARANG],Table1[[KODE BARANG]:[NAMA BARANG]],2,FALSE)</f>
        <v>#N/A</v>
      </c>
    </row>
    <row r="8650" spans="3:3">
      <c r="C8650" t="e">
        <f>VLOOKUP([KODE BARANG],Table1[[KODE BARANG]:[NAMA BARANG]],2,FALSE)</f>
        <v>#N/A</v>
      </c>
    </row>
    <row r="8651" spans="3:3">
      <c r="C8651" t="e">
        <f>VLOOKUP([KODE BARANG],Table1[[KODE BARANG]:[NAMA BARANG]],2,FALSE)</f>
        <v>#N/A</v>
      </c>
    </row>
    <row r="8652" spans="3:3">
      <c r="C8652" t="e">
        <f>VLOOKUP([KODE BARANG],Table1[[KODE BARANG]:[NAMA BARANG]],2,FALSE)</f>
        <v>#N/A</v>
      </c>
    </row>
    <row r="8653" spans="3:3">
      <c r="C8653" t="e">
        <f>VLOOKUP([KODE BARANG],Table1[[KODE BARANG]:[NAMA BARANG]],2,FALSE)</f>
        <v>#N/A</v>
      </c>
    </row>
    <row r="8654" spans="3:3">
      <c r="C8654" t="e">
        <f>VLOOKUP([KODE BARANG],Table1[[KODE BARANG]:[NAMA BARANG]],2,FALSE)</f>
        <v>#N/A</v>
      </c>
    </row>
    <row r="8655" spans="3:3">
      <c r="C8655" t="e">
        <f>VLOOKUP([KODE BARANG],Table1[[KODE BARANG]:[NAMA BARANG]],2,FALSE)</f>
        <v>#N/A</v>
      </c>
    </row>
    <row r="8656" spans="3:3">
      <c r="C8656" t="e">
        <f>VLOOKUP([KODE BARANG],Table1[[KODE BARANG]:[NAMA BARANG]],2,FALSE)</f>
        <v>#N/A</v>
      </c>
    </row>
    <row r="8657" spans="3:3">
      <c r="C8657" t="e">
        <f>VLOOKUP([KODE BARANG],Table1[[KODE BARANG]:[NAMA BARANG]],2,FALSE)</f>
        <v>#N/A</v>
      </c>
    </row>
    <row r="8658" spans="3:3">
      <c r="C8658" t="e">
        <f>VLOOKUP([KODE BARANG],Table1[[KODE BARANG]:[NAMA BARANG]],2,FALSE)</f>
        <v>#N/A</v>
      </c>
    </row>
    <row r="8659" spans="3:3">
      <c r="C8659" t="e">
        <f>VLOOKUP([KODE BARANG],Table1[[KODE BARANG]:[NAMA BARANG]],2,FALSE)</f>
        <v>#N/A</v>
      </c>
    </row>
    <row r="8660" spans="3:3">
      <c r="C8660" t="e">
        <f>VLOOKUP([KODE BARANG],Table1[[KODE BARANG]:[NAMA BARANG]],2,FALSE)</f>
        <v>#N/A</v>
      </c>
    </row>
    <row r="8661" spans="3:3">
      <c r="C8661" t="e">
        <f>VLOOKUP([KODE BARANG],Table1[[KODE BARANG]:[NAMA BARANG]],2,FALSE)</f>
        <v>#N/A</v>
      </c>
    </row>
    <row r="8662" spans="3:3">
      <c r="C8662" t="e">
        <f>VLOOKUP([KODE BARANG],Table1[[KODE BARANG]:[NAMA BARANG]],2,FALSE)</f>
        <v>#N/A</v>
      </c>
    </row>
    <row r="8663" spans="3:3">
      <c r="C8663" t="e">
        <f>VLOOKUP([KODE BARANG],Table1[[KODE BARANG]:[NAMA BARANG]],2,FALSE)</f>
        <v>#N/A</v>
      </c>
    </row>
    <row r="8664" spans="3:3">
      <c r="C8664" t="e">
        <f>VLOOKUP([KODE BARANG],Table1[[KODE BARANG]:[NAMA BARANG]],2,FALSE)</f>
        <v>#N/A</v>
      </c>
    </row>
    <row r="8665" spans="3:3">
      <c r="C8665" t="e">
        <f>VLOOKUP([KODE BARANG],Table1[[KODE BARANG]:[NAMA BARANG]],2,FALSE)</f>
        <v>#N/A</v>
      </c>
    </row>
    <row r="8666" spans="3:3">
      <c r="C8666" t="e">
        <f>VLOOKUP([KODE BARANG],Table1[[KODE BARANG]:[NAMA BARANG]],2,FALSE)</f>
        <v>#N/A</v>
      </c>
    </row>
    <row r="8667" spans="3:3">
      <c r="C8667" t="e">
        <f>VLOOKUP([KODE BARANG],Table1[[KODE BARANG]:[NAMA BARANG]],2,FALSE)</f>
        <v>#N/A</v>
      </c>
    </row>
    <row r="8668" spans="3:3">
      <c r="C8668" t="e">
        <f>VLOOKUP([KODE BARANG],Table1[[KODE BARANG]:[NAMA BARANG]],2,FALSE)</f>
        <v>#N/A</v>
      </c>
    </row>
    <row r="8669" spans="3:3">
      <c r="C8669" t="e">
        <f>VLOOKUP([KODE BARANG],Table1[[KODE BARANG]:[NAMA BARANG]],2,FALSE)</f>
        <v>#N/A</v>
      </c>
    </row>
    <row r="8670" spans="3:3">
      <c r="C8670" t="e">
        <f>VLOOKUP([KODE BARANG],Table1[[KODE BARANG]:[NAMA BARANG]],2,FALSE)</f>
        <v>#N/A</v>
      </c>
    </row>
    <row r="8671" spans="3:3">
      <c r="C8671" t="e">
        <f>VLOOKUP([KODE BARANG],Table1[[KODE BARANG]:[NAMA BARANG]],2,FALSE)</f>
        <v>#N/A</v>
      </c>
    </row>
    <row r="8672" spans="3:3">
      <c r="C8672" t="e">
        <f>VLOOKUP([KODE BARANG],Table1[[KODE BARANG]:[NAMA BARANG]],2,FALSE)</f>
        <v>#N/A</v>
      </c>
    </row>
    <row r="8673" spans="3:3">
      <c r="C8673" t="e">
        <f>VLOOKUP([KODE BARANG],Table1[[KODE BARANG]:[NAMA BARANG]],2,FALSE)</f>
        <v>#N/A</v>
      </c>
    </row>
    <row r="8674" spans="3:3">
      <c r="C8674" t="e">
        <f>VLOOKUP([KODE BARANG],Table1[[KODE BARANG]:[NAMA BARANG]],2,FALSE)</f>
        <v>#N/A</v>
      </c>
    </row>
    <row r="8675" spans="3:3">
      <c r="C8675" t="e">
        <f>VLOOKUP([KODE BARANG],Table1[[KODE BARANG]:[NAMA BARANG]],2,FALSE)</f>
        <v>#N/A</v>
      </c>
    </row>
    <row r="8676" spans="3:3">
      <c r="C8676" t="e">
        <f>VLOOKUP([KODE BARANG],Table1[[KODE BARANG]:[NAMA BARANG]],2,FALSE)</f>
        <v>#N/A</v>
      </c>
    </row>
    <row r="8677" spans="3:3">
      <c r="C8677" t="e">
        <f>VLOOKUP([KODE BARANG],Table1[[KODE BARANG]:[NAMA BARANG]],2,FALSE)</f>
        <v>#N/A</v>
      </c>
    </row>
    <row r="8678" spans="3:3">
      <c r="C8678" t="e">
        <f>VLOOKUP([KODE BARANG],Table1[[KODE BARANG]:[NAMA BARANG]],2,FALSE)</f>
        <v>#N/A</v>
      </c>
    </row>
    <row r="8679" spans="3:3">
      <c r="C8679" t="e">
        <f>VLOOKUP([KODE BARANG],Table1[[KODE BARANG]:[NAMA BARANG]],2,FALSE)</f>
        <v>#N/A</v>
      </c>
    </row>
    <row r="8680" spans="3:3">
      <c r="C8680" t="e">
        <f>VLOOKUP([KODE BARANG],Table1[[KODE BARANG]:[NAMA BARANG]],2,FALSE)</f>
        <v>#N/A</v>
      </c>
    </row>
    <row r="8681" spans="3:3">
      <c r="C8681" t="e">
        <f>VLOOKUP([KODE BARANG],Table1[[KODE BARANG]:[NAMA BARANG]],2,FALSE)</f>
        <v>#N/A</v>
      </c>
    </row>
    <row r="8682" spans="3:3">
      <c r="C8682" t="e">
        <f>VLOOKUP([KODE BARANG],Table1[[KODE BARANG]:[NAMA BARANG]],2,FALSE)</f>
        <v>#N/A</v>
      </c>
    </row>
    <row r="8683" spans="3:3">
      <c r="C8683" t="e">
        <f>VLOOKUP([KODE BARANG],Table1[[KODE BARANG]:[NAMA BARANG]],2,FALSE)</f>
        <v>#N/A</v>
      </c>
    </row>
    <row r="8684" spans="3:3">
      <c r="C8684" t="e">
        <f>VLOOKUP([KODE BARANG],Table1[[KODE BARANG]:[NAMA BARANG]],2,FALSE)</f>
        <v>#N/A</v>
      </c>
    </row>
    <row r="8685" spans="3:3">
      <c r="C8685" t="e">
        <f>VLOOKUP([KODE BARANG],Table1[[KODE BARANG]:[NAMA BARANG]],2,FALSE)</f>
        <v>#N/A</v>
      </c>
    </row>
    <row r="8686" spans="3:3">
      <c r="C8686" t="e">
        <f>VLOOKUP([KODE BARANG],Table1[[KODE BARANG]:[NAMA BARANG]],2,FALSE)</f>
        <v>#N/A</v>
      </c>
    </row>
    <row r="8687" spans="3:3">
      <c r="C8687" t="e">
        <f>VLOOKUP([KODE BARANG],Table1[[KODE BARANG]:[NAMA BARANG]],2,FALSE)</f>
        <v>#N/A</v>
      </c>
    </row>
    <row r="8688" spans="3:3">
      <c r="C8688" t="e">
        <f>VLOOKUP([KODE BARANG],Table1[[KODE BARANG]:[NAMA BARANG]],2,FALSE)</f>
        <v>#N/A</v>
      </c>
    </row>
    <row r="8689" spans="3:3">
      <c r="C8689" t="e">
        <f>VLOOKUP([KODE BARANG],Table1[[KODE BARANG]:[NAMA BARANG]],2,FALSE)</f>
        <v>#N/A</v>
      </c>
    </row>
    <row r="8690" spans="3:3">
      <c r="C8690" t="e">
        <f>VLOOKUP([KODE BARANG],Table1[[KODE BARANG]:[NAMA BARANG]],2,FALSE)</f>
        <v>#N/A</v>
      </c>
    </row>
    <row r="8691" spans="3:3">
      <c r="C8691" t="e">
        <f>VLOOKUP([KODE BARANG],Table1[[KODE BARANG]:[NAMA BARANG]],2,FALSE)</f>
        <v>#N/A</v>
      </c>
    </row>
    <row r="8692" spans="3:3">
      <c r="C8692" t="e">
        <f>VLOOKUP([KODE BARANG],Table1[[KODE BARANG]:[NAMA BARANG]],2,FALSE)</f>
        <v>#N/A</v>
      </c>
    </row>
    <row r="8693" spans="3:3">
      <c r="C8693" t="e">
        <f>VLOOKUP([KODE BARANG],Table1[[KODE BARANG]:[NAMA BARANG]],2,FALSE)</f>
        <v>#N/A</v>
      </c>
    </row>
    <row r="8694" spans="3:3">
      <c r="C8694" t="e">
        <f>VLOOKUP([KODE BARANG],Table1[[KODE BARANG]:[NAMA BARANG]],2,FALSE)</f>
        <v>#N/A</v>
      </c>
    </row>
    <row r="8695" spans="3:3">
      <c r="C8695" t="e">
        <f>VLOOKUP([KODE BARANG],Table1[[KODE BARANG]:[NAMA BARANG]],2,FALSE)</f>
        <v>#N/A</v>
      </c>
    </row>
    <row r="8696" spans="3:3">
      <c r="C8696" t="e">
        <f>VLOOKUP([KODE BARANG],Table1[[KODE BARANG]:[NAMA BARANG]],2,FALSE)</f>
        <v>#N/A</v>
      </c>
    </row>
    <row r="8697" spans="3:3">
      <c r="C8697" t="e">
        <f>VLOOKUP([KODE BARANG],Table1[[KODE BARANG]:[NAMA BARANG]],2,FALSE)</f>
        <v>#N/A</v>
      </c>
    </row>
    <row r="8698" spans="3:3">
      <c r="C8698" t="e">
        <f>VLOOKUP([KODE BARANG],Table1[[KODE BARANG]:[NAMA BARANG]],2,FALSE)</f>
        <v>#N/A</v>
      </c>
    </row>
    <row r="8699" spans="3:3">
      <c r="C8699" t="e">
        <f>VLOOKUP([KODE BARANG],Table1[[KODE BARANG]:[NAMA BARANG]],2,FALSE)</f>
        <v>#N/A</v>
      </c>
    </row>
    <row r="8700" spans="3:3">
      <c r="C8700" t="e">
        <f>VLOOKUP([KODE BARANG],Table1[[KODE BARANG]:[NAMA BARANG]],2,FALSE)</f>
        <v>#N/A</v>
      </c>
    </row>
    <row r="8701" spans="3:3">
      <c r="C8701" t="e">
        <f>VLOOKUP([KODE BARANG],Table1[[KODE BARANG]:[NAMA BARANG]],2,FALSE)</f>
        <v>#N/A</v>
      </c>
    </row>
    <row r="8702" spans="3:3">
      <c r="C8702" t="e">
        <f>VLOOKUP([KODE BARANG],Table1[[KODE BARANG]:[NAMA BARANG]],2,FALSE)</f>
        <v>#N/A</v>
      </c>
    </row>
    <row r="8703" spans="3:3">
      <c r="C8703" t="e">
        <f>VLOOKUP([KODE BARANG],Table1[[KODE BARANG]:[NAMA BARANG]],2,FALSE)</f>
        <v>#N/A</v>
      </c>
    </row>
    <row r="8704" spans="3:3">
      <c r="C8704" t="e">
        <f>VLOOKUP([KODE BARANG],Table1[[KODE BARANG]:[NAMA BARANG]],2,FALSE)</f>
        <v>#N/A</v>
      </c>
    </row>
    <row r="8705" spans="3:3">
      <c r="C8705" t="e">
        <f>VLOOKUP([KODE BARANG],Table1[[KODE BARANG]:[NAMA BARANG]],2,FALSE)</f>
        <v>#N/A</v>
      </c>
    </row>
    <row r="8706" spans="3:3">
      <c r="C8706" t="e">
        <f>VLOOKUP([KODE BARANG],Table1[[KODE BARANG]:[NAMA BARANG]],2,FALSE)</f>
        <v>#N/A</v>
      </c>
    </row>
    <row r="8707" spans="3:3">
      <c r="C8707" t="e">
        <f>VLOOKUP([KODE BARANG],Table1[[KODE BARANG]:[NAMA BARANG]],2,FALSE)</f>
        <v>#N/A</v>
      </c>
    </row>
    <row r="8708" spans="3:3">
      <c r="C8708" t="e">
        <f>VLOOKUP([KODE BARANG],Table1[[KODE BARANG]:[NAMA BARANG]],2,FALSE)</f>
        <v>#N/A</v>
      </c>
    </row>
    <row r="8709" spans="3:3">
      <c r="C8709" t="e">
        <f>VLOOKUP([KODE BARANG],Table1[[KODE BARANG]:[NAMA BARANG]],2,FALSE)</f>
        <v>#N/A</v>
      </c>
    </row>
    <row r="8710" spans="3:3">
      <c r="C8710" t="e">
        <f>VLOOKUP([KODE BARANG],Table1[[KODE BARANG]:[NAMA BARANG]],2,FALSE)</f>
        <v>#N/A</v>
      </c>
    </row>
    <row r="8711" spans="3:3">
      <c r="C8711" t="e">
        <f>VLOOKUP([KODE BARANG],Table1[[KODE BARANG]:[NAMA BARANG]],2,FALSE)</f>
        <v>#N/A</v>
      </c>
    </row>
    <row r="8712" spans="3:3">
      <c r="C8712" t="e">
        <f>VLOOKUP([KODE BARANG],Table1[[KODE BARANG]:[NAMA BARANG]],2,FALSE)</f>
        <v>#N/A</v>
      </c>
    </row>
    <row r="8713" spans="3:3">
      <c r="C8713" t="e">
        <f>VLOOKUP([KODE BARANG],Table1[[KODE BARANG]:[NAMA BARANG]],2,FALSE)</f>
        <v>#N/A</v>
      </c>
    </row>
    <row r="8714" spans="3:3">
      <c r="C8714" t="e">
        <f>VLOOKUP([KODE BARANG],Table1[[KODE BARANG]:[NAMA BARANG]],2,FALSE)</f>
        <v>#N/A</v>
      </c>
    </row>
    <row r="8715" spans="3:3">
      <c r="C8715" t="e">
        <f>VLOOKUP([KODE BARANG],Table1[[KODE BARANG]:[NAMA BARANG]],2,FALSE)</f>
        <v>#N/A</v>
      </c>
    </row>
    <row r="8716" spans="3:3">
      <c r="C8716" t="e">
        <f>VLOOKUP([KODE BARANG],Table1[[KODE BARANG]:[NAMA BARANG]],2,FALSE)</f>
        <v>#N/A</v>
      </c>
    </row>
    <row r="8717" spans="3:3">
      <c r="C8717" t="e">
        <f>VLOOKUP([KODE BARANG],Table1[[KODE BARANG]:[NAMA BARANG]],2,FALSE)</f>
        <v>#N/A</v>
      </c>
    </row>
    <row r="8718" spans="3:3">
      <c r="C8718" t="e">
        <f>VLOOKUP([KODE BARANG],Table1[[KODE BARANG]:[NAMA BARANG]],2,FALSE)</f>
        <v>#N/A</v>
      </c>
    </row>
    <row r="8719" spans="3:3">
      <c r="C8719" t="e">
        <f>VLOOKUP([KODE BARANG],Table1[[KODE BARANG]:[NAMA BARANG]],2,FALSE)</f>
        <v>#N/A</v>
      </c>
    </row>
    <row r="8720" spans="3:3">
      <c r="C8720" t="e">
        <f>VLOOKUP([KODE BARANG],Table1[[KODE BARANG]:[NAMA BARANG]],2,FALSE)</f>
        <v>#N/A</v>
      </c>
    </row>
    <row r="8721" spans="3:3">
      <c r="C8721" t="e">
        <f>VLOOKUP([KODE BARANG],Table1[[KODE BARANG]:[NAMA BARANG]],2,FALSE)</f>
        <v>#N/A</v>
      </c>
    </row>
    <row r="8722" spans="3:3">
      <c r="C8722" t="e">
        <f>VLOOKUP([KODE BARANG],Table1[[KODE BARANG]:[NAMA BARANG]],2,FALSE)</f>
        <v>#N/A</v>
      </c>
    </row>
    <row r="8723" spans="3:3">
      <c r="C8723" t="e">
        <f>VLOOKUP([KODE BARANG],Table1[[KODE BARANG]:[NAMA BARANG]],2,FALSE)</f>
        <v>#N/A</v>
      </c>
    </row>
    <row r="8724" spans="3:3">
      <c r="C8724" t="e">
        <f>VLOOKUP([KODE BARANG],Table1[[KODE BARANG]:[NAMA BARANG]],2,FALSE)</f>
        <v>#N/A</v>
      </c>
    </row>
    <row r="8725" spans="3:3">
      <c r="C8725" t="e">
        <f>VLOOKUP([KODE BARANG],Table1[[KODE BARANG]:[NAMA BARANG]],2,FALSE)</f>
        <v>#N/A</v>
      </c>
    </row>
    <row r="8726" spans="3:3">
      <c r="C8726" t="e">
        <f>VLOOKUP([KODE BARANG],Table1[[KODE BARANG]:[NAMA BARANG]],2,FALSE)</f>
        <v>#N/A</v>
      </c>
    </row>
    <row r="8727" spans="3:3">
      <c r="C8727" t="e">
        <f>VLOOKUP([KODE BARANG],Table1[[KODE BARANG]:[NAMA BARANG]],2,FALSE)</f>
        <v>#N/A</v>
      </c>
    </row>
    <row r="8728" spans="3:3">
      <c r="C8728" t="e">
        <f>VLOOKUP([KODE BARANG],Table1[[KODE BARANG]:[NAMA BARANG]],2,FALSE)</f>
        <v>#N/A</v>
      </c>
    </row>
    <row r="8729" spans="3:3">
      <c r="C8729" t="e">
        <f>VLOOKUP([KODE BARANG],Table1[[KODE BARANG]:[NAMA BARANG]],2,FALSE)</f>
        <v>#N/A</v>
      </c>
    </row>
    <row r="8730" spans="3:3">
      <c r="C8730" t="e">
        <f>VLOOKUP([KODE BARANG],Table1[[KODE BARANG]:[NAMA BARANG]],2,FALSE)</f>
        <v>#N/A</v>
      </c>
    </row>
    <row r="8731" spans="3:3">
      <c r="C8731" t="e">
        <f>VLOOKUP([KODE BARANG],Table1[[KODE BARANG]:[NAMA BARANG]],2,FALSE)</f>
        <v>#N/A</v>
      </c>
    </row>
    <row r="8732" spans="3:3">
      <c r="C8732" t="e">
        <f>VLOOKUP([KODE BARANG],Table1[[KODE BARANG]:[NAMA BARANG]],2,FALSE)</f>
        <v>#N/A</v>
      </c>
    </row>
    <row r="8733" spans="3:3">
      <c r="C8733" t="e">
        <f>VLOOKUP([KODE BARANG],Table1[[KODE BARANG]:[NAMA BARANG]],2,FALSE)</f>
        <v>#N/A</v>
      </c>
    </row>
    <row r="8734" spans="3:3">
      <c r="C8734" t="e">
        <f>VLOOKUP([KODE BARANG],Table1[[KODE BARANG]:[NAMA BARANG]],2,FALSE)</f>
        <v>#N/A</v>
      </c>
    </row>
    <row r="8735" spans="3:3">
      <c r="C8735" t="e">
        <f>VLOOKUP([KODE BARANG],Table1[[KODE BARANG]:[NAMA BARANG]],2,FALSE)</f>
        <v>#N/A</v>
      </c>
    </row>
    <row r="8736" spans="3:3">
      <c r="C8736" t="e">
        <f>VLOOKUP([KODE BARANG],Table1[[KODE BARANG]:[NAMA BARANG]],2,FALSE)</f>
        <v>#N/A</v>
      </c>
    </row>
    <row r="8737" spans="3:3">
      <c r="C8737" t="e">
        <f>VLOOKUP([KODE BARANG],Table1[[KODE BARANG]:[NAMA BARANG]],2,FALSE)</f>
        <v>#N/A</v>
      </c>
    </row>
    <row r="8738" spans="3:3">
      <c r="C8738" t="e">
        <f>VLOOKUP([KODE BARANG],Table1[[KODE BARANG]:[NAMA BARANG]],2,FALSE)</f>
        <v>#N/A</v>
      </c>
    </row>
    <row r="8739" spans="3:3">
      <c r="C8739" t="e">
        <f>VLOOKUP([KODE BARANG],Table1[[KODE BARANG]:[NAMA BARANG]],2,FALSE)</f>
        <v>#N/A</v>
      </c>
    </row>
    <row r="8740" spans="3:3">
      <c r="C8740" t="e">
        <f>VLOOKUP([KODE BARANG],Table1[[KODE BARANG]:[NAMA BARANG]],2,FALSE)</f>
        <v>#N/A</v>
      </c>
    </row>
    <row r="8741" spans="3:3">
      <c r="C8741" t="e">
        <f>VLOOKUP([KODE BARANG],Table1[[KODE BARANG]:[NAMA BARANG]],2,FALSE)</f>
        <v>#N/A</v>
      </c>
    </row>
    <row r="8742" spans="3:3">
      <c r="C8742" t="e">
        <f>VLOOKUP([KODE BARANG],Table1[[KODE BARANG]:[NAMA BARANG]],2,FALSE)</f>
        <v>#N/A</v>
      </c>
    </row>
    <row r="8743" spans="3:3">
      <c r="C8743" t="e">
        <f>VLOOKUP([KODE BARANG],Table1[[KODE BARANG]:[NAMA BARANG]],2,FALSE)</f>
        <v>#N/A</v>
      </c>
    </row>
    <row r="8744" spans="3:3">
      <c r="C8744" t="e">
        <f>VLOOKUP([KODE BARANG],Table1[[KODE BARANG]:[NAMA BARANG]],2,FALSE)</f>
        <v>#N/A</v>
      </c>
    </row>
    <row r="8745" spans="3:3">
      <c r="C8745" t="e">
        <f>VLOOKUP([KODE BARANG],Table1[[KODE BARANG]:[NAMA BARANG]],2,FALSE)</f>
        <v>#N/A</v>
      </c>
    </row>
    <row r="8746" spans="3:3">
      <c r="C8746" t="e">
        <f>VLOOKUP([KODE BARANG],Table1[[KODE BARANG]:[NAMA BARANG]],2,FALSE)</f>
        <v>#N/A</v>
      </c>
    </row>
    <row r="8747" spans="3:3">
      <c r="C8747" t="e">
        <f>VLOOKUP([KODE BARANG],Table1[[KODE BARANG]:[NAMA BARANG]],2,FALSE)</f>
        <v>#N/A</v>
      </c>
    </row>
    <row r="8748" spans="3:3">
      <c r="C8748" t="e">
        <f>VLOOKUP([KODE BARANG],Table1[[KODE BARANG]:[NAMA BARANG]],2,FALSE)</f>
        <v>#N/A</v>
      </c>
    </row>
    <row r="8749" spans="3:3">
      <c r="C8749" t="e">
        <f>VLOOKUP([KODE BARANG],Table1[[KODE BARANG]:[NAMA BARANG]],2,FALSE)</f>
        <v>#N/A</v>
      </c>
    </row>
    <row r="8750" spans="3:3">
      <c r="C8750" t="e">
        <f>VLOOKUP([KODE BARANG],Table1[[KODE BARANG]:[NAMA BARANG]],2,FALSE)</f>
        <v>#N/A</v>
      </c>
    </row>
    <row r="8751" spans="3:3">
      <c r="C8751" t="e">
        <f>VLOOKUP([KODE BARANG],Table1[[KODE BARANG]:[NAMA BARANG]],2,FALSE)</f>
        <v>#N/A</v>
      </c>
    </row>
    <row r="8752" spans="3:3">
      <c r="C8752" t="e">
        <f>VLOOKUP([KODE BARANG],Table1[[KODE BARANG]:[NAMA BARANG]],2,FALSE)</f>
        <v>#N/A</v>
      </c>
    </row>
    <row r="8753" spans="3:3">
      <c r="C8753" t="e">
        <f>VLOOKUP([KODE BARANG],Table1[[KODE BARANG]:[NAMA BARANG]],2,FALSE)</f>
        <v>#N/A</v>
      </c>
    </row>
    <row r="8754" spans="3:3">
      <c r="C8754" t="e">
        <f>VLOOKUP([KODE BARANG],Table1[[KODE BARANG]:[NAMA BARANG]],2,FALSE)</f>
        <v>#N/A</v>
      </c>
    </row>
    <row r="8755" spans="3:3">
      <c r="C8755" t="e">
        <f>VLOOKUP([KODE BARANG],Table1[[KODE BARANG]:[NAMA BARANG]],2,FALSE)</f>
        <v>#N/A</v>
      </c>
    </row>
    <row r="8756" spans="3:3">
      <c r="C8756" t="e">
        <f>VLOOKUP([KODE BARANG],Table1[[KODE BARANG]:[NAMA BARANG]],2,FALSE)</f>
        <v>#N/A</v>
      </c>
    </row>
    <row r="8757" spans="3:3">
      <c r="C8757" t="e">
        <f>VLOOKUP([KODE BARANG],Table1[[KODE BARANG]:[NAMA BARANG]],2,FALSE)</f>
        <v>#N/A</v>
      </c>
    </row>
    <row r="8758" spans="3:3">
      <c r="C8758" t="e">
        <f>VLOOKUP([KODE BARANG],Table1[[KODE BARANG]:[NAMA BARANG]],2,FALSE)</f>
        <v>#N/A</v>
      </c>
    </row>
    <row r="8759" spans="3:3">
      <c r="C8759" t="e">
        <f>VLOOKUP([KODE BARANG],Table1[[KODE BARANG]:[NAMA BARANG]],2,FALSE)</f>
        <v>#N/A</v>
      </c>
    </row>
    <row r="8760" spans="3:3">
      <c r="C8760" t="e">
        <f>VLOOKUP([KODE BARANG],Table1[[KODE BARANG]:[NAMA BARANG]],2,FALSE)</f>
        <v>#N/A</v>
      </c>
    </row>
    <row r="8761" spans="3:3">
      <c r="C8761" t="e">
        <f>VLOOKUP([KODE BARANG],Table1[[KODE BARANG]:[NAMA BARANG]],2,FALSE)</f>
        <v>#N/A</v>
      </c>
    </row>
    <row r="8762" spans="3:3">
      <c r="C8762" t="e">
        <f>VLOOKUP([KODE BARANG],Table1[[KODE BARANG]:[NAMA BARANG]],2,FALSE)</f>
        <v>#N/A</v>
      </c>
    </row>
    <row r="8763" spans="3:3">
      <c r="C8763" t="e">
        <f>VLOOKUP([KODE BARANG],Table1[[KODE BARANG]:[NAMA BARANG]],2,FALSE)</f>
        <v>#N/A</v>
      </c>
    </row>
    <row r="8764" spans="3:3">
      <c r="C8764" t="e">
        <f>VLOOKUP([KODE BARANG],Table1[[KODE BARANG]:[NAMA BARANG]],2,FALSE)</f>
        <v>#N/A</v>
      </c>
    </row>
    <row r="8765" spans="3:3">
      <c r="C8765" t="e">
        <f>VLOOKUP([KODE BARANG],Table1[[KODE BARANG]:[NAMA BARANG]],2,FALSE)</f>
        <v>#N/A</v>
      </c>
    </row>
    <row r="8766" spans="3:3">
      <c r="C8766" t="e">
        <f>VLOOKUP([KODE BARANG],Table1[[KODE BARANG]:[NAMA BARANG]],2,FALSE)</f>
        <v>#N/A</v>
      </c>
    </row>
    <row r="8767" spans="3:3">
      <c r="C8767" t="e">
        <f>VLOOKUP([KODE BARANG],Table1[[KODE BARANG]:[NAMA BARANG]],2,FALSE)</f>
        <v>#N/A</v>
      </c>
    </row>
    <row r="8768" spans="3:3">
      <c r="C8768" t="e">
        <f>VLOOKUP([KODE BARANG],Table1[[KODE BARANG]:[NAMA BARANG]],2,FALSE)</f>
        <v>#N/A</v>
      </c>
    </row>
    <row r="8769" spans="3:3">
      <c r="C8769" t="e">
        <f>VLOOKUP([KODE BARANG],Table1[[KODE BARANG]:[NAMA BARANG]],2,FALSE)</f>
        <v>#N/A</v>
      </c>
    </row>
    <row r="8770" spans="3:3">
      <c r="C8770" t="e">
        <f>VLOOKUP([KODE BARANG],Table1[[KODE BARANG]:[NAMA BARANG]],2,FALSE)</f>
        <v>#N/A</v>
      </c>
    </row>
    <row r="8771" spans="3:3">
      <c r="C8771" t="e">
        <f>VLOOKUP([KODE BARANG],Table1[[KODE BARANG]:[NAMA BARANG]],2,FALSE)</f>
        <v>#N/A</v>
      </c>
    </row>
    <row r="8772" spans="3:3">
      <c r="C8772" t="e">
        <f>VLOOKUP([KODE BARANG],Table1[[KODE BARANG]:[NAMA BARANG]],2,FALSE)</f>
        <v>#N/A</v>
      </c>
    </row>
    <row r="8773" spans="3:3">
      <c r="C8773" t="e">
        <f>VLOOKUP([KODE BARANG],Table1[[KODE BARANG]:[NAMA BARANG]],2,FALSE)</f>
        <v>#N/A</v>
      </c>
    </row>
    <row r="8774" spans="3:3">
      <c r="C8774" t="e">
        <f>VLOOKUP([KODE BARANG],Table1[[KODE BARANG]:[NAMA BARANG]],2,FALSE)</f>
        <v>#N/A</v>
      </c>
    </row>
    <row r="8775" spans="3:3">
      <c r="C8775" t="e">
        <f>VLOOKUP([KODE BARANG],Table1[[KODE BARANG]:[NAMA BARANG]],2,FALSE)</f>
        <v>#N/A</v>
      </c>
    </row>
    <row r="8776" spans="3:3">
      <c r="C8776" t="e">
        <f>VLOOKUP([KODE BARANG],Table1[[KODE BARANG]:[NAMA BARANG]],2,FALSE)</f>
        <v>#N/A</v>
      </c>
    </row>
    <row r="8777" spans="3:3">
      <c r="C8777" t="e">
        <f>VLOOKUP([KODE BARANG],Table1[[KODE BARANG]:[NAMA BARANG]],2,FALSE)</f>
        <v>#N/A</v>
      </c>
    </row>
    <row r="8778" spans="3:3">
      <c r="C8778" t="e">
        <f>VLOOKUP([KODE BARANG],Table1[[KODE BARANG]:[NAMA BARANG]],2,FALSE)</f>
        <v>#N/A</v>
      </c>
    </row>
    <row r="8779" spans="3:3">
      <c r="C8779" t="e">
        <f>VLOOKUP([KODE BARANG],Table1[[KODE BARANG]:[NAMA BARANG]],2,FALSE)</f>
        <v>#N/A</v>
      </c>
    </row>
    <row r="8780" spans="3:3">
      <c r="C8780" t="e">
        <f>VLOOKUP([KODE BARANG],Table1[[KODE BARANG]:[NAMA BARANG]],2,FALSE)</f>
        <v>#N/A</v>
      </c>
    </row>
    <row r="8781" spans="3:3">
      <c r="C8781" t="e">
        <f>VLOOKUP([KODE BARANG],Table1[[KODE BARANG]:[NAMA BARANG]],2,FALSE)</f>
        <v>#N/A</v>
      </c>
    </row>
    <row r="8782" spans="3:3">
      <c r="C8782" t="e">
        <f>VLOOKUP([KODE BARANG],Table1[[KODE BARANG]:[NAMA BARANG]],2,FALSE)</f>
        <v>#N/A</v>
      </c>
    </row>
    <row r="8783" spans="3:3">
      <c r="C8783" t="e">
        <f>VLOOKUP([KODE BARANG],Table1[[KODE BARANG]:[NAMA BARANG]],2,FALSE)</f>
        <v>#N/A</v>
      </c>
    </row>
    <row r="8784" spans="3:3">
      <c r="C8784" t="e">
        <f>VLOOKUP([KODE BARANG],Table1[[KODE BARANG]:[NAMA BARANG]],2,FALSE)</f>
        <v>#N/A</v>
      </c>
    </row>
    <row r="8785" spans="3:3">
      <c r="C8785" t="e">
        <f>VLOOKUP([KODE BARANG],Table1[[KODE BARANG]:[NAMA BARANG]],2,FALSE)</f>
        <v>#N/A</v>
      </c>
    </row>
    <row r="8786" spans="3:3">
      <c r="C8786" t="e">
        <f>VLOOKUP([KODE BARANG],Table1[[KODE BARANG]:[NAMA BARANG]],2,FALSE)</f>
        <v>#N/A</v>
      </c>
    </row>
    <row r="8787" spans="3:3">
      <c r="C8787" t="e">
        <f>VLOOKUP([KODE BARANG],Table1[[KODE BARANG]:[NAMA BARANG]],2,FALSE)</f>
        <v>#N/A</v>
      </c>
    </row>
    <row r="8788" spans="3:3">
      <c r="C8788" t="e">
        <f>VLOOKUP([KODE BARANG],Table1[[KODE BARANG]:[NAMA BARANG]],2,FALSE)</f>
        <v>#N/A</v>
      </c>
    </row>
    <row r="8789" spans="3:3">
      <c r="C8789" t="e">
        <f>VLOOKUP([KODE BARANG],Table1[[KODE BARANG]:[NAMA BARANG]],2,FALSE)</f>
        <v>#N/A</v>
      </c>
    </row>
    <row r="8790" spans="3:3">
      <c r="C8790" t="e">
        <f>VLOOKUP([KODE BARANG],Table1[[KODE BARANG]:[NAMA BARANG]],2,FALSE)</f>
        <v>#N/A</v>
      </c>
    </row>
    <row r="8791" spans="3:3">
      <c r="C8791" t="e">
        <f>VLOOKUP([KODE BARANG],Table1[[KODE BARANG]:[NAMA BARANG]],2,FALSE)</f>
        <v>#N/A</v>
      </c>
    </row>
    <row r="8792" spans="3:3">
      <c r="C8792" t="e">
        <f>VLOOKUP([KODE BARANG],Table1[[KODE BARANG]:[NAMA BARANG]],2,FALSE)</f>
        <v>#N/A</v>
      </c>
    </row>
    <row r="8793" spans="3:3">
      <c r="C8793" t="e">
        <f>VLOOKUP([KODE BARANG],Table1[[KODE BARANG]:[NAMA BARANG]],2,FALSE)</f>
        <v>#N/A</v>
      </c>
    </row>
    <row r="8794" spans="3:3">
      <c r="C8794" t="e">
        <f>VLOOKUP([KODE BARANG],Table1[[KODE BARANG]:[NAMA BARANG]],2,FALSE)</f>
        <v>#N/A</v>
      </c>
    </row>
    <row r="8795" spans="3:3">
      <c r="C8795" t="e">
        <f>VLOOKUP([KODE BARANG],Table1[[KODE BARANG]:[NAMA BARANG]],2,FALSE)</f>
        <v>#N/A</v>
      </c>
    </row>
    <row r="8796" spans="3:3">
      <c r="C8796" t="e">
        <f>VLOOKUP([KODE BARANG],Table1[[KODE BARANG]:[NAMA BARANG]],2,FALSE)</f>
        <v>#N/A</v>
      </c>
    </row>
    <row r="8797" spans="3:3">
      <c r="C8797" t="e">
        <f>VLOOKUP([KODE BARANG],Table1[[KODE BARANG]:[NAMA BARANG]],2,FALSE)</f>
        <v>#N/A</v>
      </c>
    </row>
    <row r="8798" spans="3:3">
      <c r="C8798" t="e">
        <f>VLOOKUP([KODE BARANG],Table1[[KODE BARANG]:[NAMA BARANG]],2,FALSE)</f>
        <v>#N/A</v>
      </c>
    </row>
    <row r="8799" spans="3:3">
      <c r="C8799" t="e">
        <f>VLOOKUP([KODE BARANG],Table1[[KODE BARANG]:[NAMA BARANG]],2,FALSE)</f>
        <v>#N/A</v>
      </c>
    </row>
    <row r="8800" spans="3:3">
      <c r="C8800" t="e">
        <f>VLOOKUP([KODE BARANG],Table1[[KODE BARANG]:[NAMA BARANG]],2,FALSE)</f>
        <v>#N/A</v>
      </c>
    </row>
    <row r="8801" spans="3:3">
      <c r="C8801" t="e">
        <f>VLOOKUP([KODE BARANG],Table1[[KODE BARANG]:[NAMA BARANG]],2,FALSE)</f>
        <v>#N/A</v>
      </c>
    </row>
    <row r="8802" spans="3:3">
      <c r="C8802" t="e">
        <f>VLOOKUP([KODE BARANG],Table1[[KODE BARANG]:[NAMA BARANG]],2,FALSE)</f>
        <v>#N/A</v>
      </c>
    </row>
    <row r="8803" spans="3:3">
      <c r="C8803" t="e">
        <f>VLOOKUP([KODE BARANG],Table1[[KODE BARANG]:[NAMA BARANG]],2,FALSE)</f>
        <v>#N/A</v>
      </c>
    </row>
    <row r="8804" spans="3:3">
      <c r="C8804" t="e">
        <f>VLOOKUP([KODE BARANG],Table1[[KODE BARANG]:[NAMA BARANG]],2,FALSE)</f>
        <v>#N/A</v>
      </c>
    </row>
    <row r="8805" spans="3:3">
      <c r="C8805" t="e">
        <f>VLOOKUP([KODE BARANG],Table1[[KODE BARANG]:[NAMA BARANG]],2,FALSE)</f>
        <v>#N/A</v>
      </c>
    </row>
    <row r="8806" spans="3:3">
      <c r="C8806" t="e">
        <f>VLOOKUP([KODE BARANG],Table1[[KODE BARANG]:[NAMA BARANG]],2,FALSE)</f>
        <v>#N/A</v>
      </c>
    </row>
    <row r="8807" spans="3:3">
      <c r="C8807" t="e">
        <f>VLOOKUP([KODE BARANG],Table1[[KODE BARANG]:[NAMA BARANG]],2,FALSE)</f>
        <v>#N/A</v>
      </c>
    </row>
    <row r="8808" spans="3:3">
      <c r="C8808" t="e">
        <f>VLOOKUP([KODE BARANG],Table1[[KODE BARANG]:[NAMA BARANG]],2,FALSE)</f>
        <v>#N/A</v>
      </c>
    </row>
    <row r="8809" spans="3:3">
      <c r="C8809" t="e">
        <f>VLOOKUP([KODE BARANG],Table1[[KODE BARANG]:[NAMA BARANG]],2,FALSE)</f>
        <v>#N/A</v>
      </c>
    </row>
    <row r="8810" spans="3:3">
      <c r="C8810" t="e">
        <f>VLOOKUP([KODE BARANG],Table1[[KODE BARANG]:[NAMA BARANG]],2,FALSE)</f>
        <v>#N/A</v>
      </c>
    </row>
    <row r="8811" spans="3:3">
      <c r="C8811" t="e">
        <f>VLOOKUP([KODE BARANG],Table1[[KODE BARANG]:[NAMA BARANG]],2,FALSE)</f>
        <v>#N/A</v>
      </c>
    </row>
    <row r="8812" spans="3:3">
      <c r="C8812" t="e">
        <f>VLOOKUP([KODE BARANG],Table1[[KODE BARANG]:[NAMA BARANG]],2,FALSE)</f>
        <v>#N/A</v>
      </c>
    </row>
    <row r="8813" spans="3:3">
      <c r="C8813" t="e">
        <f>VLOOKUP([KODE BARANG],Table1[[KODE BARANG]:[NAMA BARANG]],2,FALSE)</f>
        <v>#N/A</v>
      </c>
    </row>
    <row r="8814" spans="3:3">
      <c r="C8814" t="e">
        <f>VLOOKUP([KODE BARANG],Table1[[KODE BARANG]:[NAMA BARANG]],2,FALSE)</f>
        <v>#N/A</v>
      </c>
    </row>
    <row r="8815" spans="3:3">
      <c r="C8815" t="e">
        <f>VLOOKUP([KODE BARANG],Table1[[KODE BARANG]:[NAMA BARANG]],2,FALSE)</f>
        <v>#N/A</v>
      </c>
    </row>
    <row r="8816" spans="3:3">
      <c r="C8816" t="e">
        <f>VLOOKUP([KODE BARANG],Table1[[KODE BARANG]:[NAMA BARANG]],2,FALSE)</f>
        <v>#N/A</v>
      </c>
    </row>
    <row r="8817" spans="3:3">
      <c r="C8817" t="e">
        <f>VLOOKUP([KODE BARANG],Table1[[KODE BARANG]:[NAMA BARANG]],2,FALSE)</f>
        <v>#N/A</v>
      </c>
    </row>
    <row r="8818" spans="3:3">
      <c r="C8818" t="e">
        <f>VLOOKUP([KODE BARANG],Table1[[KODE BARANG]:[NAMA BARANG]],2,FALSE)</f>
        <v>#N/A</v>
      </c>
    </row>
    <row r="8819" spans="3:3">
      <c r="C8819" t="e">
        <f>VLOOKUP([KODE BARANG],Table1[[KODE BARANG]:[NAMA BARANG]],2,FALSE)</f>
        <v>#N/A</v>
      </c>
    </row>
    <row r="8820" spans="3:3">
      <c r="C8820" t="e">
        <f>VLOOKUP([KODE BARANG],Table1[[KODE BARANG]:[NAMA BARANG]],2,FALSE)</f>
        <v>#N/A</v>
      </c>
    </row>
    <row r="8821" spans="3:3">
      <c r="C8821" t="e">
        <f>VLOOKUP([KODE BARANG],Table1[[KODE BARANG]:[NAMA BARANG]],2,FALSE)</f>
        <v>#N/A</v>
      </c>
    </row>
    <row r="8822" spans="3:3">
      <c r="C8822" t="e">
        <f>VLOOKUP([KODE BARANG],Table1[[KODE BARANG]:[NAMA BARANG]],2,FALSE)</f>
        <v>#N/A</v>
      </c>
    </row>
    <row r="8823" spans="3:3">
      <c r="C8823" t="e">
        <f>VLOOKUP([KODE BARANG],Table1[[KODE BARANG]:[NAMA BARANG]],2,FALSE)</f>
        <v>#N/A</v>
      </c>
    </row>
    <row r="8824" spans="3:3">
      <c r="C8824" t="e">
        <f>VLOOKUP([KODE BARANG],Table1[[KODE BARANG]:[NAMA BARANG]],2,FALSE)</f>
        <v>#N/A</v>
      </c>
    </row>
    <row r="8825" spans="3:3">
      <c r="C8825" t="e">
        <f>VLOOKUP([KODE BARANG],Table1[[KODE BARANG]:[NAMA BARANG]],2,FALSE)</f>
        <v>#N/A</v>
      </c>
    </row>
    <row r="8826" spans="3:3">
      <c r="C8826" t="e">
        <f>VLOOKUP([KODE BARANG],Table1[[KODE BARANG]:[NAMA BARANG]],2,FALSE)</f>
        <v>#N/A</v>
      </c>
    </row>
    <row r="8827" spans="3:3">
      <c r="C8827" t="e">
        <f>VLOOKUP([KODE BARANG],Table1[[KODE BARANG]:[NAMA BARANG]],2,FALSE)</f>
        <v>#N/A</v>
      </c>
    </row>
    <row r="8828" spans="3:3">
      <c r="C8828" t="e">
        <f>VLOOKUP([KODE BARANG],Table1[[KODE BARANG]:[NAMA BARANG]],2,FALSE)</f>
        <v>#N/A</v>
      </c>
    </row>
    <row r="8829" spans="3:3">
      <c r="C8829" t="e">
        <f>VLOOKUP([KODE BARANG],Table1[[KODE BARANG]:[NAMA BARANG]],2,FALSE)</f>
        <v>#N/A</v>
      </c>
    </row>
    <row r="8830" spans="3:3">
      <c r="C8830" t="e">
        <f>VLOOKUP([KODE BARANG],Table1[[KODE BARANG]:[NAMA BARANG]],2,FALSE)</f>
        <v>#N/A</v>
      </c>
    </row>
    <row r="8831" spans="3:3">
      <c r="C8831" t="e">
        <f>VLOOKUP([KODE BARANG],Table1[[KODE BARANG]:[NAMA BARANG]],2,FALSE)</f>
        <v>#N/A</v>
      </c>
    </row>
    <row r="8832" spans="3:3">
      <c r="C8832" t="e">
        <f>VLOOKUP([KODE BARANG],Table1[[KODE BARANG]:[NAMA BARANG]],2,FALSE)</f>
        <v>#N/A</v>
      </c>
    </row>
    <row r="8833" spans="3:3">
      <c r="C8833" t="e">
        <f>VLOOKUP([KODE BARANG],Table1[[KODE BARANG]:[NAMA BARANG]],2,FALSE)</f>
        <v>#N/A</v>
      </c>
    </row>
    <row r="8834" spans="3:3">
      <c r="C8834" t="e">
        <f>VLOOKUP([KODE BARANG],Table1[[KODE BARANG]:[NAMA BARANG]],2,FALSE)</f>
        <v>#N/A</v>
      </c>
    </row>
    <row r="8835" spans="3:3">
      <c r="C8835" t="e">
        <f>VLOOKUP([KODE BARANG],Table1[[KODE BARANG]:[NAMA BARANG]],2,FALSE)</f>
        <v>#N/A</v>
      </c>
    </row>
    <row r="8836" spans="3:3">
      <c r="C8836" t="e">
        <f>VLOOKUP([KODE BARANG],Table1[[KODE BARANG]:[NAMA BARANG]],2,FALSE)</f>
        <v>#N/A</v>
      </c>
    </row>
    <row r="8837" spans="3:3">
      <c r="C8837" t="e">
        <f>VLOOKUP([KODE BARANG],Table1[[KODE BARANG]:[NAMA BARANG]],2,FALSE)</f>
        <v>#N/A</v>
      </c>
    </row>
    <row r="8838" spans="3:3">
      <c r="C8838" t="e">
        <f>VLOOKUP([KODE BARANG],Table1[[KODE BARANG]:[NAMA BARANG]],2,FALSE)</f>
        <v>#N/A</v>
      </c>
    </row>
    <row r="8839" spans="3:3">
      <c r="C8839" t="e">
        <f>VLOOKUP([KODE BARANG],Table1[[KODE BARANG]:[NAMA BARANG]],2,FALSE)</f>
        <v>#N/A</v>
      </c>
    </row>
    <row r="8840" spans="3:3">
      <c r="C8840" t="e">
        <f>VLOOKUP([KODE BARANG],Table1[[KODE BARANG]:[NAMA BARANG]],2,FALSE)</f>
        <v>#N/A</v>
      </c>
    </row>
    <row r="8841" spans="3:3">
      <c r="C8841" t="e">
        <f>VLOOKUP([KODE BARANG],Table1[[KODE BARANG]:[NAMA BARANG]],2,FALSE)</f>
        <v>#N/A</v>
      </c>
    </row>
    <row r="8842" spans="3:3">
      <c r="C8842" t="e">
        <f>VLOOKUP([KODE BARANG],Table1[[KODE BARANG]:[NAMA BARANG]],2,FALSE)</f>
        <v>#N/A</v>
      </c>
    </row>
    <row r="8843" spans="3:3">
      <c r="C8843" t="e">
        <f>VLOOKUP([KODE BARANG],Table1[[KODE BARANG]:[NAMA BARANG]],2,FALSE)</f>
        <v>#N/A</v>
      </c>
    </row>
    <row r="8844" spans="3:3">
      <c r="C8844" t="e">
        <f>VLOOKUP([KODE BARANG],Table1[[KODE BARANG]:[NAMA BARANG]],2,FALSE)</f>
        <v>#N/A</v>
      </c>
    </row>
    <row r="8845" spans="3:3">
      <c r="C8845" t="e">
        <f>VLOOKUP([KODE BARANG],Table1[[KODE BARANG]:[NAMA BARANG]],2,FALSE)</f>
        <v>#N/A</v>
      </c>
    </row>
    <row r="8846" spans="3:3">
      <c r="C8846" t="e">
        <f>VLOOKUP([KODE BARANG],Table1[[KODE BARANG]:[NAMA BARANG]],2,FALSE)</f>
        <v>#N/A</v>
      </c>
    </row>
    <row r="8847" spans="3:3">
      <c r="C8847" t="e">
        <f>VLOOKUP([KODE BARANG],Table1[[KODE BARANG]:[NAMA BARANG]],2,FALSE)</f>
        <v>#N/A</v>
      </c>
    </row>
    <row r="8848" spans="3:3">
      <c r="C8848" t="e">
        <f>VLOOKUP([KODE BARANG],Table1[[KODE BARANG]:[NAMA BARANG]],2,FALSE)</f>
        <v>#N/A</v>
      </c>
    </row>
    <row r="8849" spans="3:3">
      <c r="C8849" t="e">
        <f>VLOOKUP([KODE BARANG],Table1[[KODE BARANG]:[NAMA BARANG]],2,FALSE)</f>
        <v>#N/A</v>
      </c>
    </row>
    <row r="8850" spans="3:3">
      <c r="C8850" t="e">
        <f>VLOOKUP([KODE BARANG],Table1[[KODE BARANG]:[NAMA BARANG]],2,FALSE)</f>
        <v>#N/A</v>
      </c>
    </row>
    <row r="8851" spans="3:3">
      <c r="C8851" t="e">
        <f>VLOOKUP([KODE BARANG],Table1[[KODE BARANG]:[NAMA BARANG]],2,FALSE)</f>
        <v>#N/A</v>
      </c>
    </row>
    <row r="8852" spans="3:3">
      <c r="C8852" t="e">
        <f>VLOOKUP([KODE BARANG],Table1[[KODE BARANG]:[NAMA BARANG]],2,FALSE)</f>
        <v>#N/A</v>
      </c>
    </row>
    <row r="8853" spans="3:3">
      <c r="C8853" t="e">
        <f>VLOOKUP([KODE BARANG],Table1[[KODE BARANG]:[NAMA BARANG]],2,FALSE)</f>
        <v>#N/A</v>
      </c>
    </row>
    <row r="8854" spans="3:3">
      <c r="C8854" t="e">
        <f>VLOOKUP([KODE BARANG],Table1[[KODE BARANG]:[NAMA BARANG]],2,FALSE)</f>
        <v>#N/A</v>
      </c>
    </row>
    <row r="8855" spans="3:3">
      <c r="C8855" t="e">
        <f>VLOOKUP([KODE BARANG],Table1[[KODE BARANG]:[NAMA BARANG]],2,FALSE)</f>
        <v>#N/A</v>
      </c>
    </row>
    <row r="8856" spans="3:3">
      <c r="C8856" t="e">
        <f>VLOOKUP([KODE BARANG],Table1[[KODE BARANG]:[NAMA BARANG]],2,FALSE)</f>
        <v>#N/A</v>
      </c>
    </row>
    <row r="8857" spans="3:3">
      <c r="C8857" t="e">
        <f>VLOOKUP([KODE BARANG],Table1[[KODE BARANG]:[NAMA BARANG]],2,FALSE)</f>
        <v>#N/A</v>
      </c>
    </row>
    <row r="8858" spans="3:3">
      <c r="C8858" t="e">
        <f>VLOOKUP([KODE BARANG],Table1[[KODE BARANG]:[NAMA BARANG]],2,FALSE)</f>
        <v>#N/A</v>
      </c>
    </row>
    <row r="8859" spans="3:3">
      <c r="C8859" t="e">
        <f>VLOOKUP([KODE BARANG],Table1[[KODE BARANG]:[NAMA BARANG]],2,FALSE)</f>
        <v>#N/A</v>
      </c>
    </row>
    <row r="8860" spans="3:3">
      <c r="C8860" t="e">
        <f>VLOOKUP([KODE BARANG],Table1[[KODE BARANG]:[NAMA BARANG]],2,FALSE)</f>
        <v>#N/A</v>
      </c>
    </row>
    <row r="8861" spans="3:3">
      <c r="C8861" t="e">
        <f>VLOOKUP([KODE BARANG],Table1[[KODE BARANG]:[NAMA BARANG]],2,FALSE)</f>
        <v>#N/A</v>
      </c>
    </row>
    <row r="8862" spans="3:3">
      <c r="C8862" t="e">
        <f>VLOOKUP([KODE BARANG],Table1[[KODE BARANG]:[NAMA BARANG]],2,FALSE)</f>
        <v>#N/A</v>
      </c>
    </row>
    <row r="8863" spans="3:3">
      <c r="C8863" t="e">
        <f>VLOOKUP([KODE BARANG],Table1[[KODE BARANG]:[NAMA BARANG]],2,FALSE)</f>
        <v>#N/A</v>
      </c>
    </row>
    <row r="8864" spans="3:3">
      <c r="C8864" t="e">
        <f>VLOOKUP([KODE BARANG],Table1[[KODE BARANG]:[NAMA BARANG]],2,FALSE)</f>
        <v>#N/A</v>
      </c>
    </row>
    <row r="8865" spans="3:3">
      <c r="C8865" t="e">
        <f>VLOOKUP([KODE BARANG],Table1[[KODE BARANG]:[NAMA BARANG]],2,FALSE)</f>
        <v>#N/A</v>
      </c>
    </row>
    <row r="8866" spans="3:3">
      <c r="C8866" t="e">
        <f>VLOOKUP([KODE BARANG],Table1[[KODE BARANG]:[NAMA BARANG]],2,FALSE)</f>
        <v>#N/A</v>
      </c>
    </row>
    <row r="8867" spans="3:3">
      <c r="C8867" t="e">
        <f>VLOOKUP([KODE BARANG],Table1[[KODE BARANG]:[NAMA BARANG]],2,FALSE)</f>
        <v>#N/A</v>
      </c>
    </row>
    <row r="8868" spans="3:3">
      <c r="C8868" t="e">
        <f>VLOOKUP([KODE BARANG],Table1[[KODE BARANG]:[NAMA BARANG]],2,FALSE)</f>
        <v>#N/A</v>
      </c>
    </row>
    <row r="8869" spans="3:3">
      <c r="C8869" t="e">
        <f>VLOOKUP([KODE BARANG],Table1[[KODE BARANG]:[NAMA BARANG]],2,FALSE)</f>
        <v>#N/A</v>
      </c>
    </row>
    <row r="8870" spans="3:3">
      <c r="C8870" t="e">
        <f>VLOOKUP([KODE BARANG],Table1[[KODE BARANG]:[NAMA BARANG]],2,FALSE)</f>
        <v>#N/A</v>
      </c>
    </row>
    <row r="8871" spans="3:3">
      <c r="C8871" t="e">
        <f>VLOOKUP([KODE BARANG],Table1[[KODE BARANG]:[NAMA BARANG]],2,FALSE)</f>
        <v>#N/A</v>
      </c>
    </row>
    <row r="8872" spans="3:3">
      <c r="C8872" t="e">
        <f>VLOOKUP([KODE BARANG],Table1[[KODE BARANG]:[NAMA BARANG]],2,FALSE)</f>
        <v>#N/A</v>
      </c>
    </row>
    <row r="8873" spans="3:3">
      <c r="C8873" t="e">
        <f>VLOOKUP([KODE BARANG],Table1[[KODE BARANG]:[NAMA BARANG]],2,FALSE)</f>
        <v>#N/A</v>
      </c>
    </row>
    <row r="8874" spans="3:3">
      <c r="C8874" t="e">
        <f>VLOOKUP([KODE BARANG],Table1[[KODE BARANG]:[NAMA BARANG]],2,FALSE)</f>
        <v>#N/A</v>
      </c>
    </row>
    <row r="8875" spans="3:3">
      <c r="C8875" t="e">
        <f>VLOOKUP([KODE BARANG],Table1[[KODE BARANG]:[NAMA BARANG]],2,FALSE)</f>
        <v>#N/A</v>
      </c>
    </row>
    <row r="8876" spans="3:3">
      <c r="C8876" t="e">
        <f>VLOOKUP([KODE BARANG],Table1[[KODE BARANG]:[NAMA BARANG]],2,FALSE)</f>
        <v>#N/A</v>
      </c>
    </row>
    <row r="8877" spans="3:3">
      <c r="C8877" t="e">
        <f>VLOOKUP([KODE BARANG],Table1[[KODE BARANG]:[NAMA BARANG]],2,FALSE)</f>
        <v>#N/A</v>
      </c>
    </row>
    <row r="8878" spans="3:3">
      <c r="C8878" t="e">
        <f>VLOOKUP([KODE BARANG],Table1[[KODE BARANG]:[NAMA BARANG]],2,FALSE)</f>
        <v>#N/A</v>
      </c>
    </row>
    <row r="8879" spans="3:3">
      <c r="C8879" t="e">
        <f>VLOOKUP([KODE BARANG],Table1[[KODE BARANG]:[NAMA BARANG]],2,FALSE)</f>
        <v>#N/A</v>
      </c>
    </row>
    <row r="8880" spans="3:3">
      <c r="C8880" t="e">
        <f>VLOOKUP([KODE BARANG],Table1[[KODE BARANG]:[NAMA BARANG]],2,FALSE)</f>
        <v>#N/A</v>
      </c>
    </row>
    <row r="8881" spans="3:3">
      <c r="C8881" t="e">
        <f>VLOOKUP([KODE BARANG],Table1[[KODE BARANG]:[NAMA BARANG]],2,FALSE)</f>
        <v>#N/A</v>
      </c>
    </row>
    <row r="8882" spans="3:3">
      <c r="C8882" t="e">
        <f>VLOOKUP([KODE BARANG],Table1[[KODE BARANG]:[NAMA BARANG]],2,FALSE)</f>
        <v>#N/A</v>
      </c>
    </row>
    <row r="8883" spans="3:3">
      <c r="C8883" t="e">
        <f>VLOOKUP([KODE BARANG],Table1[[KODE BARANG]:[NAMA BARANG]],2,FALSE)</f>
        <v>#N/A</v>
      </c>
    </row>
    <row r="8884" spans="3:3">
      <c r="C8884" t="e">
        <f>VLOOKUP([KODE BARANG],Table1[[KODE BARANG]:[NAMA BARANG]],2,FALSE)</f>
        <v>#N/A</v>
      </c>
    </row>
    <row r="8885" spans="3:3">
      <c r="C8885" t="e">
        <f>VLOOKUP([KODE BARANG],Table1[[KODE BARANG]:[NAMA BARANG]],2,FALSE)</f>
        <v>#N/A</v>
      </c>
    </row>
    <row r="8886" spans="3:3">
      <c r="C8886" t="e">
        <f>VLOOKUP([KODE BARANG],Table1[[KODE BARANG]:[NAMA BARANG]],2,FALSE)</f>
        <v>#N/A</v>
      </c>
    </row>
    <row r="8887" spans="3:3">
      <c r="C8887" t="e">
        <f>VLOOKUP([KODE BARANG],Table1[[KODE BARANG]:[NAMA BARANG]],2,FALSE)</f>
        <v>#N/A</v>
      </c>
    </row>
    <row r="8888" spans="3:3">
      <c r="C8888" t="e">
        <f>VLOOKUP([KODE BARANG],Table1[[KODE BARANG]:[NAMA BARANG]],2,FALSE)</f>
        <v>#N/A</v>
      </c>
    </row>
    <row r="8889" spans="3:3">
      <c r="C8889" t="e">
        <f>VLOOKUP([KODE BARANG],Table1[[KODE BARANG]:[NAMA BARANG]],2,FALSE)</f>
        <v>#N/A</v>
      </c>
    </row>
    <row r="8890" spans="3:3">
      <c r="C8890" t="e">
        <f>VLOOKUP([KODE BARANG],Table1[[KODE BARANG]:[NAMA BARANG]],2,FALSE)</f>
        <v>#N/A</v>
      </c>
    </row>
    <row r="8891" spans="3:3">
      <c r="C8891" t="e">
        <f>VLOOKUP([KODE BARANG],Table1[[KODE BARANG]:[NAMA BARANG]],2,FALSE)</f>
        <v>#N/A</v>
      </c>
    </row>
    <row r="8892" spans="3:3">
      <c r="C8892" t="e">
        <f>VLOOKUP([KODE BARANG],Table1[[KODE BARANG]:[NAMA BARANG]],2,FALSE)</f>
        <v>#N/A</v>
      </c>
    </row>
    <row r="8893" spans="3:3">
      <c r="C8893" t="e">
        <f>VLOOKUP([KODE BARANG],Table1[[KODE BARANG]:[NAMA BARANG]],2,FALSE)</f>
        <v>#N/A</v>
      </c>
    </row>
    <row r="8894" spans="3:3">
      <c r="C8894" t="e">
        <f>VLOOKUP([KODE BARANG],Table1[[KODE BARANG]:[NAMA BARANG]],2,FALSE)</f>
        <v>#N/A</v>
      </c>
    </row>
    <row r="8895" spans="3:3">
      <c r="C8895" t="e">
        <f>VLOOKUP([KODE BARANG],Table1[[KODE BARANG]:[NAMA BARANG]],2,FALSE)</f>
        <v>#N/A</v>
      </c>
    </row>
    <row r="8896" spans="3:3">
      <c r="C8896" t="e">
        <f>VLOOKUP([KODE BARANG],Table1[[KODE BARANG]:[NAMA BARANG]],2,FALSE)</f>
        <v>#N/A</v>
      </c>
    </row>
    <row r="8897" spans="3:3">
      <c r="C8897" t="e">
        <f>VLOOKUP([KODE BARANG],Table1[[KODE BARANG]:[NAMA BARANG]],2,FALSE)</f>
        <v>#N/A</v>
      </c>
    </row>
    <row r="8898" spans="3:3">
      <c r="C8898" t="e">
        <f>VLOOKUP([KODE BARANG],Table1[[KODE BARANG]:[NAMA BARANG]],2,FALSE)</f>
        <v>#N/A</v>
      </c>
    </row>
    <row r="8899" spans="3:3">
      <c r="C8899" t="e">
        <f>VLOOKUP([KODE BARANG],Table1[[KODE BARANG]:[NAMA BARANG]],2,FALSE)</f>
        <v>#N/A</v>
      </c>
    </row>
    <row r="8900" spans="3:3">
      <c r="C8900" t="e">
        <f>VLOOKUP([KODE BARANG],Table1[[KODE BARANG]:[NAMA BARANG]],2,FALSE)</f>
        <v>#N/A</v>
      </c>
    </row>
    <row r="8901" spans="3:3">
      <c r="C8901" t="e">
        <f>VLOOKUP([KODE BARANG],Table1[[KODE BARANG]:[NAMA BARANG]],2,FALSE)</f>
        <v>#N/A</v>
      </c>
    </row>
    <row r="8902" spans="3:3">
      <c r="C8902" t="e">
        <f>VLOOKUP([KODE BARANG],Table1[[KODE BARANG]:[NAMA BARANG]],2,FALSE)</f>
        <v>#N/A</v>
      </c>
    </row>
    <row r="8903" spans="3:3">
      <c r="C8903" t="e">
        <f>VLOOKUP([KODE BARANG],Table1[[KODE BARANG]:[NAMA BARANG]],2,FALSE)</f>
        <v>#N/A</v>
      </c>
    </row>
    <row r="8904" spans="3:3">
      <c r="C8904" t="e">
        <f>VLOOKUP([KODE BARANG],Table1[[KODE BARANG]:[NAMA BARANG]],2,FALSE)</f>
        <v>#N/A</v>
      </c>
    </row>
    <row r="8905" spans="3:3">
      <c r="C8905" t="e">
        <f>VLOOKUP([KODE BARANG],Table1[[KODE BARANG]:[NAMA BARANG]],2,FALSE)</f>
        <v>#N/A</v>
      </c>
    </row>
    <row r="8906" spans="3:3">
      <c r="C8906" t="e">
        <f>VLOOKUP([KODE BARANG],Table1[[KODE BARANG]:[NAMA BARANG]],2,FALSE)</f>
        <v>#N/A</v>
      </c>
    </row>
    <row r="8907" spans="3:3">
      <c r="C8907" t="e">
        <f>VLOOKUP([KODE BARANG],Table1[[KODE BARANG]:[NAMA BARANG]],2,FALSE)</f>
        <v>#N/A</v>
      </c>
    </row>
    <row r="8908" spans="3:3">
      <c r="C8908" t="e">
        <f>VLOOKUP([KODE BARANG],Table1[[KODE BARANG]:[NAMA BARANG]],2,FALSE)</f>
        <v>#N/A</v>
      </c>
    </row>
    <row r="8909" spans="3:3">
      <c r="C8909" t="e">
        <f>VLOOKUP([KODE BARANG],Table1[[KODE BARANG]:[NAMA BARANG]],2,FALSE)</f>
        <v>#N/A</v>
      </c>
    </row>
    <row r="8910" spans="3:3">
      <c r="C8910" t="e">
        <f>VLOOKUP([KODE BARANG],Table1[[KODE BARANG]:[NAMA BARANG]],2,FALSE)</f>
        <v>#N/A</v>
      </c>
    </row>
    <row r="8911" spans="3:3">
      <c r="C8911" t="e">
        <f>VLOOKUP([KODE BARANG],Table1[[KODE BARANG]:[NAMA BARANG]],2,FALSE)</f>
        <v>#N/A</v>
      </c>
    </row>
    <row r="8912" spans="3:3">
      <c r="C8912" t="e">
        <f>VLOOKUP([KODE BARANG],Table1[[KODE BARANG]:[NAMA BARANG]],2,FALSE)</f>
        <v>#N/A</v>
      </c>
    </row>
    <row r="8913" spans="3:3">
      <c r="C8913" t="e">
        <f>VLOOKUP([KODE BARANG],Table1[[KODE BARANG]:[NAMA BARANG]],2,FALSE)</f>
        <v>#N/A</v>
      </c>
    </row>
    <row r="8914" spans="3:3">
      <c r="C8914" t="e">
        <f>VLOOKUP([KODE BARANG],Table1[[KODE BARANG]:[NAMA BARANG]],2,FALSE)</f>
        <v>#N/A</v>
      </c>
    </row>
    <row r="8915" spans="3:3">
      <c r="C8915" t="e">
        <f>VLOOKUP([KODE BARANG],Table1[[KODE BARANG]:[NAMA BARANG]],2,FALSE)</f>
        <v>#N/A</v>
      </c>
    </row>
    <row r="8916" spans="3:3">
      <c r="C8916" t="e">
        <f>VLOOKUP([KODE BARANG],Table1[[KODE BARANG]:[NAMA BARANG]],2,FALSE)</f>
        <v>#N/A</v>
      </c>
    </row>
    <row r="8917" spans="3:3">
      <c r="C8917" t="e">
        <f>VLOOKUP([KODE BARANG],Table1[[KODE BARANG]:[NAMA BARANG]],2,FALSE)</f>
        <v>#N/A</v>
      </c>
    </row>
    <row r="8918" spans="3:3">
      <c r="C8918" t="e">
        <f>VLOOKUP([KODE BARANG],Table1[[KODE BARANG]:[NAMA BARANG]],2,FALSE)</f>
        <v>#N/A</v>
      </c>
    </row>
    <row r="8919" spans="3:3">
      <c r="C8919" t="e">
        <f>VLOOKUP([KODE BARANG],Table1[[KODE BARANG]:[NAMA BARANG]],2,FALSE)</f>
        <v>#N/A</v>
      </c>
    </row>
    <row r="8920" spans="3:3">
      <c r="C8920" t="e">
        <f>VLOOKUP([KODE BARANG],Table1[[KODE BARANG]:[NAMA BARANG]],2,FALSE)</f>
        <v>#N/A</v>
      </c>
    </row>
    <row r="8921" spans="3:3">
      <c r="C8921" t="e">
        <f>VLOOKUP([KODE BARANG],Table1[[KODE BARANG]:[NAMA BARANG]],2,FALSE)</f>
        <v>#N/A</v>
      </c>
    </row>
    <row r="8922" spans="3:3">
      <c r="C8922" t="e">
        <f>VLOOKUP([KODE BARANG],Table1[[KODE BARANG]:[NAMA BARANG]],2,FALSE)</f>
        <v>#N/A</v>
      </c>
    </row>
    <row r="8923" spans="3:3">
      <c r="C8923" t="e">
        <f>VLOOKUP([KODE BARANG],Table1[[KODE BARANG]:[NAMA BARANG]],2,FALSE)</f>
        <v>#N/A</v>
      </c>
    </row>
    <row r="8924" spans="3:3">
      <c r="C8924" t="e">
        <f>VLOOKUP([KODE BARANG],Table1[[KODE BARANG]:[NAMA BARANG]],2,FALSE)</f>
        <v>#N/A</v>
      </c>
    </row>
    <row r="8925" spans="3:3">
      <c r="C8925" t="e">
        <f>VLOOKUP([KODE BARANG],Table1[[KODE BARANG]:[NAMA BARANG]],2,FALSE)</f>
        <v>#N/A</v>
      </c>
    </row>
    <row r="8926" spans="3:3">
      <c r="C8926" t="e">
        <f>VLOOKUP([KODE BARANG],Table1[[KODE BARANG]:[NAMA BARANG]],2,FALSE)</f>
        <v>#N/A</v>
      </c>
    </row>
    <row r="8927" spans="3:3">
      <c r="C8927" t="e">
        <f>VLOOKUP([KODE BARANG],Table1[[KODE BARANG]:[NAMA BARANG]],2,FALSE)</f>
        <v>#N/A</v>
      </c>
    </row>
    <row r="8928" spans="3:3">
      <c r="C8928" t="e">
        <f>VLOOKUP([KODE BARANG],Table1[[KODE BARANG]:[NAMA BARANG]],2,FALSE)</f>
        <v>#N/A</v>
      </c>
    </row>
    <row r="8929" spans="3:3">
      <c r="C8929" t="e">
        <f>VLOOKUP([KODE BARANG],Table1[[KODE BARANG]:[NAMA BARANG]],2,FALSE)</f>
        <v>#N/A</v>
      </c>
    </row>
    <row r="8930" spans="3:3">
      <c r="C8930" t="e">
        <f>VLOOKUP([KODE BARANG],Table1[[KODE BARANG]:[NAMA BARANG]],2,FALSE)</f>
        <v>#N/A</v>
      </c>
    </row>
    <row r="8931" spans="3:3">
      <c r="C8931" t="e">
        <f>VLOOKUP([KODE BARANG],Table1[[KODE BARANG]:[NAMA BARANG]],2,FALSE)</f>
        <v>#N/A</v>
      </c>
    </row>
    <row r="8932" spans="3:3">
      <c r="C8932" t="e">
        <f>VLOOKUP([KODE BARANG],Table1[[KODE BARANG]:[NAMA BARANG]],2,FALSE)</f>
        <v>#N/A</v>
      </c>
    </row>
    <row r="8933" spans="3:3">
      <c r="C8933" t="e">
        <f>VLOOKUP([KODE BARANG],Table1[[KODE BARANG]:[NAMA BARANG]],2,FALSE)</f>
        <v>#N/A</v>
      </c>
    </row>
    <row r="8934" spans="3:3">
      <c r="C8934" t="e">
        <f>VLOOKUP([KODE BARANG],Table1[[KODE BARANG]:[NAMA BARANG]],2,FALSE)</f>
        <v>#N/A</v>
      </c>
    </row>
    <row r="8935" spans="3:3">
      <c r="C8935" t="e">
        <f>VLOOKUP([KODE BARANG],Table1[[KODE BARANG]:[NAMA BARANG]],2,FALSE)</f>
        <v>#N/A</v>
      </c>
    </row>
    <row r="8936" spans="3:3">
      <c r="C8936" t="e">
        <f>VLOOKUP([KODE BARANG],Table1[[KODE BARANG]:[NAMA BARANG]],2,FALSE)</f>
        <v>#N/A</v>
      </c>
    </row>
    <row r="8937" spans="3:3">
      <c r="C8937" t="e">
        <f>VLOOKUP([KODE BARANG],Table1[[KODE BARANG]:[NAMA BARANG]],2,FALSE)</f>
        <v>#N/A</v>
      </c>
    </row>
    <row r="8938" spans="3:3">
      <c r="C8938" t="e">
        <f>VLOOKUP([KODE BARANG],Table1[[KODE BARANG]:[NAMA BARANG]],2,FALSE)</f>
        <v>#N/A</v>
      </c>
    </row>
    <row r="8939" spans="3:3">
      <c r="C8939" t="e">
        <f>VLOOKUP([KODE BARANG],Table1[[KODE BARANG]:[NAMA BARANG]],2,FALSE)</f>
        <v>#N/A</v>
      </c>
    </row>
    <row r="8940" spans="3:3">
      <c r="C8940" t="e">
        <f>VLOOKUP([KODE BARANG],Table1[[KODE BARANG]:[NAMA BARANG]],2,FALSE)</f>
        <v>#N/A</v>
      </c>
    </row>
    <row r="8941" spans="3:3">
      <c r="C8941" t="e">
        <f>VLOOKUP([KODE BARANG],Table1[[KODE BARANG]:[NAMA BARANG]],2,FALSE)</f>
        <v>#N/A</v>
      </c>
    </row>
    <row r="8942" spans="3:3">
      <c r="C8942" t="e">
        <f>VLOOKUP([KODE BARANG],Table1[[KODE BARANG]:[NAMA BARANG]],2,FALSE)</f>
        <v>#N/A</v>
      </c>
    </row>
    <row r="8943" spans="3:3">
      <c r="C8943" t="e">
        <f>VLOOKUP([KODE BARANG],Table1[[KODE BARANG]:[NAMA BARANG]],2,FALSE)</f>
        <v>#N/A</v>
      </c>
    </row>
    <row r="8944" spans="3:3">
      <c r="C8944" t="e">
        <f>VLOOKUP([KODE BARANG],Table1[[KODE BARANG]:[NAMA BARANG]],2,FALSE)</f>
        <v>#N/A</v>
      </c>
    </row>
    <row r="8945" spans="3:3">
      <c r="C8945" t="e">
        <f>VLOOKUP([KODE BARANG],Table1[[KODE BARANG]:[NAMA BARANG]],2,FALSE)</f>
        <v>#N/A</v>
      </c>
    </row>
    <row r="8946" spans="3:3">
      <c r="C8946" t="e">
        <f>VLOOKUP([KODE BARANG],Table1[[KODE BARANG]:[NAMA BARANG]],2,FALSE)</f>
        <v>#N/A</v>
      </c>
    </row>
    <row r="8947" spans="3:3">
      <c r="C8947" t="e">
        <f>VLOOKUP([KODE BARANG],Table1[[KODE BARANG]:[NAMA BARANG]],2,FALSE)</f>
        <v>#N/A</v>
      </c>
    </row>
    <row r="8948" spans="3:3">
      <c r="C8948" t="e">
        <f>VLOOKUP([KODE BARANG],Table1[[KODE BARANG]:[NAMA BARANG]],2,FALSE)</f>
        <v>#N/A</v>
      </c>
    </row>
    <row r="8949" spans="3:3">
      <c r="C8949" t="e">
        <f>VLOOKUP([KODE BARANG],Table1[[KODE BARANG]:[NAMA BARANG]],2,FALSE)</f>
        <v>#N/A</v>
      </c>
    </row>
    <row r="8950" spans="3:3">
      <c r="C8950" t="e">
        <f>VLOOKUP([KODE BARANG],Table1[[KODE BARANG]:[NAMA BARANG]],2,FALSE)</f>
        <v>#N/A</v>
      </c>
    </row>
    <row r="8951" spans="3:3">
      <c r="C8951" t="e">
        <f>VLOOKUP([KODE BARANG],Table1[[KODE BARANG]:[NAMA BARANG]],2,FALSE)</f>
        <v>#N/A</v>
      </c>
    </row>
    <row r="8952" spans="3:3">
      <c r="C8952" t="e">
        <f>VLOOKUP([KODE BARANG],Table1[[KODE BARANG]:[NAMA BARANG]],2,FALSE)</f>
        <v>#N/A</v>
      </c>
    </row>
    <row r="8953" spans="3:3">
      <c r="C8953" t="e">
        <f>VLOOKUP([KODE BARANG],Table1[[KODE BARANG]:[NAMA BARANG]],2,FALSE)</f>
        <v>#N/A</v>
      </c>
    </row>
    <row r="8954" spans="3:3">
      <c r="C8954" t="e">
        <f>VLOOKUP([KODE BARANG],Table1[[KODE BARANG]:[NAMA BARANG]],2,FALSE)</f>
        <v>#N/A</v>
      </c>
    </row>
    <row r="8955" spans="3:3">
      <c r="C8955" t="e">
        <f>VLOOKUP([KODE BARANG],Table1[[KODE BARANG]:[NAMA BARANG]],2,FALSE)</f>
        <v>#N/A</v>
      </c>
    </row>
    <row r="8956" spans="3:3">
      <c r="C8956" t="e">
        <f>VLOOKUP([KODE BARANG],Table1[[KODE BARANG]:[NAMA BARANG]],2,FALSE)</f>
        <v>#N/A</v>
      </c>
    </row>
    <row r="8957" spans="3:3">
      <c r="C8957" t="e">
        <f>VLOOKUP([KODE BARANG],Table1[[KODE BARANG]:[NAMA BARANG]],2,FALSE)</f>
        <v>#N/A</v>
      </c>
    </row>
    <row r="8958" spans="3:3">
      <c r="C8958" t="e">
        <f>VLOOKUP([KODE BARANG],Table1[[KODE BARANG]:[NAMA BARANG]],2,FALSE)</f>
        <v>#N/A</v>
      </c>
    </row>
    <row r="8959" spans="3:3">
      <c r="C8959" t="e">
        <f>VLOOKUP([KODE BARANG],Table1[[KODE BARANG]:[NAMA BARANG]],2,FALSE)</f>
        <v>#N/A</v>
      </c>
    </row>
    <row r="8960" spans="3:3">
      <c r="C8960" t="e">
        <f>VLOOKUP([KODE BARANG],Table1[[KODE BARANG]:[NAMA BARANG]],2,FALSE)</f>
        <v>#N/A</v>
      </c>
    </row>
    <row r="8961" spans="3:3">
      <c r="C8961" t="e">
        <f>VLOOKUP([KODE BARANG],Table1[[KODE BARANG]:[NAMA BARANG]],2,FALSE)</f>
        <v>#N/A</v>
      </c>
    </row>
    <row r="8962" spans="3:3">
      <c r="C8962" t="e">
        <f>VLOOKUP([KODE BARANG],Table1[[KODE BARANG]:[NAMA BARANG]],2,FALSE)</f>
        <v>#N/A</v>
      </c>
    </row>
    <row r="8963" spans="3:3">
      <c r="C8963" t="e">
        <f>VLOOKUP([KODE BARANG],Table1[[KODE BARANG]:[NAMA BARANG]],2,FALSE)</f>
        <v>#N/A</v>
      </c>
    </row>
    <row r="8964" spans="3:3">
      <c r="C8964" t="e">
        <f>VLOOKUP([KODE BARANG],Table1[[KODE BARANG]:[NAMA BARANG]],2,FALSE)</f>
        <v>#N/A</v>
      </c>
    </row>
    <row r="8965" spans="3:3">
      <c r="C8965" t="e">
        <f>VLOOKUP([KODE BARANG],Table1[[KODE BARANG]:[NAMA BARANG]],2,FALSE)</f>
        <v>#N/A</v>
      </c>
    </row>
    <row r="8966" spans="3:3">
      <c r="C8966" t="e">
        <f>VLOOKUP([KODE BARANG],Table1[[KODE BARANG]:[NAMA BARANG]],2,FALSE)</f>
        <v>#N/A</v>
      </c>
    </row>
    <row r="8967" spans="3:3">
      <c r="C8967" t="e">
        <f>VLOOKUP([KODE BARANG],Table1[[KODE BARANG]:[NAMA BARANG]],2,FALSE)</f>
        <v>#N/A</v>
      </c>
    </row>
    <row r="8968" spans="3:3">
      <c r="C8968" t="e">
        <f>VLOOKUP([KODE BARANG],Table1[[KODE BARANG]:[NAMA BARANG]],2,FALSE)</f>
        <v>#N/A</v>
      </c>
    </row>
    <row r="8969" spans="3:3">
      <c r="C8969" t="e">
        <f>VLOOKUP([KODE BARANG],Table1[[KODE BARANG]:[NAMA BARANG]],2,FALSE)</f>
        <v>#N/A</v>
      </c>
    </row>
    <row r="8970" spans="3:3">
      <c r="C8970" t="e">
        <f>VLOOKUP([KODE BARANG],Table1[[KODE BARANG]:[NAMA BARANG]],2,FALSE)</f>
        <v>#N/A</v>
      </c>
    </row>
    <row r="8971" spans="3:3">
      <c r="C8971" t="e">
        <f>VLOOKUP([KODE BARANG],Table1[[KODE BARANG]:[NAMA BARANG]],2,FALSE)</f>
        <v>#N/A</v>
      </c>
    </row>
    <row r="8972" spans="3:3">
      <c r="C8972" t="e">
        <f>VLOOKUP([KODE BARANG],Table1[[KODE BARANG]:[NAMA BARANG]],2,FALSE)</f>
        <v>#N/A</v>
      </c>
    </row>
    <row r="8973" spans="3:3">
      <c r="C8973" t="e">
        <f>VLOOKUP([KODE BARANG],Table1[[KODE BARANG]:[NAMA BARANG]],2,FALSE)</f>
        <v>#N/A</v>
      </c>
    </row>
    <row r="8974" spans="3:3">
      <c r="C8974" t="e">
        <f>VLOOKUP([KODE BARANG],Table1[[KODE BARANG]:[NAMA BARANG]],2,FALSE)</f>
        <v>#N/A</v>
      </c>
    </row>
    <row r="8975" spans="3:3">
      <c r="C8975" t="e">
        <f>VLOOKUP([KODE BARANG],Table1[[KODE BARANG]:[NAMA BARANG]],2,FALSE)</f>
        <v>#N/A</v>
      </c>
    </row>
    <row r="8976" spans="3:3">
      <c r="C8976" t="e">
        <f>VLOOKUP([KODE BARANG],Table1[[KODE BARANG]:[NAMA BARANG]],2,FALSE)</f>
        <v>#N/A</v>
      </c>
    </row>
    <row r="8977" spans="3:3">
      <c r="C8977" t="e">
        <f>VLOOKUP([KODE BARANG],Table1[[KODE BARANG]:[NAMA BARANG]],2,FALSE)</f>
        <v>#N/A</v>
      </c>
    </row>
    <row r="8978" spans="3:3">
      <c r="C8978" t="e">
        <f>VLOOKUP([KODE BARANG],Table1[[KODE BARANG]:[NAMA BARANG]],2,FALSE)</f>
        <v>#N/A</v>
      </c>
    </row>
    <row r="8979" spans="3:3">
      <c r="C8979" t="e">
        <f>VLOOKUP([KODE BARANG],Table1[[KODE BARANG]:[NAMA BARANG]],2,FALSE)</f>
        <v>#N/A</v>
      </c>
    </row>
    <row r="8980" spans="3:3">
      <c r="C8980" t="e">
        <f>VLOOKUP([KODE BARANG],Table1[[KODE BARANG]:[NAMA BARANG]],2,FALSE)</f>
        <v>#N/A</v>
      </c>
    </row>
    <row r="8981" spans="3:3">
      <c r="C8981" t="e">
        <f>VLOOKUP([KODE BARANG],Table1[[KODE BARANG]:[NAMA BARANG]],2,FALSE)</f>
        <v>#N/A</v>
      </c>
    </row>
    <row r="8982" spans="3:3">
      <c r="C8982" t="e">
        <f>VLOOKUP([KODE BARANG],Table1[[KODE BARANG]:[NAMA BARANG]],2,FALSE)</f>
        <v>#N/A</v>
      </c>
    </row>
    <row r="8983" spans="3:3">
      <c r="C8983" t="e">
        <f>VLOOKUP([KODE BARANG],Table1[[KODE BARANG]:[NAMA BARANG]],2,FALSE)</f>
        <v>#N/A</v>
      </c>
    </row>
    <row r="8984" spans="3:3">
      <c r="C8984" t="e">
        <f>VLOOKUP([KODE BARANG],Table1[[KODE BARANG]:[NAMA BARANG]],2,FALSE)</f>
        <v>#N/A</v>
      </c>
    </row>
    <row r="8985" spans="3:3">
      <c r="C8985" t="e">
        <f>VLOOKUP([KODE BARANG],Table1[[KODE BARANG]:[NAMA BARANG]],2,FALSE)</f>
        <v>#N/A</v>
      </c>
    </row>
    <row r="8986" spans="3:3">
      <c r="C8986" t="e">
        <f>VLOOKUP([KODE BARANG],Table1[[KODE BARANG]:[NAMA BARANG]],2,FALSE)</f>
        <v>#N/A</v>
      </c>
    </row>
    <row r="8987" spans="3:3">
      <c r="C8987" t="e">
        <f>VLOOKUP([KODE BARANG],Table1[[KODE BARANG]:[NAMA BARANG]],2,FALSE)</f>
        <v>#N/A</v>
      </c>
    </row>
    <row r="8988" spans="3:3">
      <c r="C8988" t="e">
        <f>VLOOKUP([KODE BARANG],Table1[[KODE BARANG]:[NAMA BARANG]],2,FALSE)</f>
        <v>#N/A</v>
      </c>
    </row>
    <row r="8989" spans="3:3">
      <c r="C8989" t="e">
        <f>VLOOKUP([KODE BARANG],Table1[[KODE BARANG]:[NAMA BARANG]],2,FALSE)</f>
        <v>#N/A</v>
      </c>
    </row>
    <row r="8990" spans="3:3">
      <c r="C8990" t="e">
        <f>VLOOKUP([KODE BARANG],Table1[[KODE BARANG]:[NAMA BARANG]],2,FALSE)</f>
        <v>#N/A</v>
      </c>
    </row>
    <row r="8991" spans="3:3">
      <c r="C8991" t="e">
        <f>VLOOKUP([KODE BARANG],Table1[[KODE BARANG]:[NAMA BARANG]],2,FALSE)</f>
        <v>#N/A</v>
      </c>
    </row>
    <row r="8992" spans="3:3">
      <c r="C8992" t="e">
        <f>VLOOKUP([KODE BARANG],Table1[[KODE BARANG]:[NAMA BARANG]],2,FALSE)</f>
        <v>#N/A</v>
      </c>
    </row>
    <row r="8993" spans="3:3">
      <c r="C8993" t="e">
        <f>VLOOKUP([KODE BARANG],Table1[[KODE BARANG]:[NAMA BARANG]],2,FALSE)</f>
        <v>#N/A</v>
      </c>
    </row>
    <row r="8994" spans="3:3">
      <c r="C8994" t="e">
        <f>VLOOKUP([KODE BARANG],Table1[[KODE BARANG]:[NAMA BARANG]],2,FALSE)</f>
        <v>#N/A</v>
      </c>
    </row>
    <row r="8995" spans="3:3">
      <c r="C8995" t="e">
        <f>VLOOKUP([KODE BARANG],Table1[[KODE BARANG]:[NAMA BARANG]],2,FALSE)</f>
        <v>#N/A</v>
      </c>
    </row>
    <row r="8996" spans="3:3">
      <c r="C8996" t="e">
        <f>VLOOKUP([KODE BARANG],Table1[[KODE BARANG]:[NAMA BARANG]],2,FALSE)</f>
        <v>#N/A</v>
      </c>
    </row>
    <row r="8997" spans="3:3">
      <c r="C8997" t="e">
        <f>VLOOKUP([KODE BARANG],Table1[[KODE BARANG]:[NAMA BARANG]],2,FALSE)</f>
        <v>#N/A</v>
      </c>
    </row>
    <row r="8998" spans="3:3">
      <c r="C8998" t="e">
        <f>VLOOKUP([KODE BARANG],Table1[[KODE BARANG]:[NAMA BARANG]],2,FALSE)</f>
        <v>#N/A</v>
      </c>
    </row>
    <row r="8999" spans="3:3">
      <c r="C8999" t="e">
        <f>VLOOKUP([KODE BARANG],Table1[[KODE BARANG]:[NAMA BARANG]],2,FALSE)</f>
        <v>#N/A</v>
      </c>
    </row>
    <row r="9000" spans="3:3">
      <c r="C9000" t="e">
        <f>VLOOKUP([KODE BARANG],Table1[[KODE BARANG]:[NAMA BARANG]],2,FALSE)</f>
        <v>#N/A</v>
      </c>
    </row>
    <row r="9001" spans="3:3">
      <c r="C9001" t="e">
        <f>VLOOKUP([KODE BARANG],Table1[[KODE BARANG]:[NAMA BARANG]],2,FALSE)</f>
        <v>#N/A</v>
      </c>
    </row>
    <row r="9002" spans="3:3">
      <c r="C9002" t="e">
        <f>VLOOKUP([KODE BARANG],Table1[[KODE BARANG]:[NAMA BARANG]],2,FALSE)</f>
        <v>#N/A</v>
      </c>
    </row>
    <row r="9003" spans="3:3">
      <c r="C9003" t="e">
        <f>VLOOKUP([KODE BARANG],Table1[[KODE BARANG]:[NAMA BARANG]],2,FALSE)</f>
        <v>#N/A</v>
      </c>
    </row>
    <row r="9004" spans="3:3">
      <c r="C9004" t="e">
        <f>VLOOKUP([KODE BARANG],Table1[[KODE BARANG]:[NAMA BARANG]],2,FALSE)</f>
        <v>#N/A</v>
      </c>
    </row>
    <row r="9005" spans="3:3">
      <c r="C9005" t="e">
        <f>VLOOKUP([KODE BARANG],Table1[[KODE BARANG]:[NAMA BARANG]],2,FALSE)</f>
        <v>#N/A</v>
      </c>
    </row>
    <row r="9006" spans="3:3">
      <c r="C9006" t="e">
        <f>VLOOKUP([KODE BARANG],Table1[[KODE BARANG]:[NAMA BARANG]],2,FALSE)</f>
        <v>#N/A</v>
      </c>
    </row>
    <row r="9007" spans="3:3">
      <c r="C9007" t="e">
        <f>VLOOKUP([KODE BARANG],Table1[[KODE BARANG]:[NAMA BARANG]],2,FALSE)</f>
        <v>#N/A</v>
      </c>
    </row>
    <row r="9008" spans="3:3">
      <c r="C9008" t="e">
        <f>VLOOKUP([KODE BARANG],Table1[[KODE BARANG]:[NAMA BARANG]],2,FALSE)</f>
        <v>#N/A</v>
      </c>
    </row>
    <row r="9009" spans="3:3">
      <c r="C9009" t="e">
        <f>VLOOKUP([KODE BARANG],Table1[[KODE BARANG]:[NAMA BARANG]],2,FALSE)</f>
        <v>#N/A</v>
      </c>
    </row>
    <row r="9010" spans="3:3">
      <c r="C9010" t="e">
        <f>VLOOKUP([KODE BARANG],Table1[[KODE BARANG]:[NAMA BARANG]],2,FALSE)</f>
        <v>#N/A</v>
      </c>
    </row>
    <row r="9011" spans="3:3">
      <c r="C9011" t="e">
        <f>VLOOKUP([KODE BARANG],Table1[[KODE BARANG]:[NAMA BARANG]],2,FALSE)</f>
        <v>#N/A</v>
      </c>
    </row>
    <row r="9012" spans="3:3">
      <c r="C9012" t="e">
        <f>VLOOKUP([KODE BARANG],Table1[[KODE BARANG]:[NAMA BARANG]],2,FALSE)</f>
        <v>#N/A</v>
      </c>
    </row>
    <row r="9013" spans="3:3">
      <c r="C9013" t="e">
        <f>VLOOKUP([KODE BARANG],Table1[[KODE BARANG]:[NAMA BARANG]],2,FALSE)</f>
        <v>#N/A</v>
      </c>
    </row>
    <row r="9014" spans="3:3">
      <c r="C9014" t="e">
        <f>VLOOKUP([KODE BARANG],Table1[[KODE BARANG]:[NAMA BARANG]],2,FALSE)</f>
        <v>#N/A</v>
      </c>
    </row>
    <row r="9015" spans="3:3">
      <c r="C9015" t="e">
        <f>VLOOKUP([KODE BARANG],Table1[[KODE BARANG]:[NAMA BARANG]],2,FALSE)</f>
        <v>#N/A</v>
      </c>
    </row>
    <row r="9016" spans="3:3">
      <c r="C9016" t="e">
        <f>VLOOKUP([KODE BARANG],Table1[[KODE BARANG]:[NAMA BARANG]],2,FALSE)</f>
        <v>#N/A</v>
      </c>
    </row>
    <row r="9017" spans="3:3">
      <c r="C9017" t="e">
        <f>VLOOKUP([KODE BARANG],Table1[[KODE BARANG]:[NAMA BARANG]],2,FALSE)</f>
        <v>#N/A</v>
      </c>
    </row>
    <row r="9018" spans="3:3">
      <c r="C9018" t="e">
        <f>VLOOKUP([KODE BARANG],Table1[[KODE BARANG]:[NAMA BARANG]],2,FALSE)</f>
        <v>#N/A</v>
      </c>
    </row>
    <row r="9019" spans="3:3">
      <c r="C9019" t="e">
        <f>VLOOKUP([KODE BARANG],Table1[[KODE BARANG]:[NAMA BARANG]],2,FALSE)</f>
        <v>#N/A</v>
      </c>
    </row>
    <row r="9020" spans="3:3">
      <c r="C9020" t="e">
        <f>VLOOKUP([KODE BARANG],Table1[[KODE BARANG]:[NAMA BARANG]],2,FALSE)</f>
        <v>#N/A</v>
      </c>
    </row>
    <row r="9021" spans="3:3">
      <c r="C9021" t="e">
        <f>VLOOKUP([KODE BARANG],Table1[[KODE BARANG]:[NAMA BARANG]],2,FALSE)</f>
        <v>#N/A</v>
      </c>
    </row>
    <row r="9022" spans="3:3">
      <c r="C9022" t="e">
        <f>VLOOKUP([KODE BARANG],Table1[[KODE BARANG]:[NAMA BARANG]],2,FALSE)</f>
        <v>#N/A</v>
      </c>
    </row>
    <row r="9023" spans="3:3">
      <c r="C9023" t="e">
        <f>VLOOKUP([KODE BARANG],Table1[[KODE BARANG]:[NAMA BARANG]],2,FALSE)</f>
        <v>#N/A</v>
      </c>
    </row>
    <row r="9024" spans="3:3">
      <c r="C9024" t="e">
        <f>VLOOKUP([KODE BARANG],Table1[[KODE BARANG]:[NAMA BARANG]],2,FALSE)</f>
        <v>#N/A</v>
      </c>
    </row>
    <row r="9025" spans="3:3">
      <c r="C9025" t="e">
        <f>VLOOKUP([KODE BARANG],Table1[[KODE BARANG]:[NAMA BARANG]],2,FALSE)</f>
        <v>#N/A</v>
      </c>
    </row>
    <row r="9026" spans="3:3">
      <c r="C9026" t="e">
        <f>VLOOKUP([KODE BARANG],Table1[[KODE BARANG]:[NAMA BARANG]],2,FALSE)</f>
        <v>#N/A</v>
      </c>
    </row>
    <row r="9027" spans="3:3">
      <c r="C9027" t="e">
        <f>VLOOKUP([KODE BARANG],Table1[[KODE BARANG]:[NAMA BARANG]],2,FALSE)</f>
        <v>#N/A</v>
      </c>
    </row>
    <row r="9028" spans="3:3">
      <c r="C9028" t="e">
        <f>VLOOKUP([KODE BARANG],Table1[[KODE BARANG]:[NAMA BARANG]],2,FALSE)</f>
        <v>#N/A</v>
      </c>
    </row>
    <row r="9029" spans="3:3">
      <c r="C9029" t="e">
        <f>VLOOKUP([KODE BARANG],Table1[[KODE BARANG]:[NAMA BARANG]],2,FALSE)</f>
        <v>#N/A</v>
      </c>
    </row>
    <row r="9030" spans="3:3">
      <c r="C9030" t="e">
        <f>VLOOKUP([KODE BARANG],Table1[[KODE BARANG]:[NAMA BARANG]],2,FALSE)</f>
        <v>#N/A</v>
      </c>
    </row>
    <row r="9031" spans="3:3">
      <c r="C9031" t="e">
        <f>VLOOKUP([KODE BARANG],Table1[[KODE BARANG]:[NAMA BARANG]],2,FALSE)</f>
        <v>#N/A</v>
      </c>
    </row>
    <row r="9032" spans="3:3">
      <c r="C9032" t="e">
        <f>VLOOKUP([KODE BARANG],Table1[[KODE BARANG]:[NAMA BARANG]],2,FALSE)</f>
        <v>#N/A</v>
      </c>
    </row>
    <row r="9033" spans="3:3">
      <c r="C9033" t="e">
        <f>VLOOKUP([KODE BARANG],Table1[[KODE BARANG]:[NAMA BARANG]],2,FALSE)</f>
        <v>#N/A</v>
      </c>
    </row>
    <row r="9034" spans="3:3">
      <c r="C9034" t="e">
        <f>VLOOKUP([KODE BARANG],Table1[[KODE BARANG]:[NAMA BARANG]],2,FALSE)</f>
        <v>#N/A</v>
      </c>
    </row>
    <row r="9035" spans="3:3">
      <c r="C9035" t="e">
        <f>VLOOKUP([KODE BARANG],Table1[[KODE BARANG]:[NAMA BARANG]],2,FALSE)</f>
        <v>#N/A</v>
      </c>
    </row>
    <row r="9036" spans="3:3">
      <c r="C9036" t="e">
        <f>VLOOKUP([KODE BARANG],Table1[[KODE BARANG]:[NAMA BARANG]],2,FALSE)</f>
        <v>#N/A</v>
      </c>
    </row>
    <row r="9037" spans="3:3">
      <c r="C9037" t="e">
        <f>VLOOKUP([KODE BARANG],Table1[[KODE BARANG]:[NAMA BARANG]],2,FALSE)</f>
        <v>#N/A</v>
      </c>
    </row>
    <row r="9038" spans="3:3">
      <c r="C9038" t="e">
        <f>VLOOKUP([KODE BARANG],Table1[[KODE BARANG]:[NAMA BARANG]],2,FALSE)</f>
        <v>#N/A</v>
      </c>
    </row>
    <row r="9039" spans="3:3">
      <c r="C9039" t="e">
        <f>VLOOKUP([KODE BARANG],Table1[[KODE BARANG]:[NAMA BARANG]],2,FALSE)</f>
        <v>#N/A</v>
      </c>
    </row>
    <row r="9040" spans="3:3">
      <c r="C9040" t="e">
        <f>VLOOKUP([KODE BARANG],Table1[[KODE BARANG]:[NAMA BARANG]],2,FALSE)</f>
        <v>#N/A</v>
      </c>
    </row>
    <row r="9041" spans="3:3">
      <c r="C9041" t="e">
        <f>VLOOKUP([KODE BARANG],Table1[[KODE BARANG]:[NAMA BARANG]],2,FALSE)</f>
        <v>#N/A</v>
      </c>
    </row>
    <row r="9042" spans="3:3">
      <c r="C9042" t="e">
        <f>VLOOKUP([KODE BARANG],Table1[[KODE BARANG]:[NAMA BARANG]],2,FALSE)</f>
        <v>#N/A</v>
      </c>
    </row>
    <row r="9043" spans="3:3">
      <c r="C9043" t="e">
        <f>VLOOKUP([KODE BARANG],Table1[[KODE BARANG]:[NAMA BARANG]],2,FALSE)</f>
        <v>#N/A</v>
      </c>
    </row>
    <row r="9044" spans="3:3">
      <c r="C9044" t="e">
        <f>VLOOKUP([KODE BARANG],Table1[[KODE BARANG]:[NAMA BARANG]],2,FALSE)</f>
        <v>#N/A</v>
      </c>
    </row>
    <row r="9045" spans="3:3">
      <c r="C9045" t="e">
        <f>VLOOKUP([KODE BARANG],Table1[[KODE BARANG]:[NAMA BARANG]],2,FALSE)</f>
        <v>#N/A</v>
      </c>
    </row>
    <row r="9046" spans="3:3">
      <c r="C9046" t="e">
        <f>VLOOKUP([KODE BARANG],Table1[[KODE BARANG]:[NAMA BARANG]],2,FALSE)</f>
        <v>#N/A</v>
      </c>
    </row>
    <row r="9047" spans="3:3">
      <c r="C9047" t="e">
        <f>VLOOKUP([KODE BARANG],Table1[[KODE BARANG]:[NAMA BARANG]],2,FALSE)</f>
        <v>#N/A</v>
      </c>
    </row>
    <row r="9048" spans="3:3">
      <c r="C9048" t="e">
        <f>VLOOKUP([KODE BARANG],Table1[[KODE BARANG]:[NAMA BARANG]],2,FALSE)</f>
        <v>#N/A</v>
      </c>
    </row>
    <row r="9049" spans="3:3">
      <c r="C9049" t="e">
        <f>VLOOKUP([KODE BARANG],Table1[[KODE BARANG]:[NAMA BARANG]],2,FALSE)</f>
        <v>#N/A</v>
      </c>
    </row>
    <row r="9050" spans="3:3">
      <c r="C9050" t="e">
        <f>VLOOKUP([KODE BARANG],Table1[[KODE BARANG]:[NAMA BARANG]],2,FALSE)</f>
        <v>#N/A</v>
      </c>
    </row>
    <row r="9051" spans="3:3">
      <c r="C9051" t="e">
        <f>VLOOKUP([KODE BARANG],Table1[[KODE BARANG]:[NAMA BARANG]],2,FALSE)</f>
        <v>#N/A</v>
      </c>
    </row>
    <row r="9052" spans="3:3">
      <c r="C9052" t="e">
        <f>VLOOKUP([KODE BARANG],Table1[[KODE BARANG]:[NAMA BARANG]],2,FALSE)</f>
        <v>#N/A</v>
      </c>
    </row>
    <row r="9053" spans="3:3">
      <c r="C9053" t="e">
        <f>VLOOKUP([KODE BARANG],Table1[[KODE BARANG]:[NAMA BARANG]],2,FALSE)</f>
        <v>#N/A</v>
      </c>
    </row>
    <row r="9054" spans="3:3">
      <c r="C9054" t="e">
        <f>VLOOKUP([KODE BARANG],Table1[[KODE BARANG]:[NAMA BARANG]],2,FALSE)</f>
        <v>#N/A</v>
      </c>
    </row>
    <row r="9055" spans="3:3">
      <c r="C9055" t="e">
        <f>VLOOKUP([KODE BARANG],Table1[[KODE BARANG]:[NAMA BARANG]],2,FALSE)</f>
        <v>#N/A</v>
      </c>
    </row>
    <row r="9056" spans="3:3">
      <c r="C9056" t="e">
        <f>VLOOKUP([KODE BARANG],Table1[[KODE BARANG]:[NAMA BARANG]],2,FALSE)</f>
        <v>#N/A</v>
      </c>
    </row>
    <row r="9057" spans="3:3">
      <c r="C9057" t="e">
        <f>VLOOKUP([KODE BARANG],Table1[[KODE BARANG]:[NAMA BARANG]],2,FALSE)</f>
        <v>#N/A</v>
      </c>
    </row>
    <row r="9058" spans="3:3">
      <c r="C9058" t="e">
        <f>VLOOKUP([KODE BARANG],Table1[[KODE BARANG]:[NAMA BARANG]],2,FALSE)</f>
        <v>#N/A</v>
      </c>
    </row>
    <row r="9059" spans="3:3">
      <c r="C9059" t="e">
        <f>VLOOKUP([KODE BARANG],Table1[[KODE BARANG]:[NAMA BARANG]],2,FALSE)</f>
        <v>#N/A</v>
      </c>
    </row>
    <row r="9060" spans="3:3">
      <c r="C9060" t="e">
        <f>VLOOKUP([KODE BARANG],Table1[[KODE BARANG]:[NAMA BARANG]],2,FALSE)</f>
        <v>#N/A</v>
      </c>
    </row>
    <row r="9061" spans="3:3">
      <c r="C9061" t="e">
        <f>VLOOKUP([KODE BARANG],Table1[[KODE BARANG]:[NAMA BARANG]],2,FALSE)</f>
        <v>#N/A</v>
      </c>
    </row>
    <row r="9062" spans="3:3">
      <c r="C9062" t="e">
        <f>VLOOKUP([KODE BARANG],Table1[[KODE BARANG]:[NAMA BARANG]],2,FALSE)</f>
        <v>#N/A</v>
      </c>
    </row>
    <row r="9063" spans="3:3">
      <c r="C9063" t="e">
        <f>VLOOKUP([KODE BARANG],Table1[[KODE BARANG]:[NAMA BARANG]],2,FALSE)</f>
        <v>#N/A</v>
      </c>
    </row>
    <row r="9064" spans="3:3">
      <c r="C9064" t="e">
        <f>VLOOKUP([KODE BARANG],Table1[[KODE BARANG]:[NAMA BARANG]],2,FALSE)</f>
        <v>#N/A</v>
      </c>
    </row>
    <row r="9065" spans="3:3">
      <c r="C9065" t="e">
        <f>VLOOKUP([KODE BARANG],Table1[[KODE BARANG]:[NAMA BARANG]],2,FALSE)</f>
        <v>#N/A</v>
      </c>
    </row>
    <row r="9066" spans="3:3">
      <c r="C9066" t="e">
        <f>VLOOKUP([KODE BARANG],Table1[[KODE BARANG]:[NAMA BARANG]],2,FALSE)</f>
        <v>#N/A</v>
      </c>
    </row>
    <row r="9067" spans="3:3">
      <c r="C9067" t="e">
        <f>VLOOKUP([KODE BARANG],Table1[[KODE BARANG]:[NAMA BARANG]],2,FALSE)</f>
        <v>#N/A</v>
      </c>
    </row>
    <row r="9068" spans="3:3">
      <c r="C9068" t="e">
        <f>VLOOKUP([KODE BARANG],Table1[[KODE BARANG]:[NAMA BARANG]],2,FALSE)</f>
        <v>#N/A</v>
      </c>
    </row>
    <row r="9069" spans="3:3">
      <c r="C9069" t="e">
        <f>VLOOKUP([KODE BARANG],Table1[[KODE BARANG]:[NAMA BARANG]],2,FALSE)</f>
        <v>#N/A</v>
      </c>
    </row>
    <row r="9070" spans="3:3">
      <c r="C9070" t="e">
        <f>VLOOKUP([KODE BARANG],Table1[[KODE BARANG]:[NAMA BARANG]],2,FALSE)</f>
        <v>#N/A</v>
      </c>
    </row>
    <row r="9071" spans="3:3">
      <c r="C9071" t="e">
        <f>VLOOKUP([KODE BARANG],Table1[[KODE BARANG]:[NAMA BARANG]],2,FALSE)</f>
        <v>#N/A</v>
      </c>
    </row>
    <row r="9072" spans="3:3">
      <c r="C9072" t="e">
        <f>VLOOKUP([KODE BARANG],Table1[[KODE BARANG]:[NAMA BARANG]],2,FALSE)</f>
        <v>#N/A</v>
      </c>
    </row>
    <row r="9073" spans="3:3">
      <c r="C9073" t="e">
        <f>VLOOKUP([KODE BARANG],Table1[[KODE BARANG]:[NAMA BARANG]],2,FALSE)</f>
        <v>#N/A</v>
      </c>
    </row>
    <row r="9074" spans="3:3">
      <c r="C9074" t="e">
        <f>VLOOKUP([KODE BARANG],Table1[[KODE BARANG]:[NAMA BARANG]],2,FALSE)</f>
        <v>#N/A</v>
      </c>
    </row>
    <row r="9075" spans="3:3">
      <c r="C9075" t="e">
        <f>VLOOKUP([KODE BARANG],Table1[[KODE BARANG]:[NAMA BARANG]],2,FALSE)</f>
        <v>#N/A</v>
      </c>
    </row>
    <row r="9076" spans="3:3">
      <c r="C9076" t="e">
        <f>VLOOKUP([KODE BARANG],Table1[[KODE BARANG]:[NAMA BARANG]],2,FALSE)</f>
        <v>#N/A</v>
      </c>
    </row>
    <row r="9077" spans="3:3">
      <c r="C9077" t="e">
        <f>VLOOKUP([KODE BARANG],Table1[[KODE BARANG]:[NAMA BARANG]],2,FALSE)</f>
        <v>#N/A</v>
      </c>
    </row>
    <row r="9078" spans="3:3">
      <c r="C9078" t="e">
        <f>VLOOKUP([KODE BARANG],Table1[[KODE BARANG]:[NAMA BARANG]],2,FALSE)</f>
        <v>#N/A</v>
      </c>
    </row>
    <row r="9079" spans="3:3">
      <c r="C9079" t="e">
        <f>VLOOKUP([KODE BARANG],Table1[[KODE BARANG]:[NAMA BARANG]],2,FALSE)</f>
        <v>#N/A</v>
      </c>
    </row>
    <row r="9080" spans="3:3">
      <c r="C9080" t="e">
        <f>VLOOKUP([KODE BARANG],Table1[[KODE BARANG]:[NAMA BARANG]],2,FALSE)</f>
        <v>#N/A</v>
      </c>
    </row>
    <row r="9081" spans="3:3">
      <c r="C9081" t="e">
        <f>VLOOKUP([KODE BARANG],Table1[[KODE BARANG]:[NAMA BARANG]],2,FALSE)</f>
        <v>#N/A</v>
      </c>
    </row>
    <row r="9082" spans="3:3">
      <c r="C9082" t="e">
        <f>VLOOKUP([KODE BARANG],Table1[[KODE BARANG]:[NAMA BARANG]],2,FALSE)</f>
        <v>#N/A</v>
      </c>
    </row>
    <row r="9083" spans="3:3">
      <c r="C9083" t="e">
        <f>VLOOKUP([KODE BARANG],Table1[[KODE BARANG]:[NAMA BARANG]],2,FALSE)</f>
        <v>#N/A</v>
      </c>
    </row>
    <row r="9084" spans="3:3">
      <c r="C9084" t="e">
        <f>VLOOKUP([KODE BARANG],Table1[[KODE BARANG]:[NAMA BARANG]],2,FALSE)</f>
        <v>#N/A</v>
      </c>
    </row>
    <row r="9085" spans="3:3">
      <c r="C9085" t="e">
        <f>VLOOKUP([KODE BARANG],Table1[[KODE BARANG]:[NAMA BARANG]],2,FALSE)</f>
        <v>#N/A</v>
      </c>
    </row>
    <row r="9086" spans="3:3">
      <c r="C9086" t="e">
        <f>VLOOKUP([KODE BARANG],Table1[[KODE BARANG]:[NAMA BARANG]],2,FALSE)</f>
        <v>#N/A</v>
      </c>
    </row>
    <row r="9087" spans="3:3">
      <c r="C9087" t="e">
        <f>VLOOKUP([KODE BARANG],Table1[[KODE BARANG]:[NAMA BARANG]],2,FALSE)</f>
        <v>#N/A</v>
      </c>
    </row>
    <row r="9088" spans="3:3">
      <c r="C9088" t="e">
        <f>VLOOKUP([KODE BARANG],Table1[[KODE BARANG]:[NAMA BARANG]],2,FALSE)</f>
        <v>#N/A</v>
      </c>
    </row>
    <row r="9089" spans="3:3">
      <c r="C9089" t="e">
        <f>VLOOKUP([KODE BARANG],Table1[[KODE BARANG]:[NAMA BARANG]],2,FALSE)</f>
        <v>#N/A</v>
      </c>
    </row>
    <row r="9090" spans="3:3">
      <c r="C9090" t="e">
        <f>VLOOKUP([KODE BARANG],Table1[[KODE BARANG]:[NAMA BARANG]],2,FALSE)</f>
        <v>#N/A</v>
      </c>
    </row>
    <row r="9091" spans="3:3">
      <c r="C9091" t="e">
        <f>VLOOKUP([KODE BARANG],Table1[[KODE BARANG]:[NAMA BARANG]],2,FALSE)</f>
        <v>#N/A</v>
      </c>
    </row>
    <row r="9092" spans="3:3">
      <c r="C9092" t="e">
        <f>VLOOKUP([KODE BARANG],Table1[[KODE BARANG]:[NAMA BARANG]],2,FALSE)</f>
        <v>#N/A</v>
      </c>
    </row>
    <row r="9093" spans="3:3">
      <c r="C9093" t="e">
        <f>VLOOKUP([KODE BARANG],Table1[[KODE BARANG]:[NAMA BARANG]],2,FALSE)</f>
        <v>#N/A</v>
      </c>
    </row>
    <row r="9094" spans="3:3">
      <c r="C9094" t="e">
        <f>VLOOKUP([KODE BARANG],Table1[[KODE BARANG]:[NAMA BARANG]],2,FALSE)</f>
        <v>#N/A</v>
      </c>
    </row>
    <row r="9095" spans="3:3">
      <c r="C9095" t="e">
        <f>VLOOKUP([KODE BARANG],Table1[[KODE BARANG]:[NAMA BARANG]],2,FALSE)</f>
        <v>#N/A</v>
      </c>
    </row>
    <row r="9096" spans="3:3">
      <c r="C9096" t="e">
        <f>VLOOKUP([KODE BARANG],Table1[[KODE BARANG]:[NAMA BARANG]],2,FALSE)</f>
        <v>#N/A</v>
      </c>
    </row>
    <row r="9097" spans="3:3">
      <c r="C9097" t="e">
        <f>VLOOKUP([KODE BARANG],Table1[[KODE BARANG]:[NAMA BARANG]],2,FALSE)</f>
        <v>#N/A</v>
      </c>
    </row>
    <row r="9098" spans="3:3">
      <c r="C9098" t="e">
        <f>VLOOKUP([KODE BARANG],Table1[[KODE BARANG]:[NAMA BARANG]],2,FALSE)</f>
        <v>#N/A</v>
      </c>
    </row>
    <row r="9099" spans="3:3">
      <c r="C9099" t="e">
        <f>VLOOKUP([KODE BARANG],Table1[[KODE BARANG]:[NAMA BARANG]],2,FALSE)</f>
        <v>#N/A</v>
      </c>
    </row>
    <row r="9100" spans="3:3">
      <c r="C9100" t="e">
        <f>VLOOKUP([KODE BARANG],Table1[[KODE BARANG]:[NAMA BARANG]],2,FALSE)</f>
        <v>#N/A</v>
      </c>
    </row>
    <row r="9101" spans="3:3">
      <c r="C9101" t="e">
        <f>VLOOKUP([KODE BARANG],Table1[[KODE BARANG]:[NAMA BARANG]],2,FALSE)</f>
        <v>#N/A</v>
      </c>
    </row>
    <row r="9102" spans="3:3">
      <c r="C9102" t="e">
        <f>VLOOKUP([KODE BARANG],Table1[[KODE BARANG]:[NAMA BARANG]],2,FALSE)</f>
        <v>#N/A</v>
      </c>
    </row>
    <row r="9103" spans="3:3">
      <c r="C9103" t="e">
        <f>VLOOKUP([KODE BARANG],Table1[[KODE BARANG]:[NAMA BARANG]],2,FALSE)</f>
        <v>#N/A</v>
      </c>
    </row>
    <row r="9104" spans="3:3">
      <c r="C9104" t="e">
        <f>VLOOKUP([KODE BARANG],Table1[[KODE BARANG]:[NAMA BARANG]],2,FALSE)</f>
        <v>#N/A</v>
      </c>
    </row>
    <row r="9105" spans="3:3">
      <c r="C9105" t="e">
        <f>VLOOKUP([KODE BARANG],Table1[[KODE BARANG]:[NAMA BARANG]],2,FALSE)</f>
        <v>#N/A</v>
      </c>
    </row>
    <row r="9106" spans="3:3">
      <c r="C9106" t="e">
        <f>VLOOKUP([KODE BARANG],Table1[[KODE BARANG]:[NAMA BARANG]],2,FALSE)</f>
        <v>#N/A</v>
      </c>
    </row>
    <row r="9107" spans="3:3">
      <c r="C9107" t="e">
        <f>VLOOKUP([KODE BARANG],Table1[[KODE BARANG]:[NAMA BARANG]],2,FALSE)</f>
        <v>#N/A</v>
      </c>
    </row>
    <row r="9108" spans="3:3">
      <c r="C9108" t="e">
        <f>VLOOKUP([KODE BARANG],Table1[[KODE BARANG]:[NAMA BARANG]],2,FALSE)</f>
        <v>#N/A</v>
      </c>
    </row>
    <row r="9109" spans="3:3">
      <c r="C9109" t="e">
        <f>VLOOKUP([KODE BARANG],Table1[[KODE BARANG]:[NAMA BARANG]],2,FALSE)</f>
        <v>#N/A</v>
      </c>
    </row>
    <row r="9110" spans="3:3">
      <c r="C9110" t="e">
        <f>VLOOKUP([KODE BARANG],Table1[[KODE BARANG]:[NAMA BARANG]],2,FALSE)</f>
        <v>#N/A</v>
      </c>
    </row>
    <row r="9111" spans="3:3">
      <c r="C9111" t="e">
        <f>VLOOKUP([KODE BARANG],Table1[[KODE BARANG]:[NAMA BARANG]],2,FALSE)</f>
        <v>#N/A</v>
      </c>
    </row>
    <row r="9112" spans="3:3">
      <c r="C9112" t="e">
        <f>VLOOKUP([KODE BARANG],Table1[[KODE BARANG]:[NAMA BARANG]],2,FALSE)</f>
        <v>#N/A</v>
      </c>
    </row>
    <row r="9113" spans="3:3">
      <c r="C9113" t="e">
        <f>VLOOKUP([KODE BARANG],Table1[[KODE BARANG]:[NAMA BARANG]],2,FALSE)</f>
        <v>#N/A</v>
      </c>
    </row>
    <row r="9114" spans="3:3">
      <c r="C9114" t="e">
        <f>VLOOKUP([KODE BARANG],Table1[[KODE BARANG]:[NAMA BARANG]],2,FALSE)</f>
        <v>#N/A</v>
      </c>
    </row>
    <row r="9115" spans="3:3">
      <c r="C9115" t="e">
        <f>VLOOKUP([KODE BARANG],Table1[[KODE BARANG]:[NAMA BARANG]],2,FALSE)</f>
        <v>#N/A</v>
      </c>
    </row>
    <row r="9116" spans="3:3">
      <c r="C9116" t="e">
        <f>VLOOKUP([KODE BARANG],Table1[[KODE BARANG]:[NAMA BARANG]],2,FALSE)</f>
        <v>#N/A</v>
      </c>
    </row>
    <row r="9117" spans="3:3">
      <c r="C9117" t="e">
        <f>VLOOKUP([KODE BARANG],Table1[[KODE BARANG]:[NAMA BARANG]],2,FALSE)</f>
        <v>#N/A</v>
      </c>
    </row>
    <row r="9118" spans="3:3">
      <c r="C9118" t="e">
        <f>VLOOKUP([KODE BARANG],Table1[[KODE BARANG]:[NAMA BARANG]],2,FALSE)</f>
        <v>#N/A</v>
      </c>
    </row>
    <row r="9119" spans="3:3">
      <c r="C9119" t="e">
        <f>VLOOKUP([KODE BARANG],Table1[[KODE BARANG]:[NAMA BARANG]],2,FALSE)</f>
        <v>#N/A</v>
      </c>
    </row>
    <row r="9120" spans="3:3">
      <c r="C9120" t="e">
        <f>VLOOKUP([KODE BARANG],Table1[[KODE BARANG]:[NAMA BARANG]],2,FALSE)</f>
        <v>#N/A</v>
      </c>
    </row>
    <row r="9121" spans="3:3">
      <c r="C9121" t="e">
        <f>VLOOKUP([KODE BARANG],Table1[[KODE BARANG]:[NAMA BARANG]],2,FALSE)</f>
        <v>#N/A</v>
      </c>
    </row>
    <row r="9122" spans="3:3">
      <c r="C9122" t="e">
        <f>VLOOKUP([KODE BARANG],Table1[[KODE BARANG]:[NAMA BARANG]],2,FALSE)</f>
        <v>#N/A</v>
      </c>
    </row>
    <row r="9123" spans="3:3">
      <c r="C9123" t="e">
        <f>VLOOKUP([KODE BARANG],Table1[[KODE BARANG]:[NAMA BARANG]],2,FALSE)</f>
        <v>#N/A</v>
      </c>
    </row>
    <row r="9124" spans="3:3">
      <c r="C9124" t="e">
        <f>VLOOKUP([KODE BARANG],Table1[[KODE BARANG]:[NAMA BARANG]],2,FALSE)</f>
        <v>#N/A</v>
      </c>
    </row>
    <row r="9125" spans="3:3">
      <c r="C9125" t="e">
        <f>VLOOKUP([KODE BARANG],Table1[[KODE BARANG]:[NAMA BARANG]],2,FALSE)</f>
        <v>#N/A</v>
      </c>
    </row>
    <row r="9126" spans="3:3">
      <c r="C9126" t="e">
        <f>VLOOKUP([KODE BARANG],Table1[[KODE BARANG]:[NAMA BARANG]],2,FALSE)</f>
        <v>#N/A</v>
      </c>
    </row>
    <row r="9127" spans="3:3">
      <c r="C9127" t="e">
        <f>VLOOKUP([KODE BARANG],Table1[[KODE BARANG]:[NAMA BARANG]],2,FALSE)</f>
        <v>#N/A</v>
      </c>
    </row>
    <row r="9128" spans="3:3">
      <c r="C9128" t="e">
        <f>VLOOKUP([KODE BARANG],Table1[[KODE BARANG]:[NAMA BARANG]],2,FALSE)</f>
        <v>#N/A</v>
      </c>
    </row>
    <row r="9129" spans="3:3">
      <c r="C9129" t="e">
        <f>VLOOKUP([KODE BARANG],Table1[[KODE BARANG]:[NAMA BARANG]],2,FALSE)</f>
        <v>#N/A</v>
      </c>
    </row>
    <row r="9130" spans="3:3">
      <c r="C9130" t="e">
        <f>VLOOKUP([KODE BARANG],Table1[[KODE BARANG]:[NAMA BARANG]],2,FALSE)</f>
        <v>#N/A</v>
      </c>
    </row>
    <row r="9131" spans="3:3">
      <c r="C9131" t="e">
        <f>VLOOKUP([KODE BARANG],Table1[[KODE BARANG]:[NAMA BARANG]],2,FALSE)</f>
        <v>#N/A</v>
      </c>
    </row>
    <row r="9132" spans="3:3">
      <c r="C9132" t="e">
        <f>VLOOKUP([KODE BARANG],Table1[[KODE BARANG]:[NAMA BARANG]],2,FALSE)</f>
        <v>#N/A</v>
      </c>
    </row>
    <row r="9133" spans="3:3">
      <c r="C9133" t="e">
        <f>VLOOKUP([KODE BARANG],Table1[[KODE BARANG]:[NAMA BARANG]],2,FALSE)</f>
        <v>#N/A</v>
      </c>
    </row>
    <row r="9134" spans="3:3">
      <c r="C9134" t="e">
        <f>VLOOKUP([KODE BARANG],Table1[[KODE BARANG]:[NAMA BARANG]],2,FALSE)</f>
        <v>#N/A</v>
      </c>
    </row>
    <row r="9135" spans="3:3">
      <c r="C9135" t="e">
        <f>VLOOKUP([KODE BARANG],Table1[[KODE BARANG]:[NAMA BARANG]],2,FALSE)</f>
        <v>#N/A</v>
      </c>
    </row>
    <row r="9136" spans="3:3">
      <c r="C9136" t="e">
        <f>VLOOKUP([KODE BARANG],Table1[[KODE BARANG]:[NAMA BARANG]],2,FALSE)</f>
        <v>#N/A</v>
      </c>
    </row>
    <row r="9137" spans="3:3">
      <c r="C9137" t="e">
        <f>VLOOKUP([KODE BARANG],Table1[[KODE BARANG]:[NAMA BARANG]],2,FALSE)</f>
        <v>#N/A</v>
      </c>
    </row>
    <row r="9138" spans="3:3">
      <c r="C9138" t="e">
        <f>VLOOKUP([KODE BARANG],Table1[[KODE BARANG]:[NAMA BARANG]],2,FALSE)</f>
        <v>#N/A</v>
      </c>
    </row>
    <row r="9139" spans="3:3">
      <c r="C9139" t="e">
        <f>VLOOKUP([KODE BARANG],Table1[[KODE BARANG]:[NAMA BARANG]],2,FALSE)</f>
        <v>#N/A</v>
      </c>
    </row>
    <row r="9140" spans="3:3">
      <c r="C9140" t="e">
        <f>VLOOKUP([KODE BARANG],Table1[[KODE BARANG]:[NAMA BARANG]],2,FALSE)</f>
        <v>#N/A</v>
      </c>
    </row>
    <row r="9141" spans="3:3">
      <c r="C9141" t="e">
        <f>VLOOKUP([KODE BARANG],Table1[[KODE BARANG]:[NAMA BARANG]],2,FALSE)</f>
        <v>#N/A</v>
      </c>
    </row>
    <row r="9142" spans="3:3">
      <c r="C9142" t="e">
        <f>VLOOKUP([KODE BARANG],Table1[[KODE BARANG]:[NAMA BARANG]],2,FALSE)</f>
        <v>#N/A</v>
      </c>
    </row>
    <row r="9143" spans="3:3">
      <c r="C9143" t="e">
        <f>VLOOKUP([KODE BARANG],Table1[[KODE BARANG]:[NAMA BARANG]],2,FALSE)</f>
        <v>#N/A</v>
      </c>
    </row>
    <row r="9144" spans="3:3">
      <c r="C9144" t="e">
        <f>VLOOKUP([KODE BARANG],Table1[[KODE BARANG]:[NAMA BARANG]],2,FALSE)</f>
        <v>#N/A</v>
      </c>
    </row>
    <row r="9145" spans="3:3">
      <c r="C9145" t="e">
        <f>VLOOKUP([KODE BARANG],Table1[[KODE BARANG]:[NAMA BARANG]],2,FALSE)</f>
        <v>#N/A</v>
      </c>
    </row>
    <row r="9146" spans="3:3">
      <c r="C9146" t="e">
        <f>VLOOKUP([KODE BARANG],Table1[[KODE BARANG]:[NAMA BARANG]],2,FALSE)</f>
        <v>#N/A</v>
      </c>
    </row>
    <row r="9147" spans="3:3">
      <c r="C9147" t="e">
        <f>VLOOKUP([KODE BARANG],Table1[[KODE BARANG]:[NAMA BARANG]],2,FALSE)</f>
        <v>#N/A</v>
      </c>
    </row>
    <row r="9148" spans="3:3">
      <c r="C9148" t="e">
        <f>VLOOKUP([KODE BARANG],Table1[[KODE BARANG]:[NAMA BARANG]],2,FALSE)</f>
        <v>#N/A</v>
      </c>
    </row>
    <row r="9149" spans="3:3">
      <c r="C9149" t="e">
        <f>VLOOKUP([KODE BARANG],Table1[[KODE BARANG]:[NAMA BARANG]],2,FALSE)</f>
        <v>#N/A</v>
      </c>
    </row>
    <row r="9150" spans="3:3">
      <c r="C9150" t="e">
        <f>VLOOKUP([KODE BARANG],Table1[[KODE BARANG]:[NAMA BARANG]],2,FALSE)</f>
        <v>#N/A</v>
      </c>
    </row>
    <row r="9151" spans="3:3">
      <c r="C9151" t="e">
        <f>VLOOKUP([KODE BARANG],Table1[[KODE BARANG]:[NAMA BARANG]],2,FALSE)</f>
        <v>#N/A</v>
      </c>
    </row>
    <row r="9152" spans="3:3">
      <c r="C9152" t="e">
        <f>VLOOKUP([KODE BARANG],Table1[[KODE BARANG]:[NAMA BARANG]],2,FALSE)</f>
        <v>#N/A</v>
      </c>
    </row>
    <row r="9153" spans="3:3">
      <c r="C9153" t="e">
        <f>VLOOKUP([KODE BARANG],Table1[[KODE BARANG]:[NAMA BARANG]],2,FALSE)</f>
        <v>#N/A</v>
      </c>
    </row>
    <row r="9154" spans="3:3">
      <c r="C9154" t="e">
        <f>VLOOKUP([KODE BARANG],Table1[[KODE BARANG]:[NAMA BARANG]],2,FALSE)</f>
        <v>#N/A</v>
      </c>
    </row>
    <row r="9155" spans="3:3">
      <c r="C9155" t="e">
        <f>VLOOKUP([KODE BARANG],Table1[[KODE BARANG]:[NAMA BARANG]],2,FALSE)</f>
        <v>#N/A</v>
      </c>
    </row>
    <row r="9156" spans="3:3">
      <c r="C9156" t="e">
        <f>VLOOKUP([KODE BARANG],Table1[[KODE BARANG]:[NAMA BARANG]],2,FALSE)</f>
        <v>#N/A</v>
      </c>
    </row>
    <row r="9157" spans="3:3">
      <c r="C9157" t="e">
        <f>VLOOKUP([KODE BARANG],Table1[[KODE BARANG]:[NAMA BARANG]],2,FALSE)</f>
        <v>#N/A</v>
      </c>
    </row>
    <row r="9158" spans="3:3">
      <c r="C9158" t="e">
        <f>VLOOKUP([KODE BARANG],Table1[[KODE BARANG]:[NAMA BARANG]],2,FALSE)</f>
        <v>#N/A</v>
      </c>
    </row>
    <row r="9159" spans="3:3">
      <c r="C9159" t="e">
        <f>VLOOKUP([KODE BARANG],Table1[[KODE BARANG]:[NAMA BARANG]],2,FALSE)</f>
        <v>#N/A</v>
      </c>
    </row>
    <row r="9160" spans="3:3">
      <c r="C9160" t="e">
        <f>VLOOKUP([KODE BARANG],Table1[[KODE BARANG]:[NAMA BARANG]],2,FALSE)</f>
        <v>#N/A</v>
      </c>
    </row>
    <row r="9161" spans="3:3">
      <c r="C9161" t="e">
        <f>VLOOKUP([KODE BARANG],Table1[[KODE BARANG]:[NAMA BARANG]],2,FALSE)</f>
        <v>#N/A</v>
      </c>
    </row>
    <row r="9162" spans="3:3">
      <c r="C9162" t="e">
        <f>VLOOKUP([KODE BARANG],Table1[[KODE BARANG]:[NAMA BARANG]],2,FALSE)</f>
        <v>#N/A</v>
      </c>
    </row>
    <row r="9163" spans="3:3">
      <c r="C9163" t="e">
        <f>VLOOKUP([KODE BARANG],Table1[[KODE BARANG]:[NAMA BARANG]],2,FALSE)</f>
        <v>#N/A</v>
      </c>
    </row>
    <row r="9164" spans="3:3">
      <c r="C9164" t="e">
        <f>VLOOKUP([KODE BARANG],Table1[[KODE BARANG]:[NAMA BARANG]],2,FALSE)</f>
        <v>#N/A</v>
      </c>
    </row>
    <row r="9165" spans="3:3">
      <c r="C9165" t="e">
        <f>VLOOKUP([KODE BARANG],Table1[[KODE BARANG]:[NAMA BARANG]],2,FALSE)</f>
        <v>#N/A</v>
      </c>
    </row>
    <row r="9166" spans="3:3">
      <c r="C9166" t="e">
        <f>VLOOKUP([KODE BARANG],Table1[[KODE BARANG]:[NAMA BARANG]],2,FALSE)</f>
        <v>#N/A</v>
      </c>
    </row>
    <row r="9167" spans="3:3">
      <c r="C9167" t="e">
        <f>VLOOKUP([KODE BARANG],Table1[[KODE BARANG]:[NAMA BARANG]],2,FALSE)</f>
        <v>#N/A</v>
      </c>
    </row>
    <row r="9168" spans="3:3">
      <c r="C9168" t="e">
        <f>VLOOKUP([KODE BARANG],Table1[[KODE BARANG]:[NAMA BARANG]],2,FALSE)</f>
        <v>#N/A</v>
      </c>
    </row>
    <row r="9169" spans="3:3">
      <c r="C9169" t="e">
        <f>VLOOKUP([KODE BARANG],Table1[[KODE BARANG]:[NAMA BARANG]],2,FALSE)</f>
        <v>#N/A</v>
      </c>
    </row>
    <row r="9170" spans="3:3">
      <c r="C9170" t="e">
        <f>VLOOKUP([KODE BARANG],Table1[[KODE BARANG]:[NAMA BARANG]],2,FALSE)</f>
        <v>#N/A</v>
      </c>
    </row>
    <row r="9171" spans="3:3">
      <c r="C9171" t="e">
        <f>VLOOKUP([KODE BARANG],Table1[[KODE BARANG]:[NAMA BARANG]],2,FALSE)</f>
        <v>#N/A</v>
      </c>
    </row>
    <row r="9172" spans="3:3">
      <c r="C9172" t="e">
        <f>VLOOKUP([KODE BARANG],Table1[[KODE BARANG]:[NAMA BARANG]],2,FALSE)</f>
        <v>#N/A</v>
      </c>
    </row>
    <row r="9173" spans="3:3">
      <c r="C9173" t="e">
        <f>VLOOKUP([KODE BARANG],Table1[[KODE BARANG]:[NAMA BARANG]],2,FALSE)</f>
        <v>#N/A</v>
      </c>
    </row>
    <row r="9174" spans="3:3">
      <c r="C9174" t="e">
        <f>VLOOKUP([KODE BARANG],Table1[[KODE BARANG]:[NAMA BARANG]],2,FALSE)</f>
        <v>#N/A</v>
      </c>
    </row>
    <row r="9175" spans="3:3">
      <c r="C9175" t="e">
        <f>VLOOKUP([KODE BARANG],Table1[[KODE BARANG]:[NAMA BARANG]],2,FALSE)</f>
        <v>#N/A</v>
      </c>
    </row>
    <row r="9176" spans="3:3">
      <c r="C9176" t="e">
        <f>VLOOKUP([KODE BARANG],Table1[[KODE BARANG]:[NAMA BARANG]],2,FALSE)</f>
        <v>#N/A</v>
      </c>
    </row>
    <row r="9177" spans="3:3">
      <c r="C9177" t="e">
        <f>VLOOKUP([KODE BARANG],Table1[[KODE BARANG]:[NAMA BARANG]],2,FALSE)</f>
        <v>#N/A</v>
      </c>
    </row>
    <row r="9178" spans="3:3">
      <c r="C9178" t="e">
        <f>VLOOKUP([KODE BARANG],Table1[[KODE BARANG]:[NAMA BARANG]],2,FALSE)</f>
        <v>#N/A</v>
      </c>
    </row>
    <row r="9179" spans="3:3">
      <c r="C9179" t="e">
        <f>VLOOKUP([KODE BARANG],Table1[[KODE BARANG]:[NAMA BARANG]],2,FALSE)</f>
        <v>#N/A</v>
      </c>
    </row>
    <row r="9180" spans="3:3">
      <c r="C9180" t="e">
        <f>VLOOKUP([KODE BARANG],Table1[[KODE BARANG]:[NAMA BARANG]],2,FALSE)</f>
        <v>#N/A</v>
      </c>
    </row>
    <row r="9181" spans="3:3">
      <c r="C9181" t="e">
        <f>VLOOKUP([KODE BARANG],Table1[[KODE BARANG]:[NAMA BARANG]],2,FALSE)</f>
        <v>#N/A</v>
      </c>
    </row>
    <row r="9182" spans="3:3">
      <c r="C9182" t="e">
        <f>VLOOKUP([KODE BARANG],Table1[[KODE BARANG]:[NAMA BARANG]],2,FALSE)</f>
        <v>#N/A</v>
      </c>
    </row>
    <row r="9183" spans="3:3">
      <c r="C9183" t="e">
        <f>VLOOKUP([KODE BARANG],Table1[[KODE BARANG]:[NAMA BARANG]],2,FALSE)</f>
        <v>#N/A</v>
      </c>
    </row>
    <row r="9184" spans="3:3">
      <c r="C9184" t="e">
        <f>VLOOKUP([KODE BARANG],Table1[[KODE BARANG]:[NAMA BARANG]],2,FALSE)</f>
        <v>#N/A</v>
      </c>
    </row>
    <row r="9185" spans="3:3">
      <c r="C9185" t="e">
        <f>VLOOKUP([KODE BARANG],Table1[[KODE BARANG]:[NAMA BARANG]],2,FALSE)</f>
        <v>#N/A</v>
      </c>
    </row>
    <row r="9186" spans="3:3">
      <c r="C9186" t="e">
        <f>VLOOKUP([KODE BARANG],Table1[[KODE BARANG]:[NAMA BARANG]],2,FALSE)</f>
        <v>#N/A</v>
      </c>
    </row>
    <row r="9187" spans="3:3">
      <c r="C9187" t="e">
        <f>VLOOKUP([KODE BARANG],Table1[[KODE BARANG]:[NAMA BARANG]],2,FALSE)</f>
        <v>#N/A</v>
      </c>
    </row>
    <row r="9188" spans="3:3">
      <c r="C9188" t="e">
        <f>VLOOKUP([KODE BARANG],Table1[[KODE BARANG]:[NAMA BARANG]],2,FALSE)</f>
        <v>#N/A</v>
      </c>
    </row>
    <row r="9189" spans="3:3">
      <c r="C9189" t="e">
        <f>VLOOKUP([KODE BARANG],Table1[[KODE BARANG]:[NAMA BARANG]],2,FALSE)</f>
        <v>#N/A</v>
      </c>
    </row>
    <row r="9190" spans="3:3">
      <c r="C9190" t="e">
        <f>VLOOKUP([KODE BARANG],Table1[[KODE BARANG]:[NAMA BARANG]],2,FALSE)</f>
        <v>#N/A</v>
      </c>
    </row>
    <row r="9191" spans="3:3">
      <c r="C9191" t="e">
        <f>VLOOKUP([KODE BARANG],Table1[[KODE BARANG]:[NAMA BARANG]],2,FALSE)</f>
        <v>#N/A</v>
      </c>
    </row>
    <row r="9192" spans="3:3">
      <c r="C9192" t="e">
        <f>VLOOKUP([KODE BARANG],Table1[[KODE BARANG]:[NAMA BARANG]],2,FALSE)</f>
        <v>#N/A</v>
      </c>
    </row>
    <row r="9193" spans="3:3">
      <c r="C9193" t="e">
        <f>VLOOKUP([KODE BARANG],Table1[[KODE BARANG]:[NAMA BARANG]],2,FALSE)</f>
        <v>#N/A</v>
      </c>
    </row>
    <row r="9194" spans="3:3">
      <c r="C9194" t="e">
        <f>VLOOKUP([KODE BARANG],Table1[[KODE BARANG]:[NAMA BARANG]],2,FALSE)</f>
        <v>#N/A</v>
      </c>
    </row>
    <row r="9195" spans="3:3">
      <c r="C9195" t="e">
        <f>VLOOKUP([KODE BARANG],Table1[[KODE BARANG]:[NAMA BARANG]],2,FALSE)</f>
        <v>#N/A</v>
      </c>
    </row>
    <row r="9196" spans="3:3">
      <c r="C9196" t="e">
        <f>VLOOKUP([KODE BARANG],Table1[[KODE BARANG]:[NAMA BARANG]],2,FALSE)</f>
        <v>#N/A</v>
      </c>
    </row>
    <row r="9197" spans="3:3">
      <c r="C9197" t="e">
        <f>VLOOKUP([KODE BARANG],Table1[[KODE BARANG]:[NAMA BARANG]],2,FALSE)</f>
        <v>#N/A</v>
      </c>
    </row>
    <row r="9198" spans="3:3">
      <c r="C9198" t="e">
        <f>VLOOKUP([KODE BARANG],Table1[[KODE BARANG]:[NAMA BARANG]],2,FALSE)</f>
        <v>#N/A</v>
      </c>
    </row>
    <row r="9199" spans="3:3">
      <c r="C9199" t="e">
        <f>VLOOKUP([KODE BARANG],Table1[[KODE BARANG]:[NAMA BARANG]],2,FALSE)</f>
        <v>#N/A</v>
      </c>
    </row>
    <row r="9200" spans="3:3">
      <c r="C9200" t="e">
        <f>VLOOKUP([KODE BARANG],Table1[[KODE BARANG]:[NAMA BARANG]],2,FALSE)</f>
        <v>#N/A</v>
      </c>
    </row>
    <row r="9201" spans="3:3">
      <c r="C9201" t="e">
        <f>VLOOKUP([KODE BARANG],Table1[[KODE BARANG]:[NAMA BARANG]],2,FALSE)</f>
        <v>#N/A</v>
      </c>
    </row>
    <row r="9202" spans="3:3">
      <c r="C9202" t="e">
        <f>VLOOKUP([KODE BARANG],Table1[[KODE BARANG]:[NAMA BARANG]],2,FALSE)</f>
        <v>#N/A</v>
      </c>
    </row>
    <row r="9203" spans="3:3">
      <c r="C9203" t="e">
        <f>VLOOKUP([KODE BARANG],Table1[[KODE BARANG]:[NAMA BARANG]],2,FALSE)</f>
        <v>#N/A</v>
      </c>
    </row>
    <row r="9204" spans="3:3">
      <c r="C9204" t="e">
        <f>VLOOKUP([KODE BARANG],Table1[[KODE BARANG]:[NAMA BARANG]],2,FALSE)</f>
        <v>#N/A</v>
      </c>
    </row>
    <row r="9205" spans="3:3">
      <c r="C9205" t="e">
        <f>VLOOKUP([KODE BARANG],Table1[[KODE BARANG]:[NAMA BARANG]],2,FALSE)</f>
        <v>#N/A</v>
      </c>
    </row>
    <row r="9206" spans="3:3">
      <c r="C9206" t="e">
        <f>VLOOKUP([KODE BARANG],Table1[[KODE BARANG]:[NAMA BARANG]],2,FALSE)</f>
        <v>#N/A</v>
      </c>
    </row>
    <row r="9207" spans="3:3">
      <c r="C9207" t="e">
        <f>VLOOKUP([KODE BARANG],Table1[[KODE BARANG]:[NAMA BARANG]],2,FALSE)</f>
        <v>#N/A</v>
      </c>
    </row>
    <row r="9208" spans="3:3">
      <c r="C9208" t="e">
        <f>VLOOKUP([KODE BARANG],Table1[[KODE BARANG]:[NAMA BARANG]],2,FALSE)</f>
        <v>#N/A</v>
      </c>
    </row>
    <row r="9209" spans="3:3">
      <c r="C9209" t="e">
        <f>VLOOKUP([KODE BARANG],Table1[[KODE BARANG]:[NAMA BARANG]],2,FALSE)</f>
        <v>#N/A</v>
      </c>
    </row>
    <row r="9210" spans="3:3">
      <c r="C9210" t="e">
        <f>VLOOKUP([KODE BARANG],Table1[[KODE BARANG]:[NAMA BARANG]],2,FALSE)</f>
        <v>#N/A</v>
      </c>
    </row>
    <row r="9211" spans="3:3">
      <c r="C9211" t="e">
        <f>VLOOKUP([KODE BARANG],Table1[[KODE BARANG]:[NAMA BARANG]],2,FALSE)</f>
        <v>#N/A</v>
      </c>
    </row>
    <row r="9212" spans="3:3">
      <c r="C9212" t="e">
        <f>VLOOKUP([KODE BARANG],Table1[[KODE BARANG]:[NAMA BARANG]],2,FALSE)</f>
        <v>#N/A</v>
      </c>
    </row>
    <row r="9213" spans="3:3">
      <c r="C9213" t="e">
        <f>VLOOKUP([KODE BARANG],Table1[[KODE BARANG]:[NAMA BARANG]],2,FALSE)</f>
        <v>#N/A</v>
      </c>
    </row>
    <row r="9214" spans="3:3">
      <c r="C9214" t="e">
        <f>VLOOKUP([KODE BARANG],Table1[[KODE BARANG]:[NAMA BARANG]],2,FALSE)</f>
        <v>#N/A</v>
      </c>
    </row>
    <row r="9215" spans="3:3">
      <c r="C9215" t="e">
        <f>VLOOKUP([KODE BARANG],Table1[[KODE BARANG]:[NAMA BARANG]],2,FALSE)</f>
        <v>#N/A</v>
      </c>
    </row>
    <row r="9216" spans="3:3">
      <c r="C9216" t="e">
        <f>VLOOKUP([KODE BARANG],Table1[[KODE BARANG]:[NAMA BARANG]],2,FALSE)</f>
        <v>#N/A</v>
      </c>
    </row>
    <row r="9217" spans="3:3">
      <c r="C9217" t="e">
        <f>VLOOKUP([KODE BARANG],Table1[[KODE BARANG]:[NAMA BARANG]],2,FALSE)</f>
        <v>#N/A</v>
      </c>
    </row>
    <row r="9218" spans="3:3">
      <c r="C9218" t="e">
        <f>VLOOKUP([KODE BARANG],Table1[[KODE BARANG]:[NAMA BARANG]],2,FALSE)</f>
        <v>#N/A</v>
      </c>
    </row>
    <row r="9219" spans="3:3">
      <c r="C9219" t="e">
        <f>VLOOKUP([KODE BARANG],Table1[[KODE BARANG]:[NAMA BARANG]],2,FALSE)</f>
        <v>#N/A</v>
      </c>
    </row>
    <row r="9220" spans="3:3">
      <c r="C9220" t="e">
        <f>VLOOKUP([KODE BARANG],Table1[[KODE BARANG]:[NAMA BARANG]],2,FALSE)</f>
        <v>#N/A</v>
      </c>
    </row>
    <row r="9221" spans="3:3">
      <c r="C9221" t="e">
        <f>VLOOKUP([KODE BARANG],Table1[[KODE BARANG]:[NAMA BARANG]],2,FALSE)</f>
        <v>#N/A</v>
      </c>
    </row>
    <row r="9222" spans="3:3">
      <c r="C9222" t="e">
        <f>VLOOKUP([KODE BARANG],Table1[[KODE BARANG]:[NAMA BARANG]],2,FALSE)</f>
        <v>#N/A</v>
      </c>
    </row>
    <row r="9223" spans="3:3">
      <c r="C9223" t="e">
        <f>VLOOKUP([KODE BARANG],Table1[[KODE BARANG]:[NAMA BARANG]],2,FALSE)</f>
        <v>#N/A</v>
      </c>
    </row>
    <row r="9224" spans="3:3">
      <c r="C9224" t="e">
        <f>VLOOKUP([KODE BARANG],Table1[[KODE BARANG]:[NAMA BARANG]],2,FALSE)</f>
        <v>#N/A</v>
      </c>
    </row>
    <row r="9225" spans="3:3">
      <c r="C9225" t="e">
        <f>VLOOKUP([KODE BARANG],Table1[[KODE BARANG]:[NAMA BARANG]],2,FALSE)</f>
        <v>#N/A</v>
      </c>
    </row>
    <row r="9226" spans="3:3">
      <c r="C9226" t="e">
        <f>VLOOKUP([KODE BARANG],Table1[[KODE BARANG]:[NAMA BARANG]],2,FALSE)</f>
        <v>#N/A</v>
      </c>
    </row>
    <row r="9227" spans="3:3">
      <c r="C9227" t="e">
        <f>VLOOKUP([KODE BARANG],Table1[[KODE BARANG]:[NAMA BARANG]],2,FALSE)</f>
        <v>#N/A</v>
      </c>
    </row>
    <row r="9228" spans="3:3">
      <c r="C9228" t="e">
        <f>VLOOKUP([KODE BARANG],Table1[[KODE BARANG]:[NAMA BARANG]],2,FALSE)</f>
        <v>#N/A</v>
      </c>
    </row>
    <row r="9229" spans="3:3">
      <c r="C9229" t="e">
        <f>VLOOKUP([KODE BARANG],Table1[[KODE BARANG]:[NAMA BARANG]],2,FALSE)</f>
        <v>#N/A</v>
      </c>
    </row>
    <row r="9230" spans="3:3">
      <c r="C9230" t="e">
        <f>VLOOKUP([KODE BARANG],Table1[[KODE BARANG]:[NAMA BARANG]],2,FALSE)</f>
        <v>#N/A</v>
      </c>
    </row>
    <row r="9231" spans="3:3">
      <c r="C9231" t="e">
        <f>VLOOKUP([KODE BARANG],Table1[[KODE BARANG]:[NAMA BARANG]],2,FALSE)</f>
        <v>#N/A</v>
      </c>
    </row>
    <row r="9232" spans="3:3">
      <c r="C9232" t="e">
        <f>VLOOKUP([KODE BARANG],Table1[[KODE BARANG]:[NAMA BARANG]],2,FALSE)</f>
        <v>#N/A</v>
      </c>
    </row>
    <row r="9233" spans="3:3">
      <c r="C9233" t="e">
        <f>VLOOKUP([KODE BARANG],Table1[[KODE BARANG]:[NAMA BARANG]],2,FALSE)</f>
        <v>#N/A</v>
      </c>
    </row>
    <row r="9234" spans="3:3">
      <c r="C9234" t="e">
        <f>VLOOKUP([KODE BARANG],Table1[[KODE BARANG]:[NAMA BARANG]],2,FALSE)</f>
        <v>#N/A</v>
      </c>
    </row>
    <row r="9235" spans="3:3">
      <c r="C9235" t="e">
        <f>VLOOKUP([KODE BARANG],Table1[[KODE BARANG]:[NAMA BARANG]],2,FALSE)</f>
        <v>#N/A</v>
      </c>
    </row>
    <row r="9236" spans="3:3">
      <c r="C9236" t="e">
        <f>VLOOKUP([KODE BARANG],Table1[[KODE BARANG]:[NAMA BARANG]],2,FALSE)</f>
        <v>#N/A</v>
      </c>
    </row>
    <row r="9237" spans="3:3">
      <c r="C9237" t="e">
        <f>VLOOKUP([KODE BARANG],Table1[[KODE BARANG]:[NAMA BARANG]],2,FALSE)</f>
        <v>#N/A</v>
      </c>
    </row>
    <row r="9238" spans="3:3">
      <c r="C9238" t="e">
        <f>VLOOKUP([KODE BARANG],Table1[[KODE BARANG]:[NAMA BARANG]],2,FALSE)</f>
        <v>#N/A</v>
      </c>
    </row>
    <row r="9239" spans="3:3">
      <c r="C9239" t="e">
        <f>VLOOKUP([KODE BARANG],Table1[[KODE BARANG]:[NAMA BARANG]],2,FALSE)</f>
        <v>#N/A</v>
      </c>
    </row>
    <row r="9240" spans="3:3">
      <c r="C9240" t="e">
        <f>VLOOKUP([KODE BARANG],Table1[[KODE BARANG]:[NAMA BARANG]],2,FALSE)</f>
        <v>#N/A</v>
      </c>
    </row>
    <row r="9241" spans="3:3">
      <c r="C9241" t="e">
        <f>VLOOKUP([KODE BARANG],Table1[[KODE BARANG]:[NAMA BARANG]],2,FALSE)</f>
        <v>#N/A</v>
      </c>
    </row>
    <row r="9242" spans="3:3">
      <c r="C9242" t="e">
        <f>VLOOKUP([KODE BARANG],Table1[[KODE BARANG]:[NAMA BARANG]],2,FALSE)</f>
        <v>#N/A</v>
      </c>
    </row>
    <row r="9243" spans="3:3">
      <c r="C9243" t="e">
        <f>VLOOKUP([KODE BARANG],Table1[[KODE BARANG]:[NAMA BARANG]],2,FALSE)</f>
        <v>#N/A</v>
      </c>
    </row>
    <row r="9244" spans="3:3">
      <c r="C9244" t="e">
        <f>VLOOKUP([KODE BARANG],Table1[[KODE BARANG]:[NAMA BARANG]],2,FALSE)</f>
        <v>#N/A</v>
      </c>
    </row>
    <row r="9245" spans="3:3">
      <c r="C9245" t="e">
        <f>VLOOKUP([KODE BARANG],Table1[[KODE BARANG]:[NAMA BARANG]],2,FALSE)</f>
        <v>#N/A</v>
      </c>
    </row>
    <row r="9246" spans="3:3">
      <c r="C9246" t="e">
        <f>VLOOKUP([KODE BARANG],Table1[[KODE BARANG]:[NAMA BARANG]],2,FALSE)</f>
        <v>#N/A</v>
      </c>
    </row>
    <row r="9247" spans="3:3">
      <c r="C9247" t="e">
        <f>VLOOKUP([KODE BARANG],Table1[[KODE BARANG]:[NAMA BARANG]],2,FALSE)</f>
        <v>#N/A</v>
      </c>
    </row>
    <row r="9248" spans="3:3">
      <c r="C9248" t="e">
        <f>VLOOKUP([KODE BARANG],Table1[[KODE BARANG]:[NAMA BARANG]],2,FALSE)</f>
        <v>#N/A</v>
      </c>
    </row>
    <row r="9249" spans="3:3">
      <c r="C9249" t="e">
        <f>VLOOKUP([KODE BARANG],Table1[[KODE BARANG]:[NAMA BARANG]],2,FALSE)</f>
        <v>#N/A</v>
      </c>
    </row>
    <row r="9250" spans="3:3">
      <c r="C9250" t="e">
        <f>VLOOKUP([KODE BARANG],Table1[[KODE BARANG]:[NAMA BARANG]],2,FALSE)</f>
        <v>#N/A</v>
      </c>
    </row>
    <row r="9251" spans="3:3">
      <c r="C9251" t="e">
        <f>VLOOKUP([KODE BARANG],Table1[[KODE BARANG]:[NAMA BARANG]],2,FALSE)</f>
        <v>#N/A</v>
      </c>
    </row>
    <row r="9252" spans="3:3">
      <c r="C9252" t="e">
        <f>VLOOKUP([KODE BARANG],Table1[[KODE BARANG]:[NAMA BARANG]],2,FALSE)</f>
        <v>#N/A</v>
      </c>
    </row>
    <row r="9253" spans="3:3">
      <c r="C9253" t="e">
        <f>VLOOKUP([KODE BARANG],Table1[[KODE BARANG]:[NAMA BARANG]],2,FALSE)</f>
        <v>#N/A</v>
      </c>
    </row>
    <row r="9254" spans="3:3">
      <c r="C9254" t="e">
        <f>VLOOKUP([KODE BARANG],Table1[[KODE BARANG]:[NAMA BARANG]],2,FALSE)</f>
        <v>#N/A</v>
      </c>
    </row>
    <row r="9255" spans="3:3">
      <c r="C9255" t="e">
        <f>VLOOKUP([KODE BARANG],Table1[[KODE BARANG]:[NAMA BARANG]],2,FALSE)</f>
        <v>#N/A</v>
      </c>
    </row>
    <row r="9256" spans="3:3">
      <c r="C9256" t="e">
        <f>VLOOKUP([KODE BARANG],Table1[[KODE BARANG]:[NAMA BARANG]],2,FALSE)</f>
        <v>#N/A</v>
      </c>
    </row>
    <row r="9257" spans="3:3">
      <c r="C9257" t="e">
        <f>VLOOKUP([KODE BARANG],Table1[[KODE BARANG]:[NAMA BARANG]],2,FALSE)</f>
        <v>#N/A</v>
      </c>
    </row>
    <row r="9258" spans="3:3">
      <c r="C9258" t="e">
        <f>VLOOKUP([KODE BARANG],Table1[[KODE BARANG]:[NAMA BARANG]],2,FALSE)</f>
        <v>#N/A</v>
      </c>
    </row>
    <row r="9259" spans="3:3">
      <c r="C9259" t="e">
        <f>VLOOKUP([KODE BARANG],Table1[[KODE BARANG]:[NAMA BARANG]],2,FALSE)</f>
        <v>#N/A</v>
      </c>
    </row>
    <row r="9260" spans="3:3">
      <c r="C9260" t="e">
        <f>VLOOKUP([KODE BARANG],Table1[[KODE BARANG]:[NAMA BARANG]],2,FALSE)</f>
        <v>#N/A</v>
      </c>
    </row>
    <row r="9261" spans="3:3">
      <c r="C9261" t="e">
        <f>VLOOKUP([KODE BARANG],Table1[[KODE BARANG]:[NAMA BARANG]],2,FALSE)</f>
        <v>#N/A</v>
      </c>
    </row>
    <row r="9262" spans="3:3">
      <c r="C9262" t="e">
        <f>VLOOKUP([KODE BARANG],Table1[[KODE BARANG]:[NAMA BARANG]],2,FALSE)</f>
        <v>#N/A</v>
      </c>
    </row>
    <row r="9263" spans="3:3">
      <c r="C9263" t="e">
        <f>VLOOKUP([KODE BARANG],Table1[[KODE BARANG]:[NAMA BARANG]],2,FALSE)</f>
        <v>#N/A</v>
      </c>
    </row>
    <row r="9264" spans="3:3">
      <c r="C9264" t="e">
        <f>VLOOKUP([KODE BARANG],Table1[[KODE BARANG]:[NAMA BARANG]],2,FALSE)</f>
        <v>#N/A</v>
      </c>
    </row>
    <row r="9265" spans="3:3">
      <c r="C9265" t="e">
        <f>VLOOKUP([KODE BARANG],Table1[[KODE BARANG]:[NAMA BARANG]],2,FALSE)</f>
        <v>#N/A</v>
      </c>
    </row>
    <row r="9266" spans="3:3">
      <c r="C9266" t="e">
        <f>VLOOKUP([KODE BARANG],Table1[[KODE BARANG]:[NAMA BARANG]],2,FALSE)</f>
        <v>#N/A</v>
      </c>
    </row>
    <row r="9267" spans="3:3">
      <c r="C9267" t="e">
        <f>VLOOKUP([KODE BARANG],Table1[[KODE BARANG]:[NAMA BARANG]],2,FALSE)</f>
        <v>#N/A</v>
      </c>
    </row>
    <row r="9268" spans="3:3">
      <c r="C9268" t="e">
        <f>VLOOKUP([KODE BARANG],Table1[[KODE BARANG]:[NAMA BARANG]],2,FALSE)</f>
        <v>#N/A</v>
      </c>
    </row>
    <row r="9269" spans="3:3">
      <c r="C9269" t="e">
        <f>VLOOKUP([KODE BARANG],Table1[[KODE BARANG]:[NAMA BARANG]],2,FALSE)</f>
        <v>#N/A</v>
      </c>
    </row>
    <row r="9270" spans="3:3">
      <c r="C9270" t="e">
        <f>VLOOKUP([KODE BARANG],Table1[[KODE BARANG]:[NAMA BARANG]],2,FALSE)</f>
        <v>#N/A</v>
      </c>
    </row>
    <row r="9271" spans="3:3">
      <c r="C9271" t="e">
        <f>VLOOKUP([KODE BARANG],Table1[[KODE BARANG]:[NAMA BARANG]],2,FALSE)</f>
        <v>#N/A</v>
      </c>
    </row>
    <row r="9272" spans="3:3">
      <c r="C9272" t="e">
        <f>VLOOKUP([KODE BARANG],Table1[[KODE BARANG]:[NAMA BARANG]],2,FALSE)</f>
        <v>#N/A</v>
      </c>
    </row>
    <row r="9273" spans="3:3">
      <c r="C9273" t="e">
        <f>VLOOKUP([KODE BARANG],Table1[[KODE BARANG]:[NAMA BARANG]],2,FALSE)</f>
        <v>#N/A</v>
      </c>
    </row>
    <row r="9274" spans="3:3">
      <c r="C9274" t="e">
        <f>VLOOKUP([KODE BARANG],Table1[[KODE BARANG]:[NAMA BARANG]],2,FALSE)</f>
        <v>#N/A</v>
      </c>
    </row>
    <row r="9275" spans="3:3">
      <c r="C9275" t="e">
        <f>VLOOKUP([KODE BARANG],Table1[[KODE BARANG]:[NAMA BARANG]],2,FALSE)</f>
        <v>#N/A</v>
      </c>
    </row>
    <row r="9276" spans="3:3">
      <c r="C9276" t="e">
        <f>VLOOKUP([KODE BARANG],Table1[[KODE BARANG]:[NAMA BARANG]],2,FALSE)</f>
        <v>#N/A</v>
      </c>
    </row>
    <row r="9277" spans="3:3">
      <c r="C9277" t="e">
        <f>VLOOKUP([KODE BARANG],Table1[[KODE BARANG]:[NAMA BARANG]],2,FALSE)</f>
        <v>#N/A</v>
      </c>
    </row>
    <row r="9278" spans="3:3">
      <c r="C9278" t="e">
        <f>VLOOKUP([KODE BARANG],Table1[[KODE BARANG]:[NAMA BARANG]],2,FALSE)</f>
        <v>#N/A</v>
      </c>
    </row>
    <row r="9279" spans="3:3">
      <c r="C9279" t="e">
        <f>VLOOKUP([KODE BARANG],Table1[[KODE BARANG]:[NAMA BARANG]],2,FALSE)</f>
        <v>#N/A</v>
      </c>
    </row>
    <row r="9280" spans="3:3">
      <c r="C9280" t="e">
        <f>VLOOKUP([KODE BARANG],Table1[[KODE BARANG]:[NAMA BARANG]],2,FALSE)</f>
        <v>#N/A</v>
      </c>
    </row>
    <row r="9281" spans="3:3">
      <c r="C9281" t="e">
        <f>VLOOKUP([KODE BARANG],Table1[[KODE BARANG]:[NAMA BARANG]],2,FALSE)</f>
        <v>#N/A</v>
      </c>
    </row>
    <row r="9282" spans="3:3">
      <c r="C9282" t="e">
        <f>VLOOKUP([KODE BARANG],Table1[[KODE BARANG]:[NAMA BARANG]],2,FALSE)</f>
        <v>#N/A</v>
      </c>
    </row>
    <row r="9283" spans="3:3">
      <c r="C9283" t="e">
        <f>VLOOKUP([KODE BARANG],Table1[[KODE BARANG]:[NAMA BARANG]],2,FALSE)</f>
        <v>#N/A</v>
      </c>
    </row>
    <row r="9284" spans="3:3">
      <c r="C9284" t="e">
        <f>VLOOKUP([KODE BARANG],Table1[[KODE BARANG]:[NAMA BARANG]],2,FALSE)</f>
        <v>#N/A</v>
      </c>
    </row>
    <row r="9285" spans="3:3">
      <c r="C9285" t="e">
        <f>VLOOKUP([KODE BARANG],Table1[[KODE BARANG]:[NAMA BARANG]],2,FALSE)</f>
        <v>#N/A</v>
      </c>
    </row>
    <row r="9286" spans="3:3">
      <c r="C9286" t="e">
        <f>VLOOKUP([KODE BARANG],Table1[[KODE BARANG]:[NAMA BARANG]],2,FALSE)</f>
        <v>#N/A</v>
      </c>
    </row>
    <row r="9287" spans="3:3">
      <c r="C9287" t="e">
        <f>VLOOKUP([KODE BARANG],Table1[[KODE BARANG]:[NAMA BARANG]],2,FALSE)</f>
        <v>#N/A</v>
      </c>
    </row>
    <row r="9288" spans="3:3">
      <c r="C9288" t="e">
        <f>VLOOKUP([KODE BARANG],Table1[[KODE BARANG]:[NAMA BARANG]],2,FALSE)</f>
        <v>#N/A</v>
      </c>
    </row>
    <row r="9289" spans="3:3">
      <c r="C9289" t="e">
        <f>VLOOKUP([KODE BARANG],Table1[[KODE BARANG]:[NAMA BARANG]],2,FALSE)</f>
        <v>#N/A</v>
      </c>
    </row>
    <row r="9290" spans="3:3">
      <c r="C9290" t="e">
        <f>VLOOKUP([KODE BARANG],Table1[[KODE BARANG]:[NAMA BARANG]],2,FALSE)</f>
        <v>#N/A</v>
      </c>
    </row>
    <row r="9291" spans="3:3">
      <c r="C9291" t="e">
        <f>VLOOKUP([KODE BARANG],Table1[[KODE BARANG]:[NAMA BARANG]],2,FALSE)</f>
        <v>#N/A</v>
      </c>
    </row>
    <row r="9292" spans="3:3">
      <c r="C9292" t="e">
        <f>VLOOKUP([KODE BARANG],Table1[[KODE BARANG]:[NAMA BARANG]],2,FALSE)</f>
        <v>#N/A</v>
      </c>
    </row>
    <row r="9293" spans="3:3">
      <c r="C9293" t="e">
        <f>VLOOKUP([KODE BARANG],Table1[[KODE BARANG]:[NAMA BARANG]],2,FALSE)</f>
        <v>#N/A</v>
      </c>
    </row>
    <row r="9294" spans="3:3">
      <c r="C9294" t="e">
        <f>VLOOKUP([KODE BARANG],Table1[[KODE BARANG]:[NAMA BARANG]],2,FALSE)</f>
        <v>#N/A</v>
      </c>
    </row>
    <row r="9295" spans="3:3">
      <c r="C9295" t="e">
        <f>VLOOKUP([KODE BARANG],Table1[[KODE BARANG]:[NAMA BARANG]],2,FALSE)</f>
        <v>#N/A</v>
      </c>
    </row>
    <row r="9296" spans="3:3">
      <c r="C9296" t="e">
        <f>VLOOKUP([KODE BARANG],Table1[[KODE BARANG]:[NAMA BARANG]],2,FALSE)</f>
        <v>#N/A</v>
      </c>
    </row>
    <row r="9297" spans="3:3">
      <c r="C9297" t="e">
        <f>VLOOKUP([KODE BARANG],Table1[[KODE BARANG]:[NAMA BARANG]],2,FALSE)</f>
        <v>#N/A</v>
      </c>
    </row>
    <row r="9298" spans="3:3">
      <c r="C9298" t="e">
        <f>VLOOKUP([KODE BARANG],Table1[[KODE BARANG]:[NAMA BARANG]],2,FALSE)</f>
        <v>#N/A</v>
      </c>
    </row>
    <row r="9299" spans="3:3">
      <c r="C9299" t="e">
        <f>VLOOKUP([KODE BARANG],Table1[[KODE BARANG]:[NAMA BARANG]],2,FALSE)</f>
        <v>#N/A</v>
      </c>
    </row>
    <row r="9300" spans="3:3">
      <c r="C9300" t="e">
        <f>VLOOKUP([KODE BARANG],Table1[[KODE BARANG]:[NAMA BARANG]],2,FALSE)</f>
        <v>#N/A</v>
      </c>
    </row>
    <row r="9301" spans="3:3">
      <c r="C9301" t="e">
        <f>VLOOKUP([KODE BARANG],Table1[[KODE BARANG]:[NAMA BARANG]],2,FALSE)</f>
        <v>#N/A</v>
      </c>
    </row>
    <row r="9302" spans="3:3">
      <c r="C9302" t="e">
        <f>VLOOKUP([KODE BARANG],Table1[[KODE BARANG]:[NAMA BARANG]],2,FALSE)</f>
        <v>#N/A</v>
      </c>
    </row>
    <row r="9303" spans="3:3">
      <c r="C9303" t="e">
        <f>VLOOKUP([KODE BARANG],Table1[[KODE BARANG]:[NAMA BARANG]],2,FALSE)</f>
        <v>#N/A</v>
      </c>
    </row>
    <row r="9304" spans="3:3">
      <c r="C9304" t="e">
        <f>VLOOKUP([KODE BARANG],Table1[[KODE BARANG]:[NAMA BARANG]],2,FALSE)</f>
        <v>#N/A</v>
      </c>
    </row>
    <row r="9305" spans="3:3">
      <c r="C9305" t="e">
        <f>VLOOKUP([KODE BARANG],Table1[[KODE BARANG]:[NAMA BARANG]],2,FALSE)</f>
        <v>#N/A</v>
      </c>
    </row>
    <row r="9306" spans="3:3">
      <c r="C9306" t="e">
        <f>VLOOKUP([KODE BARANG],Table1[[KODE BARANG]:[NAMA BARANG]],2,FALSE)</f>
        <v>#N/A</v>
      </c>
    </row>
    <row r="9307" spans="3:3">
      <c r="C9307" t="e">
        <f>VLOOKUP([KODE BARANG],Table1[[KODE BARANG]:[NAMA BARANG]],2,FALSE)</f>
        <v>#N/A</v>
      </c>
    </row>
    <row r="9308" spans="3:3">
      <c r="C9308" t="e">
        <f>VLOOKUP([KODE BARANG],Table1[[KODE BARANG]:[NAMA BARANG]],2,FALSE)</f>
        <v>#N/A</v>
      </c>
    </row>
    <row r="9309" spans="3:3">
      <c r="C9309" t="e">
        <f>VLOOKUP([KODE BARANG],Table1[[KODE BARANG]:[NAMA BARANG]],2,FALSE)</f>
        <v>#N/A</v>
      </c>
    </row>
    <row r="9310" spans="3:3">
      <c r="C9310" t="e">
        <f>VLOOKUP([KODE BARANG],Table1[[KODE BARANG]:[NAMA BARANG]],2,FALSE)</f>
        <v>#N/A</v>
      </c>
    </row>
    <row r="9311" spans="3:3">
      <c r="C9311" t="e">
        <f>VLOOKUP([KODE BARANG],Table1[[KODE BARANG]:[NAMA BARANG]],2,FALSE)</f>
        <v>#N/A</v>
      </c>
    </row>
    <row r="9312" spans="3:3">
      <c r="C9312" t="e">
        <f>VLOOKUP([KODE BARANG],Table1[[KODE BARANG]:[NAMA BARANG]],2,FALSE)</f>
        <v>#N/A</v>
      </c>
    </row>
    <row r="9313" spans="3:3">
      <c r="C9313" t="e">
        <f>VLOOKUP([KODE BARANG],Table1[[KODE BARANG]:[NAMA BARANG]],2,FALSE)</f>
        <v>#N/A</v>
      </c>
    </row>
    <row r="9314" spans="3:3">
      <c r="C9314" t="e">
        <f>VLOOKUP([KODE BARANG],Table1[[KODE BARANG]:[NAMA BARANG]],2,FALSE)</f>
        <v>#N/A</v>
      </c>
    </row>
    <row r="9315" spans="3:3">
      <c r="C9315" t="e">
        <f>VLOOKUP([KODE BARANG],Table1[[KODE BARANG]:[NAMA BARANG]],2,FALSE)</f>
        <v>#N/A</v>
      </c>
    </row>
    <row r="9316" spans="3:3">
      <c r="C9316" t="e">
        <f>VLOOKUP([KODE BARANG],Table1[[KODE BARANG]:[NAMA BARANG]],2,FALSE)</f>
        <v>#N/A</v>
      </c>
    </row>
    <row r="9317" spans="3:3">
      <c r="C9317" t="e">
        <f>VLOOKUP([KODE BARANG],Table1[[KODE BARANG]:[NAMA BARANG]],2,FALSE)</f>
        <v>#N/A</v>
      </c>
    </row>
    <row r="9318" spans="3:3">
      <c r="C9318" t="e">
        <f>VLOOKUP([KODE BARANG],Table1[[KODE BARANG]:[NAMA BARANG]],2,FALSE)</f>
        <v>#N/A</v>
      </c>
    </row>
    <row r="9319" spans="3:3">
      <c r="C9319" t="e">
        <f>VLOOKUP([KODE BARANG],Table1[[KODE BARANG]:[NAMA BARANG]],2,FALSE)</f>
        <v>#N/A</v>
      </c>
    </row>
    <row r="9320" spans="3:3">
      <c r="C9320" t="e">
        <f>VLOOKUP([KODE BARANG],Table1[[KODE BARANG]:[NAMA BARANG]],2,FALSE)</f>
        <v>#N/A</v>
      </c>
    </row>
    <row r="9321" spans="3:3">
      <c r="C9321" t="e">
        <f>VLOOKUP([KODE BARANG],Table1[[KODE BARANG]:[NAMA BARANG]],2,FALSE)</f>
        <v>#N/A</v>
      </c>
    </row>
    <row r="9322" spans="3:3">
      <c r="C9322" t="e">
        <f>VLOOKUP([KODE BARANG],Table1[[KODE BARANG]:[NAMA BARANG]],2,FALSE)</f>
        <v>#N/A</v>
      </c>
    </row>
    <row r="9323" spans="3:3">
      <c r="C9323" t="e">
        <f>VLOOKUP([KODE BARANG],Table1[[KODE BARANG]:[NAMA BARANG]],2,FALSE)</f>
        <v>#N/A</v>
      </c>
    </row>
    <row r="9324" spans="3:3">
      <c r="C9324" t="e">
        <f>VLOOKUP([KODE BARANG],Table1[[KODE BARANG]:[NAMA BARANG]],2,FALSE)</f>
        <v>#N/A</v>
      </c>
    </row>
    <row r="9325" spans="3:3">
      <c r="C9325" t="e">
        <f>VLOOKUP([KODE BARANG],Table1[[KODE BARANG]:[NAMA BARANG]],2,FALSE)</f>
        <v>#N/A</v>
      </c>
    </row>
    <row r="9326" spans="3:3">
      <c r="C9326" t="e">
        <f>VLOOKUP([KODE BARANG],Table1[[KODE BARANG]:[NAMA BARANG]],2,FALSE)</f>
        <v>#N/A</v>
      </c>
    </row>
    <row r="9327" spans="3:3">
      <c r="C9327" t="e">
        <f>VLOOKUP([KODE BARANG],Table1[[KODE BARANG]:[NAMA BARANG]],2,FALSE)</f>
        <v>#N/A</v>
      </c>
    </row>
    <row r="9328" spans="3:3">
      <c r="C9328" t="e">
        <f>VLOOKUP([KODE BARANG],Table1[[KODE BARANG]:[NAMA BARANG]],2,FALSE)</f>
        <v>#N/A</v>
      </c>
    </row>
    <row r="9329" spans="3:3">
      <c r="C9329" t="e">
        <f>VLOOKUP([KODE BARANG],Table1[[KODE BARANG]:[NAMA BARANG]],2,FALSE)</f>
        <v>#N/A</v>
      </c>
    </row>
    <row r="9330" spans="3:3">
      <c r="C9330" t="e">
        <f>VLOOKUP([KODE BARANG],Table1[[KODE BARANG]:[NAMA BARANG]],2,FALSE)</f>
        <v>#N/A</v>
      </c>
    </row>
    <row r="9331" spans="3:3">
      <c r="C9331" t="e">
        <f>VLOOKUP([KODE BARANG],Table1[[KODE BARANG]:[NAMA BARANG]],2,FALSE)</f>
        <v>#N/A</v>
      </c>
    </row>
    <row r="9332" spans="3:3">
      <c r="C9332" t="e">
        <f>VLOOKUP([KODE BARANG],Table1[[KODE BARANG]:[NAMA BARANG]],2,FALSE)</f>
        <v>#N/A</v>
      </c>
    </row>
    <row r="9333" spans="3:3">
      <c r="C9333" t="e">
        <f>VLOOKUP([KODE BARANG],Table1[[KODE BARANG]:[NAMA BARANG]],2,FALSE)</f>
        <v>#N/A</v>
      </c>
    </row>
    <row r="9334" spans="3:3">
      <c r="C9334" t="e">
        <f>VLOOKUP([KODE BARANG],Table1[[KODE BARANG]:[NAMA BARANG]],2,FALSE)</f>
        <v>#N/A</v>
      </c>
    </row>
    <row r="9335" spans="3:3">
      <c r="C9335" t="e">
        <f>VLOOKUP([KODE BARANG],Table1[[KODE BARANG]:[NAMA BARANG]],2,FALSE)</f>
        <v>#N/A</v>
      </c>
    </row>
    <row r="9336" spans="3:3">
      <c r="C9336" t="e">
        <f>VLOOKUP([KODE BARANG],Table1[[KODE BARANG]:[NAMA BARANG]],2,FALSE)</f>
        <v>#N/A</v>
      </c>
    </row>
    <row r="9337" spans="3:3">
      <c r="C9337" t="e">
        <f>VLOOKUP([KODE BARANG],Table1[[KODE BARANG]:[NAMA BARANG]],2,FALSE)</f>
        <v>#N/A</v>
      </c>
    </row>
    <row r="9338" spans="3:3">
      <c r="C9338" t="e">
        <f>VLOOKUP([KODE BARANG],Table1[[KODE BARANG]:[NAMA BARANG]],2,FALSE)</f>
        <v>#N/A</v>
      </c>
    </row>
    <row r="9339" spans="3:3">
      <c r="C9339" t="e">
        <f>VLOOKUP([KODE BARANG],Table1[[KODE BARANG]:[NAMA BARANG]],2,FALSE)</f>
        <v>#N/A</v>
      </c>
    </row>
    <row r="9340" spans="3:3">
      <c r="C9340" t="e">
        <f>VLOOKUP([KODE BARANG],Table1[[KODE BARANG]:[NAMA BARANG]],2,FALSE)</f>
        <v>#N/A</v>
      </c>
    </row>
    <row r="9341" spans="3:3">
      <c r="C9341" t="e">
        <f>VLOOKUP([KODE BARANG],Table1[[KODE BARANG]:[NAMA BARANG]],2,FALSE)</f>
        <v>#N/A</v>
      </c>
    </row>
    <row r="9342" spans="3:3">
      <c r="C9342" t="e">
        <f>VLOOKUP([KODE BARANG],Table1[[KODE BARANG]:[NAMA BARANG]],2,FALSE)</f>
        <v>#N/A</v>
      </c>
    </row>
    <row r="9343" spans="3:3">
      <c r="C9343" t="e">
        <f>VLOOKUP([KODE BARANG],Table1[[KODE BARANG]:[NAMA BARANG]],2,FALSE)</f>
        <v>#N/A</v>
      </c>
    </row>
    <row r="9344" spans="3:3">
      <c r="C9344" t="e">
        <f>VLOOKUP([KODE BARANG],Table1[[KODE BARANG]:[NAMA BARANG]],2,FALSE)</f>
        <v>#N/A</v>
      </c>
    </row>
    <row r="9345" spans="3:3">
      <c r="C9345" t="e">
        <f>VLOOKUP([KODE BARANG],Table1[[KODE BARANG]:[NAMA BARANG]],2,FALSE)</f>
        <v>#N/A</v>
      </c>
    </row>
    <row r="9346" spans="3:3">
      <c r="C9346" t="e">
        <f>VLOOKUP([KODE BARANG],Table1[[KODE BARANG]:[NAMA BARANG]],2,FALSE)</f>
        <v>#N/A</v>
      </c>
    </row>
    <row r="9347" spans="3:3">
      <c r="C9347" t="e">
        <f>VLOOKUP([KODE BARANG],Table1[[KODE BARANG]:[NAMA BARANG]],2,FALSE)</f>
        <v>#N/A</v>
      </c>
    </row>
    <row r="9348" spans="3:3">
      <c r="C9348" t="e">
        <f>VLOOKUP([KODE BARANG],Table1[[KODE BARANG]:[NAMA BARANG]],2,FALSE)</f>
        <v>#N/A</v>
      </c>
    </row>
    <row r="9349" spans="3:3">
      <c r="C9349" t="e">
        <f>VLOOKUP([KODE BARANG],Table1[[KODE BARANG]:[NAMA BARANG]],2,FALSE)</f>
        <v>#N/A</v>
      </c>
    </row>
    <row r="9350" spans="3:3">
      <c r="C9350" t="e">
        <f>VLOOKUP([KODE BARANG],Table1[[KODE BARANG]:[NAMA BARANG]],2,FALSE)</f>
        <v>#N/A</v>
      </c>
    </row>
    <row r="9351" spans="3:3">
      <c r="C9351" t="e">
        <f>VLOOKUP([KODE BARANG],Table1[[KODE BARANG]:[NAMA BARANG]],2,FALSE)</f>
        <v>#N/A</v>
      </c>
    </row>
    <row r="9352" spans="3:3">
      <c r="C9352" t="e">
        <f>VLOOKUP([KODE BARANG],Table1[[KODE BARANG]:[NAMA BARANG]],2,FALSE)</f>
        <v>#N/A</v>
      </c>
    </row>
    <row r="9353" spans="3:3">
      <c r="C9353" t="e">
        <f>VLOOKUP([KODE BARANG],Table1[[KODE BARANG]:[NAMA BARANG]],2,FALSE)</f>
        <v>#N/A</v>
      </c>
    </row>
    <row r="9354" spans="3:3">
      <c r="C9354" t="e">
        <f>VLOOKUP([KODE BARANG],Table1[[KODE BARANG]:[NAMA BARANG]],2,FALSE)</f>
        <v>#N/A</v>
      </c>
    </row>
    <row r="9355" spans="3:3">
      <c r="C9355" t="e">
        <f>VLOOKUP([KODE BARANG],Table1[[KODE BARANG]:[NAMA BARANG]],2,FALSE)</f>
        <v>#N/A</v>
      </c>
    </row>
    <row r="9356" spans="3:3">
      <c r="C9356" t="e">
        <f>VLOOKUP([KODE BARANG],Table1[[KODE BARANG]:[NAMA BARANG]],2,FALSE)</f>
        <v>#N/A</v>
      </c>
    </row>
    <row r="9357" spans="3:3">
      <c r="C9357" t="e">
        <f>VLOOKUP([KODE BARANG],Table1[[KODE BARANG]:[NAMA BARANG]],2,FALSE)</f>
        <v>#N/A</v>
      </c>
    </row>
    <row r="9358" spans="3:3">
      <c r="C9358" t="e">
        <f>VLOOKUP([KODE BARANG],Table1[[KODE BARANG]:[NAMA BARANG]],2,FALSE)</f>
        <v>#N/A</v>
      </c>
    </row>
    <row r="9359" spans="3:3">
      <c r="C9359" t="e">
        <f>VLOOKUP([KODE BARANG],Table1[[KODE BARANG]:[NAMA BARANG]],2,FALSE)</f>
        <v>#N/A</v>
      </c>
    </row>
    <row r="9360" spans="3:3">
      <c r="C9360" t="e">
        <f>VLOOKUP([KODE BARANG],Table1[[KODE BARANG]:[NAMA BARANG]],2,FALSE)</f>
        <v>#N/A</v>
      </c>
    </row>
    <row r="9361" spans="3:3">
      <c r="C9361" t="e">
        <f>VLOOKUP([KODE BARANG],Table1[[KODE BARANG]:[NAMA BARANG]],2,FALSE)</f>
        <v>#N/A</v>
      </c>
    </row>
    <row r="9362" spans="3:3">
      <c r="C9362" t="e">
        <f>VLOOKUP([KODE BARANG],Table1[[KODE BARANG]:[NAMA BARANG]],2,FALSE)</f>
        <v>#N/A</v>
      </c>
    </row>
    <row r="9363" spans="3:3">
      <c r="C9363" t="e">
        <f>VLOOKUP([KODE BARANG],Table1[[KODE BARANG]:[NAMA BARANG]],2,FALSE)</f>
        <v>#N/A</v>
      </c>
    </row>
    <row r="9364" spans="3:3">
      <c r="C9364" t="e">
        <f>VLOOKUP([KODE BARANG],Table1[[KODE BARANG]:[NAMA BARANG]],2,FALSE)</f>
        <v>#N/A</v>
      </c>
    </row>
    <row r="9365" spans="3:3">
      <c r="C9365" t="e">
        <f>VLOOKUP([KODE BARANG],Table1[[KODE BARANG]:[NAMA BARANG]],2,FALSE)</f>
        <v>#N/A</v>
      </c>
    </row>
    <row r="9366" spans="3:3">
      <c r="C9366" t="e">
        <f>VLOOKUP([KODE BARANG],Table1[[KODE BARANG]:[NAMA BARANG]],2,FALSE)</f>
        <v>#N/A</v>
      </c>
    </row>
    <row r="9367" spans="3:3">
      <c r="C9367" t="e">
        <f>VLOOKUP([KODE BARANG],Table1[[KODE BARANG]:[NAMA BARANG]],2,FALSE)</f>
        <v>#N/A</v>
      </c>
    </row>
    <row r="9368" spans="3:3">
      <c r="C9368" t="e">
        <f>VLOOKUP([KODE BARANG],Table1[[KODE BARANG]:[NAMA BARANG]],2,FALSE)</f>
        <v>#N/A</v>
      </c>
    </row>
    <row r="9369" spans="3:3">
      <c r="C9369" t="e">
        <f>VLOOKUP([KODE BARANG],Table1[[KODE BARANG]:[NAMA BARANG]],2,FALSE)</f>
        <v>#N/A</v>
      </c>
    </row>
    <row r="9370" spans="3:3">
      <c r="C9370" t="e">
        <f>VLOOKUP([KODE BARANG],Table1[[KODE BARANG]:[NAMA BARANG]],2,FALSE)</f>
        <v>#N/A</v>
      </c>
    </row>
    <row r="9371" spans="3:3">
      <c r="C9371" t="e">
        <f>VLOOKUP([KODE BARANG],Table1[[KODE BARANG]:[NAMA BARANG]],2,FALSE)</f>
        <v>#N/A</v>
      </c>
    </row>
    <row r="9372" spans="3:3">
      <c r="C9372" t="e">
        <f>VLOOKUP([KODE BARANG],Table1[[KODE BARANG]:[NAMA BARANG]],2,FALSE)</f>
        <v>#N/A</v>
      </c>
    </row>
    <row r="9373" spans="3:3">
      <c r="C9373" t="e">
        <f>VLOOKUP([KODE BARANG],Table1[[KODE BARANG]:[NAMA BARANG]],2,FALSE)</f>
        <v>#N/A</v>
      </c>
    </row>
    <row r="9374" spans="3:3">
      <c r="C9374" t="e">
        <f>VLOOKUP([KODE BARANG],Table1[[KODE BARANG]:[NAMA BARANG]],2,FALSE)</f>
        <v>#N/A</v>
      </c>
    </row>
    <row r="9375" spans="3:3">
      <c r="C9375" t="e">
        <f>VLOOKUP([KODE BARANG],Table1[[KODE BARANG]:[NAMA BARANG]],2,FALSE)</f>
        <v>#N/A</v>
      </c>
    </row>
    <row r="9376" spans="3:3">
      <c r="C9376" t="e">
        <f>VLOOKUP([KODE BARANG],Table1[[KODE BARANG]:[NAMA BARANG]],2,FALSE)</f>
        <v>#N/A</v>
      </c>
    </row>
    <row r="9377" spans="3:3">
      <c r="C9377" t="e">
        <f>VLOOKUP([KODE BARANG],Table1[[KODE BARANG]:[NAMA BARANG]],2,FALSE)</f>
        <v>#N/A</v>
      </c>
    </row>
    <row r="9378" spans="3:3">
      <c r="C9378" t="e">
        <f>VLOOKUP([KODE BARANG],Table1[[KODE BARANG]:[NAMA BARANG]],2,FALSE)</f>
        <v>#N/A</v>
      </c>
    </row>
    <row r="9379" spans="3:3">
      <c r="C9379" t="e">
        <f>VLOOKUP([KODE BARANG],Table1[[KODE BARANG]:[NAMA BARANG]],2,FALSE)</f>
        <v>#N/A</v>
      </c>
    </row>
    <row r="9380" spans="3:3">
      <c r="C9380" t="e">
        <f>VLOOKUP([KODE BARANG],Table1[[KODE BARANG]:[NAMA BARANG]],2,FALSE)</f>
        <v>#N/A</v>
      </c>
    </row>
    <row r="9381" spans="3:3">
      <c r="C9381" t="e">
        <f>VLOOKUP([KODE BARANG],Table1[[KODE BARANG]:[NAMA BARANG]],2,FALSE)</f>
        <v>#N/A</v>
      </c>
    </row>
    <row r="9382" spans="3:3">
      <c r="C9382" t="e">
        <f>VLOOKUP([KODE BARANG],Table1[[KODE BARANG]:[NAMA BARANG]],2,FALSE)</f>
        <v>#N/A</v>
      </c>
    </row>
    <row r="9383" spans="3:3">
      <c r="C9383" t="e">
        <f>VLOOKUP([KODE BARANG],Table1[[KODE BARANG]:[NAMA BARANG]],2,FALSE)</f>
        <v>#N/A</v>
      </c>
    </row>
    <row r="9384" spans="3:3">
      <c r="C9384" t="e">
        <f>VLOOKUP([KODE BARANG],Table1[[KODE BARANG]:[NAMA BARANG]],2,FALSE)</f>
        <v>#N/A</v>
      </c>
    </row>
    <row r="9385" spans="3:3">
      <c r="C9385" t="e">
        <f>VLOOKUP([KODE BARANG],Table1[[KODE BARANG]:[NAMA BARANG]],2,FALSE)</f>
        <v>#N/A</v>
      </c>
    </row>
    <row r="9386" spans="3:3">
      <c r="C9386" t="e">
        <f>VLOOKUP([KODE BARANG],Table1[[KODE BARANG]:[NAMA BARANG]],2,FALSE)</f>
        <v>#N/A</v>
      </c>
    </row>
    <row r="9387" spans="3:3">
      <c r="C9387" t="e">
        <f>VLOOKUP([KODE BARANG],Table1[[KODE BARANG]:[NAMA BARANG]],2,FALSE)</f>
        <v>#N/A</v>
      </c>
    </row>
    <row r="9388" spans="3:3">
      <c r="C9388" t="e">
        <f>VLOOKUP([KODE BARANG],Table1[[KODE BARANG]:[NAMA BARANG]],2,FALSE)</f>
        <v>#N/A</v>
      </c>
    </row>
    <row r="9389" spans="3:3">
      <c r="C9389" t="e">
        <f>VLOOKUP([KODE BARANG],Table1[[KODE BARANG]:[NAMA BARANG]],2,FALSE)</f>
        <v>#N/A</v>
      </c>
    </row>
    <row r="9390" spans="3:3">
      <c r="C9390" t="e">
        <f>VLOOKUP([KODE BARANG],Table1[[KODE BARANG]:[NAMA BARANG]],2,FALSE)</f>
        <v>#N/A</v>
      </c>
    </row>
    <row r="9391" spans="3:3">
      <c r="C9391" t="e">
        <f>VLOOKUP([KODE BARANG],Table1[[KODE BARANG]:[NAMA BARANG]],2,FALSE)</f>
        <v>#N/A</v>
      </c>
    </row>
    <row r="9392" spans="3:3">
      <c r="C9392" t="e">
        <f>VLOOKUP([KODE BARANG],Table1[[KODE BARANG]:[NAMA BARANG]],2,FALSE)</f>
        <v>#N/A</v>
      </c>
    </row>
    <row r="9393" spans="3:3">
      <c r="C9393" t="e">
        <f>VLOOKUP([KODE BARANG],Table1[[KODE BARANG]:[NAMA BARANG]],2,FALSE)</f>
        <v>#N/A</v>
      </c>
    </row>
    <row r="9394" spans="3:3">
      <c r="C9394" t="e">
        <f>VLOOKUP([KODE BARANG],Table1[[KODE BARANG]:[NAMA BARANG]],2,FALSE)</f>
        <v>#N/A</v>
      </c>
    </row>
    <row r="9395" spans="3:3">
      <c r="C9395" t="e">
        <f>VLOOKUP([KODE BARANG],Table1[[KODE BARANG]:[NAMA BARANG]],2,FALSE)</f>
        <v>#N/A</v>
      </c>
    </row>
    <row r="9396" spans="3:3">
      <c r="C9396" t="e">
        <f>VLOOKUP([KODE BARANG],Table1[[KODE BARANG]:[NAMA BARANG]],2,FALSE)</f>
        <v>#N/A</v>
      </c>
    </row>
    <row r="9397" spans="3:3">
      <c r="C9397" t="e">
        <f>VLOOKUP([KODE BARANG],Table1[[KODE BARANG]:[NAMA BARANG]],2,FALSE)</f>
        <v>#N/A</v>
      </c>
    </row>
    <row r="9398" spans="3:3">
      <c r="C9398" t="e">
        <f>VLOOKUP([KODE BARANG],Table1[[KODE BARANG]:[NAMA BARANG]],2,FALSE)</f>
        <v>#N/A</v>
      </c>
    </row>
    <row r="9399" spans="3:3">
      <c r="C9399" t="e">
        <f>VLOOKUP([KODE BARANG],Table1[[KODE BARANG]:[NAMA BARANG]],2,FALSE)</f>
        <v>#N/A</v>
      </c>
    </row>
    <row r="9400" spans="3:3">
      <c r="C9400" t="e">
        <f>VLOOKUP([KODE BARANG],Table1[[KODE BARANG]:[NAMA BARANG]],2,FALSE)</f>
        <v>#N/A</v>
      </c>
    </row>
    <row r="9401" spans="3:3">
      <c r="C9401" t="e">
        <f>VLOOKUP([KODE BARANG],Table1[[KODE BARANG]:[NAMA BARANG]],2,FALSE)</f>
        <v>#N/A</v>
      </c>
    </row>
    <row r="9402" spans="3:3">
      <c r="C9402" t="e">
        <f>VLOOKUP([KODE BARANG],Table1[[KODE BARANG]:[NAMA BARANG]],2,FALSE)</f>
        <v>#N/A</v>
      </c>
    </row>
    <row r="9403" spans="3:3">
      <c r="C9403" t="e">
        <f>VLOOKUP([KODE BARANG],Table1[[KODE BARANG]:[NAMA BARANG]],2,FALSE)</f>
        <v>#N/A</v>
      </c>
    </row>
    <row r="9404" spans="3:3">
      <c r="C9404" t="e">
        <f>VLOOKUP([KODE BARANG],Table1[[KODE BARANG]:[NAMA BARANG]],2,FALSE)</f>
        <v>#N/A</v>
      </c>
    </row>
    <row r="9405" spans="3:3">
      <c r="C9405" t="e">
        <f>VLOOKUP([KODE BARANG],Table1[[KODE BARANG]:[NAMA BARANG]],2,FALSE)</f>
        <v>#N/A</v>
      </c>
    </row>
    <row r="9406" spans="3:3">
      <c r="C9406" t="e">
        <f>VLOOKUP([KODE BARANG],Table1[[KODE BARANG]:[NAMA BARANG]],2,FALSE)</f>
        <v>#N/A</v>
      </c>
    </row>
    <row r="9407" spans="3:3">
      <c r="C9407" t="e">
        <f>VLOOKUP([KODE BARANG],Table1[[KODE BARANG]:[NAMA BARANG]],2,FALSE)</f>
        <v>#N/A</v>
      </c>
    </row>
    <row r="9408" spans="3:3">
      <c r="C9408" t="e">
        <f>VLOOKUP([KODE BARANG],Table1[[KODE BARANG]:[NAMA BARANG]],2,FALSE)</f>
        <v>#N/A</v>
      </c>
    </row>
    <row r="9409" spans="3:3">
      <c r="C9409" t="e">
        <f>VLOOKUP([KODE BARANG],Table1[[KODE BARANG]:[NAMA BARANG]],2,FALSE)</f>
        <v>#N/A</v>
      </c>
    </row>
    <row r="9410" spans="3:3">
      <c r="C9410" t="e">
        <f>VLOOKUP([KODE BARANG],Table1[[KODE BARANG]:[NAMA BARANG]],2,FALSE)</f>
        <v>#N/A</v>
      </c>
    </row>
    <row r="9411" spans="3:3">
      <c r="C9411" t="e">
        <f>VLOOKUP([KODE BARANG],Table1[[KODE BARANG]:[NAMA BARANG]],2,FALSE)</f>
        <v>#N/A</v>
      </c>
    </row>
    <row r="9412" spans="3:3">
      <c r="C9412" t="e">
        <f>VLOOKUP([KODE BARANG],Table1[[KODE BARANG]:[NAMA BARANG]],2,FALSE)</f>
        <v>#N/A</v>
      </c>
    </row>
    <row r="9413" spans="3:3">
      <c r="C9413" t="e">
        <f>VLOOKUP([KODE BARANG],Table1[[KODE BARANG]:[NAMA BARANG]],2,FALSE)</f>
        <v>#N/A</v>
      </c>
    </row>
    <row r="9414" spans="3:3">
      <c r="C9414" t="e">
        <f>VLOOKUP([KODE BARANG],Table1[[KODE BARANG]:[NAMA BARANG]],2,FALSE)</f>
        <v>#N/A</v>
      </c>
    </row>
    <row r="9415" spans="3:3">
      <c r="C9415" t="e">
        <f>VLOOKUP([KODE BARANG],Table1[[KODE BARANG]:[NAMA BARANG]],2,FALSE)</f>
        <v>#N/A</v>
      </c>
    </row>
    <row r="9416" spans="3:3">
      <c r="C9416" t="e">
        <f>VLOOKUP([KODE BARANG],Table1[[KODE BARANG]:[NAMA BARANG]],2,FALSE)</f>
        <v>#N/A</v>
      </c>
    </row>
    <row r="9417" spans="3:3">
      <c r="C9417" t="e">
        <f>VLOOKUP([KODE BARANG],Table1[[KODE BARANG]:[NAMA BARANG]],2,FALSE)</f>
        <v>#N/A</v>
      </c>
    </row>
    <row r="9418" spans="3:3">
      <c r="C9418" t="e">
        <f>VLOOKUP([KODE BARANG],Table1[[KODE BARANG]:[NAMA BARANG]],2,FALSE)</f>
        <v>#N/A</v>
      </c>
    </row>
    <row r="9419" spans="3:3">
      <c r="C9419" t="e">
        <f>VLOOKUP([KODE BARANG],Table1[[KODE BARANG]:[NAMA BARANG]],2,FALSE)</f>
        <v>#N/A</v>
      </c>
    </row>
    <row r="9420" spans="3:3">
      <c r="C9420" t="e">
        <f>VLOOKUP([KODE BARANG],Table1[[KODE BARANG]:[NAMA BARANG]],2,FALSE)</f>
        <v>#N/A</v>
      </c>
    </row>
    <row r="9421" spans="3:3">
      <c r="C9421" t="e">
        <f>VLOOKUP([KODE BARANG],Table1[[KODE BARANG]:[NAMA BARANG]],2,FALSE)</f>
        <v>#N/A</v>
      </c>
    </row>
    <row r="9422" spans="3:3">
      <c r="C9422" t="e">
        <f>VLOOKUP([KODE BARANG],Table1[[KODE BARANG]:[NAMA BARANG]],2,FALSE)</f>
        <v>#N/A</v>
      </c>
    </row>
    <row r="9423" spans="3:3">
      <c r="C9423" t="e">
        <f>VLOOKUP([KODE BARANG],Table1[[KODE BARANG]:[NAMA BARANG]],2,FALSE)</f>
        <v>#N/A</v>
      </c>
    </row>
    <row r="9424" spans="3:3">
      <c r="C9424" t="e">
        <f>VLOOKUP([KODE BARANG],Table1[[KODE BARANG]:[NAMA BARANG]],2,FALSE)</f>
        <v>#N/A</v>
      </c>
    </row>
    <row r="9425" spans="3:3">
      <c r="C9425" t="e">
        <f>VLOOKUP([KODE BARANG],Table1[[KODE BARANG]:[NAMA BARANG]],2,FALSE)</f>
        <v>#N/A</v>
      </c>
    </row>
    <row r="9426" spans="3:3">
      <c r="C9426" t="e">
        <f>VLOOKUP([KODE BARANG],Table1[[KODE BARANG]:[NAMA BARANG]],2,FALSE)</f>
        <v>#N/A</v>
      </c>
    </row>
    <row r="9427" spans="3:3">
      <c r="C9427" t="e">
        <f>VLOOKUP([KODE BARANG],Table1[[KODE BARANG]:[NAMA BARANG]],2,FALSE)</f>
        <v>#N/A</v>
      </c>
    </row>
    <row r="9428" spans="3:3">
      <c r="C9428" t="e">
        <f>VLOOKUP([KODE BARANG],Table1[[KODE BARANG]:[NAMA BARANG]],2,FALSE)</f>
        <v>#N/A</v>
      </c>
    </row>
    <row r="9429" spans="3:3">
      <c r="C9429" t="e">
        <f>VLOOKUP([KODE BARANG],Table1[[KODE BARANG]:[NAMA BARANG]],2,FALSE)</f>
        <v>#N/A</v>
      </c>
    </row>
    <row r="9430" spans="3:3">
      <c r="C9430" t="e">
        <f>VLOOKUP([KODE BARANG],Table1[[KODE BARANG]:[NAMA BARANG]],2,FALSE)</f>
        <v>#N/A</v>
      </c>
    </row>
    <row r="9431" spans="3:3">
      <c r="C9431" t="e">
        <f>VLOOKUP([KODE BARANG],Table1[[KODE BARANG]:[NAMA BARANG]],2,FALSE)</f>
        <v>#N/A</v>
      </c>
    </row>
    <row r="9432" spans="3:3">
      <c r="C9432" t="e">
        <f>VLOOKUP([KODE BARANG],Table1[[KODE BARANG]:[NAMA BARANG]],2,FALSE)</f>
        <v>#N/A</v>
      </c>
    </row>
    <row r="9433" spans="3:3">
      <c r="C9433" t="e">
        <f>VLOOKUP([KODE BARANG],Table1[[KODE BARANG]:[NAMA BARANG]],2,FALSE)</f>
        <v>#N/A</v>
      </c>
    </row>
    <row r="9434" spans="3:3">
      <c r="C9434" t="e">
        <f>VLOOKUP([KODE BARANG],Table1[[KODE BARANG]:[NAMA BARANG]],2,FALSE)</f>
        <v>#N/A</v>
      </c>
    </row>
    <row r="9435" spans="3:3">
      <c r="C9435" t="e">
        <f>VLOOKUP([KODE BARANG],Table1[[KODE BARANG]:[NAMA BARANG]],2,FALSE)</f>
        <v>#N/A</v>
      </c>
    </row>
    <row r="9436" spans="3:3">
      <c r="C9436" t="e">
        <f>VLOOKUP([KODE BARANG],Table1[[KODE BARANG]:[NAMA BARANG]],2,FALSE)</f>
        <v>#N/A</v>
      </c>
    </row>
    <row r="9437" spans="3:3">
      <c r="C9437" t="e">
        <f>VLOOKUP([KODE BARANG],Table1[[KODE BARANG]:[NAMA BARANG]],2,FALSE)</f>
        <v>#N/A</v>
      </c>
    </row>
    <row r="9438" spans="3:3">
      <c r="C9438" t="e">
        <f>VLOOKUP([KODE BARANG],Table1[[KODE BARANG]:[NAMA BARANG]],2,FALSE)</f>
        <v>#N/A</v>
      </c>
    </row>
    <row r="9439" spans="3:3">
      <c r="C9439" t="e">
        <f>VLOOKUP([KODE BARANG],Table1[[KODE BARANG]:[NAMA BARANG]],2,FALSE)</f>
        <v>#N/A</v>
      </c>
    </row>
    <row r="9440" spans="3:3">
      <c r="C9440" t="e">
        <f>VLOOKUP([KODE BARANG],Table1[[KODE BARANG]:[NAMA BARANG]],2,FALSE)</f>
        <v>#N/A</v>
      </c>
    </row>
    <row r="9441" spans="3:3">
      <c r="C9441" t="e">
        <f>VLOOKUP([KODE BARANG],Table1[[KODE BARANG]:[NAMA BARANG]],2,FALSE)</f>
        <v>#N/A</v>
      </c>
    </row>
    <row r="9442" spans="3:3">
      <c r="C9442" t="e">
        <f>VLOOKUP([KODE BARANG],Table1[[KODE BARANG]:[NAMA BARANG]],2,FALSE)</f>
        <v>#N/A</v>
      </c>
    </row>
    <row r="9443" spans="3:3">
      <c r="C9443" t="e">
        <f>VLOOKUP([KODE BARANG],Table1[[KODE BARANG]:[NAMA BARANG]],2,FALSE)</f>
        <v>#N/A</v>
      </c>
    </row>
    <row r="9444" spans="3:3">
      <c r="C9444" t="e">
        <f>VLOOKUP([KODE BARANG],Table1[[KODE BARANG]:[NAMA BARANG]],2,FALSE)</f>
        <v>#N/A</v>
      </c>
    </row>
    <row r="9445" spans="3:3">
      <c r="C9445" t="e">
        <f>VLOOKUP([KODE BARANG],Table1[[KODE BARANG]:[NAMA BARANG]],2,FALSE)</f>
        <v>#N/A</v>
      </c>
    </row>
    <row r="9446" spans="3:3">
      <c r="C9446" t="e">
        <f>VLOOKUP([KODE BARANG],Table1[[KODE BARANG]:[NAMA BARANG]],2,FALSE)</f>
        <v>#N/A</v>
      </c>
    </row>
    <row r="9447" spans="3:3">
      <c r="C9447" t="e">
        <f>VLOOKUP([KODE BARANG],Table1[[KODE BARANG]:[NAMA BARANG]],2,FALSE)</f>
        <v>#N/A</v>
      </c>
    </row>
    <row r="9448" spans="3:3">
      <c r="C9448" t="e">
        <f>VLOOKUP([KODE BARANG],Table1[[KODE BARANG]:[NAMA BARANG]],2,FALSE)</f>
        <v>#N/A</v>
      </c>
    </row>
    <row r="9449" spans="3:3">
      <c r="C9449" t="e">
        <f>VLOOKUP([KODE BARANG],Table1[[KODE BARANG]:[NAMA BARANG]],2,FALSE)</f>
        <v>#N/A</v>
      </c>
    </row>
    <row r="9450" spans="3:3">
      <c r="C9450" t="e">
        <f>VLOOKUP([KODE BARANG],Table1[[KODE BARANG]:[NAMA BARANG]],2,FALSE)</f>
        <v>#N/A</v>
      </c>
    </row>
    <row r="9451" spans="3:3">
      <c r="C9451" t="e">
        <f>VLOOKUP([KODE BARANG],Table1[[KODE BARANG]:[NAMA BARANG]],2,FALSE)</f>
        <v>#N/A</v>
      </c>
    </row>
    <row r="9452" spans="3:3">
      <c r="C9452" t="e">
        <f>VLOOKUP([KODE BARANG],Table1[[KODE BARANG]:[NAMA BARANG]],2,FALSE)</f>
        <v>#N/A</v>
      </c>
    </row>
    <row r="9453" spans="3:3">
      <c r="C9453" t="e">
        <f>VLOOKUP([KODE BARANG],Table1[[KODE BARANG]:[NAMA BARANG]],2,FALSE)</f>
        <v>#N/A</v>
      </c>
    </row>
    <row r="9454" spans="3:3">
      <c r="C9454" t="e">
        <f>VLOOKUP([KODE BARANG],Table1[[KODE BARANG]:[NAMA BARANG]],2,FALSE)</f>
        <v>#N/A</v>
      </c>
    </row>
    <row r="9455" spans="3:3">
      <c r="C9455" t="e">
        <f>VLOOKUP([KODE BARANG],Table1[[KODE BARANG]:[NAMA BARANG]],2,FALSE)</f>
        <v>#N/A</v>
      </c>
    </row>
    <row r="9456" spans="3:3">
      <c r="C9456" t="e">
        <f>VLOOKUP([KODE BARANG],Table1[[KODE BARANG]:[NAMA BARANG]],2,FALSE)</f>
        <v>#N/A</v>
      </c>
    </row>
    <row r="9457" spans="3:3">
      <c r="C9457" t="e">
        <f>VLOOKUP([KODE BARANG],Table1[[KODE BARANG]:[NAMA BARANG]],2,FALSE)</f>
        <v>#N/A</v>
      </c>
    </row>
    <row r="9458" spans="3:3">
      <c r="C9458" t="e">
        <f>VLOOKUP([KODE BARANG],Table1[[KODE BARANG]:[NAMA BARANG]],2,FALSE)</f>
        <v>#N/A</v>
      </c>
    </row>
    <row r="9459" spans="3:3">
      <c r="C9459" t="e">
        <f>VLOOKUP([KODE BARANG],Table1[[KODE BARANG]:[NAMA BARANG]],2,FALSE)</f>
        <v>#N/A</v>
      </c>
    </row>
    <row r="9460" spans="3:3">
      <c r="C9460" t="e">
        <f>VLOOKUP([KODE BARANG],Table1[[KODE BARANG]:[NAMA BARANG]],2,FALSE)</f>
        <v>#N/A</v>
      </c>
    </row>
    <row r="9461" spans="3:3">
      <c r="C9461" t="e">
        <f>VLOOKUP([KODE BARANG],Table1[[KODE BARANG]:[NAMA BARANG]],2,FALSE)</f>
        <v>#N/A</v>
      </c>
    </row>
    <row r="9462" spans="3:3">
      <c r="C9462" t="e">
        <f>VLOOKUP([KODE BARANG],Table1[[KODE BARANG]:[NAMA BARANG]],2,FALSE)</f>
        <v>#N/A</v>
      </c>
    </row>
    <row r="9463" spans="3:3">
      <c r="C9463" t="e">
        <f>VLOOKUP([KODE BARANG],Table1[[KODE BARANG]:[NAMA BARANG]],2,FALSE)</f>
        <v>#N/A</v>
      </c>
    </row>
    <row r="9464" spans="3:3">
      <c r="C9464" t="e">
        <f>VLOOKUP([KODE BARANG],Table1[[KODE BARANG]:[NAMA BARANG]],2,FALSE)</f>
        <v>#N/A</v>
      </c>
    </row>
    <row r="9465" spans="3:3">
      <c r="C9465" t="e">
        <f>VLOOKUP([KODE BARANG],Table1[[KODE BARANG]:[NAMA BARANG]],2,FALSE)</f>
        <v>#N/A</v>
      </c>
    </row>
    <row r="9466" spans="3:3">
      <c r="C9466" t="e">
        <f>VLOOKUP([KODE BARANG],Table1[[KODE BARANG]:[NAMA BARANG]],2,FALSE)</f>
        <v>#N/A</v>
      </c>
    </row>
    <row r="9467" spans="3:3">
      <c r="C9467" t="e">
        <f>VLOOKUP([KODE BARANG],Table1[[KODE BARANG]:[NAMA BARANG]],2,FALSE)</f>
        <v>#N/A</v>
      </c>
    </row>
    <row r="9468" spans="3:3">
      <c r="C9468" t="e">
        <f>VLOOKUP([KODE BARANG],Table1[[KODE BARANG]:[NAMA BARANG]],2,FALSE)</f>
        <v>#N/A</v>
      </c>
    </row>
    <row r="9469" spans="3:3">
      <c r="C9469" t="e">
        <f>VLOOKUP([KODE BARANG],Table1[[KODE BARANG]:[NAMA BARANG]],2,FALSE)</f>
        <v>#N/A</v>
      </c>
    </row>
    <row r="9470" spans="3:3">
      <c r="C9470" t="e">
        <f>VLOOKUP([KODE BARANG],Table1[[KODE BARANG]:[NAMA BARANG]],2,FALSE)</f>
        <v>#N/A</v>
      </c>
    </row>
    <row r="9471" spans="3:3">
      <c r="C9471" t="e">
        <f>VLOOKUP([KODE BARANG],Table1[[KODE BARANG]:[NAMA BARANG]],2,FALSE)</f>
        <v>#N/A</v>
      </c>
    </row>
    <row r="9472" spans="3:3">
      <c r="C9472" t="e">
        <f>VLOOKUP([KODE BARANG],Table1[[KODE BARANG]:[NAMA BARANG]],2,FALSE)</f>
        <v>#N/A</v>
      </c>
    </row>
    <row r="9473" spans="3:3">
      <c r="C9473" t="e">
        <f>VLOOKUP([KODE BARANG],Table1[[KODE BARANG]:[NAMA BARANG]],2,FALSE)</f>
        <v>#N/A</v>
      </c>
    </row>
    <row r="9474" spans="3:3">
      <c r="C9474" t="e">
        <f>VLOOKUP([KODE BARANG],Table1[[KODE BARANG]:[NAMA BARANG]],2,FALSE)</f>
        <v>#N/A</v>
      </c>
    </row>
    <row r="9475" spans="3:3">
      <c r="C9475" t="e">
        <f>VLOOKUP([KODE BARANG],Table1[[KODE BARANG]:[NAMA BARANG]],2,FALSE)</f>
        <v>#N/A</v>
      </c>
    </row>
    <row r="9476" spans="3:3">
      <c r="C9476" t="e">
        <f>VLOOKUP([KODE BARANG],Table1[[KODE BARANG]:[NAMA BARANG]],2,FALSE)</f>
        <v>#N/A</v>
      </c>
    </row>
    <row r="9477" spans="3:3">
      <c r="C9477" t="e">
        <f>VLOOKUP([KODE BARANG],Table1[[KODE BARANG]:[NAMA BARANG]],2,FALSE)</f>
        <v>#N/A</v>
      </c>
    </row>
    <row r="9478" spans="3:3">
      <c r="C9478" t="e">
        <f>VLOOKUP([KODE BARANG],Table1[[KODE BARANG]:[NAMA BARANG]],2,FALSE)</f>
        <v>#N/A</v>
      </c>
    </row>
    <row r="9479" spans="3:3">
      <c r="C9479" t="e">
        <f>VLOOKUP([KODE BARANG],Table1[[KODE BARANG]:[NAMA BARANG]],2,FALSE)</f>
        <v>#N/A</v>
      </c>
    </row>
    <row r="9480" spans="3:3">
      <c r="C9480" t="e">
        <f>VLOOKUP([KODE BARANG],Table1[[KODE BARANG]:[NAMA BARANG]],2,FALSE)</f>
        <v>#N/A</v>
      </c>
    </row>
    <row r="9481" spans="3:3">
      <c r="C9481" t="e">
        <f>VLOOKUP([KODE BARANG],Table1[[KODE BARANG]:[NAMA BARANG]],2,FALSE)</f>
        <v>#N/A</v>
      </c>
    </row>
    <row r="9482" spans="3:3">
      <c r="C9482" t="e">
        <f>VLOOKUP([KODE BARANG],Table1[[KODE BARANG]:[NAMA BARANG]],2,FALSE)</f>
        <v>#N/A</v>
      </c>
    </row>
    <row r="9483" spans="3:3">
      <c r="C9483" t="e">
        <f>VLOOKUP([KODE BARANG],Table1[[KODE BARANG]:[NAMA BARANG]],2,FALSE)</f>
        <v>#N/A</v>
      </c>
    </row>
    <row r="9484" spans="3:3">
      <c r="C9484" t="e">
        <f>VLOOKUP([KODE BARANG],Table1[[KODE BARANG]:[NAMA BARANG]],2,FALSE)</f>
        <v>#N/A</v>
      </c>
    </row>
    <row r="9485" spans="3:3">
      <c r="C9485" t="e">
        <f>VLOOKUP([KODE BARANG],Table1[[KODE BARANG]:[NAMA BARANG]],2,FALSE)</f>
        <v>#N/A</v>
      </c>
    </row>
    <row r="9486" spans="3:3">
      <c r="C9486" t="e">
        <f>VLOOKUP([KODE BARANG],Table1[[KODE BARANG]:[NAMA BARANG]],2,FALSE)</f>
        <v>#N/A</v>
      </c>
    </row>
    <row r="9487" spans="3:3">
      <c r="C9487" t="e">
        <f>VLOOKUP([KODE BARANG],Table1[[KODE BARANG]:[NAMA BARANG]],2,FALSE)</f>
        <v>#N/A</v>
      </c>
    </row>
    <row r="9488" spans="3:3">
      <c r="C9488" t="e">
        <f>VLOOKUP([KODE BARANG],Table1[[KODE BARANG]:[NAMA BARANG]],2,FALSE)</f>
        <v>#N/A</v>
      </c>
    </row>
    <row r="9489" spans="3:3">
      <c r="C9489" t="e">
        <f>VLOOKUP([KODE BARANG],Table1[[KODE BARANG]:[NAMA BARANG]],2,FALSE)</f>
        <v>#N/A</v>
      </c>
    </row>
    <row r="9490" spans="3:3">
      <c r="C9490" t="e">
        <f>VLOOKUP([KODE BARANG],Table1[[KODE BARANG]:[NAMA BARANG]],2,FALSE)</f>
        <v>#N/A</v>
      </c>
    </row>
    <row r="9491" spans="3:3">
      <c r="C9491" t="e">
        <f>VLOOKUP([KODE BARANG],Table1[[KODE BARANG]:[NAMA BARANG]],2,FALSE)</f>
        <v>#N/A</v>
      </c>
    </row>
    <row r="9492" spans="3:3">
      <c r="C9492" t="e">
        <f>VLOOKUP([KODE BARANG],Table1[[KODE BARANG]:[NAMA BARANG]],2,FALSE)</f>
        <v>#N/A</v>
      </c>
    </row>
    <row r="9493" spans="3:3">
      <c r="C9493" t="e">
        <f>VLOOKUP([KODE BARANG],Table1[[KODE BARANG]:[NAMA BARANG]],2,FALSE)</f>
        <v>#N/A</v>
      </c>
    </row>
    <row r="9494" spans="3:3">
      <c r="C9494" t="e">
        <f>VLOOKUP([KODE BARANG],Table1[[KODE BARANG]:[NAMA BARANG]],2,FALSE)</f>
        <v>#N/A</v>
      </c>
    </row>
    <row r="9495" spans="3:3">
      <c r="C9495" t="e">
        <f>VLOOKUP([KODE BARANG],Table1[[KODE BARANG]:[NAMA BARANG]],2,FALSE)</f>
        <v>#N/A</v>
      </c>
    </row>
    <row r="9496" spans="3:3">
      <c r="C9496" t="e">
        <f>VLOOKUP([KODE BARANG],Table1[[KODE BARANG]:[NAMA BARANG]],2,FALSE)</f>
        <v>#N/A</v>
      </c>
    </row>
    <row r="9497" spans="3:3">
      <c r="C9497" t="e">
        <f>VLOOKUP([KODE BARANG],Table1[[KODE BARANG]:[NAMA BARANG]],2,FALSE)</f>
        <v>#N/A</v>
      </c>
    </row>
    <row r="9498" spans="3:3">
      <c r="C9498" t="e">
        <f>VLOOKUP([KODE BARANG],Table1[[KODE BARANG]:[NAMA BARANG]],2,FALSE)</f>
        <v>#N/A</v>
      </c>
    </row>
    <row r="9499" spans="3:3">
      <c r="C9499" t="e">
        <f>VLOOKUP([KODE BARANG],Table1[[KODE BARANG]:[NAMA BARANG]],2,FALSE)</f>
        <v>#N/A</v>
      </c>
    </row>
    <row r="9500" spans="3:3">
      <c r="C9500" t="e">
        <f>VLOOKUP([KODE BARANG],Table1[[KODE BARANG]:[NAMA BARANG]],2,FALSE)</f>
        <v>#N/A</v>
      </c>
    </row>
    <row r="9501" spans="3:3">
      <c r="C9501" t="e">
        <f>VLOOKUP([KODE BARANG],Table1[[KODE BARANG]:[NAMA BARANG]],2,FALSE)</f>
        <v>#N/A</v>
      </c>
    </row>
    <row r="9502" spans="3:3">
      <c r="C9502" t="e">
        <f>VLOOKUP([KODE BARANG],Table1[[KODE BARANG]:[NAMA BARANG]],2,FALSE)</f>
        <v>#N/A</v>
      </c>
    </row>
    <row r="9503" spans="3:3">
      <c r="C9503" t="e">
        <f>VLOOKUP([KODE BARANG],Table1[[KODE BARANG]:[NAMA BARANG]],2,FALSE)</f>
        <v>#N/A</v>
      </c>
    </row>
    <row r="9504" spans="3:3">
      <c r="C9504" t="e">
        <f>VLOOKUP([KODE BARANG],Table1[[KODE BARANG]:[NAMA BARANG]],2,FALSE)</f>
        <v>#N/A</v>
      </c>
    </row>
    <row r="9505" spans="3:3">
      <c r="C9505" t="e">
        <f>VLOOKUP([KODE BARANG],Table1[[KODE BARANG]:[NAMA BARANG]],2,FALSE)</f>
        <v>#N/A</v>
      </c>
    </row>
    <row r="9506" spans="3:3">
      <c r="C9506" t="e">
        <f>VLOOKUP([KODE BARANG],Table1[[KODE BARANG]:[NAMA BARANG]],2,FALSE)</f>
        <v>#N/A</v>
      </c>
    </row>
    <row r="9507" spans="3:3">
      <c r="C9507" t="e">
        <f>VLOOKUP([KODE BARANG],Table1[[KODE BARANG]:[NAMA BARANG]],2,FALSE)</f>
        <v>#N/A</v>
      </c>
    </row>
    <row r="9508" spans="3:3">
      <c r="C9508" t="e">
        <f>VLOOKUP([KODE BARANG],Table1[[KODE BARANG]:[NAMA BARANG]],2,FALSE)</f>
        <v>#N/A</v>
      </c>
    </row>
    <row r="9509" spans="3:3">
      <c r="C9509" t="e">
        <f>VLOOKUP([KODE BARANG],Table1[[KODE BARANG]:[NAMA BARANG]],2,FALSE)</f>
        <v>#N/A</v>
      </c>
    </row>
    <row r="9510" spans="3:3">
      <c r="C9510" t="e">
        <f>VLOOKUP([KODE BARANG],Table1[[KODE BARANG]:[NAMA BARANG]],2,FALSE)</f>
        <v>#N/A</v>
      </c>
    </row>
    <row r="9511" spans="3:3">
      <c r="C9511" t="e">
        <f>VLOOKUP([KODE BARANG],Table1[[KODE BARANG]:[NAMA BARANG]],2,FALSE)</f>
        <v>#N/A</v>
      </c>
    </row>
    <row r="9512" spans="3:3">
      <c r="C9512" t="e">
        <f>VLOOKUP([KODE BARANG],Table1[[KODE BARANG]:[NAMA BARANG]],2,FALSE)</f>
        <v>#N/A</v>
      </c>
    </row>
    <row r="9513" spans="3:3">
      <c r="C9513" t="e">
        <f>VLOOKUP([KODE BARANG],Table1[[KODE BARANG]:[NAMA BARANG]],2,FALSE)</f>
        <v>#N/A</v>
      </c>
    </row>
    <row r="9514" spans="3:3">
      <c r="C9514" t="e">
        <f>VLOOKUP([KODE BARANG],Table1[[KODE BARANG]:[NAMA BARANG]],2,FALSE)</f>
        <v>#N/A</v>
      </c>
    </row>
    <row r="9515" spans="3:3">
      <c r="C9515" t="e">
        <f>VLOOKUP([KODE BARANG],Table1[[KODE BARANG]:[NAMA BARANG]],2,FALSE)</f>
        <v>#N/A</v>
      </c>
    </row>
    <row r="9516" spans="3:3">
      <c r="C9516" t="e">
        <f>VLOOKUP([KODE BARANG],Table1[[KODE BARANG]:[NAMA BARANG]],2,FALSE)</f>
        <v>#N/A</v>
      </c>
    </row>
    <row r="9517" spans="3:3">
      <c r="C9517" t="e">
        <f>VLOOKUP([KODE BARANG],Table1[[KODE BARANG]:[NAMA BARANG]],2,FALSE)</f>
        <v>#N/A</v>
      </c>
    </row>
    <row r="9518" spans="3:3">
      <c r="C9518" t="e">
        <f>VLOOKUP([KODE BARANG],Table1[[KODE BARANG]:[NAMA BARANG]],2,FALSE)</f>
        <v>#N/A</v>
      </c>
    </row>
    <row r="9519" spans="3:3">
      <c r="C9519" t="e">
        <f>VLOOKUP([KODE BARANG],Table1[[KODE BARANG]:[NAMA BARANG]],2,FALSE)</f>
        <v>#N/A</v>
      </c>
    </row>
    <row r="9520" spans="3:3">
      <c r="C9520" t="e">
        <f>VLOOKUP([KODE BARANG],Table1[[KODE BARANG]:[NAMA BARANG]],2,FALSE)</f>
        <v>#N/A</v>
      </c>
    </row>
    <row r="9521" spans="3:3">
      <c r="C9521" t="e">
        <f>VLOOKUP([KODE BARANG],Table1[[KODE BARANG]:[NAMA BARANG]],2,FALSE)</f>
        <v>#N/A</v>
      </c>
    </row>
    <row r="9522" spans="3:3">
      <c r="C9522" t="e">
        <f>VLOOKUP([KODE BARANG],Table1[[KODE BARANG]:[NAMA BARANG]],2,FALSE)</f>
        <v>#N/A</v>
      </c>
    </row>
    <row r="9523" spans="3:3">
      <c r="C9523" t="e">
        <f>VLOOKUP([KODE BARANG],Table1[[KODE BARANG]:[NAMA BARANG]],2,FALSE)</f>
        <v>#N/A</v>
      </c>
    </row>
    <row r="9524" spans="3:3">
      <c r="C9524" t="e">
        <f>VLOOKUP([KODE BARANG],Table1[[KODE BARANG]:[NAMA BARANG]],2,FALSE)</f>
        <v>#N/A</v>
      </c>
    </row>
    <row r="9525" spans="3:3">
      <c r="C9525" t="e">
        <f>VLOOKUP([KODE BARANG],Table1[[KODE BARANG]:[NAMA BARANG]],2,FALSE)</f>
        <v>#N/A</v>
      </c>
    </row>
    <row r="9526" spans="3:3">
      <c r="C9526" t="e">
        <f>VLOOKUP([KODE BARANG],Table1[[KODE BARANG]:[NAMA BARANG]],2,FALSE)</f>
        <v>#N/A</v>
      </c>
    </row>
    <row r="9527" spans="3:3">
      <c r="C9527" t="e">
        <f>VLOOKUP([KODE BARANG],Table1[[KODE BARANG]:[NAMA BARANG]],2,FALSE)</f>
        <v>#N/A</v>
      </c>
    </row>
    <row r="9528" spans="3:3">
      <c r="C9528" t="e">
        <f>VLOOKUP([KODE BARANG],Table1[[KODE BARANG]:[NAMA BARANG]],2,FALSE)</f>
        <v>#N/A</v>
      </c>
    </row>
    <row r="9529" spans="3:3">
      <c r="C9529" t="e">
        <f>VLOOKUP([KODE BARANG],Table1[[KODE BARANG]:[NAMA BARANG]],2,FALSE)</f>
        <v>#N/A</v>
      </c>
    </row>
    <row r="9530" spans="3:3">
      <c r="C9530" t="e">
        <f>VLOOKUP([KODE BARANG],Table1[[KODE BARANG]:[NAMA BARANG]],2,FALSE)</f>
        <v>#N/A</v>
      </c>
    </row>
    <row r="9531" spans="3:3">
      <c r="C9531" t="e">
        <f>VLOOKUP([KODE BARANG],Table1[[KODE BARANG]:[NAMA BARANG]],2,FALSE)</f>
        <v>#N/A</v>
      </c>
    </row>
    <row r="9532" spans="3:3">
      <c r="C9532" t="e">
        <f>VLOOKUP([KODE BARANG],Table1[[KODE BARANG]:[NAMA BARANG]],2,FALSE)</f>
        <v>#N/A</v>
      </c>
    </row>
    <row r="9533" spans="3:3">
      <c r="C9533" t="e">
        <f>VLOOKUP([KODE BARANG],Table1[[KODE BARANG]:[NAMA BARANG]],2,FALSE)</f>
        <v>#N/A</v>
      </c>
    </row>
    <row r="9534" spans="3:3">
      <c r="C9534" t="e">
        <f>VLOOKUP([KODE BARANG],Table1[[KODE BARANG]:[NAMA BARANG]],2,FALSE)</f>
        <v>#N/A</v>
      </c>
    </row>
    <row r="9535" spans="3:3">
      <c r="C9535" t="e">
        <f>VLOOKUP([KODE BARANG],Table1[[KODE BARANG]:[NAMA BARANG]],2,FALSE)</f>
        <v>#N/A</v>
      </c>
    </row>
    <row r="9536" spans="3:3">
      <c r="C9536" t="e">
        <f>VLOOKUP([KODE BARANG],Table1[[KODE BARANG]:[NAMA BARANG]],2,FALSE)</f>
        <v>#N/A</v>
      </c>
    </row>
    <row r="9537" spans="3:3">
      <c r="C9537" t="e">
        <f>VLOOKUP([KODE BARANG],Table1[[KODE BARANG]:[NAMA BARANG]],2,FALSE)</f>
        <v>#N/A</v>
      </c>
    </row>
    <row r="9538" spans="3:3">
      <c r="C9538" t="e">
        <f>VLOOKUP([KODE BARANG],Table1[[KODE BARANG]:[NAMA BARANG]],2,FALSE)</f>
        <v>#N/A</v>
      </c>
    </row>
    <row r="9539" spans="3:3">
      <c r="C9539" t="e">
        <f>VLOOKUP([KODE BARANG],Table1[[KODE BARANG]:[NAMA BARANG]],2,FALSE)</f>
        <v>#N/A</v>
      </c>
    </row>
    <row r="9540" spans="3:3">
      <c r="C9540" t="e">
        <f>VLOOKUP([KODE BARANG],Table1[[KODE BARANG]:[NAMA BARANG]],2,FALSE)</f>
        <v>#N/A</v>
      </c>
    </row>
    <row r="9541" spans="3:3">
      <c r="C9541" t="e">
        <f>VLOOKUP([KODE BARANG],Table1[[KODE BARANG]:[NAMA BARANG]],2,FALSE)</f>
        <v>#N/A</v>
      </c>
    </row>
    <row r="9542" spans="3:3">
      <c r="C9542" t="e">
        <f>VLOOKUP([KODE BARANG],Table1[[KODE BARANG]:[NAMA BARANG]],2,FALSE)</f>
        <v>#N/A</v>
      </c>
    </row>
    <row r="9543" spans="3:3">
      <c r="C9543" t="e">
        <f>VLOOKUP([KODE BARANG],Table1[[KODE BARANG]:[NAMA BARANG]],2,FALSE)</f>
        <v>#N/A</v>
      </c>
    </row>
    <row r="9544" spans="3:3">
      <c r="C9544" t="e">
        <f>VLOOKUP([KODE BARANG],Table1[[KODE BARANG]:[NAMA BARANG]],2,FALSE)</f>
        <v>#N/A</v>
      </c>
    </row>
    <row r="9545" spans="3:3">
      <c r="C9545" t="e">
        <f>VLOOKUP([KODE BARANG],Table1[[KODE BARANG]:[NAMA BARANG]],2,FALSE)</f>
        <v>#N/A</v>
      </c>
    </row>
    <row r="9546" spans="3:3">
      <c r="C9546" t="e">
        <f>VLOOKUP([KODE BARANG],Table1[[KODE BARANG]:[NAMA BARANG]],2,FALSE)</f>
        <v>#N/A</v>
      </c>
    </row>
    <row r="9547" spans="3:3">
      <c r="C9547" t="e">
        <f>VLOOKUP([KODE BARANG],Table1[[KODE BARANG]:[NAMA BARANG]],2,FALSE)</f>
        <v>#N/A</v>
      </c>
    </row>
    <row r="9548" spans="3:3">
      <c r="C9548" t="e">
        <f>VLOOKUP([KODE BARANG],Table1[[KODE BARANG]:[NAMA BARANG]],2,FALSE)</f>
        <v>#N/A</v>
      </c>
    </row>
    <row r="9549" spans="3:3">
      <c r="C9549" t="e">
        <f>VLOOKUP([KODE BARANG],Table1[[KODE BARANG]:[NAMA BARANG]],2,FALSE)</f>
        <v>#N/A</v>
      </c>
    </row>
    <row r="9550" spans="3:3">
      <c r="C9550" t="e">
        <f>VLOOKUP([KODE BARANG],Table1[[KODE BARANG]:[NAMA BARANG]],2,FALSE)</f>
        <v>#N/A</v>
      </c>
    </row>
    <row r="9551" spans="3:3">
      <c r="C9551" t="e">
        <f>VLOOKUP([KODE BARANG],Table1[[KODE BARANG]:[NAMA BARANG]],2,FALSE)</f>
        <v>#N/A</v>
      </c>
    </row>
    <row r="9552" spans="3:3">
      <c r="C9552" t="e">
        <f>VLOOKUP([KODE BARANG],Table1[[KODE BARANG]:[NAMA BARANG]],2,FALSE)</f>
        <v>#N/A</v>
      </c>
    </row>
    <row r="9553" spans="3:3">
      <c r="C9553" t="e">
        <f>VLOOKUP([KODE BARANG],Table1[[KODE BARANG]:[NAMA BARANG]],2,FALSE)</f>
        <v>#N/A</v>
      </c>
    </row>
    <row r="9554" spans="3:3">
      <c r="C9554" t="e">
        <f>VLOOKUP([KODE BARANG],Table1[[KODE BARANG]:[NAMA BARANG]],2,FALSE)</f>
        <v>#N/A</v>
      </c>
    </row>
    <row r="9555" spans="3:3">
      <c r="C9555" t="e">
        <f>VLOOKUP([KODE BARANG],Table1[[KODE BARANG]:[NAMA BARANG]],2,FALSE)</f>
        <v>#N/A</v>
      </c>
    </row>
    <row r="9556" spans="3:3">
      <c r="C9556" t="e">
        <f>VLOOKUP([KODE BARANG],Table1[[KODE BARANG]:[NAMA BARANG]],2,FALSE)</f>
        <v>#N/A</v>
      </c>
    </row>
    <row r="9557" spans="3:3">
      <c r="C9557" t="e">
        <f>VLOOKUP([KODE BARANG],Table1[[KODE BARANG]:[NAMA BARANG]],2,FALSE)</f>
        <v>#N/A</v>
      </c>
    </row>
    <row r="9558" spans="3:3">
      <c r="C9558" t="e">
        <f>VLOOKUP([KODE BARANG],Table1[[KODE BARANG]:[NAMA BARANG]],2,FALSE)</f>
        <v>#N/A</v>
      </c>
    </row>
    <row r="9559" spans="3:3">
      <c r="C9559" t="e">
        <f>VLOOKUP([KODE BARANG],Table1[[KODE BARANG]:[NAMA BARANG]],2,FALSE)</f>
        <v>#N/A</v>
      </c>
    </row>
    <row r="9560" spans="3:3">
      <c r="C9560" t="e">
        <f>VLOOKUP([KODE BARANG],Table1[[KODE BARANG]:[NAMA BARANG]],2,FALSE)</f>
        <v>#N/A</v>
      </c>
    </row>
    <row r="9561" spans="3:3">
      <c r="C9561" t="e">
        <f>VLOOKUP([KODE BARANG],Table1[[KODE BARANG]:[NAMA BARANG]],2,FALSE)</f>
        <v>#N/A</v>
      </c>
    </row>
    <row r="9562" spans="3:3">
      <c r="C9562" t="e">
        <f>VLOOKUP([KODE BARANG],Table1[[KODE BARANG]:[NAMA BARANG]],2,FALSE)</f>
        <v>#N/A</v>
      </c>
    </row>
    <row r="9563" spans="3:3">
      <c r="C9563" t="e">
        <f>VLOOKUP([KODE BARANG],Table1[[KODE BARANG]:[NAMA BARANG]],2,FALSE)</f>
        <v>#N/A</v>
      </c>
    </row>
    <row r="9564" spans="3:3">
      <c r="C9564" t="e">
        <f>VLOOKUP([KODE BARANG],Table1[[KODE BARANG]:[NAMA BARANG]],2,FALSE)</f>
        <v>#N/A</v>
      </c>
    </row>
    <row r="9565" spans="3:3">
      <c r="C9565" t="e">
        <f>VLOOKUP([KODE BARANG],Table1[[KODE BARANG]:[NAMA BARANG]],2,FALSE)</f>
        <v>#N/A</v>
      </c>
    </row>
    <row r="9566" spans="3:3">
      <c r="C9566" t="e">
        <f>VLOOKUP([KODE BARANG],Table1[[KODE BARANG]:[NAMA BARANG]],2,FALSE)</f>
        <v>#N/A</v>
      </c>
    </row>
    <row r="9567" spans="3:3">
      <c r="C9567" t="e">
        <f>VLOOKUP([KODE BARANG],Table1[[KODE BARANG]:[NAMA BARANG]],2,FALSE)</f>
        <v>#N/A</v>
      </c>
    </row>
    <row r="9568" spans="3:3">
      <c r="C9568" t="e">
        <f>VLOOKUP([KODE BARANG],Table1[[KODE BARANG]:[NAMA BARANG]],2,FALSE)</f>
        <v>#N/A</v>
      </c>
    </row>
    <row r="9569" spans="3:3">
      <c r="C9569" t="e">
        <f>VLOOKUP([KODE BARANG],Table1[[KODE BARANG]:[NAMA BARANG]],2,FALSE)</f>
        <v>#N/A</v>
      </c>
    </row>
    <row r="9570" spans="3:3">
      <c r="C9570" t="e">
        <f>VLOOKUP([KODE BARANG],Table1[[KODE BARANG]:[NAMA BARANG]],2,FALSE)</f>
        <v>#N/A</v>
      </c>
    </row>
    <row r="9571" spans="3:3">
      <c r="C9571" t="e">
        <f>VLOOKUP([KODE BARANG],Table1[[KODE BARANG]:[NAMA BARANG]],2,FALSE)</f>
        <v>#N/A</v>
      </c>
    </row>
    <row r="9572" spans="3:3">
      <c r="C9572" t="e">
        <f>VLOOKUP([KODE BARANG],Table1[[KODE BARANG]:[NAMA BARANG]],2,FALSE)</f>
        <v>#N/A</v>
      </c>
    </row>
    <row r="9573" spans="3:3">
      <c r="C9573" t="e">
        <f>VLOOKUP([KODE BARANG],Table1[[KODE BARANG]:[NAMA BARANG]],2,FALSE)</f>
        <v>#N/A</v>
      </c>
    </row>
    <row r="9574" spans="3:3">
      <c r="C9574" t="e">
        <f>VLOOKUP([KODE BARANG],Table1[[KODE BARANG]:[NAMA BARANG]],2,FALSE)</f>
        <v>#N/A</v>
      </c>
    </row>
    <row r="9575" spans="3:3">
      <c r="C9575" t="e">
        <f>VLOOKUP([KODE BARANG],Table1[[KODE BARANG]:[NAMA BARANG]],2,FALSE)</f>
        <v>#N/A</v>
      </c>
    </row>
    <row r="9576" spans="3:3">
      <c r="C9576" t="e">
        <f>VLOOKUP([KODE BARANG],Table1[[KODE BARANG]:[NAMA BARANG]],2,FALSE)</f>
        <v>#N/A</v>
      </c>
    </row>
    <row r="9577" spans="3:3">
      <c r="C9577" t="e">
        <f>VLOOKUP([KODE BARANG],Table1[[KODE BARANG]:[NAMA BARANG]],2,FALSE)</f>
        <v>#N/A</v>
      </c>
    </row>
    <row r="9578" spans="3:3">
      <c r="C9578" t="e">
        <f>VLOOKUP([KODE BARANG],Table1[[KODE BARANG]:[NAMA BARANG]],2,FALSE)</f>
        <v>#N/A</v>
      </c>
    </row>
    <row r="9579" spans="3:3">
      <c r="C9579" t="e">
        <f>VLOOKUP([KODE BARANG],Table1[[KODE BARANG]:[NAMA BARANG]],2,FALSE)</f>
        <v>#N/A</v>
      </c>
    </row>
    <row r="9580" spans="3:3">
      <c r="C9580" t="e">
        <f>VLOOKUP([KODE BARANG],Table1[[KODE BARANG]:[NAMA BARANG]],2,FALSE)</f>
        <v>#N/A</v>
      </c>
    </row>
    <row r="9581" spans="3:3">
      <c r="C9581" t="e">
        <f>VLOOKUP([KODE BARANG],Table1[[KODE BARANG]:[NAMA BARANG]],2,FALSE)</f>
        <v>#N/A</v>
      </c>
    </row>
    <row r="9582" spans="3:3">
      <c r="C9582" t="e">
        <f>VLOOKUP([KODE BARANG],Table1[[KODE BARANG]:[NAMA BARANG]],2,FALSE)</f>
        <v>#N/A</v>
      </c>
    </row>
    <row r="9583" spans="3:3">
      <c r="C9583" t="e">
        <f>VLOOKUP([KODE BARANG],Table1[[KODE BARANG]:[NAMA BARANG]],2,FALSE)</f>
        <v>#N/A</v>
      </c>
    </row>
    <row r="9584" spans="3:3">
      <c r="C9584" t="e">
        <f>VLOOKUP([KODE BARANG],Table1[[KODE BARANG]:[NAMA BARANG]],2,FALSE)</f>
        <v>#N/A</v>
      </c>
    </row>
    <row r="9585" spans="3:3">
      <c r="C9585" t="e">
        <f>VLOOKUP([KODE BARANG],Table1[[KODE BARANG]:[NAMA BARANG]],2,FALSE)</f>
        <v>#N/A</v>
      </c>
    </row>
    <row r="9586" spans="3:3">
      <c r="C9586" t="e">
        <f>VLOOKUP([KODE BARANG],Table1[[KODE BARANG]:[NAMA BARANG]],2,FALSE)</f>
        <v>#N/A</v>
      </c>
    </row>
    <row r="9587" spans="3:3">
      <c r="C9587" t="e">
        <f>VLOOKUP([KODE BARANG],Table1[[KODE BARANG]:[NAMA BARANG]],2,FALSE)</f>
        <v>#N/A</v>
      </c>
    </row>
    <row r="9588" spans="3:3">
      <c r="C9588" t="e">
        <f>VLOOKUP([KODE BARANG],Table1[[KODE BARANG]:[NAMA BARANG]],2,FALSE)</f>
        <v>#N/A</v>
      </c>
    </row>
    <row r="9589" spans="3:3">
      <c r="C9589" t="e">
        <f>VLOOKUP([KODE BARANG],Table1[[KODE BARANG]:[NAMA BARANG]],2,FALSE)</f>
        <v>#N/A</v>
      </c>
    </row>
    <row r="9590" spans="3:3">
      <c r="C9590" t="e">
        <f>VLOOKUP([KODE BARANG],Table1[[KODE BARANG]:[NAMA BARANG]],2,FALSE)</f>
        <v>#N/A</v>
      </c>
    </row>
    <row r="9591" spans="3:3">
      <c r="C9591" t="e">
        <f>VLOOKUP([KODE BARANG],Table1[[KODE BARANG]:[NAMA BARANG]],2,FALSE)</f>
        <v>#N/A</v>
      </c>
    </row>
    <row r="9592" spans="3:3">
      <c r="C9592" t="e">
        <f>VLOOKUP([KODE BARANG],Table1[[KODE BARANG]:[NAMA BARANG]],2,FALSE)</f>
        <v>#N/A</v>
      </c>
    </row>
    <row r="9593" spans="3:3">
      <c r="C9593" t="e">
        <f>VLOOKUP([KODE BARANG],Table1[[KODE BARANG]:[NAMA BARANG]],2,FALSE)</f>
        <v>#N/A</v>
      </c>
    </row>
    <row r="9594" spans="3:3">
      <c r="C9594" t="e">
        <f>VLOOKUP([KODE BARANG],Table1[[KODE BARANG]:[NAMA BARANG]],2,FALSE)</f>
        <v>#N/A</v>
      </c>
    </row>
    <row r="9595" spans="3:3">
      <c r="C9595" t="e">
        <f>VLOOKUP([KODE BARANG],Table1[[KODE BARANG]:[NAMA BARANG]],2,FALSE)</f>
        <v>#N/A</v>
      </c>
    </row>
    <row r="9596" spans="3:3">
      <c r="C9596" t="e">
        <f>VLOOKUP([KODE BARANG],Table1[[KODE BARANG]:[NAMA BARANG]],2,FALSE)</f>
        <v>#N/A</v>
      </c>
    </row>
    <row r="9597" spans="3:3">
      <c r="C9597" t="e">
        <f>VLOOKUP([KODE BARANG],Table1[[KODE BARANG]:[NAMA BARANG]],2,FALSE)</f>
        <v>#N/A</v>
      </c>
    </row>
    <row r="9598" spans="3:3">
      <c r="C9598" t="e">
        <f>VLOOKUP([KODE BARANG],Table1[[KODE BARANG]:[NAMA BARANG]],2,FALSE)</f>
        <v>#N/A</v>
      </c>
    </row>
    <row r="9599" spans="3:3">
      <c r="C9599" t="e">
        <f>VLOOKUP([KODE BARANG],Table1[[KODE BARANG]:[NAMA BARANG]],2,FALSE)</f>
        <v>#N/A</v>
      </c>
    </row>
    <row r="9600" spans="3:3">
      <c r="C9600" t="e">
        <f>VLOOKUP([KODE BARANG],Table1[[KODE BARANG]:[NAMA BARANG]],2,FALSE)</f>
        <v>#N/A</v>
      </c>
    </row>
    <row r="9601" spans="3:3">
      <c r="C9601" t="e">
        <f>VLOOKUP([KODE BARANG],Table1[[KODE BARANG]:[NAMA BARANG]],2,FALSE)</f>
        <v>#N/A</v>
      </c>
    </row>
    <row r="9602" spans="3:3">
      <c r="C9602" t="e">
        <f>VLOOKUP([KODE BARANG],Table1[[KODE BARANG]:[NAMA BARANG]],2,FALSE)</f>
        <v>#N/A</v>
      </c>
    </row>
    <row r="9603" spans="3:3">
      <c r="C9603" t="e">
        <f>VLOOKUP([KODE BARANG],Table1[[KODE BARANG]:[NAMA BARANG]],2,FALSE)</f>
        <v>#N/A</v>
      </c>
    </row>
    <row r="9604" spans="3:3">
      <c r="C9604" t="e">
        <f>VLOOKUP([KODE BARANG],Table1[[KODE BARANG]:[NAMA BARANG]],2,FALSE)</f>
        <v>#N/A</v>
      </c>
    </row>
    <row r="9605" spans="3:3">
      <c r="C9605" t="e">
        <f>VLOOKUP([KODE BARANG],Table1[[KODE BARANG]:[NAMA BARANG]],2,FALSE)</f>
        <v>#N/A</v>
      </c>
    </row>
    <row r="9606" spans="3:3">
      <c r="C9606" t="e">
        <f>VLOOKUP([KODE BARANG],Table1[[KODE BARANG]:[NAMA BARANG]],2,FALSE)</f>
        <v>#N/A</v>
      </c>
    </row>
    <row r="9607" spans="3:3">
      <c r="C9607" t="e">
        <f>VLOOKUP([KODE BARANG],Table1[[KODE BARANG]:[NAMA BARANG]],2,FALSE)</f>
        <v>#N/A</v>
      </c>
    </row>
    <row r="9608" spans="3:3">
      <c r="C9608" t="e">
        <f>VLOOKUP([KODE BARANG],Table1[[KODE BARANG]:[NAMA BARANG]],2,FALSE)</f>
        <v>#N/A</v>
      </c>
    </row>
    <row r="9609" spans="3:3">
      <c r="C9609" t="e">
        <f>VLOOKUP([KODE BARANG],Table1[[KODE BARANG]:[NAMA BARANG]],2,FALSE)</f>
        <v>#N/A</v>
      </c>
    </row>
    <row r="9610" spans="3:3">
      <c r="C9610" t="e">
        <f>VLOOKUP([KODE BARANG],Table1[[KODE BARANG]:[NAMA BARANG]],2,FALSE)</f>
        <v>#N/A</v>
      </c>
    </row>
    <row r="9611" spans="3:3">
      <c r="C9611" t="e">
        <f>VLOOKUP([KODE BARANG],Table1[[KODE BARANG]:[NAMA BARANG]],2,FALSE)</f>
        <v>#N/A</v>
      </c>
    </row>
    <row r="9612" spans="3:3">
      <c r="C9612" t="e">
        <f>VLOOKUP([KODE BARANG],Table1[[KODE BARANG]:[NAMA BARANG]],2,FALSE)</f>
        <v>#N/A</v>
      </c>
    </row>
    <row r="9613" spans="3:3">
      <c r="C9613" t="e">
        <f>VLOOKUP([KODE BARANG],Table1[[KODE BARANG]:[NAMA BARANG]],2,FALSE)</f>
        <v>#N/A</v>
      </c>
    </row>
    <row r="9614" spans="3:3">
      <c r="C9614" t="e">
        <f>VLOOKUP([KODE BARANG],Table1[[KODE BARANG]:[NAMA BARANG]],2,FALSE)</f>
        <v>#N/A</v>
      </c>
    </row>
    <row r="9615" spans="3:3">
      <c r="C9615" t="e">
        <f>VLOOKUP([KODE BARANG],Table1[[KODE BARANG]:[NAMA BARANG]],2,FALSE)</f>
        <v>#N/A</v>
      </c>
    </row>
    <row r="9616" spans="3:3">
      <c r="C9616" t="e">
        <f>VLOOKUP([KODE BARANG],Table1[[KODE BARANG]:[NAMA BARANG]],2,FALSE)</f>
        <v>#N/A</v>
      </c>
    </row>
    <row r="9617" spans="3:3">
      <c r="C9617" t="e">
        <f>VLOOKUP([KODE BARANG],Table1[[KODE BARANG]:[NAMA BARANG]],2,FALSE)</f>
        <v>#N/A</v>
      </c>
    </row>
    <row r="9618" spans="3:3">
      <c r="C9618" t="e">
        <f>VLOOKUP([KODE BARANG],Table1[[KODE BARANG]:[NAMA BARANG]],2,FALSE)</f>
        <v>#N/A</v>
      </c>
    </row>
    <row r="9619" spans="3:3">
      <c r="C9619" t="e">
        <f>VLOOKUP([KODE BARANG],Table1[[KODE BARANG]:[NAMA BARANG]],2,FALSE)</f>
        <v>#N/A</v>
      </c>
    </row>
    <row r="9620" spans="3:3">
      <c r="C9620" t="e">
        <f>VLOOKUP([KODE BARANG],Table1[[KODE BARANG]:[NAMA BARANG]],2,FALSE)</f>
        <v>#N/A</v>
      </c>
    </row>
    <row r="9621" spans="3:3">
      <c r="C9621" t="e">
        <f>VLOOKUP([KODE BARANG],Table1[[KODE BARANG]:[NAMA BARANG]],2,FALSE)</f>
        <v>#N/A</v>
      </c>
    </row>
    <row r="9622" spans="3:3">
      <c r="C9622" t="e">
        <f>VLOOKUP([KODE BARANG],Table1[[KODE BARANG]:[NAMA BARANG]],2,FALSE)</f>
        <v>#N/A</v>
      </c>
    </row>
    <row r="9623" spans="3:3">
      <c r="C9623" t="e">
        <f>VLOOKUP([KODE BARANG],Table1[[KODE BARANG]:[NAMA BARANG]],2,FALSE)</f>
        <v>#N/A</v>
      </c>
    </row>
    <row r="9624" spans="3:3">
      <c r="C9624" t="e">
        <f>VLOOKUP([KODE BARANG],Table1[[KODE BARANG]:[NAMA BARANG]],2,FALSE)</f>
        <v>#N/A</v>
      </c>
    </row>
    <row r="9625" spans="3:3">
      <c r="C9625" t="e">
        <f>VLOOKUP([KODE BARANG],Table1[[KODE BARANG]:[NAMA BARANG]],2,FALSE)</f>
        <v>#N/A</v>
      </c>
    </row>
    <row r="9626" spans="3:3">
      <c r="C9626" t="e">
        <f>VLOOKUP([KODE BARANG],Table1[[KODE BARANG]:[NAMA BARANG]],2,FALSE)</f>
        <v>#N/A</v>
      </c>
    </row>
    <row r="9627" spans="3:3">
      <c r="C9627" t="e">
        <f>VLOOKUP([KODE BARANG],Table1[[KODE BARANG]:[NAMA BARANG]],2,FALSE)</f>
        <v>#N/A</v>
      </c>
    </row>
    <row r="9628" spans="3:3">
      <c r="C9628" t="e">
        <f>VLOOKUP([KODE BARANG],Table1[[KODE BARANG]:[NAMA BARANG]],2,FALSE)</f>
        <v>#N/A</v>
      </c>
    </row>
    <row r="9629" spans="3:3">
      <c r="C9629" t="e">
        <f>VLOOKUP([KODE BARANG],Table1[[KODE BARANG]:[NAMA BARANG]],2,FALSE)</f>
        <v>#N/A</v>
      </c>
    </row>
    <row r="9630" spans="3:3">
      <c r="C9630" t="e">
        <f>VLOOKUP([KODE BARANG],Table1[[KODE BARANG]:[NAMA BARANG]],2,FALSE)</f>
        <v>#N/A</v>
      </c>
    </row>
    <row r="9631" spans="3:3">
      <c r="C9631" t="e">
        <f>VLOOKUP([KODE BARANG],Table1[[KODE BARANG]:[NAMA BARANG]],2,FALSE)</f>
        <v>#N/A</v>
      </c>
    </row>
    <row r="9632" spans="3:3">
      <c r="C9632" t="e">
        <f>VLOOKUP([KODE BARANG],Table1[[KODE BARANG]:[NAMA BARANG]],2,FALSE)</f>
        <v>#N/A</v>
      </c>
    </row>
    <row r="9633" spans="3:3">
      <c r="C9633" t="e">
        <f>VLOOKUP([KODE BARANG],Table1[[KODE BARANG]:[NAMA BARANG]],2,FALSE)</f>
        <v>#N/A</v>
      </c>
    </row>
    <row r="9634" spans="3:3">
      <c r="C9634" t="e">
        <f>VLOOKUP([KODE BARANG],Table1[[KODE BARANG]:[NAMA BARANG]],2,FALSE)</f>
        <v>#N/A</v>
      </c>
    </row>
    <row r="9635" spans="3:3">
      <c r="C9635" t="e">
        <f>VLOOKUP([KODE BARANG],Table1[[KODE BARANG]:[NAMA BARANG]],2,FALSE)</f>
        <v>#N/A</v>
      </c>
    </row>
    <row r="9636" spans="3:3">
      <c r="C9636" t="e">
        <f>VLOOKUP([KODE BARANG],Table1[[KODE BARANG]:[NAMA BARANG]],2,FALSE)</f>
        <v>#N/A</v>
      </c>
    </row>
    <row r="9637" spans="3:3">
      <c r="C9637" t="e">
        <f>VLOOKUP([KODE BARANG],Table1[[KODE BARANG]:[NAMA BARANG]],2,FALSE)</f>
        <v>#N/A</v>
      </c>
    </row>
    <row r="9638" spans="3:3">
      <c r="C9638" t="e">
        <f>VLOOKUP([KODE BARANG],Table1[[KODE BARANG]:[NAMA BARANG]],2,FALSE)</f>
        <v>#N/A</v>
      </c>
    </row>
    <row r="9639" spans="3:3">
      <c r="C9639" t="e">
        <f>VLOOKUP([KODE BARANG],Table1[[KODE BARANG]:[NAMA BARANG]],2,FALSE)</f>
        <v>#N/A</v>
      </c>
    </row>
    <row r="9640" spans="3:3">
      <c r="C9640" t="e">
        <f>VLOOKUP([KODE BARANG],Table1[[KODE BARANG]:[NAMA BARANG]],2,FALSE)</f>
        <v>#N/A</v>
      </c>
    </row>
    <row r="9641" spans="3:3">
      <c r="C9641" t="e">
        <f>VLOOKUP([KODE BARANG],Table1[[KODE BARANG]:[NAMA BARANG]],2,FALSE)</f>
        <v>#N/A</v>
      </c>
    </row>
    <row r="9642" spans="3:3">
      <c r="C9642" t="e">
        <f>VLOOKUP([KODE BARANG],Table1[[KODE BARANG]:[NAMA BARANG]],2,FALSE)</f>
        <v>#N/A</v>
      </c>
    </row>
    <row r="9643" spans="3:3">
      <c r="C9643" t="e">
        <f>VLOOKUP([KODE BARANG],Table1[[KODE BARANG]:[NAMA BARANG]],2,FALSE)</f>
        <v>#N/A</v>
      </c>
    </row>
    <row r="9644" spans="3:3">
      <c r="C9644" t="e">
        <f>VLOOKUP([KODE BARANG],Table1[[KODE BARANG]:[NAMA BARANG]],2,FALSE)</f>
        <v>#N/A</v>
      </c>
    </row>
    <row r="9645" spans="3:3">
      <c r="C9645" t="e">
        <f>VLOOKUP([KODE BARANG],Table1[[KODE BARANG]:[NAMA BARANG]],2,FALSE)</f>
        <v>#N/A</v>
      </c>
    </row>
    <row r="9646" spans="3:3">
      <c r="C9646" t="e">
        <f>VLOOKUP([KODE BARANG],Table1[[KODE BARANG]:[NAMA BARANG]],2,FALSE)</f>
        <v>#N/A</v>
      </c>
    </row>
    <row r="9647" spans="3:3">
      <c r="C9647" t="e">
        <f>VLOOKUP([KODE BARANG],Table1[[KODE BARANG]:[NAMA BARANG]],2,FALSE)</f>
        <v>#N/A</v>
      </c>
    </row>
    <row r="9648" spans="3:3">
      <c r="C9648" t="e">
        <f>VLOOKUP([KODE BARANG],Table1[[KODE BARANG]:[NAMA BARANG]],2,FALSE)</f>
        <v>#N/A</v>
      </c>
    </row>
    <row r="9649" spans="3:3">
      <c r="C9649" t="e">
        <f>VLOOKUP([KODE BARANG],Table1[[KODE BARANG]:[NAMA BARANG]],2,FALSE)</f>
        <v>#N/A</v>
      </c>
    </row>
    <row r="9650" spans="3:3">
      <c r="C9650" t="e">
        <f>VLOOKUP([KODE BARANG],Table1[[KODE BARANG]:[NAMA BARANG]],2,FALSE)</f>
        <v>#N/A</v>
      </c>
    </row>
    <row r="9651" spans="3:3">
      <c r="C9651" t="e">
        <f>VLOOKUP([KODE BARANG],Table1[[KODE BARANG]:[NAMA BARANG]],2,FALSE)</f>
        <v>#N/A</v>
      </c>
    </row>
    <row r="9652" spans="3:3">
      <c r="C9652" t="e">
        <f>VLOOKUP([KODE BARANG],Table1[[KODE BARANG]:[NAMA BARANG]],2,FALSE)</f>
        <v>#N/A</v>
      </c>
    </row>
    <row r="9653" spans="3:3">
      <c r="C9653" t="e">
        <f>VLOOKUP([KODE BARANG],Table1[[KODE BARANG]:[NAMA BARANG]],2,FALSE)</f>
        <v>#N/A</v>
      </c>
    </row>
    <row r="9654" spans="3:3">
      <c r="C9654" t="e">
        <f>VLOOKUP([KODE BARANG],Table1[[KODE BARANG]:[NAMA BARANG]],2,FALSE)</f>
        <v>#N/A</v>
      </c>
    </row>
    <row r="9655" spans="3:3">
      <c r="C9655" t="e">
        <f>VLOOKUP([KODE BARANG],Table1[[KODE BARANG]:[NAMA BARANG]],2,FALSE)</f>
        <v>#N/A</v>
      </c>
    </row>
    <row r="9656" spans="3:3">
      <c r="C9656" t="e">
        <f>VLOOKUP([KODE BARANG],Table1[[KODE BARANG]:[NAMA BARANG]],2,FALSE)</f>
        <v>#N/A</v>
      </c>
    </row>
    <row r="9657" spans="3:3">
      <c r="C9657" t="e">
        <f>VLOOKUP([KODE BARANG],Table1[[KODE BARANG]:[NAMA BARANG]],2,FALSE)</f>
        <v>#N/A</v>
      </c>
    </row>
    <row r="9658" spans="3:3">
      <c r="C9658" t="e">
        <f>VLOOKUP([KODE BARANG],Table1[[KODE BARANG]:[NAMA BARANG]],2,FALSE)</f>
        <v>#N/A</v>
      </c>
    </row>
    <row r="9659" spans="3:3">
      <c r="C9659" t="e">
        <f>VLOOKUP([KODE BARANG],Table1[[KODE BARANG]:[NAMA BARANG]],2,FALSE)</f>
        <v>#N/A</v>
      </c>
    </row>
    <row r="9660" spans="3:3">
      <c r="C9660" t="e">
        <f>VLOOKUP([KODE BARANG],Table1[[KODE BARANG]:[NAMA BARANG]],2,FALSE)</f>
        <v>#N/A</v>
      </c>
    </row>
    <row r="9661" spans="3:3">
      <c r="C9661" t="e">
        <f>VLOOKUP([KODE BARANG],Table1[[KODE BARANG]:[NAMA BARANG]],2,FALSE)</f>
        <v>#N/A</v>
      </c>
    </row>
    <row r="9662" spans="3:3">
      <c r="C9662" t="e">
        <f>VLOOKUP([KODE BARANG],Table1[[KODE BARANG]:[NAMA BARANG]],2,FALSE)</f>
        <v>#N/A</v>
      </c>
    </row>
    <row r="9663" spans="3:3">
      <c r="C9663" t="e">
        <f>VLOOKUP([KODE BARANG],Table1[[KODE BARANG]:[NAMA BARANG]],2,FALSE)</f>
        <v>#N/A</v>
      </c>
    </row>
    <row r="9664" spans="3:3">
      <c r="C9664" t="e">
        <f>VLOOKUP([KODE BARANG],Table1[[KODE BARANG]:[NAMA BARANG]],2,FALSE)</f>
        <v>#N/A</v>
      </c>
    </row>
    <row r="9665" spans="3:3">
      <c r="C9665" t="e">
        <f>VLOOKUP([KODE BARANG],Table1[[KODE BARANG]:[NAMA BARANG]],2,FALSE)</f>
        <v>#N/A</v>
      </c>
    </row>
    <row r="9666" spans="3:3">
      <c r="C9666" t="e">
        <f>VLOOKUP([KODE BARANG],Table1[[KODE BARANG]:[NAMA BARANG]],2,FALSE)</f>
        <v>#N/A</v>
      </c>
    </row>
    <row r="9667" spans="3:3">
      <c r="C9667" t="e">
        <f>VLOOKUP([KODE BARANG],Table1[[KODE BARANG]:[NAMA BARANG]],2,FALSE)</f>
        <v>#N/A</v>
      </c>
    </row>
    <row r="9668" spans="3:3">
      <c r="C9668" t="e">
        <f>VLOOKUP([KODE BARANG],Table1[[KODE BARANG]:[NAMA BARANG]],2,FALSE)</f>
        <v>#N/A</v>
      </c>
    </row>
    <row r="9669" spans="3:3">
      <c r="C9669" t="e">
        <f>VLOOKUP([KODE BARANG],Table1[[KODE BARANG]:[NAMA BARANG]],2,FALSE)</f>
        <v>#N/A</v>
      </c>
    </row>
    <row r="9670" spans="3:3">
      <c r="C9670" t="e">
        <f>VLOOKUP([KODE BARANG],Table1[[KODE BARANG]:[NAMA BARANG]],2,FALSE)</f>
        <v>#N/A</v>
      </c>
    </row>
    <row r="9671" spans="3:3">
      <c r="C9671" t="e">
        <f>VLOOKUP([KODE BARANG],Table1[[KODE BARANG]:[NAMA BARANG]],2,FALSE)</f>
        <v>#N/A</v>
      </c>
    </row>
    <row r="9672" spans="3:3">
      <c r="C9672" t="e">
        <f>VLOOKUP([KODE BARANG],Table1[[KODE BARANG]:[NAMA BARANG]],2,FALSE)</f>
        <v>#N/A</v>
      </c>
    </row>
    <row r="9673" spans="3:3">
      <c r="C9673" t="e">
        <f>VLOOKUP([KODE BARANG],Table1[[KODE BARANG]:[NAMA BARANG]],2,FALSE)</f>
        <v>#N/A</v>
      </c>
    </row>
    <row r="9674" spans="3:3">
      <c r="C9674" t="e">
        <f>VLOOKUP([KODE BARANG],Table1[[KODE BARANG]:[NAMA BARANG]],2,FALSE)</f>
        <v>#N/A</v>
      </c>
    </row>
    <row r="9675" spans="3:3">
      <c r="C9675" t="e">
        <f>VLOOKUP([KODE BARANG],Table1[[KODE BARANG]:[NAMA BARANG]],2,FALSE)</f>
        <v>#N/A</v>
      </c>
    </row>
    <row r="9676" spans="3:3">
      <c r="C9676" t="e">
        <f>VLOOKUP([KODE BARANG],Table1[[KODE BARANG]:[NAMA BARANG]],2,FALSE)</f>
        <v>#N/A</v>
      </c>
    </row>
    <row r="9677" spans="3:3">
      <c r="C9677" t="e">
        <f>VLOOKUP([KODE BARANG],Table1[[KODE BARANG]:[NAMA BARANG]],2,FALSE)</f>
        <v>#N/A</v>
      </c>
    </row>
    <row r="9678" spans="3:3">
      <c r="C9678" t="e">
        <f>VLOOKUP([KODE BARANG],Table1[[KODE BARANG]:[NAMA BARANG]],2,FALSE)</f>
        <v>#N/A</v>
      </c>
    </row>
    <row r="9679" spans="3:3">
      <c r="C9679" t="e">
        <f>VLOOKUP([KODE BARANG],Table1[[KODE BARANG]:[NAMA BARANG]],2,FALSE)</f>
        <v>#N/A</v>
      </c>
    </row>
    <row r="9680" spans="3:3">
      <c r="C9680" t="e">
        <f>VLOOKUP([KODE BARANG],Table1[[KODE BARANG]:[NAMA BARANG]],2,FALSE)</f>
        <v>#N/A</v>
      </c>
    </row>
    <row r="9681" spans="3:3">
      <c r="C9681" t="e">
        <f>VLOOKUP([KODE BARANG],Table1[[KODE BARANG]:[NAMA BARANG]],2,FALSE)</f>
        <v>#N/A</v>
      </c>
    </row>
    <row r="9682" spans="3:3">
      <c r="C9682" t="e">
        <f>VLOOKUP([KODE BARANG],Table1[[KODE BARANG]:[NAMA BARANG]],2,FALSE)</f>
        <v>#N/A</v>
      </c>
    </row>
    <row r="9683" spans="3:3">
      <c r="C9683" t="e">
        <f>VLOOKUP([KODE BARANG],Table1[[KODE BARANG]:[NAMA BARANG]],2,FALSE)</f>
        <v>#N/A</v>
      </c>
    </row>
    <row r="9684" spans="3:3">
      <c r="C9684" t="e">
        <f>VLOOKUP([KODE BARANG],Table1[[KODE BARANG]:[NAMA BARANG]],2,FALSE)</f>
        <v>#N/A</v>
      </c>
    </row>
    <row r="9685" spans="3:3">
      <c r="C9685" t="e">
        <f>VLOOKUP([KODE BARANG],Table1[[KODE BARANG]:[NAMA BARANG]],2,FALSE)</f>
        <v>#N/A</v>
      </c>
    </row>
    <row r="9686" spans="3:3">
      <c r="C9686" t="e">
        <f>VLOOKUP([KODE BARANG],Table1[[KODE BARANG]:[NAMA BARANG]],2,FALSE)</f>
        <v>#N/A</v>
      </c>
    </row>
    <row r="9687" spans="3:3">
      <c r="C9687" t="e">
        <f>VLOOKUP([KODE BARANG],Table1[[KODE BARANG]:[NAMA BARANG]],2,FALSE)</f>
        <v>#N/A</v>
      </c>
    </row>
    <row r="9688" spans="3:3">
      <c r="C9688" t="e">
        <f>VLOOKUP([KODE BARANG],Table1[[KODE BARANG]:[NAMA BARANG]],2,FALSE)</f>
        <v>#N/A</v>
      </c>
    </row>
    <row r="9689" spans="3:3">
      <c r="C9689" t="e">
        <f>VLOOKUP([KODE BARANG],Table1[[KODE BARANG]:[NAMA BARANG]],2,FALSE)</f>
        <v>#N/A</v>
      </c>
    </row>
    <row r="9690" spans="3:3">
      <c r="C9690" t="e">
        <f>VLOOKUP([KODE BARANG],Table1[[KODE BARANG]:[NAMA BARANG]],2,FALSE)</f>
        <v>#N/A</v>
      </c>
    </row>
    <row r="9691" spans="3:3">
      <c r="C9691" t="e">
        <f>VLOOKUP([KODE BARANG],Table1[[KODE BARANG]:[NAMA BARANG]],2,FALSE)</f>
        <v>#N/A</v>
      </c>
    </row>
    <row r="9692" spans="3:3">
      <c r="C9692" t="e">
        <f>VLOOKUP([KODE BARANG],Table1[[KODE BARANG]:[NAMA BARANG]],2,FALSE)</f>
        <v>#N/A</v>
      </c>
    </row>
    <row r="9693" spans="3:3">
      <c r="C9693" t="e">
        <f>VLOOKUP([KODE BARANG],Table1[[KODE BARANG]:[NAMA BARANG]],2,FALSE)</f>
        <v>#N/A</v>
      </c>
    </row>
    <row r="9694" spans="3:3">
      <c r="C9694" t="e">
        <f>VLOOKUP([KODE BARANG],Table1[[KODE BARANG]:[NAMA BARANG]],2,FALSE)</f>
        <v>#N/A</v>
      </c>
    </row>
    <row r="9695" spans="3:3">
      <c r="C9695" t="e">
        <f>VLOOKUP([KODE BARANG],Table1[[KODE BARANG]:[NAMA BARANG]],2,FALSE)</f>
        <v>#N/A</v>
      </c>
    </row>
    <row r="9696" spans="3:3">
      <c r="C9696" t="e">
        <f>VLOOKUP([KODE BARANG],Table1[[KODE BARANG]:[NAMA BARANG]],2,FALSE)</f>
        <v>#N/A</v>
      </c>
    </row>
    <row r="9697" spans="3:3">
      <c r="C9697" t="e">
        <f>VLOOKUP([KODE BARANG],Table1[[KODE BARANG]:[NAMA BARANG]],2,FALSE)</f>
        <v>#N/A</v>
      </c>
    </row>
    <row r="9698" spans="3:3">
      <c r="C9698" t="e">
        <f>VLOOKUP([KODE BARANG],Table1[[KODE BARANG]:[NAMA BARANG]],2,FALSE)</f>
        <v>#N/A</v>
      </c>
    </row>
    <row r="9699" spans="3:3">
      <c r="C9699" t="e">
        <f>VLOOKUP([KODE BARANG],Table1[[KODE BARANG]:[NAMA BARANG]],2,FALSE)</f>
        <v>#N/A</v>
      </c>
    </row>
    <row r="9700" spans="3:3">
      <c r="C9700" t="e">
        <f>VLOOKUP([KODE BARANG],Table1[[KODE BARANG]:[NAMA BARANG]],2,FALSE)</f>
        <v>#N/A</v>
      </c>
    </row>
    <row r="9701" spans="3:3">
      <c r="C9701" t="e">
        <f>VLOOKUP([KODE BARANG],Table1[[KODE BARANG]:[NAMA BARANG]],2,FALSE)</f>
        <v>#N/A</v>
      </c>
    </row>
    <row r="9702" spans="3:3">
      <c r="C9702" t="e">
        <f>VLOOKUP([KODE BARANG],Table1[[KODE BARANG]:[NAMA BARANG]],2,FALSE)</f>
        <v>#N/A</v>
      </c>
    </row>
    <row r="9703" spans="3:3">
      <c r="C9703" t="e">
        <f>VLOOKUP([KODE BARANG],Table1[[KODE BARANG]:[NAMA BARANG]],2,FALSE)</f>
        <v>#N/A</v>
      </c>
    </row>
    <row r="9704" spans="3:3">
      <c r="C9704" t="e">
        <f>VLOOKUP([KODE BARANG],Table1[[KODE BARANG]:[NAMA BARANG]],2,FALSE)</f>
        <v>#N/A</v>
      </c>
    </row>
    <row r="9705" spans="3:3">
      <c r="C9705" t="e">
        <f>VLOOKUP([KODE BARANG],Table1[[KODE BARANG]:[NAMA BARANG]],2,FALSE)</f>
        <v>#N/A</v>
      </c>
    </row>
    <row r="9706" spans="3:3">
      <c r="C9706" t="e">
        <f>VLOOKUP([KODE BARANG],Table1[[KODE BARANG]:[NAMA BARANG]],2,FALSE)</f>
        <v>#N/A</v>
      </c>
    </row>
    <row r="9707" spans="3:3">
      <c r="C9707" t="e">
        <f>VLOOKUP([KODE BARANG],Table1[[KODE BARANG]:[NAMA BARANG]],2,FALSE)</f>
        <v>#N/A</v>
      </c>
    </row>
    <row r="9708" spans="3:3">
      <c r="C9708" t="e">
        <f>VLOOKUP([KODE BARANG],Table1[[KODE BARANG]:[NAMA BARANG]],2,FALSE)</f>
        <v>#N/A</v>
      </c>
    </row>
    <row r="9709" spans="3:3">
      <c r="C9709" t="e">
        <f>VLOOKUP([KODE BARANG],Table1[[KODE BARANG]:[NAMA BARANG]],2,FALSE)</f>
        <v>#N/A</v>
      </c>
    </row>
    <row r="9710" spans="3:3">
      <c r="C9710" t="e">
        <f>VLOOKUP([KODE BARANG],Table1[[KODE BARANG]:[NAMA BARANG]],2,FALSE)</f>
        <v>#N/A</v>
      </c>
    </row>
    <row r="9711" spans="3:3">
      <c r="C9711" t="e">
        <f>VLOOKUP([KODE BARANG],Table1[[KODE BARANG]:[NAMA BARANG]],2,FALSE)</f>
        <v>#N/A</v>
      </c>
    </row>
    <row r="9712" spans="3:3">
      <c r="C9712" t="e">
        <f>VLOOKUP([KODE BARANG],Table1[[KODE BARANG]:[NAMA BARANG]],2,FALSE)</f>
        <v>#N/A</v>
      </c>
    </row>
    <row r="9713" spans="3:3">
      <c r="C9713" t="e">
        <f>VLOOKUP([KODE BARANG],Table1[[KODE BARANG]:[NAMA BARANG]],2,FALSE)</f>
        <v>#N/A</v>
      </c>
    </row>
    <row r="9714" spans="3:3">
      <c r="C9714" t="e">
        <f>VLOOKUP([KODE BARANG],Table1[[KODE BARANG]:[NAMA BARANG]],2,FALSE)</f>
        <v>#N/A</v>
      </c>
    </row>
    <row r="9715" spans="3:3">
      <c r="C9715" t="e">
        <f>VLOOKUP([KODE BARANG],Table1[[KODE BARANG]:[NAMA BARANG]],2,FALSE)</f>
        <v>#N/A</v>
      </c>
    </row>
    <row r="9716" spans="3:3">
      <c r="C9716" t="e">
        <f>VLOOKUP([KODE BARANG],Table1[[KODE BARANG]:[NAMA BARANG]],2,FALSE)</f>
        <v>#N/A</v>
      </c>
    </row>
    <row r="9717" spans="3:3">
      <c r="C9717" t="e">
        <f>VLOOKUP([KODE BARANG],Table1[[KODE BARANG]:[NAMA BARANG]],2,FALSE)</f>
        <v>#N/A</v>
      </c>
    </row>
    <row r="9718" spans="3:3">
      <c r="C9718" t="e">
        <f>VLOOKUP([KODE BARANG],Table1[[KODE BARANG]:[NAMA BARANG]],2,FALSE)</f>
        <v>#N/A</v>
      </c>
    </row>
    <row r="9719" spans="3:3">
      <c r="C9719" t="e">
        <f>VLOOKUP([KODE BARANG],Table1[[KODE BARANG]:[NAMA BARANG]],2,FALSE)</f>
        <v>#N/A</v>
      </c>
    </row>
    <row r="9720" spans="3:3">
      <c r="C9720" t="e">
        <f>VLOOKUP([KODE BARANG],Table1[[KODE BARANG]:[NAMA BARANG]],2,FALSE)</f>
        <v>#N/A</v>
      </c>
    </row>
    <row r="9721" spans="3:3">
      <c r="C9721" t="e">
        <f>VLOOKUP([KODE BARANG],Table1[[KODE BARANG]:[NAMA BARANG]],2,FALSE)</f>
        <v>#N/A</v>
      </c>
    </row>
    <row r="9722" spans="3:3">
      <c r="C9722" t="e">
        <f>VLOOKUP([KODE BARANG],Table1[[KODE BARANG]:[NAMA BARANG]],2,FALSE)</f>
        <v>#N/A</v>
      </c>
    </row>
    <row r="9723" spans="3:3">
      <c r="C9723" t="e">
        <f>VLOOKUP([KODE BARANG],Table1[[KODE BARANG]:[NAMA BARANG]],2,FALSE)</f>
        <v>#N/A</v>
      </c>
    </row>
    <row r="9724" spans="3:3">
      <c r="C9724" t="e">
        <f>VLOOKUP([KODE BARANG],Table1[[KODE BARANG]:[NAMA BARANG]],2,FALSE)</f>
        <v>#N/A</v>
      </c>
    </row>
    <row r="9725" spans="3:3">
      <c r="C9725" t="e">
        <f>VLOOKUP([KODE BARANG],Table1[[KODE BARANG]:[NAMA BARANG]],2,FALSE)</f>
        <v>#N/A</v>
      </c>
    </row>
    <row r="9726" spans="3:3">
      <c r="C9726" t="e">
        <f>VLOOKUP([KODE BARANG],Table1[[KODE BARANG]:[NAMA BARANG]],2,FALSE)</f>
        <v>#N/A</v>
      </c>
    </row>
    <row r="9727" spans="3:3">
      <c r="C9727" t="e">
        <f>VLOOKUP([KODE BARANG],Table1[[KODE BARANG]:[NAMA BARANG]],2,FALSE)</f>
        <v>#N/A</v>
      </c>
    </row>
    <row r="9728" spans="3:3">
      <c r="C9728" t="e">
        <f>VLOOKUP([KODE BARANG],Table1[[KODE BARANG]:[NAMA BARANG]],2,FALSE)</f>
        <v>#N/A</v>
      </c>
    </row>
    <row r="9729" spans="3:3">
      <c r="C9729" t="e">
        <f>VLOOKUP([KODE BARANG],Table1[[KODE BARANG]:[NAMA BARANG]],2,FALSE)</f>
        <v>#N/A</v>
      </c>
    </row>
    <row r="9730" spans="3:3">
      <c r="C9730" t="e">
        <f>VLOOKUP([KODE BARANG],Table1[[KODE BARANG]:[NAMA BARANG]],2,FALSE)</f>
        <v>#N/A</v>
      </c>
    </row>
    <row r="9731" spans="3:3">
      <c r="C9731" t="e">
        <f>VLOOKUP([KODE BARANG],Table1[[KODE BARANG]:[NAMA BARANG]],2,FALSE)</f>
        <v>#N/A</v>
      </c>
    </row>
    <row r="9732" spans="3:3">
      <c r="C9732" t="e">
        <f>VLOOKUP([KODE BARANG],Table1[[KODE BARANG]:[NAMA BARANG]],2,FALSE)</f>
        <v>#N/A</v>
      </c>
    </row>
    <row r="9733" spans="3:3">
      <c r="C9733" t="e">
        <f>VLOOKUP([KODE BARANG],Table1[[KODE BARANG]:[NAMA BARANG]],2,FALSE)</f>
        <v>#N/A</v>
      </c>
    </row>
    <row r="9734" spans="3:3">
      <c r="C9734" t="e">
        <f>VLOOKUP([KODE BARANG],Table1[[KODE BARANG]:[NAMA BARANG]],2,FALSE)</f>
        <v>#N/A</v>
      </c>
    </row>
    <row r="9735" spans="3:3">
      <c r="C9735" t="e">
        <f>VLOOKUP([KODE BARANG],Table1[[KODE BARANG]:[NAMA BARANG]],2,FALSE)</f>
        <v>#N/A</v>
      </c>
    </row>
    <row r="9736" spans="3:3">
      <c r="C9736" t="e">
        <f>VLOOKUP([KODE BARANG],Table1[[KODE BARANG]:[NAMA BARANG]],2,FALSE)</f>
        <v>#N/A</v>
      </c>
    </row>
    <row r="9737" spans="3:3">
      <c r="C9737" t="e">
        <f>VLOOKUP([KODE BARANG],Table1[[KODE BARANG]:[NAMA BARANG]],2,FALSE)</f>
        <v>#N/A</v>
      </c>
    </row>
    <row r="9738" spans="3:3">
      <c r="C9738" t="e">
        <f>VLOOKUP([KODE BARANG],Table1[[KODE BARANG]:[NAMA BARANG]],2,FALSE)</f>
        <v>#N/A</v>
      </c>
    </row>
    <row r="9739" spans="3:3">
      <c r="C9739" t="e">
        <f>VLOOKUP([KODE BARANG],Table1[[KODE BARANG]:[NAMA BARANG]],2,FALSE)</f>
        <v>#N/A</v>
      </c>
    </row>
    <row r="9740" spans="3:3">
      <c r="C9740" t="e">
        <f>VLOOKUP([KODE BARANG],Table1[[KODE BARANG]:[NAMA BARANG]],2,FALSE)</f>
        <v>#N/A</v>
      </c>
    </row>
    <row r="9741" spans="3:3">
      <c r="C9741" t="e">
        <f>VLOOKUP([KODE BARANG],Table1[[KODE BARANG]:[NAMA BARANG]],2,FALSE)</f>
        <v>#N/A</v>
      </c>
    </row>
    <row r="9742" spans="3:3">
      <c r="C9742" t="e">
        <f>VLOOKUP([KODE BARANG],Table1[[KODE BARANG]:[NAMA BARANG]],2,FALSE)</f>
        <v>#N/A</v>
      </c>
    </row>
    <row r="9743" spans="3:3">
      <c r="C9743" t="e">
        <f>VLOOKUP([KODE BARANG],Table1[[KODE BARANG]:[NAMA BARANG]],2,FALSE)</f>
        <v>#N/A</v>
      </c>
    </row>
    <row r="9744" spans="3:3">
      <c r="C9744" t="e">
        <f>VLOOKUP([KODE BARANG],Table1[[KODE BARANG]:[NAMA BARANG]],2,FALSE)</f>
        <v>#N/A</v>
      </c>
    </row>
    <row r="9745" spans="3:3">
      <c r="C9745" t="e">
        <f>VLOOKUP([KODE BARANG],Table1[[KODE BARANG]:[NAMA BARANG]],2,FALSE)</f>
        <v>#N/A</v>
      </c>
    </row>
    <row r="9746" spans="3:3">
      <c r="C9746" t="e">
        <f>VLOOKUP([KODE BARANG],Table1[[KODE BARANG]:[NAMA BARANG]],2,FALSE)</f>
        <v>#N/A</v>
      </c>
    </row>
    <row r="9747" spans="3:3">
      <c r="C9747" t="e">
        <f>VLOOKUP([KODE BARANG],Table1[[KODE BARANG]:[NAMA BARANG]],2,FALSE)</f>
        <v>#N/A</v>
      </c>
    </row>
    <row r="9748" spans="3:3">
      <c r="C9748" t="e">
        <f>VLOOKUP([KODE BARANG],Table1[[KODE BARANG]:[NAMA BARANG]],2,FALSE)</f>
        <v>#N/A</v>
      </c>
    </row>
    <row r="9749" spans="3:3">
      <c r="C9749" t="e">
        <f>VLOOKUP([KODE BARANG],Table1[[KODE BARANG]:[NAMA BARANG]],2,FALSE)</f>
        <v>#N/A</v>
      </c>
    </row>
    <row r="9750" spans="3:3">
      <c r="C9750" t="e">
        <f>VLOOKUP([KODE BARANG],Table1[[KODE BARANG]:[NAMA BARANG]],2,FALSE)</f>
        <v>#N/A</v>
      </c>
    </row>
    <row r="9751" spans="3:3">
      <c r="C9751" t="e">
        <f>VLOOKUP([KODE BARANG],Table1[[KODE BARANG]:[NAMA BARANG]],2,FALSE)</f>
        <v>#N/A</v>
      </c>
    </row>
    <row r="9752" spans="3:3">
      <c r="C9752" t="e">
        <f>VLOOKUP([KODE BARANG],Table1[[KODE BARANG]:[NAMA BARANG]],2,FALSE)</f>
        <v>#N/A</v>
      </c>
    </row>
    <row r="9753" spans="3:3">
      <c r="C9753" t="e">
        <f>VLOOKUP([KODE BARANG],Table1[[KODE BARANG]:[NAMA BARANG]],2,FALSE)</f>
        <v>#N/A</v>
      </c>
    </row>
    <row r="9754" spans="3:3">
      <c r="C9754" t="e">
        <f>VLOOKUP([KODE BARANG],Table1[[KODE BARANG]:[NAMA BARANG]],2,FALSE)</f>
        <v>#N/A</v>
      </c>
    </row>
    <row r="9755" spans="3:3">
      <c r="C9755" t="e">
        <f>VLOOKUP([KODE BARANG],Table1[[KODE BARANG]:[NAMA BARANG]],2,FALSE)</f>
        <v>#N/A</v>
      </c>
    </row>
    <row r="9756" spans="3:3">
      <c r="C9756" t="e">
        <f>VLOOKUP([KODE BARANG],Table1[[KODE BARANG]:[NAMA BARANG]],2,FALSE)</f>
        <v>#N/A</v>
      </c>
    </row>
    <row r="9757" spans="3:3">
      <c r="C9757" t="e">
        <f>VLOOKUP([KODE BARANG],Table1[[KODE BARANG]:[NAMA BARANG]],2,FALSE)</f>
        <v>#N/A</v>
      </c>
    </row>
    <row r="9758" spans="3:3">
      <c r="C9758" t="e">
        <f>VLOOKUP([KODE BARANG],Table1[[KODE BARANG]:[NAMA BARANG]],2,FALSE)</f>
        <v>#N/A</v>
      </c>
    </row>
    <row r="9759" spans="3:3">
      <c r="C9759" t="e">
        <f>VLOOKUP([KODE BARANG],Table1[[KODE BARANG]:[NAMA BARANG]],2,FALSE)</f>
        <v>#N/A</v>
      </c>
    </row>
    <row r="9760" spans="3:3">
      <c r="C9760" t="e">
        <f>VLOOKUP([KODE BARANG],Table1[[KODE BARANG]:[NAMA BARANG]],2,FALSE)</f>
        <v>#N/A</v>
      </c>
    </row>
    <row r="9761" spans="3:3">
      <c r="C9761" t="e">
        <f>VLOOKUP([KODE BARANG],Table1[[KODE BARANG]:[NAMA BARANG]],2,FALSE)</f>
        <v>#N/A</v>
      </c>
    </row>
    <row r="9762" spans="3:3">
      <c r="C9762" t="e">
        <f>VLOOKUP([KODE BARANG],Table1[[KODE BARANG]:[NAMA BARANG]],2,FALSE)</f>
        <v>#N/A</v>
      </c>
    </row>
    <row r="9763" spans="3:3">
      <c r="C9763" t="e">
        <f>VLOOKUP([KODE BARANG],Table1[[KODE BARANG]:[NAMA BARANG]],2,FALSE)</f>
        <v>#N/A</v>
      </c>
    </row>
    <row r="9764" spans="3:3">
      <c r="C9764" t="e">
        <f>VLOOKUP([KODE BARANG],Table1[[KODE BARANG]:[NAMA BARANG]],2,FALSE)</f>
        <v>#N/A</v>
      </c>
    </row>
    <row r="9765" spans="3:3">
      <c r="C9765" t="e">
        <f>VLOOKUP([KODE BARANG],Table1[[KODE BARANG]:[NAMA BARANG]],2,FALSE)</f>
        <v>#N/A</v>
      </c>
    </row>
    <row r="9766" spans="3:3">
      <c r="C9766" t="e">
        <f>VLOOKUP([KODE BARANG],Table1[[KODE BARANG]:[NAMA BARANG]],2,FALSE)</f>
        <v>#N/A</v>
      </c>
    </row>
    <row r="9767" spans="3:3">
      <c r="C9767" t="e">
        <f>VLOOKUP([KODE BARANG],Table1[[KODE BARANG]:[NAMA BARANG]],2,FALSE)</f>
        <v>#N/A</v>
      </c>
    </row>
    <row r="9768" spans="3:3">
      <c r="C9768" t="e">
        <f>VLOOKUP([KODE BARANG],Table1[[KODE BARANG]:[NAMA BARANG]],2,FALSE)</f>
        <v>#N/A</v>
      </c>
    </row>
    <row r="9769" spans="3:3">
      <c r="C9769" t="e">
        <f>VLOOKUP([KODE BARANG],Table1[[KODE BARANG]:[NAMA BARANG]],2,FALSE)</f>
        <v>#N/A</v>
      </c>
    </row>
    <row r="9770" spans="3:3">
      <c r="C9770" t="e">
        <f>VLOOKUP([KODE BARANG],Table1[[KODE BARANG]:[NAMA BARANG]],2,FALSE)</f>
        <v>#N/A</v>
      </c>
    </row>
    <row r="9771" spans="3:3">
      <c r="C9771" t="e">
        <f>VLOOKUP([KODE BARANG],Table1[[KODE BARANG]:[NAMA BARANG]],2,FALSE)</f>
        <v>#N/A</v>
      </c>
    </row>
    <row r="9772" spans="3:3">
      <c r="C9772" t="e">
        <f>VLOOKUP([KODE BARANG],Table1[[KODE BARANG]:[NAMA BARANG]],2,FALSE)</f>
        <v>#N/A</v>
      </c>
    </row>
    <row r="9773" spans="3:3">
      <c r="C9773" t="e">
        <f>VLOOKUP([KODE BARANG],Table1[[KODE BARANG]:[NAMA BARANG]],2,FALSE)</f>
        <v>#N/A</v>
      </c>
    </row>
    <row r="9774" spans="3:3">
      <c r="C9774" t="e">
        <f>VLOOKUP([KODE BARANG],Table1[[KODE BARANG]:[NAMA BARANG]],2,FALSE)</f>
        <v>#N/A</v>
      </c>
    </row>
    <row r="9775" spans="3:3">
      <c r="C9775" t="e">
        <f>VLOOKUP([KODE BARANG],Table1[[KODE BARANG]:[NAMA BARANG]],2,FALSE)</f>
        <v>#N/A</v>
      </c>
    </row>
    <row r="9776" spans="3:3">
      <c r="C9776" t="e">
        <f>VLOOKUP([KODE BARANG],Table1[[KODE BARANG]:[NAMA BARANG]],2,FALSE)</f>
        <v>#N/A</v>
      </c>
    </row>
    <row r="9777" spans="3:3">
      <c r="C9777" t="e">
        <f>VLOOKUP([KODE BARANG],Table1[[KODE BARANG]:[NAMA BARANG]],2,FALSE)</f>
        <v>#N/A</v>
      </c>
    </row>
    <row r="9778" spans="3:3">
      <c r="C9778" t="e">
        <f>VLOOKUP([KODE BARANG],Table1[[KODE BARANG]:[NAMA BARANG]],2,FALSE)</f>
        <v>#N/A</v>
      </c>
    </row>
    <row r="9779" spans="3:3">
      <c r="C9779" t="e">
        <f>VLOOKUP([KODE BARANG],Table1[[KODE BARANG]:[NAMA BARANG]],2,FALSE)</f>
        <v>#N/A</v>
      </c>
    </row>
    <row r="9780" spans="3:3">
      <c r="C9780" t="e">
        <f>VLOOKUP([KODE BARANG],Table1[[KODE BARANG]:[NAMA BARANG]],2,FALSE)</f>
        <v>#N/A</v>
      </c>
    </row>
    <row r="9781" spans="3:3">
      <c r="C9781" t="e">
        <f>VLOOKUP([KODE BARANG],Table1[[KODE BARANG]:[NAMA BARANG]],2,FALSE)</f>
        <v>#N/A</v>
      </c>
    </row>
    <row r="9782" spans="3:3">
      <c r="C9782" t="e">
        <f>VLOOKUP([KODE BARANG],Table1[[KODE BARANG]:[NAMA BARANG]],2,FALSE)</f>
        <v>#N/A</v>
      </c>
    </row>
    <row r="9783" spans="3:3">
      <c r="C9783" t="e">
        <f>VLOOKUP([KODE BARANG],Table1[[KODE BARANG]:[NAMA BARANG]],2,FALSE)</f>
        <v>#N/A</v>
      </c>
    </row>
    <row r="9784" spans="3:3">
      <c r="C9784" t="e">
        <f>VLOOKUP([KODE BARANG],Table1[[KODE BARANG]:[NAMA BARANG]],2,FALSE)</f>
        <v>#N/A</v>
      </c>
    </row>
    <row r="9785" spans="3:3">
      <c r="C9785" t="e">
        <f>VLOOKUP([KODE BARANG],Table1[[KODE BARANG]:[NAMA BARANG]],2,FALSE)</f>
        <v>#N/A</v>
      </c>
    </row>
    <row r="9786" spans="3:3">
      <c r="C9786" t="e">
        <f>VLOOKUP([KODE BARANG],Table1[[KODE BARANG]:[NAMA BARANG]],2,FALSE)</f>
        <v>#N/A</v>
      </c>
    </row>
    <row r="9787" spans="3:3">
      <c r="C9787" t="e">
        <f>VLOOKUP([KODE BARANG],Table1[[KODE BARANG]:[NAMA BARANG]],2,FALSE)</f>
        <v>#N/A</v>
      </c>
    </row>
    <row r="9788" spans="3:3">
      <c r="C9788" t="e">
        <f>VLOOKUP([KODE BARANG],Table1[[KODE BARANG]:[NAMA BARANG]],2,FALSE)</f>
        <v>#N/A</v>
      </c>
    </row>
    <row r="9789" spans="3:3">
      <c r="C9789" t="e">
        <f>VLOOKUP([KODE BARANG],Table1[[KODE BARANG]:[NAMA BARANG]],2,FALSE)</f>
        <v>#N/A</v>
      </c>
    </row>
    <row r="9790" spans="3:3">
      <c r="C9790" t="e">
        <f>VLOOKUP([KODE BARANG],Table1[[KODE BARANG]:[NAMA BARANG]],2,FALSE)</f>
        <v>#N/A</v>
      </c>
    </row>
    <row r="9791" spans="3:3">
      <c r="C9791" t="e">
        <f>VLOOKUP([KODE BARANG],Table1[[KODE BARANG]:[NAMA BARANG]],2,FALSE)</f>
        <v>#N/A</v>
      </c>
    </row>
    <row r="9792" spans="3:3">
      <c r="C9792" t="e">
        <f>VLOOKUP([KODE BARANG],Table1[[KODE BARANG]:[NAMA BARANG]],2,FALSE)</f>
        <v>#N/A</v>
      </c>
    </row>
    <row r="9793" spans="3:3">
      <c r="C9793" t="e">
        <f>VLOOKUP([KODE BARANG],Table1[[KODE BARANG]:[NAMA BARANG]],2,FALSE)</f>
        <v>#N/A</v>
      </c>
    </row>
    <row r="9794" spans="3:3">
      <c r="C9794" t="e">
        <f>VLOOKUP([KODE BARANG],Table1[[KODE BARANG]:[NAMA BARANG]],2,FALSE)</f>
        <v>#N/A</v>
      </c>
    </row>
    <row r="9795" spans="3:3">
      <c r="C9795" t="e">
        <f>VLOOKUP([KODE BARANG],Table1[[KODE BARANG]:[NAMA BARANG]],2,FALSE)</f>
        <v>#N/A</v>
      </c>
    </row>
    <row r="9796" spans="3:3">
      <c r="C9796" t="e">
        <f>VLOOKUP([KODE BARANG],Table1[[KODE BARANG]:[NAMA BARANG]],2,FALSE)</f>
        <v>#N/A</v>
      </c>
    </row>
    <row r="9797" spans="3:3">
      <c r="C9797" t="e">
        <f>VLOOKUP([KODE BARANG],Table1[[KODE BARANG]:[NAMA BARANG]],2,FALSE)</f>
        <v>#N/A</v>
      </c>
    </row>
    <row r="9798" spans="3:3">
      <c r="C9798" t="e">
        <f>VLOOKUP([KODE BARANG],Table1[[KODE BARANG]:[NAMA BARANG]],2,FALSE)</f>
        <v>#N/A</v>
      </c>
    </row>
    <row r="9799" spans="3:3">
      <c r="C9799" t="e">
        <f>VLOOKUP([KODE BARANG],Table1[[KODE BARANG]:[NAMA BARANG]],2,FALSE)</f>
        <v>#N/A</v>
      </c>
    </row>
    <row r="9800" spans="3:3">
      <c r="C9800" t="e">
        <f>VLOOKUP([KODE BARANG],Table1[[KODE BARANG]:[NAMA BARANG]],2,FALSE)</f>
        <v>#N/A</v>
      </c>
    </row>
    <row r="9801" spans="3:3">
      <c r="C9801" t="e">
        <f>VLOOKUP([KODE BARANG],Table1[[KODE BARANG]:[NAMA BARANG]],2,FALSE)</f>
        <v>#N/A</v>
      </c>
    </row>
    <row r="9802" spans="3:3">
      <c r="C9802" t="e">
        <f>VLOOKUP([KODE BARANG],Table1[[KODE BARANG]:[NAMA BARANG]],2,FALSE)</f>
        <v>#N/A</v>
      </c>
    </row>
    <row r="9803" spans="3:3">
      <c r="C9803" t="e">
        <f>VLOOKUP([KODE BARANG],Table1[[KODE BARANG]:[NAMA BARANG]],2,FALSE)</f>
        <v>#N/A</v>
      </c>
    </row>
    <row r="9804" spans="3:3">
      <c r="C9804" t="e">
        <f>VLOOKUP([KODE BARANG],Table1[[KODE BARANG]:[NAMA BARANG]],2,FALSE)</f>
        <v>#N/A</v>
      </c>
    </row>
    <row r="9805" spans="3:3">
      <c r="C9805" t="e">
        <f>VLOOKUP([KODE BARANG],Table1[[KODE BARANG]:[NAMA BARANG]],2,FALSE)</f>
        <v>#N/A</v>
      </c>
    </row>
    <row r="9806" spans="3:3">
      <c r="C9806" t="e">
        <f>VLOOKUP([KODE BARANG],Table1[[KODE BARANG]:[NAMA BARANG]],2,FALSE)</f>
        <v>#N/A</v>
      </c>
    </row>
    <row r="9807" spans="3:3">
      <c r="C9807" t="e">
        <f>VLOOKUP([KODE BARANG],Table1[[KODE BARANG]:[NAMA BARANG]],2,FALSE)</f>
        <v>#N/A</v>
      </c>
    </row>
    <row r="9808" spans="3:3">
      <c r="C9808" t="e">
        <f>VLOOKUP([KODE BARANG],Table1[[KODE BARANG]:[NAMA BARANG]],2,FALSE)</f>
        <v>#N/A</v>
      </c>
    </row>
    <row r="9809" spans="3:3">
      <c r="C9809" t="e">
        <f>VLOOKUP([KODE BARANG],Table1[[KODE BARANG]:[NAMA BARANG]],2,FALSE)</f>
        <v>#N/A</v>
      </c>
    </row>
    <row r="9810" spans="3:3">
      <c r="C9810" t="e">
        <f>VLOOKUP([KODE BARANG],Table1[[KODE BARANG]:[NAMA BARANG]],2,FALSE)</f>
        <v>#N/A</v>
      </c>
    </row>
    <row r="9811" spans="3:3">
      <c r="C9811" t="e">
        <f>VLOOKUP([KODE BARANG],Table1[[KODE BARANG]:[NAMA BARANG]],2,FALSE)</f>
        <v>#N/A</v>
      </c>
    </row>
    <row r="9812" spans="3:3">
      <c r="C9812" t="e">
        <f>VLOOKUP([KODE BARANG],Table1[[KODE BARANG]:[NAMA BARANG]],2,FALSE)</f>
        <v>#N/A</v>
      </c>
    </row>
    <row r="9813" spans="3:3">
      <c r="C9813" t="e">
        <f>VLOOKUP([KODE BARANG],Table1[[KODE BARANG]:[NAMA BARANG]],2,FALSE)</f>
        <v>#N/A</v>
      </c>
    </row>
    <row r="9814" spans="3:3">
      <c r="C9814" t="e">
        <f>VLOOKUP([KODE BARANG],Table1[[KODE BARANG]:[NAMA BARANG]],2,FALSE)</f>
        <v>#N/A</v>
      </c>
    </row>
    <row r="9815" spans="3:3">
      <c r="C9815" t="e">
        <f>VLOOKUP([KODE BARANG],Table1[[KODE BARANG]:[NAMA BARANG]],2,FALSE)</f>
        <v>#N/A</v>
      </c>
    </row>
    <row r="9816" spans="3:3">
      <c r="C9816" t="e">
        <f>VLOOKUP([KODE BARANG],Table1[[KODE BARANG]:[NAMA BARANG]],2,FALSE)</f>
        <v>#N/A</v>
      </c>
    </row>
    <row r="9817" spans="3:3">
      <c r="C9817" t="e">
        <f>VLOOKUP([KODE BARANG],Table1[[KODE BARANG]:[NAMA BARANG]],2,FALSE)</f>
        <v>#N/A</v>
      </c>
    </row>
    <row r="9818" spans="3:3">
      <c r="C9818" t="e">
        <f>VLOOKUP([KODE BARANG],Table1[[KODE BARANG]:[NAMA BARANG]],2,FALSE)</f>
        <v>#N/A</v>
      </c>
    </row>
    <row r="9819" spans="3:3">
      <c r="C9819" t="e">
        <f>VLOOKUP([KODE BARANG],Table1[[KODE BARANG]:[NAMA BARANG]],2,FALSE)</f>
        <v>#N/A</v>
      </c>
    </row>
    <row r="9820" spans="3:3">
      <c r="C9820" t="e">
        <f>VLOOKUP([KODE BARANG],Table1[[KODE BARANG]:[NAMA BARANG]],2,FALSE)</f>
        <v>#N/A</v>
      </c>
    </row>
    <row r="9821" spans="3:3">
      <c r="C9821" t="e">
        <f>VLOOKUP([KODE BARANG],Table1[[KODE BARANG]:[NAMA BARANG]],2,FALSE)</f>
        <v>#N/A</v>
      </c>
    </row>
    <row r="9822" spans="3:3">
      <c r="C9822" t="e">
        <f>VLOOKUP([KODE BARANG],Table1[[KODE BARANG]:[NAMA BARANG]],2,FALSE)</f>
        <v>#N/A</v>
      </c>
    </row>
    <row r="9823" spans="3:3">
      <c r="C9823" t="e">
        <f>VLOOKUP([KODE BARANG],Table1[[KODE BARANG]:[NAMA BARANG]],2,FALSE)</f>
        <v>#N/A</v>
      </c>
    </row>
    <row r="9824" spans="3:3">
      <c r="C9824" t="e">
        <f>VLOOKUP([KODE BARANG],Table1[[KODE BARANG]:[NAMA BARANG]],2,FALSE)</f>
        <v>#N/A</v>
      </c>
    </row>
    <row r="9825" spans="3:3">
      <c r="C9825" t="e">
        <f>VLOOKUP([KODE BARANG],Table1[[KODE BARANG]:[NAMA BARANG]],2,FALSE)</f>
        <v>#N/A</v>
      </c>
    </row>
    <row r="9826" spans="3:3">
      <c r="C9826" t="e">
        <f>VLOOKUP([KODE BARANG],Table1[[KODE BARANG]:[NAMA BARANG]],2,FALSE)</f>
        <v>#N/A</v>
      </c>
    </row>
    <row r="9827" spans="3:3">
      <c r="C9827" t="e">
        <f>VLOOKUP([KODE BARANG],Table1[[KODE BARANG]:[NAMA BARANG]],2,FALSE)</f>
        <v>#N/A</v>
      </c>
    </row>
    <row r="9828" spans="3:3">
      <c r="C9828" t="e">
        <f>VLOOKUP([KODE BARANG],Table1[[KODE BARANG]:[NAMA BARANG]],2,FALSE)</f>
        <v>#N/A</v>
      </c>
    </row>
    <row r="9829" spans="3:3">
      <c r="C9829" t="e">
        <f>VLOOKUP([KODE BARANG],Table1[[KODE BARANG]:[NAMA BARANG]],2,FALSE)</f>
        <v>#N/A</v>
      </c>
    </row>
    <row r="9830" spans="3:3">
      <c r="C9830" t="e">
        <f>VLOOKUP([KODE BARANG],Table1[[KODE BARANG]:[NAMA BARANG]],2,FALSE)</f>
        <v>#N/A</v>
      </c>
    </row>
    <row r="9831" spans="3:3">
      <c r="C9831" t="e">
        <f>VLOOKUP([KODE BARANG],Table1[[KODE BARANG]:[NAMA BARANG]],2,FALSE)</f>
        <v>#N/A</v>
      </c>
    </row>
    <row r="9832" spans="3:3">
      <c r="C9832" t="e">
        <f>VLOOKUP([KODE BARANG],Table1[[KODE BARANG]:[NAMA BARANG]],2,FALSE)</f>
        <v>#N/A</v>
      </c>
    </row>
    <row r="9833" spans="3:3">
      <c r="C9833" t="e">
        <f>VLOOKUP([KODE BARANG],Table1[[KODE BARANG]:[NAMA BARANG]],2,FALSE)</f>
        <v>#N/A</v>
      </c>
    </row>
    <row r="9834" spans="3:3">
      <c r="C9834" t="e">
        <f>VLOOKUP([KODE BARANG],Table1[[KODE BARANG]:[NAMA BARANG]],2,FALSE)</f>
        <v>#N/A</v>
      </c>
    </row>
    <row r="9835" spans="3:3">
      <c r="C9835" t="e">
        <f>VLOOKUP([KODE BARANG],Table1[[KODE BARANG]:[NAMA BARANG]],2,FALSE)</f>
        <v>#N/A</v>
      </c>
    </row>
    <row r="9836" spans="3:3">
      <c r="C9836" t="e">
        <f>VLOOKUP([KODE BARANG],Table1[[KODE BARANG]:[NAMA BARANG]],2,FALSE)</f>
        <v>#N/A</v>
      </c>
    </row>
    <row r="9837" spans="3:3">
      <c r="C9837" t="e">
        <f>VLOOKUP([KODE BARANG],Table1[[KODE BARANG]:[NAMA BARANG]],2,FALSE)</f>
        <v>#N/A</v>
      </c>
    </row>
    <row r="9838" spans="3:3">
      <c r="C9838" t="e">
        <f>VLOOKUP([KODE BARANG],Table1[[KODE BARANG]:[NAMA BARANG]],2,FALSE)</f>
        <v>#N/A</v>
      </c>
    </row>
    <row r="9839" spans="3:3">
      <c r="C9839" t="e">
        <f>VLOOKUP([KODE BARANG],Table1[[KODE BARANG]:[NAMA BARANG]],2,FALSE)</f>
        <v>#N/A</v>
      </c>
    </row>
    <row r="9840" spans="3:3">
      <c r="C9840" t="e">
        <f>VLOOKUP([KODE BARANG],Table1[[KODE BARANG]:[NAMA BARANG]],2,FALSE)</f>
        <v>#N/A</v>
      </c>
    </row>
    <row r="9841" spans="3:3">
      <c r="C9841" t="e">
        <f>VLOOKUP([KODE BARANG],Table1[[KODE BARANG]:[NAMA BARANG]],2,FALSE)</f>
        <v>#N/A</v>
      </c>
    </row>
    <row r="9842" spans="3:3">
      <c r="C9842" t="e">
        <f>VLOOKUP([KODE BARANG],Table1[[KODE BARANG]:[NAMA BARANG]],2,FALSE)</f>
        <v>#N/A</v>
      </c>
    </row>
    <row r="9843" spans="3:3">
      <c r="C9843" t="e">
        <f>VLOOKUP([KODE BARANG],Table1[[KODE BARANG]:[NAMA BARANG]],2,FALSE)</f>
        <v>#N/A</v>
      </c>
    </row>
    <row r="9844" spans="3:3">
      <c r="C9844" t="e">
        <f>VLOOKUP([KODE BARANG],Table1[[KODE BARANG]:[NAMA BARANG]],2,FALSE)</f>
        <v>#N/A</v>
      </c>
    </row>
    <row r="9845" spans="3:3">
      <c r="C9845" t="e">
        <f>VLOOKUP([KODE BARANG],Table1[[KODE BARANG]:[NAMA BARANG]],2,FALSE)</f>
        <v>#N/A</v>
      </c>
    </row>
    <row r="9846" spans="3:3">
      <c r="C9846" t="e">
        <f>VLOOKUP([KODE BARANG],Table1[[KODE BARANG]:[NAMA BARANG]],2,FALSE)</f>
        <v>#N/A</v>
      </c>
    </row>
    <row r="9847" spans="3:3">
      <c r="C9847" t="e">
        <f>VLOOKUP([KODE BARANG],Table1[[KODE BARANG]:[NAMA BARANG]],2,FALSE)</f>
        <v>#N/A</v>
      </c>
    </row>
    <row r="9848" spans="3:3">
      <c r="C9848" t="e">
        <f>VLOOKUP([KODE BARANG],Table1[[KODE BARANG]:[NAMA BARANG]],2,FALSE)</f>
        <v>#N/A</v>
      </c>
    </row>
    <row r="9849" spans="3:3">
      <c r="C9849" t="e">
        <f>VLOOKUP([KODE BARANG],Table1[[KODE BARANG]:[NAMA BARANG]],2,FALSE)</f>
        <v>#N/A</v>
      </c>
    </row>
    <row r="9850" spans="3:3">
      <c r="C9850" t="e">
        <f>VLOOKUP([KODE BARANG],Table1[[KODE BARANG]:[NAMA BARANG]],2,FALSE)</f>
        <v>#N/A</v>
      </c>
    </row>
    <row r="9851" spans="3:3">
      <c r="C9851" t="e">
        <f>VLOOKUP([KODE BARANG],Table1[[KODE BARANG]:[NAMA BARANG]],2,FALSE)</f>
        <v>#N/A</v>
      </c>
    </row>
    <row r="9852" spans="3:3">
      <c r="C9852" t="e">
        <f>VLOOKUP([KODE BARANG],Table1[[KODE BARANG]:[NAMA BARANG]],2,FALSE)</f>
        <v>#N/A</v>
      </c>
    </row>
    <row r="9853" spans="3:3">
      <c r="C9853" t="e">
        <f>VLOOKUP([KODE BARANG],Table1[[KODE BARANG]:[NAMA BARANG]],2,FALSE)</f>
        <v>#N/A</v>
      </c>
    </row>
    <row r="9854" spans="3:3">
      <c r="C9854" t="e">
        <f>VLOOKUP([KODE BARANG],Table1[[KODE BARANG]:[NAMA BARANG]],2,FALSE)</f>
        <v>#N/A</v>
      </c>
    </row>
    <row r="9855" spans="3:3">
      <c r="C9855" t="e">
        <f>VLOOKUP([KODE BARANG],Table1[[KODE BARANG]:[NAMA BARANG]],2,FALSE)</f>
        <v>#N/A</v>
      </c>
    </row>
    <row r="9856" spans="3:3">
      <c r="C9856" t="e">
        <f>VLOOKUP([KODE BARANG],Table1[[KODE BARANG]:[NAMA BARANG]],2,FALSE)</f>
        <v>#N/A</v>
      </c>
    </row>
    <row r="9857" spans="3:3">
      <c r="C9857" t="e">
        <f>VLOOKUP([KODE BARANG],Table1[[KODE BARANG]:[NAMA BARANG]],2,FALSE)</f>
        <v>#N/A</v>
      </c>
    </row>
    <row r="9858" spans="3:3">
      <c r="C9858" t="e">
        <f>VLOOKUP([KODE BARANG],Table1[[KODE BARANG]:[NAMA BARANG]],2,FALSE)</f>
        <v>#N/A</v>
      </c>
    </row>
    <row r="9859" spans="3:3">
      <c r="C9859" t="e">
        <f>VLOOKUP([KODE BARANG],Table1[[KODE BARANG]:[NAMA BARANG]],2,FALSE)</f>
        <v>#N/A</v>
      </c>
    </row>
    <row r="9860" spans="3:3">
      <c r="C9860" t="e">
        <f>VLOOKUP([KODE BARANG],Table1[[KODE BARANG]:[NAMA BARANG]],2,FALSE)</f>
        <v>#N/A</v>
      </c>
    </row>
    <row r="9861" spans="3:3">
      <c r="C9861" t="e">
        <f>VLOOKUP([KODE BARANG],Table1[[KODE BARANG]:[NAMA BARANG]],2,FALSE)</f>
        <v>#N/A</v>
      </c>
    </row>
    <row r="9862" spans="3:3">
      <c r="C9862" t="e">
        <f>VLOOKUP([KODE BARANG],Table1[[KODE BARANG]:[NAMA BARANG]],2,FALSE)</f>
        <v>#N/A</v>
      </c>
    </row>
    <row r="9863" spans="3:3">
      <c r="C9863" t="e">
        <f>VLOOKUP([KODE BARANG],Table1[[KODE BARANG]:[NAMA BARANG]],2,FALSE)</f>
        <v>#N/A</v>
      </c>
    </row>
    <row r="9864" spans="3:3">
      <c r="C9864" t="e">
        <f>VLOOKUP([KODE BARANG],Table1[[KODE BARANG]:[NAMA BARANG]],2,FALSE)</f>
        <v>#N/A</v>
      </c>
    </row>
    <row r="9865" spans="3:3">
      <c r="C9865" t="e">
        <f>VLOOKUP([KODE BARANG],Table1[[KODE BARANG]:[NAMA BARANG]],2,FALSE)</f>
        <v>#N/A</v>
      </c>
    </row>
    <row r="9866" spans="3:3">
      <c r="C9866" t="e">
        <f>VLOOKUP([KODE BARANG],Table1[[KODE BARANG]:[NAMA BARANG]],2,FALSE)</f>
        <v>#N/A</v>
      </c>
    </row>
    <row r="9867" spans="3:3">
      <c r="C9867" t="e">
        <f>VLOOKUP([KODE BARANG],Table1[[KODE BARANG]:[NAMA BARANG]],2,FALSE)</f>
        <v>#N/A</v>
      </c>
    </row>
    <row r="9868" spans="3:3">
      <c r="C9868" t="e">
        <f>VLOOKUP([KODE BARANG],Table1[[KODE BARANG]:[NAMA BARANG]],2,FALSE)</f>
        <v>#N/A</v>
      </c>
    </row>
    <row r="9869" spans="3:3">
      <c r="C9869" t="e">
        <f>VLOOKUP([KODE BARANG],Table1[[KODE BARANG]:[NAMA BARANG]],2,FALSE)</f>
        <v>#N/A</v>
      </c>
    </row>
    <row r="9870" spans="3:3">
      <c r="C9870" t="e">
        <f>VLOOKUP([KODE BARANG],Table1[[KODE BARANG]:[NAMA BARANG]],2,FALSE)</f>
        <v>#N/A</v>
      </c>
    </row>
    <row r="9871" spans="3:3">
      <c r="C9871" t="e">
        <f>VLOOKUP([KODE BARANG],Table1[[KODE BARANG]:[NAMA BARANG]],2,FALSE)</f>
        <v>#N/A</v>
      </c>
    </row>
    <row r="9872" spans="3:3">
      <c r="C9872" t="e">
        <f>VLOOKUP([KODE BARANG],Table1[[KODE BARANG]:[NAMA BARANG]],2,FALSE)</f>
        <v>#N/A</v>
      </c>
    </row>
    <row r="9873" spans="3:3">
      <c r="C9873" t="e">
        <f>VLOOKUP([KODE BARANG],Table1[[KODE BARANG]:[NAMA BARANG]],2,FALSE)</f>
        <v>#N/A</v>
      </c>
    </row>
    <row r="9874" spans="3:3">
      <c r="C9874" t="e">
        <f>VLOOKUP([KODE BARANG],Table1[[KODE BARANG]:[NAMA BARANG]],2,FALSE)</f>
        <v>#N/A</v>
      </c>
    </row>
    <row r="9875" spans="3:3">
      <c r="C9875" t="e">
        <f>VLOOKUP([KODE BARANG],Table1[[KODE BARANG]:[NAMA BARANG]],2,FALSE)</f>
        <v>#N/A</v>
      </c>
    </row>
    <row r="9876" spans="3:3">
      <c r="C9876" t="e">
        <f>VLOOKUP([KODE BARANG],Table1[[KODE BARANG]:[NAMA BARANG]],2,FALSE)</f>
        <v>#N/A</v>
      </c>
    </row>
    <row r="9877" spans="3:3">
      <c r="C9877" t="e">
        <f>VLOOKUP([KODE BARANG],Table1[[KODE BARANG]:[NAMA BARANG]],2,FALSE)</f>
        <v>#N/A</v>
      </c>
    </row>
    <row r="9878" spans="3:3">
      <c r="C9878" t="e">
        <f>VLOOKUP([KODE BARANG],Table1[[KODE BARANG]:[NAMA BARANG]],2,FALSE)</f>
        <v>#N/A</v>
      </c>
    </row>
    <row r="9879" spans="3:3">
      <c r="C9879" t="e">
        <f>VLOOKUP([KODE BARANG],Table1[[KODE BARANG]:[NAMA BARANG]],2,FALSE)</f>
        <v>#N/A</v>
      </c>
    </row>
    <row r="9880" spans="3:3">
      <c r="C9880" t="e">
        <f>VLOOKUP([KODE BARANG],Table1[[KODE BARANG]:[NAMA BARANG]],2,FALSE)</f>
        <v>#N/A</v>
      </c>
    </row>
    <row r="9881" spans="3:3">
      <c r="C9881" t="e">
        <f>VLOOKUP([KODE BARANG],Table1[[KODE BARANG]:[NAMA BARANG]],2,FALSE)</f>
        <v>#N/A</v>
      </c>
    </row>
    <row r="9882" spans="3:3">
      <c r="C9882" t="e">
        <f>VLOOKUP([KODE BARANG],Table1[[KODE BARANG]:[NAMA BARANG]],2,FALSE)</f>
        <v>#N/A</v>
      </c>
    </row>
    <row r="9883" spans="3:3">
      <c r="C9883" t="e">
        <f>VLOOKUP([KODE BARANG],Table1[[KODE BARANG]:[NAMA BARANG]],2,FALSE)</f>
        <v>#N/A</v>
      </c>
    </row>
    <row r="9884" spans="3:3">
      <c r="C9884" t="e">
        <f>VLOOKUP([KODE BARANG],Table1[[KODE BARANG]:[NAMA BARANG]],2,FALSE)</f>
        <v>#N/A</v>
      </c>
    </row>
    <row r="9885" spans="3:3">
      <c r="C9885" t="e">
        <f>VLOOKUP([KODE BARANG],Table1[[KODE BARANG]:[NAMA BARANG]],2,FALSE)</f>
        <v>#N/A</v>
      </c>
    </row>
    <row r="9886" spans="3:3">
      <c r="C9886" t="e">
        <f>VLOOKUP([KODE BARANG],Table1[[KODE BARANG]:[NAMA BARANG]],2,FALSE)</f>
        <v>#N/A</v>
      </c>
    </row>
    <row r="9887" spans="3:3">
      <c r="C9887" t="e">
        <f>VLOOKUP([KODE BARANG],Table1[[KODE BARANG]:[NAMA BARANG]],2,FALSE)</f>
        <v>#N/A</v>
      </c>
    </row>
    <row r="9888" spans="3:3">
      <c r="C9888" t="e">
        <f>VLOOKUP([KODE BARANG],Table1[[KODE BARANG]:[NAMA BARANG]],2,FALSE)</f>
        <v>#N/A</v>
      </c>
    </row>
    <row r="9889" spans="3:3">
      <c r="C9889" t="e">
        <f>VLOOKUP([KODE BARANG],Table1[[KODE BARANG]:[NAMA BARANG]],2,FALSE)</f>
        <v>#N/A</v>
      </c>
    </row>
    <row r="9890" spans="3:3">
      <c r="C9890" t="e">
        <f>VLOOKUP([KODE BARANG],Table1[[KODE BARANG]:[NAMA BARANG]],2,FALSE)</f>
        <v>#N/A</v>
      </c>
    </row>
    <row r="9891" spans="3:3">
      <c r="C9891" t="e">
        <f>VLOOKUP([KODE BARANG],Table1[[KODE BARANG]:[NAMA BARANG]],2,FALSE)</f>
        <v>#N/A</v>
      </c>
    </row>
    <row r="9892" spans="3:3">
      <c r="C9892" t="e">
        <f>VLOOKUP([KODE BARANG],Table1[[KODE BARANG]:[NAMA BARANG]],2,FALSE)</f>
        <v>#N/A</v>
      </c>
    </row>
    <row r="9893" spans="3:3">
      <c r="C9893" t="e">
        <f>VLOOKUP([KODE BARANG],Table1[[KODE BARANG]:[NAMA BARANG]],2,FALSE)</f>
        <v>#N/A</v>
      </c>
    </row>
    <row r="9894" spans="3:3">
      <c r="C9894" t="e">
        <f>VLOOKUP([KODE BARANG],Table1[[KODE BARANG]:[NAMA BARANG]],2,FALSE)</f>
        <v>#N/A</v>
      </c>
    </row>
    <row r="9895" spans="3:3">
      <c r="C9895" t="e">
        <f>VLOOKUP([KODE BARANG],Table1[[KODE BARANG]:[NAMA BARANG]],2,FALSE)</f>
        <v>#N/A</v>
      </c>
    </row>
    <row r="9896" spans="3:3">
      <c r="C9896" t="e">
        <f>VLOOKUP([KODE BARANG],Table1[[KODE BARANG]:[NAMA BARANG]],2,FALSE)</f>
        <v>#N/A</v>
      </c>
    </row>
    <row r="9897" spans="3:3">
      <c r="C9897" t="e">
        <f>VLOOKUP([KODE BARANG],Table1[[KODE BARANG]:[NAMA BARANG]],2,FALSE)</f>
        <v>#N/A</v>
      </c>
    </row>
    <row r="9898" spans="3:3">
      <c r="C9898" t="e">
        <f>VLOOKUP([KODE BARANG],Table1[[KODE BARANG]:[NAMA BARANG]],2,FALSE)</f>
        <v>#N/A</v>
      </c>
    </row>
    <row r="9899" spans="3:3">
      <c r="C9899" t="e">
        <f>VLOOKUP([KODE BARANG],Table1[[KODE BARANG]:[NAMA BARANG]],2,FALSE)</f>
        <v>#N/A</v>
      </c>
    </row>
    <row r="9900" spans="3:3">
      <c r="C9900" t="e">
        <f>VLOOKUP([KODE BARANG],Table1[[KODE BARANG]:[NAMA BARANG]],2,FALSE)</f>
        <v>#N/A</v>
      </c>
    </row>
    <row r="9901" spans="3:3">
      <c r="C9901" t="e">
        <f>VLOOKUP([KODE BARANG],Table1[[KODE BARANG]:[NAMA BARANG]],2,FALSE)</f>
        <v>#N/A</v>
      </c>
    </row>
    <row r="9902" spans="3:3">
      <c r="C9902" t="e">
        <f>VLOOKUP([KODE BARANG],Table1[[KODE BARANG]:[NAMA BARANG]],2,FALSE)</f>
        <v>#N/A</v>
      </c>
    </row>
    <row r="9903" spans="3:3">
      <c r="C9903" t="e">
        <f>VLOOKUP([KODE BARANG],Table1[[KODE BARANG]:[NAMA BARANG]],2,FALSE)</f>
        <v>#N/A</v>
      </c>
    </row>
    <row r="9904" spans="3:3">
      <c r="C9904" t="e">
        <f>VLOOKUP([KODE BARANG],Table1[[KODE BARANG]:[NAMA BARANG]],2,FALSE)</f>
        <v>#N/A</v>
      </c>
    </row>
    <row r="9905" spans="3:3">
      <c r="C9905" t="e">
        <f>VLOOKUP([KODE BARANG],Table1[[KODE BARANG]:[NAMA BARANG]],2,FALSE)</f>
        <v>#N/A</v>
      </c>
    </row>
    <row r="9906" spans="3:3">
      <c r="C9906" t="e">
        <f>VLOOKUP([KODE BARANG],Table1[[KODE BARANG]:[NAMA BARANG]],2,FALSE)</f>
        <v>#N/A</v>
      </c>
    </row>
    <row r="9907" spans="3:3">
      <c r="C9907" t="e">
        <f>VLOOKUP([KODE BARANG],Table1[[KODE BARANG]:[NAMA BARANG]],2,FALSE)</f>
        <v>#N/A</v>
      </c>
    </row>
    <row r="9908" spans="3:3">
      <c r="C9908" t="e">
        <f>VLOOKUP([KODE BARANG],Table1[[KODE BARANG]:[NAMA BARANG]],2,FALSE)</f>
        <v>#N/A</v>
      </c>
    </row>
    <row r="9909" spans="3:3">
      <c r="C9909" t="e">
        <f>VLOOKUP([KODE BARANG],Table1[[KODE BARANG]:[NAMA BARANG]],2,FALSE)</f>
        <v>#N/A</v>
      </c>
    </row>
    <row r="9910" spans="3:3">
      <c r="C9910" t="e">
        <f>VLOOKUP([KODE BARANG],Table1[[KODE BARANG]:[NAMA BARANG]],2,FALSE)</f>
        <v>#N/A</v>
      </c>
    </row>
    <row r="9911" spans="3:3">
      <c r="C9911" t="e">
        <f>VLOOKUP([KODE BARANG],Table1[[KODE BARANG]:[NAMA BARANG]],2,FALSE)</f>
        <v>#N/A</v>
      </c>
    </row>
    <row r="9912" spans="3:3">
      <c r="C9912" t="e">
        <f>VLOOKUP([KODE BARANG],Table1[[KODE BARANG]:[NAMA BARANG]],2,FALSE)</f>
        <v>#N/A</v>
      </c>
    </row>
    <row r="9913" spans="3:3">
      <c r="C9913" t="e">
        <f>VLOOKUP([KODE BARANG],Table1[[KODE BARANG]:[NAMA BARANG]],2,FALSE)</f>
        <v>#N/A</v>
      </c>
    </row>
    <row r="9914" spans="3:3">
      <c r="C9914" t="e">
        <f>VLOOKUP([KODE BARANG],Table1[[KODE BARANG]:[NAMA BARANG]],2,FALSE)</f>
        <v>#N/A</v>
      </c>
    </row>
    <row r="9915" spans="3:3">
      <c r="C9915" t="e">
        <f>VLOOKUP([KODE BARANG],Table1[[KODE BARANG]:[NAMA BARANG]],2,FALSE)</f>
        <v>#N/A</v>
      </c>
    </row>
    <row r="9916" spans="3:3">
      <c r="C9916" t="e">
        <f>VLOOKUP([KODE BARANG],Table1[[KODE BARANG]:[NAMA BARANG]],2,FALSE)</f>
        <v>#N/A</v>
      </c>
    </row>
    <row r="9917" spans="3:3">
      <c r="C9917" t="e">
        <f>VLOOKUP([KODE BARANG],Table1[[KODE BARANG]:[NAMA BARANG]],2,FALSE)</f>
        <v>#N/A</v>
      </c>
    </row>
    <row r="9918" spans="3:3">
      <c r="C9918" t="e">
        <f>VLOOKUP([KODE BARANG],Table1[[KODE BARANG]:[NAMA BARANG]],2,FALSE)</f>
        <v>#N/A</v>
      </c>
    </row>
    <row r="9919" spans="3:3">
      <c r="C9919" t="e">
        <f>VLOOKUP([KODE BARANG],Table1[[KODE BARANG]:[NAMA BARANG]],2,FALSE)</f>
        <v>#N/A</v>
      </c>
    </row>
    <row r="9920" spans="3:3">
      <c r="C9920" t="e">
        <f>VLOOKUP([KODE BARANG],Table1[[KODE BARANG]:[NAMA BARANG]],2,FALSE)</f>
        <v>#N/A</v>
      </c>
    </row>
    <row r="9921" spans="3:3">
      <c r="C9921" t="e">
        <f>VLOOKUP([KODE BARANG],Table1[[KODE BARANG]:[NAMA BARANG]],2,FALSE)</f>
        <v>#N/A</v>
      </c>
    </row>
    <row r="9922" spans="3:3">
      <c r="C9922" t="e">
        <f>VLOOKUP([KODE BARANG],Table1[[KODE BARANG]:[NAMA BARANG]],2,FALSE)</f>
        <v>#N/A</v>
      </c>
    </row>
    <row r="9923" spans="3:3">
      <c r="C9923" t="e">
        <f>VLOOKUP([KODE BARANG],Table1[[KODE BARANG]:[NAMA BARANG]],2,FALSE)</f>
        <v>#N/A</v>
      </c>
    </row>
    <row r="9924" spans="3:3">
      <c r="C9924" t="e">
        <f>VLOOKUP([KODE BARANG],Table1[[KODE BARANG]:[NAMA BARANG]],2,FALSE)</f>
        <v>#N/A</v>
      </c>
    </row>
    <row r="9925" spans="3:3">
      <c r="C9925" t="e">
        <f>VLOOKUP([KODE BARANG],Table1[[KODE BARANG]:[NAMA BARANG]],2,FALSE)</f>
        <v>#N/A</v>
      </c>
    </row>
    <row r="9926" spans="3:3">
      <c r="C9926" t="e">
        <f>VLOOKUP([KODE BARANG],Table1[[KODE BARANG]:[NAMA BARANG]],2,FALSE)</f>
        <v>#N/A</v>
      </c>
    </row>
    <row r="9927" spans="3:3">
      <c r="C9927" t="e">
        <f>VLOOKUP([KODE BARANG],Table1[[KODE BARANG]:[NAMA BARANG]],2,FALSE)</f>
        <v>#N/A</v>
      </c>
    </row>
    <row r="9928" spans="3:3">
      <c r="C9928" t="e">
        <f>VLOOKUP([KODE BARANG],Table1[[KODE BARANG]:[NAMA BARANG]],2,FALSE)</f>
        <v>#N/A</v>
      </c>
    </row>
    <row r="9929" spans="3:3">
      <c r="C9929" t="e">
        <f>VLOOKUP([KODE BARANG],Table1[[KODE BARANG]:[NAMA BARANG]],2,FALSE)</f>
        <v>#N/A</v>
      </c>
    </row>
    <row r="9930" spans="3:3">
      <c r="C9930" t="e">
        <f>VLOOKUP([KODE BARANG],Table1[[KODE BARANG]:[NAMA BARANG]],2,FALSE)</f>
        <v>#N/A</v>
      </c>
    </row>
    <row r="9931" spans="3:3">
      <c r="C9931" t="e">
        <f>VLOOKUP([KODE BARANG],Table1[[KODE BARANG]:[NAMA BARANG]],2,FALSE)</f>
        <v>#N/A</v>
      </c>
    </row>
    <row r="9932" spans="3:3">
      <c r="C9932" t="e">
        <f>VLOOKUP([KODE BARANG],Table1[[KODE BARANG]:[NAMA BARANG]],2,FALSE)</f>
        <v>#N/A</v>
      </c>
    </row>
    <row r="9933" spans="3:3">
      <c r="C9933" t="e">
        <f>VLOOKUP([KODE BARANG],Table1[[KODE BARANG]:[NAMA BARANG]],2,FALSE)</f>
        <v>#N/A</v>
      </c>
    </row>
    <row r="9934" spans="3:3">
      <c r="C9934" t="e">
        <f>VLOOKUP([KODE BARANG],Table1[[KODE BARANG]:[NAMA BARANG]],2,FALSE)</f>
        <v>#N/A</v>
      </c>
    </row>
    <row r="9935" spans="3:3">
      <c r="C9935" t="e">
        <f>VLOOKUP([KODE BARANG],Table1[[KODE BARANG]:[NAMA BARANG]],2,FALSE)</f>
        <v>#N/A</v>
      </c>
    </row>
    <row r="9936" spans="3:3">
      <c r="C9936" t="e">
        <f>VLOOKUP([KODE BARANG],Table1[[KODE BARANG]:[NAMA BARANG]],2,FALSE)</f>
        <v>#N/A</v>
      </c>
    </row>
    <row r="9937" spans="3:3">
      <c r="C9937" t="e">
        <f>VLOOKUP([KODE BARANG],Table1[[KODE BARANG]:[NAMA BARANG]],2,FALSE)</f>
        <v>#N/A</v>
      </c>
    </row>
    <row r="9938" spans="3:3">
      <c r="C9938" t="e">
        <f>VLOOKUP([KODE BARANG],Table1[[KODE BARANG]:[NAMA BARANG]],2,FALSE)</f>
        <v>#N/A</v>
      </c>
    </row>
    <row r="9939" spans="3:3">
      <c r="C9939" t="e">
        <f>VLOOKUP([KODE BARANG],Table1[[KODE BARANG]:[NAMA BARANG]],2,FALSE)</f>
        <v>#N/A</v>
      </c>
    </row>
    <row r="9940" spans="3:3">
      <c r="C9940" t="e">
        <f>VLOOKUP([KODE BARANG],Table1[[KODE BARANG]:[NAMA BARANG]],2,FALSE)</f>
        <v>#N/A</v>
      </c>
    </row>
    <row r="9941" spans="3:3">
      <c r="C9941" t="e">
        <f>VLOOKUP([KODE BARANG],Table1[[KODE BARANG]:[NAMA BARANG]],2,FALSE)</f>
        <v>#N/A</v>
      </c>
    </row>
    <row r="9942" spans="3:3">
      <c r="C9942" t="e">
        <f>VLOOKUP([KODE BARANG],Table1[[KODE BARANG]:[NAMA BARANG]],2,FALSE)</f>
        <v>#N/A</v>
      </c>
    </row>
    <row r="9943" spans="3:3">
      <c r="C9943" t="e">
        <f>VLOOKUP([KODE BARANG],Table1[[KODE BARANG]:[NAMA BARANG]],2,FALSE)</f>
        <v>#N/A</v>
      </c>
    </row>
    <row r="9944" spans="3:3">
      <c r="C9944" t="e">
        <f>VLOOKUP([KODE BARANG],Table1[[KODE BARANG]:[NAMA BARANG]],2,FALSE)</f>
        <v>#N/A</v>
      </c>
    </row>
    <row r="9945" spans="3:3">
      <c r="C9945" t="e">
        <f>VLOOKUP([KODE BARANG],Table1[[KODE BARANG]:[NAMA BARANG]],2,FALSE)</f>
        <v>#N/A</v>
      </c>
    </row>
    <row r="9946" spans="3:3">
      <c r="C9946" t="e">
        <f>VLOOKUP([KODE BARANG],Table1[[KODE BARANG]:[NAMA BARANG]],2,FALSE)</f>
        <v>#N/A</v>
      </c>
    </row>
    <row r="9947" spans="3:3">
      <c r="C9947" t="e">
        <f>VLOOKUP([KODE BARANG],Table1[[KODE BARANG]:[NAMA BARANG]],2,FALSE)</f>
        <v>#N/A</v>
      </c>
    </row>
    <row r="9948" spans="3:3">
      <c r="C9948" t="e">
        <f>VLOOKUP([KODE BARANG],Table1[[KODE BARANG]:[NAMA BARANG]],2,FALSE)</f>
        <v>#N/A</v>
      </c>
    </row>
    <row r="9949" spans="3:3">
      <c r="C9949" t="e">
        <f>VLOOKUP([KODE BARANG],Table1[[KODE BARANG]:[NAMA BARANG]],2,FALSE)</f>
        <v>#N/A</v>
      </c>
    </row>
    <row r="9950" spans="3:3">
      <c r="C9950" t="e">
        <f>VLOOKUP([KODE BARANG],Table1[[KODE BARANG]:[NAMA BARANG]],2,FALSE)</f>
        <v>#N/A</v>
      </c>
    </row>
    <row r="9951" spans="3:3">
      <c r="C9951" t="e">
        <f>VLOOKUP([KODE BARANG],Table1[[KODE BARANG]:[NAMA BARANG]],2,FALSE)</f>
        <v>#N/A</v>
      </c>
    </row>
    <row r="9952" spans="3:3">
      <c r="C9952" t="e">
        <f>VLOOKUP([KODE BARANG],Table1[[KODE BARANG]:[NAMA BARANG]],2,FALSE)</f>
        <v>#N/A</v>
      </c>
    </row>
    <row r="9953" spans="3:3">
      <c r="C9953" t="e">
        <f>VLOOKUP([KODE BARANG],Table1[[KODE BARANG]:[NAMA BARANG]],2,FALSE)</f>
        <v>#N/A</v>
      </c>
    </row>
    <row r="9954" spans="3:3">
      <c r="C9954" t="e">
        <f>VLOOKUP([KODE BARANG],Table1[[KODE BARANG]:[NAMA BARANG]],2,FALSE)</f>
        <v>#N/A</v>
      </c>
    </row>
    <row r="9955" spans="3:3">
      <c r="C9955" t="e">
        <f>VLOOKUP([KODE BARANG],Table1[[KODE BARANG]:[NAMA BARANG]],2,FALSE)</f>
        <v>#N/A</v>
      </c>
    </row>
    <row r="9956" spans="3:3">
      <c r="C9956" t="e">
        <f>VLOOKUP([KODE BARANG],Table1[[KODE BARANG]:[NAMA BARANG]],2,FALSE)</f>
        <v>#N/A</v>
      </c>
    </row>
    <row r="9957" spans="3:3">
      <c r="C9957" t="e">
        <f>VLOOKUP([KODE BARANG],Table1[[KODE BARANG]:[NAMA BARANG]],2,FALSE)</f>
        <v>#N/A</v>
      </c>
    </row>
    <row r="9958" spans="3:3">
      <c r="C9958" t="e">
        <f>VLOOKUP([KODE BARANG],Table1[[KODE BARANG]:[NAMA BARANG]],2,FALSE)</f>
        <v>#N/A</v>
      </c>
    </row>
    <row r="9959" spans="3:3">
      <c r="C9959" t="e">
        <f>VLOOKUP([KODE BARANG],Table1[[KODE BARANG]:[NAMA BARANG]],2,FALSE)</f>
        <v>#N/A</v>
      </c>
    </row>
    <row r="9960" spans="3:3">
      <c r="C9960" t="e">
        <f>VLOOKUP([KODE BARANG],Table1[[KODE BARANG]:[NAMA BARANG]],2,FALSE)</f>
        <v>#N/A</v>
      </c>
    </row>
    <row r="9961" spans="3:3">
      <c r="C9961" t="e">
        <f>VLOOKUP([KODE BARANG],Table1[[KODE BARANG]:[NAMA BARANG]],2,FALSE)</f>
        <v>#N/A</v>
      </c>
    </row>
    <row r="9962" spans="3:3">
      <c r="C9962" t="e">
        <f>VLOOKUP([KODE BARANG],Table1[[KODE BARANG]:[NAMA BARANG]],2,FALSE)</f>
        <v>#N/A</v>
      </c>
    </row>
    <row r="9963" spans="3:3">
      <c r="C9963" t="e">
        <f>VLOOKUP([KODE BARANG],Table1[[KODE BARANG]:[NAMA BARANG]],2,FALSE)</f>
        <v>#N/A</v>
      </c>
    </row>
    <row r="9964" spans="3:3">
      <c r="C9964" t="e">
        <f>VLOOKUP([KODE BARANG],Table1[[KODE BARANG]:[NAMA BARANG]],2,FALSE)</f>
        <v>#N/A</v>
      </c>
    </row>
    <row r="9965" spans="3:3">
      <c r="C9965" t="e">
        <f>VLOOKUP([KODE BARANG],Table1[[KODE BARANG]:[NAMA BARANG]],2,FALSE)</f>
        <v>#N/A</v>
      </c>
    </row>
    <row r="9966" spans="3:3">
      <c r="C9966" t="e">
        <f>VLOOKUP([KODE BARANG],Table1[[KODE BARANG]:[NAMA BARANG]],2,FALSE)</f>
        <v>#N/A</v>
      </c>
    </row>
    <row r="9967" spans="3:3">
      <c r="C9967" t="e">
        <f>VLOOKUP([KODE BARANG],Table1[[KODE BARANG]:[NAMA BARANG]],2,FALSE)</f>
        <v>#N/A</v>
      </c>
    </row>
    <row r="9968" spans="3:3">
      <c r="C9968" t="e">
        <f>VLOOKUP([KODE BARANG],Table1[[KODE BARANG]:[NAMA BARANG]],2,FALSE)</f>
        <v>#N/A</v>
      </c>
    </row>
    <row r="9969" spans="3:3">
      <c r="C9969" t="e">
        <f>VLOOKUP([KODE BARANG],Table1[[KODE BARANG]:[NAMA BARANG]],2,FALSE)</f>
        <v>#N/A</v>
      </c>
    </row>
    <row r="9970" spans="3:3">
      <c r="C9970" t="e">
        <f>VLOOKUP([KODE BARANG],Table1[[KODE BARANG]:[NAMA BARANG]],2,FALSE)</f>
        <v>#N/A</v>
      </c>
    </row>
    <row r="9971" spans="3:3">
      <c r="C9971" t="e">
        <f>VLOOKUP([KODE BARANG],Table1[[KODE BARANG]:[NAMA BARANG]],2,FALSE)</f>
        <v>#N/A</v>
      </c>
    </row>
    <row r="9972" spans="3:3">
      <c r="C9972" t="e">
        <f>VLOOKUP([KODE BARANG],Table1[[KODE BARANG]:[NAMA BARANG]],2,FALSE)</f>
        <v>#N/A</v>
      </c>
    </row>
    <row r="9973" spans="3:3">
      <c r="C9973" t="e">
        <f>VLOOKUP([KODE BARANG],Table1[[KODE BARANG]:[NAMA BARANG]],2,FALSE)</f>
        <v>#N/A</v>
      </c>
    </row>
    <row r="9974" spans="3:3">
      <c r="C9974" t="e">
        <f>VLOOKUP([KODE BARANG],Table1[[KODE BARANG]:[NAMA BARANG]],2,FALSE)</f>
        <v>#N/A</v>
      </c>
    </row>
    <row r="9975" spans="3:3">
      <c r="C9975" t="e">
        <f>VLOOKUP([KODE BARANG],Table1[[KODE BARANG]:[NAMA BARANG]],2,FALSE)</f>
        <v>#N/A</v>
      </c>
    </row>
    <row r="9976" spans="3:3">
      <c r="C9976" t="e">
        <f>VLOOKUP([KODE BARANG],Table1[[KODE BARANG]:[NAMA BARANG]],2,FALSE)</f>
        <v>#N/A</v>
      </c>
    </row>
    <row r="9977" spans="3:3">
      <c r="C9977" t="e">
        <f>VLOOKUP([KODE BARANG],Table1[[KODE BARANG]:[NAMA BARANG]],2,FALSE)</f>
        <v>#N/A</v>
      </c>
    </row>
    <row r="9978" spans="3:3">
      <c r="C9978" t="e">
        <f>VLOOKUP([KODE BARANG],Table1[[KODE BARANG]:[NAMA BARANG]],2,FALSE)</f>
        <v>#N/A</v>
      </c>
    </row>
    <row r="9979" spans="3:3">
      <c r="C9979" t="e">
        <f>VLOOKUP([KODE BARANG],Table1[[KODE BARANG]:[NAMA BARANG]],2,FALSE)</f>
        <v>#N/A</v>
      </c>
    </row>
    <row r="9980" spans="3:3">
      <c r="C9980" t="e">
        <f>VLOOKUP([KODE BARANG],Table1[[KODE BARANG]:[NAMA BARANG]],2,FALSE)</f>
        <v>#N/A</v>
      </c>
    </row>
    <row r="9981" spans="3:3">
      <c r="C9981" t="e">
        <f>VLOOKUP([KODE BARANG],Table1[[KODE BARANG]:[NAMA BARANG]],2,FALSE)</f>
        <v>#N/A</v>
      </c>
    </row>
    <row r="9982" spans="3:3">
      <c r="C9982" t="e">
        <f>VLOOKUP([KODE BARANG],Table1[[KODE BARANG]:[NAMA BARANG]],2,FALSE)</f>
        <v>#N/A</v>
      </c>
    </row>
    <row r="9983" spans="3:3">
      <c r="C9983" t="e">
        <f>VLOOKUP([KODE BARANG],Table1[[KODE BARANG]:[NAMA BARANG]],2,FALSE)</f>
        <v>#N/A</v>
      </c>
    </row>
    <row r="9984" spans="3:3">
      <c r="C9984" t="e">
        <f>VLOOKUP([KODE BARANG],Table1[[KODE BARANG]:[NAMA BARANG]],2,FALSE)</f>
        <v>#N/A</v>
      </c>
    </row>
    <row r="9985" spans="3:3">
      <c r="C9985" t="e">
        <f>VLOOKUP([KODE BARANG],Table1[[KODE BARANG]:[NAMA BARANG]],2,FALSE)</f>
        <v>#N/A</v>
      </c>
    </row>
    <row r="9986" spans="3:3">
      <c r="C9986" t="e">
        <f>VLOOKUP([KODE BARANG],Table1[[KODE BARANG]:[NAMA BARANG]],2,FALSE)</f>
        <v>#N/A</v>
      </c>
    </row>
    <row r="9987" spans="3:3">
      <c r="C9987" t="e">
        <f>VLOOKUP([KODE BARANG],Table1[[KODE BARANG]:[NAMA BARANG]],2,FALSE)</f>
        <v>#N/A</v>
      </c>
    </row>
    <row r="9988" spans="3:3">
      <c r="C9988" t="e">
        <f>VLOOKUP([KODE BARANG],Table1[[KODE BARANG]:[NAMA BARANG]],2,FALSE)</f>
        <v>#N/A</v>
      </c>
    </row>
    <row r="9989" spans="3:3">
      <c r="C9989" t="e">
        <f>VLOOKUP([KODE BARANG],Table1[[KODE BARANG]:[NAMA BARANG]],2,FALSE)</f>
        <v>#N/A</v>
      </c>
    </row>
    <row r="9990" spans="3:3">
      <c r="C9990" t="e">
        <f>VLOOKUP([KODE BARANG],Table1[[KODE BARANG]:[NAMA BARANG]],2,FALSE)</f>
        <v>#N/A</v>
      </c>
    </row>
    <row r="9991" spans="3:3">
      <c r="C9991" t="e">
        <f>VLOOKUP([KODE BARANG],Table1[[KODE BARANG]:[NAMA BARANG]],2,FALSE)</f>
        <v>#N/A</v>
      </c>
    </row>
    <row r="9992" spans="3:3">
      <c r="C9992" t="e">
        <f>VLOOKUP([KODE BARANG],Table1[[KODE BARANG]:[NAMA BARANG]],2,FALSE)</f>
        <v>#N/A</v>
      </c>
    </row>
    <row r="9993" spans="3:3">
      <c r="C9993" t="e">
        <f>VLOOKUP([KODE BARANG],Table1[[KODE BARANG]:[NAMA BARANG]],2,FALSE)</f>
        <v>#N/A</v>
      </c>
    </row>
    <row r="9994" spans="3:3">
      <c r="C9994" t="e">
        <f>VLOOKUP([KODE BARANG],Table1[[KODE BARANG]:[NAMA BARANG]],2,FALSE)</f>
        <v>#N/A</v>
      </c>
    </row>
    <row r="9995" spans="3:3">
      <c r="C9995" t="e">
        <f>VLOOKUP([KODE BARANG],Table1[[KODE BARANG]:[NAMA BARANG]],2,FALSE)</f>
        <v>#N/A</v>
      </c>
    </row>
    <row r="9996" spans="3:3">
      <c r="C9996" t="e">
        <f>VLOOKUP([KODE BARANG],Table1[[KODE BARANG]:[NAMA BARANG]],2,FALSE)</f>
        <v>#N/A</v>
      </c>
    </row>
    <row r="9997" spans="3:3">
      <c r="C9997" t="e">
        <f>VLOOKUP([KODE BARANG],Table1[[KODE BARANG]:[NAMA BARANG]],2,FALSE)</f>
        <v>#N/A</v>
      </c>
    </row>
    <row r="9998" spans="3:3">
      <c r="C9998" t="e">
        <f>VLOOKUP([KODE BARANG],Table1[[KODE BARANG]:[NAMA BARANG]],2,FALSE)</f>
        <v>#N/A</v>
      </c>
    </row>
    <row r="9999" spans="3:3">
      <c r="C9999" t="e">
        <f>VLOOKUP([KODE BARANG],Table1[[KODE BARANG]:[NAMA BARANG]],2,FALSE)</f>
        <v>#N/A</v>
      </c>
    </row>
    <row r="10000" spans="3:3">
      <c r="C10000" t="e">
        <f>VLOOKUP([KODE BARANG],Table1[[KODE BARANG]:[NAMA BARANG]],2,FALSE)</f>
        <v>#N/A</v>
      </c>
    </row>
    <row r="10001" spans="3:3">
      <c r="C10001" t="e">
        <f>VLOOKUP([KODE BARANG],Table1[[KODE BARANG]:[NAMA BARANG]],2,FALSE)</f>
        <v>#N/A</v>
      </c>
    </row>
    <row r="10002" spans="3:3">
      <c r="C10002" t="e">
        <f>VLOOKUP([KODE BARANG],Table1[[KODE BARANG]:[NAMA BARANG]],2,FALSE)</f>
        <v>#N/A</v>
      </c>
    </row>
    <row r="10003" spans="3:3">
      <c r="C10003" t="e">
        <f>VLOOKUP([KODE BARANG],Table1[[KODE BARANG]:[NAMA BARANG]],2,FALSE)</f>
        <v>#N/A</v>
      </c>
    </row>
    <row r="10004" spans="3:3">
      <c r="C10004" t="e">
        <f>VLOOKUP([KODE BARANG],Table1[[KODE BARANG]:[NAMA BARANG]],2,FALSE)</f>
        <v>#N/A</v>
      </c>
    </row>
    <row r="10005" spans="3:3">
      <c r="C10005" t="e">
        <f>VLOOKUP([KODE BARANG],Table1[[KODE BARANG]:[NAMA BARANG]],2,FALSE)</f>
        <v>#N/A</v>
      </c>
    </row>
    <row r="10006" spans="3:3">
      <c r="C10006" t="e">
        <f>VLOOKUP([KODE BARANG],Table1[[KODE BARANG]:[NAMA BARANG]],2,FALSE)</f>
        <v>#N/A</v>
      </c>
    </row>
    <row r="10007" spans="3:3">
      <c r="C10007" t="e">
        <f>VLOOKUP([KODE BARANG],Table1[[KODE BARANG]:[NAMA BARANG]],2,FALSE)</f>
        <v>#N/A</v>
      </c>
    </row>
    <row r="10008" spans="3:3">
      <c r="C10008" t="e">
        <f>VLOOKUP([KODE BARANG],Table1[[KODE BARANG]:[NAMA BARANG]],2,FALSE)</f>
        <v>#N/A</v>
      </c>
    </row>
    <row r="10009" spans="3:3">
      <c r="C10009" t="e">
        <f>VLOOKUP([KODE BARANG],Table1[[KODE BARANG]:[NAMA BARANG]],2,FALSE)</f>
        <v>#N/A</v>
      </c>
    </row>
    <row r="10010" spans="3:3">
      <c r="C10010" t="e">
        <f>VLOOKUP([KODE BARANG],Table1[[KODE BARANG]:[NAMA BARANG]],2,FALSE)</f>
        <v>#N/A</v>
      </c>
    </row>
    <row r="10011" spans="3:3">
      <c r="C10011" t="e">
        <f>VLOOKUP([KODE BARANG],Table1[[KODE BARANG]:[NAMA BARANG]],2,FALSE)</f>
        <v>#N/A</v>
      </c>
    </row>
    <row r="10012" spans="3:3">
      <c r="C10012" t="e">
        <f>VLOOKUP([KODE BARANG],Table1[[KODE BARANG]:[NAMA BARANG]],2,FALSE)</f>
        <v>#N/A</v>
      </c>
    </row>
    <row r="10013" spans="3:3">
      <c r="C10013" t="e">
        <f>VLOOKUP([KODE BARANG],Table1[[KODE BARANG]:[NAMA BARANG]],2,FALSE)</f>
        <v>#N/A</v>
      </c>
    </row>
    <row r="10014" spans="3:3">
      <c r="C10014" t="e">
        <f>VLOOKUP([KODE BARANG],Table1[[KODE BARANG]:[NAMA BARANG]],2,FALSE)</f>
        <v>#N/A</v>
      </c>
    </row>
    <row r="10015" spans="3:3">
      <c r="C10015" t="e">
        <f>VLOOKUP([KODE BARANG],Table1[[KODE BARANG]:[NAMA BARANG]],2,FALSE)</f>
        <v>#N/A</v>
      </c>
    </row>
    <row r="10016" spans="3:3">
      <c r="C10016" t="e">
        <f>VLOOKUP([KODE BARANG],Table1[[KODE BARANG]:[NAMA BARANG]],2,FALSE)</f>
        <v>#N/A</v>
      </c>
    </row>
    <row r="10017" spans="3:3">
      <c r="C10017" t="e">
        <f>VLOOKUP([KODE BARANG],Table1[[KODE BARANG]:[NAMA BARANG]],2,FALSE)</f>
        <v>#N/A</v>
      </c>
    </row>
    <row r="10018" spans="3:3">
      <c r="C10018" t="e">
        <f>VLOOKUP([KODE BARANG],Table1[[KODE BARANG]:[NAMA BARANG]],2,FALSE)</f>
        <v>#N/A</v>
      </c>
    </row>
    <row r="10019" spans="3:3">
      <c r="C10019" t="e">
        <f>VLOOKUP([KODE BARANG],Table1[[KODE BARANG]:[NAMA BARANG]],2,FALSE)</f>
        <v>#N/A</v>
      </c>
    </row>
    <row r="10020" spans="3:3">
      <c r="C10020" t="e">
        <f>VLOOKUP([KODE BARANG],Table1[[KODE BARANG]:[NAMA BARANG]],2,FALSE)</f>
        <v>#N/A</v>
      </c>
    </row>
    <row r="10021" spans="3:3">
      <c r="C10021" t="e">
        <f>VLOOKUP([KODE BARANG],Table1[[KODE BARANG]:[NAMA BARANG]],2,FALSE)</f>
        <v>#N/A</v>
      </c>
    </row>
    <row r="10022" spans="3:3">
      <c r="C10022" t="e">
        <f>VLOOKUP([KODE BARANG],Table1[[KODE BARANG]:[NAMA BARANG]],2,FALSE)</f>
        <v>#N/A</v>
      </c>
    </row>
    <row r="10023" spans="3:3">
      <c r="C10023" t="e">
        <f>VLOOKUP([KODE BARANG],Table1[[KODE BARANG]:[NAMA BARANG]],2,FALSE)</f>
        <v>#N/A</v>
      </c>
    </row>
    <row r="10024" spans="3:3">
      <c r="C10024" t="e">
        <f>VLOOKUP([KODE BARANG],Table1[[KODE BARANG]:[NAMA BARANG]],2,FALSE)</f>
        <v>#N/A</v>
      </c>
    </row>
    <row r="10025" spans="3:3">
      <c r="C10025" t="e">
        <f>VLOOKUP([KODE BARANG],Table1[[KODE BARANG]:[NAMA BARANG]],2,FALSE)</f>
        <v>#N/A</v>
      </c>
    </row>
    <row r="10026" spans="3:3">
      <c r="C10026" t="e">
        <f>VLOOKUP([KODE BARANG],Table1[[KODE BARANG]:[NAMA BARANG]],2,FALSE)</f>
        <v>#N/A</v>
      </c>
    </row>
    <row r="10027" spans="3:3">
      <c r="C10027" t="e">
        <f>VLOOKUP([KODE BARANG],Table1[[KODE BARANG]:[NAMA BARANG]],2,FALSE)</f>
        <v>#N/A</v>
      </c>
    </row>
    <row r="10028" spans="3:3">
      <c r="C10028" t="e">
        <f>VLOOKUP([KODE BARANG],Table1[[KODE BARANG]:[NAMA BARANG]],2,FALSE)</f>
        <v>#N/A</v>
      </c>
    </row>
    <row r="10029" spans="3:3">
      <c r="C10029" t="e">
        <f>VLOOKUP([KODE BARANG],Table1[[KODE BARANG]:[NAMA BARANG]],2,FALSE)</f>
        <v>#N/A</v>
      </c>
    </row>
    <row r="10030" spans="3:3">
      <c r="C10030" t="e">
        <f>VLOOKUP([KODE BARANG],Table1[[KODE BARANG]:[NAMA BARANG]],2,FALSE)</f>
        <v>#N/A</v>
      </c>
    </row>
    <row r="10031" spans="3:3">
      <c r="C10031" t="e">
        <f>VLOOKUP([KODE BARANG],Table1[[KODE BARANG]:[NAMA BARANG]],2,FALSE)</f>
        <v>#N/A</v>
      </c>
    </row>
    <row r="10032" spans="3:3">
      <c r="C10032" t="e">
        <f>VLOOKUP([KODE BARANG],Table1[[KODE BARANG]:[NAMA BARANG]],2,FALSE)</f>
        <v>#N/A</v>
      </c>
    </row>
    <row r="10033" spans="3:3">
      <c r="C10033" t="e">
        <f>VLOOKUP([KODE BARANG],Table1[[KODE BARANG]:[NAMA BARANG]],2,FALSE)</f>
        <v>#N/A</v>
      </c>
    </row>
    <row r="10034" spans="3:3">
      <c r="C10034" t="e">
        <f>VLOOKUP([KODE BARANG],Table1[[KODE BARANG]:[NAMA BARANG]],2,FALSE)</f>
        <v>#N/A</v>
      </c>
    </row>
    <row r="10035" spans="3:3">
      <c r="C10035" t="e">
        <f>VLOOKUP([KODE BARANG],Table1[[KODE BARANG]:[NAMA BARANG]],2,FALSE)</f>
        <v>#N/A</v>
      </c>
    </row>
    <row r="10036" spans="3:3">
      <c r="C10036" t="e">
        <f>VLOOKUP([KODE BARANG],Table1[[KODE BARANG]:[NAMA BARANG]],2,FALSE)</f>
        <v>#N/A</v>
      </c>
    </row>
    <row r="10037" spans="3:3">
      <c r="C10037" t="e">
        <f>VLOOKUP([KODE BARANG],Table1[[KODE BARANG]:[NAMA BARANG]],2,FALSE)</f>
        <v>#N/A</v>
      </c>
    </row>
    <row r="10038" spans="3:3">
      <c r="C10038" t="e">
        <f>VLOOKUP([KODE BARANG],Table1[[KODE BARANG]:[NAMA BARANG]],2,FALSE)</f>
        <v>#N/A</v>
      </c>
    </row>
    <row r="10039" spans="3:3">
      <c r="C10039" t="e">
        <f>VLOOKUP([KODE BARANG],Table1[[KODE BARANG]:[NAMA BARANG]],2,FALSE)</f>
        <v>#N/A</v>
      </c>
    </row>
    <row r="10040" spans="3:3">
      <c r="C10040" t="e">
        <f>VLOOKUP([KODE BARANG],Table1[[KODE BARANG]:[NAMA BARANG]],2,FALSE)</f>
        <v>#N/A</v>
      </c>
    </row>
    <row r="10041" spans="3:3">
      <c r="C10041" t="e">
        <f>VLOOKUP([KODE BARANG],Table1[[KODE BARANG]:[NAMA BARANG]],2,FALSE)</f>
        <v>#N/A</v>
      </c>
    </row>
    <row r="10042" spans="3:3">
      <c r="C10042" t="e">
        <f>VLOOKUP([KODE BARANG],Table1[[KODE BARANG]:[NAMA BARANG]],2,FALSE)</f>
        <v>#N/A</v>
      </c>
    </row>
    <row r="10043" spans="3:3">
      <c r="C10043" t="e">
        <f>VLOOKUP([KODE BARANG],Table1[[KODE BARANG]:[NAMA BARANG]],2,FALSE)</f>
        <v>#N/A</v>
      </c>
    </row>
    <row r="10044" spans="3:3">
      <c r="C10044" t="e">
        <f>VLOOKUP([KODE BARANG],Table1[[KODE BARANG]:[NAMA BARANG]],2,FALSE)</f>
        <v>#N/A</v>
      </c>
    </row>
    <row r="10045" spans="3:3">
      <c r="C10045" t="e">
        <f>VLOOKUP([KODE BARANG],Table1[[KODE BARANG]:[NAMA BARANG]],2,FALSE)</f>
        <v>#N/A</v>
      </c>
    </row>
    <row r="10046" spans="3:3">
      <c r="C10046" t="e">
        <f>VLOOKUP([KODE BARANG],Table1[[KODE BARANG]:[NAMA BARANG]],2,FALSE)</f>
        <v>#N/A</v>
      </c>
    </row>
    <row r="10047" spans="3:3">
      <c r="C10047" t="e">
        <f>VLOOKUP([KODE BARANG],Table1[[KODE BARANG]:[NAMA BARANG]],2,FALSE)</f>
        <v>#N/A</v>
      </c>
    </row>
    <row r="10048" spans="3:3">
      <c r="C10048" t="e">
        <f>VLOOKUP([KODE BARANG],Table1[[KODE BARANG]:[NAMA BARANG]],2,FALSE)</f>
        <v>#N/A</v>
      </c>
    </row>
    <row r="10049" spans="3:3">
      <c r="C10049" t="e">
        <f>VLOOKUP([KODE BARANG],Table1[[KODE BARANG]:[NAMA BARANG]],2,FALSE)</f>
        <v>#N/A</v>
      </c>
    </row>
    <row r="10050" spans="3:3">
      <c r="C10050" t="e">
        <f>VLOOKUP([KODE BARANG],Table1[[KODE BARANG]:[NAMA BARANG]],2,FALSE)</f>
        <v>#N/A</v>
      </c>
    </row>
    <row r="10051" spans="3:3">
      <c r="C10051" t="e">
        <f>VLOOKUP([KODE BARANG],Table1[[KODE BARANG]:[NAMA BARANG]],2,FALSE)</f>
        <v>#N/A</v>
      </c>
    </row>
    <row r="10052" spans="3:3">
      <c r="C10052" t="e">
        <f>VLOOKUP([KODE BARANG],Table1[[KODE BARANG]:[NAMA BARANG]],2,FALSE)</f>
        <v>#N/A</v>
      </c>
    </row>
    <row r="10053" spans="3:3">
      <c r="C10053" t="e">
        <f>VLOOKUP([KODE BARANG],Table1[[KODE BARANG]:[NAMA BARANG]],2,FALSE)</f>
        <v>#N/A</v>
      </c>
    </row>
    <row r="10054" spans="3:3">
      <c r="C10054" t="e">
        <f>VLOOKUP([KODE BARANG],Table1[[KODE BARANG]:[NAMA BARANG]],2,FALSE)</f>
        <v>#N/A</v>
      </c>
    </row>
    <row r="10055" spans="3:3">
      <c r="C10055" t="e">
        <f>VLOOKUP([KODE BARANG],Table1[[KODE BARANG]:[NAMA BARANG]],2,FALSE)</f>
        <v>#N/A</v>
      </c>
    </row>
    <row r="10056" spans="3:3">
      <c r="C10056" t="e">
        <f>VLOOKUP([KODE BARANG],Table1[[KODE BARANG]:[NAMA BARANG]],2,FALSE)</f>
        <v>#N/A</v>
      </c>
    </row>
    <row r="10057" spans="3:3">
      <c r="C10057" t="e">
        <f>VLOOKUP([KODE BARANG],Table1[[KODE BARANG]:[NAMA BARANG]],2,FALSE)</f>
        <v>#N/A</v>
      </c>
    </row>
    <row r="10058" spans="3:3">
      <c r="C10058" t="e">
        <f>VLOOKUP([KODE BARANG],Table1[[KODE BARANG]:[NAMA BARANG]],2,FALSE)</f>
        <v>#N/A</v>
      </c>
    </row>
    <row r="10059" spans="3:3">
      <c r="C10059" t="e">
        <f>VLOOKUP([KODE BARANG],Table1[[KODE BARANG]:[NAMA BARANG]],2,FALSE)</f>
        <v>#N/A</v>
      </c>
    </row>
    <row r="10060" spans="3:3">
      <c r="C10060" t="e">
        <f>VLOOKUP([KODE BARANG],Table1[[KODE BARANG]:[NAMA BARANG]],2,FALSE)</f>
        <v>#N/A</v>
      </c>
    </row>
    <row r="10061" spans="3:3">
      <c r="C10061" t="e">
        <f>VLOOKUP([KODE BARANG],Table1[[KODE BARANG]:[NAMA BARANG]],2,FALSE)</f>
        <v>#N/A</v>
      </c>
    </row>
    <row r="10062" spans="3:3">
      <c r="C10062" t="e">
        <f>VLOOKUP([KODE BARANG],Table1[[KODE BARANG]:[NAMA BARANG]],2,FALSE)</f>
        <v>#N/A</v>
      </c>
    </row>
    <row r="10063" spans="3:3">
      <c r="C10063" t="e">
        <f>VLOOKUP([KODE BARANG],Table1[[KODE BARANG]:[NAMA BARANG]],2,FALSE)</f>
        <v>#N/A</v>
      </c>
    </row>
    <row r="10064" spans="3:3">
      <c r="C10064" t="e">
        <f>VLOOKUP([KODE BARANG],Table1[[KODE BARANG]:[NAMA BARANG]],2,FALSE)</f>
        <v>#N/A</v>
      </c>
    </row>
    <row r="10065" spans="3:3">
      <c r="C10065" t="e">
        <f>VLOOKUP([KODE BARANG],Table1[[KODE BARANG]:[NAMA BARANG]],2,FALSE)</f>
        <v>#N/A</v>
      </c>
    </row>
    <row r="10066" spans="3:3">
      <c r="C10066" t="e">
        <f>VLOOKUP([KODE BARANG],Table1[[KODE BARANG]:[NAMA BARANG]],2,FALSE)</f>
        <v>#N/A</v>
      </c>
    </row>
    <row r="10067" spans="3:3">
      <c r="C10067" t="e">
        <f>VLOOKUP([KODE BARANG],Table1[[KODE BARANG]:[NAMA BARANG]],2,FALSE)</f>
        <v>#N/A</v>
      </c>
    </row>
    <row r="10068" spans="3:3">
      <c r="C10068" t="e">
        <f>VLOOKUP([KODE BARANG],Table1[[KODE BARANG]:[NAMA BARANG]],2,FALSE)</f>
        <v>#N/A</v>
      </c>
    </row>
    <row r="10069" spans="3:3">
      <c r="C10069" t="e">
        <f>VLOOKUP([KODE BARANG],Table1[[KODE BARANG]:[NAMA BARANG]],2,FALSE)</f>
        <v>#N/A</v>
      </c>
    </row>
    <row r="10070" spans="3:3">
      <c r="C10070" t="e">
        <f>VLOOKUP([KODE BARANG],Table1[[KODE BARANG]:[NAMA BARANG]],2,FALSE)</f>
        <v>#N/A</v>
      </c>
    </row>
    <row r="10071" spans="3:3">
      <c r="C10071" t="e">
        <f>VLOOKUP([KODE BARANG],Table1[[KODE BARANG]:[NAMA BARANG]],2,FALSE)</f>
        <v>#N/A</v>
      </c>
    </row>
    <row r="10072" spans="3:3">
      <c r="C10072" t="e">
        <f>VLOOKUP([KODE BARANG],Table1[[KODE BARANG]:[NAMA BARANG]],2,FALSE)</f>
        <v>#N/A</v>
      </c>
    </row>
    <row r="10073" spans="3:3">
      <c r="C10073" t="e">
        <f>VLOOKUP([KODE BARANG],Table1[[KODE BARANG]:[NAMA BARANG]],2,FALSE)</f>
        <v>#N/A</v>
      </c>
    </row>
    <row r="10074" spans="3:3">
      <c r="C10074" t="e">
        <f>VLOOKUP([KODE BARANG],Table1[[KODE BARANG]:[NAMA BARANG]],2,FALSE)</f>
        <v>#N/A</v>
      </c>
    </row>
    <row r="10075" spans="3:3">
      <c r="C10075" t="e">
        <f>VLOOKUP([KODE BARANG],Table1[[KODE BARANG]:[NAMA BARANG]],2,FALSE)</f>
        <v>#N/A</v>
      </c>
    </row>
    <row r="10076" spans="3:3">
      <c r="C10076" t="e">
        <f>VLOOKUP([KODE BARANG],Table1[[KODE BARANG]:[NAMA BARANG]],2,FALSE)</f>
        <v>#N/A</v>
      </c>
    </row>
    <row r="10077" spans="3:3">
      <c r="C10077" t="e">
        <f>VLOOKUP([KODE BARANG],Table1[[KODE BARANG]:[NAMA BARANG]],2,FALSE)</f>
        <v>#N/A</v>
      </c>
    </row>
    <row r="10078" spans="3:3">
      <c r="C10078" t="e">
        <f>VLOOKUP([KODE BARANG],Table1[[KODE BARANG]:[NAMA BARANG]],2,FALSE)</f>
        <v>#N/A</v>
      </c>
    </row>
    <row r="10079" spans="3:3">
      <c r="C10079" t="e">
        <f>VLOOKUP([KODE BARANG],Table1[[KODE BARANG]:[NAMA BARANG]],2,FALSE)</f>
        <v>#N/A</v>
      </c>
    </row>
    <row r="10080" spans="3:3">
      <c r="C10080" t="e">
        <f>VLOOKUP([KODE BARANG],Table1[[KODE BARANG]:[NAMA BARANG]],2,FALSE)</f>
        <v>#N/A</v>
      </c>
    </row>
    <row r="10081" spans="3:3">
      <c r="C10081" t="e">
        <f>VLOOKUP([KODE BARANG],Table1[[KODE BARANG]:[NAMA BARANG]],2,FALSE)</f>
        <v>#N/A</v>
      </c>
    </row>
    <row r="10082" spans="3:3">
      <c r="C10082" t="e">
        <f>VLOOKUP([KODE BARANG],Table1[[KODE BARANG]:[NAMA BARANG]],2,FALSE)</f>
        <v>#N/A</v>
      </c>
    </row>
    <row r="10083" spans="3:3">
      <c r="C10083" t="e">
        <f>VLOOKUP([KODE BARANG],Table1[[KODE BARANG]:[NAMA BARANG]],2,FALSE)</f>
        <v>#N/A</v>
      </c>
    </row>
    <row r="10084" spans="3:3">
      <c r="C10084" t="e">
        <f>VLOOKUP([KODE BARANG],Table1[[KODE BARANG]:[NAMA BARANG]],2,FALSE)</f>
        <v>#N/A</v>
      </c>
    </row>
    <row r="10085" spans="3:3">
      <c r="C10085" t="e">
        <f>VLOOKUP([KODE BARANG],Table1[[KODE BARANG]:[NAMA BARANG]],2,FALSE)</f>
        <v>#N/A</v>
      </c>
    </row>
    <row r="10086" spans="3:3">
      <c r="C10086" t="e">
        <f>VLOOKUP([KODE BARANG],Table1[[KODE BARANG]:[NAMA BARANG]],2,FALSE)</f>
        <v>#N/A</v>
      </c>
    </row>
    <row r="10087" spans="3:3">
      <c r="C10087" t="e">
        <f>VLOOKUP([KODE BARANG],Table1[[KODE BARANG]:[NAMA BARANG]],2,FALSE)</f>
        <v>#N/A</v>
      </c>
    </row>
    <row r="10088" spans="3:3">
      <c r="C10088" t="e">
        <f>VLOOKUP([KODE BARANG],Table1[[KODE BARANG]:[NAMA BARANG]],2,FALSE)</f>
        <v>#N/A</v>
      </c>
    </row>
    <row r="10089" spans="3:3">
      <c r="C10089" t="e">
        <f>VLOOKUP([KODE BARANG],Table1[[KODE BARANG]:[NAMA BARANG]],2,FALSE)</f>
        <v>#N/A</v>
      </c>
    </row>
    <row r="10090" spans="3:3">
      <c r="C10090" t="e">
        <f>VLOOKUP([KODE BARANG],Table1[[KODE BARANG]:[NAMA BARANG]],2,FALSE)</f>
        <v>#N/A</v>
      </c>
    </row>
    <row r="10091" spans="3:3">
      <c r="C10091" t="e">
        <f>VLOOKUP([KODE BARANG],Table1[[KODE BARANG]:[NAMA BARANG]],2,FALSE)</f>
        <v>#N/A</v>
      </c>
    </row>
    <row r="10092" spans="3:3">
      <c r="C10092" t="e">
        <f>VLOOKUP([KODE BARANG],Table1[[KODE BARANG]:[NAMA BARANG]],2,FALSE)</f>
        <v>#N/A</v>
      </c>
    </row>
    <row r="10093" spans="3:3">
      <c r="C10093" t="e">
        <f>VLOOKUP([KODE BARANG],Table1[[KODE BARANG]:[NAMA BARANG]],2,FALSE)</f>
        <v>#N/A</v>
      </c>
    </row>
    <row r="10094" spans="3:3">
      <c r="C10094" t="e">
        <f>VLOOKUP([KODE BARANG],Table1[[KODE BARANG]:[NAMA BARANG]],2,FALSE)</f>
        <v>#N/A</v>
      </c>
    </row>
    <row r="10095" spans="3:3">
      <c r="C10095" t="e">
        <f>VLOOKUP([KODE BARANG],Table1[[KODE BARANG]:[NAMA BARANG]],2,FALSE)</f>
        <v>#N/A</v>
      </c>
    </row>
    <row r="10096" spans="3:3">
      <c r="C10096" t="e">
        <f>VLOOKUP([KODE BARANG],Table1[[KODE BARANG]:[NAMA BARANG]],2,FALSE)</f>
        <v>#N/A</v>
      </c>
    </row>
    <row r="10097" spans="3:3">
      <c r="C10097" t="e">
        <f>VLOOKUP([KODE BARANG],Table1[[KODE BARANG]:[NAMA BARANG]],2,FALSE)</f>
        <v>#N/A</v>
      </c>
    </row>
    <row r="10098" spans="3:3">
      <c r="C10098" t="e">
        <f>VLOOKUP([KODE BARANG],Table1[[KODE BARANG]:[NAMA BARANG]],2,FALSE)</f>
        <v>#N/A</v>
      </c>
    </row>
    <row r="10099" spans="3:3">
      <c r="C10099" t="e">
        <f>VLOOKUP([KODE BARANG],Table1[[KODE BARANG]:[NAMA BARANG]],2,FALSE)</f>
        <v>#N/A</v>
      </c>
    </row>
    <row r="10100" spans="3:3">
      <c r="C10100" t="e">
        <f>VLOOKUP([KODE BARANG],Table1[[KODE BARANG]:[NAMA BARANG]],2,FALSE)</f>
        <v>#N/A</v>
      </c>
    </row>
    <row r="10101" spans="3:3">
      <c r="C10101" t="e">
        <f>VLOOKUP([KODE BARANG],Table1[[KODE BARANG]:[NAMA BARANG]],2,FALSE)</f>
        <v>#N/A</v>
      </c>
    </row>
    <row r="10102" spans="3:3">
      <c r="C10102" t="e">
        <f>VLOOKUP([KODE BARANG],Table1[[KODE BARANG]:[NAMA BARANG]],2,FALSE)</f>
        <v>#N/A</v>
      </c>
    </row>
    <row r="10103" spans="3:3">
      <c r="C10103" t="e">
        <f>VLOOKUP([KODE BARANG],Table1[[KODE BARANG]:[NAMA BARANG]],2,FALSE)</f>
        <v>#N/A</v>
      </c>
    </row>
    <row r="10104" spans="3:3">
      <c r="C10104" t="e">
        <f>VLOOKUP([KODE BARANG],Table1[[KODE BARANG]:[NAMA BARANG]],2,FALSE)</f>
        <v>#N/A</v>
      </c>
    </row>
    <row r="10105" spans="3:3">
      <c r="C10105" t="e">
        <f>VLOOKUP([KODE BARANG],Table1[[KODE BARANG]:[NAMA BARANG]],2,FALSE)</f>
        <v>#N/A</v>
      </c>
    </row>
    <row r="10106" spans="3:3">
      <c r="C10106" t="e">
        <f>VLOOKUP([KODE BARANG],Table1[[KODE BARANG]:[NAMA BARANG]],2,FALSE)</f>
        <v>#N/A</v>
      </c>
    </row>
    <row r="10107" spans="3:3">
      <c r="C10107" t="e">
        <f>VLOOKUP([KODE BARANG],Table1[[KODE BARANG]:[NAMA BARANG]],2,FALSE)</f>
        <v>#N/A</v>
      </c>
    </row>
    <row r="10108" spans="3:3">
      <c r="C10108" t="e">
        <f>VLOOKUP([KODE BARANG],Table1[[KODE BARANG]:[NAMA BARANG]],2,FALSE)</f>
        <v>#N/A</v>
      </c>
    </row>
    <row r="10109" spans="3:3">
      <c r="C10109" t="e">
        <f>VLOOKUP([KODE BARANG],Table1[[KODE BARANG]:[NAMA BARANG]],2,FALSE)</f>
        <v>#N/A</v>
      </c>
    </row>
    <row r="10110" spans="3:3">
      <c r="C10110" t="e">
        <f>VLOOKUP([KODE BARANG],Table1[[KODE BARANG]:[NAMA BARANG]],2,FALSE)</f>
        <v>#N/A</v>
      </c>
    </row>
    <row r="10111" spans="3:3">
      <c r="C10111" t="e">
        <f>VLOOKUP([KODE BARANG],Table1[[KODE BARANG]:[NAMA BARANG]],2,FALSE)</f>
        <v>#N/A</v>
      </c>
    </row>
    <row r="10112" spans="3:3">
      <c r="C10112" t="e">
        <f>VLOOKUP([KODE BARANG],Table1[[KODE BARANG]:[NAMA BARANG]],2,FALSE)</f>
        <v>#N/A</v>
      </c>
    </row>
    <row r="10113" spans="3:3">
      <c r="C10113" t="e">
        <f>VLOOKUP([KODE BARANG],Table1[[KODE BARANG]:[NAMA BARANG]],2,FALSE)</f>
        <v>#N/A</v>
      </c>
    </row>
    <row r="10114" spans="3:3">
      <c r="C10114" t="e">
        <f>VLOOKUP([KODE BARANG],Table1[[KODE BARANG]:[NAMA BARANG]],2,FALSE)</f>
        <v>#N/A</v>
      </c>
    </row>
    <row r="10115" spans="3:3">
      <c r="C10115" t="e">
        <f>VLOOKUP([KODE BARANG],Table1[[KODE BARANG]:[NAMA BARANG]],2,FALSE)</f>
        <v>#N/A</v>
      </c>
    </row>
    <row r="10116" spans="3:3">
      <c r="C10116" t="e">
        <f>VLOOKUP([KODE BARANG],Table1[[KODE BARANG]:[NAMA BARANG]],2,FALSE)</f>
        <v>#N/A</v>
      </c>
    </row>
    <row r="10117" spans="3:3">
      <c r="C10117" t="e">
        <f>VLOOKUP([KODE BARANG],Table1[[KODE BARANG]:[NAMA BARANG]],2,FALSE)</f>
        <v>#N/A</v>
      </c>
    </row>
    <row r="10118" spans="3:3">
      <c r="C10118" t="e">
        <f>VLOOKUP([KODE BARANG],Table1[[KODE BARANG]:[NAMA BARANG]],2,FALSE)</f>
        <v>#N/A</v>
      </c>
    </row>
    <row r="10119" spans="3:3">
      <c r="C10119" t="e">
        <f>VLOOKUP([KODE BARANG],Table1[[KODE BARANG]:[NAMA BARANG]],2,FALSE)</f>
        <v>#N/A</v>
      </c>
    </row>
    <row r="10120" spans="3:3">
      <c r="C10120" t="e">
        <f>VLOOKUP([KODE BARANG],Table1[[KODE BARANG]:[NAMA BARANG]],2,FALSE)</f>
        <v>#N/A</v>
      </c>
    </row>
    <row r="10121" spans="3:3">
      <c r="C10121" t="e">
        <f>VLOOKUP([KODE BARANG],Table1[[KODE BARANG]:[NAMA BARANG]],2,FALSE)</f>
        <v>#N/A</v>
      </c>
    </row>
    <row r="10122" spans="3:3">
      <c r="C10122" t="e">
        <f>VLOOKUP([KODE BARANG],Table1[[KODE BARANG]:[NAMA BARANG]],2,FALSE)</f>
        <v>#N/A</v>
      </c>
    </row>
    <row r="10123" spans="3:3">
      <c r="C10123" t="e">
        <f>VLOOKUP([KODE BARANG],Table1[[KODE BARANG]:[NAMA BARANG]],2,FALSE)</f>
        <v>#N/A</v>
      </c>
    </row>
    <row r="10124" spans="3:3">
      <c r="C10124" t="e">
        <f>VLOOKUP([KODE BARANG],Table1[[KODE BARANG]:[NAMA BARANG]],2,FALSE)</f>
        <v>#N/A</v>
      </c>
    </row>
    <row r="10125" spans="3:3">
      <c r="C10125" t="e">
        <f>VLOOKUP([KODE BARANG],Table1[[KODE BARANG]:[NAMA BARANG]],2,FALSE)</f>
        <v>#N/A</v>
      </c>
    </row>
    <row r="10126" spans="3:3">
      <c r="C10126" t="e">
        <f>VLOOKUP([KODE BARANG],Table1[[KODE BARANG]:[NAMA BARANG]],2,FALSE)</f>
        <v>#N/A</v>
      </c>
    </row>
    <row r="10127" spans="3:3">
      <c r="C10127" t="e">
        <f>VLOOKUP([KODE BARANG],Table1[[KODE BARANG]:[NAMA BARANG]],2,FALSE)</f>
        <v>#N/A</v>
      </c>
    </row>
    <row r="10128" spans="3:3">
      <c r="C10128" t="e">
        <f>VLOOKUP([KODE BARANG],Table1[[KODE BARANG]:[NAMA BARANG]],2,FALSE)</f>
        <v>#N/A</v>
      </c>
    </row>
    <row r="10129" spans="3:3">
      <c r="C10129" t="e">
        <f>VLOOKUP([KODE BARANG],Table1[[KODE BARANG]:[NAMA BARANG]],2,FALSE)</f>
        <v>#N/A</v>
      </c>
    </row>
    <row r="10130" spans="3:3">
      <c r="C10130" t="e">
        <f>VLOOKUP([KODE BARANG],Table1[[KODE BARANG]:[NAMA BARANG]],2,FALSE)</f>
        <v>#N/A</v>
      </c>
    </row>
    <row r="10131" spans="3:3">
      <c r="C10131" t="e">
        <f>VLOOKUP([KODE BARANG],Table1[[KODE BARANG]:[NAMA BARANG]],2,FALSE)</f>
        <v>#N/A</v>
      </c>
    </row>
    <row r="10132" spans="3:3">
      <c r="C10132" t="e">
        <f>VLOOKUP([KODE BARANG],Table1[[KODE BARANG]:[NAMA BARANG]],2,FALSE)</f>
        <v>#N/A</v>
      </c>
    </row>
    <row r="10133" spans="3:3">
      <c r="C10133" t="e">
        <f>VLOOKUP([KODE BARANG],Table1[[KODE BARANG]:[NAMA BARANG]],2,FALSE)</f>
        <v>#N/A</v>
      </c>
    </row>
    <row r="10134" spans="3:3">
      <c r="C10134" t="e">
        <f>VLOOKUP([KODE BARANG],Table1[[KODE BARANG]:[NAMA BARANG]],2,FALSE)</f>
        <v>#N/A</v>
      </c>
    </row>
    <row r="10135" spans="3:3">
      <c r="C10135" t="e">
        <f>VLOOKUP([KODE BARANG],Table1[[KODE BARANG]:[NAMA BARANG]],2,FALSE)</f>
        <v>#N/A</v>
      </c>
    </row>
    <row r="10136" spans="3:3">
      <c r="C10136" t="e">
        <f>VLOOKUP([KODE BARANG],Table1[[KODE BARANG]:[NAMA BARANG]],2,FALSE)</f>
        <v>#N/A</v>
      </c>
    </row>
    <row r="10137" spans="3:3">
      <c r="C10137" t="e">
        <f>VLOOKUP([KODE BARANG],Table1[[KODE BARANG]:[NAMA BARANG]],2,FALSE)</f>
        <v>#N/A</v>
      </c>
    </row>
    <row r="10138" spans="3:3">
      <c r="C10138" t="e">
        <f>VLOOKUP([KODE BARANG],Table1[[KODE BARANG]:[NAMA BARANG]],2,FALSE)</f>
        <v>#N/A</v>
      </c>
    </row>
    <row r="10139" spans="3:3">
      <c r="C10139" t="e">
        <f>VLOOKUP([KODE BARANG],Table1[[KODE BARANG]:[NAMA BARANG]],2,FALSE)</f>
        <v>#N/A</v>
      </c>
    </row>
    <row r="10140" spans="3:3">
      <c r="C10140" t="e">
        <f>VLOOKUP([KODE BARANG],Table1[[KODE BARANG]:[NAMA BARANG]],2,FALSE)</f>
        <v>#N/A</v>
      </c>
    </row>
    <row r="10141" spans="3:3">
      <c r="C10141" t="e">
        <f>VLOOKUP([KODE BARANG],Table1[[KODE BARANG]:[NAMA BARANG]],2,FALSE)</f>
        <v>#N/A</v>
      </c>
    </row>
    <row r="10142" spans="3:3">
      <c r="C10142" t="e">
        <f>VLOOKUP([KODE BARANG],Table1[[KODE BARANG]:[NAMA BARANG]],2,FALSE)</f>
        <v>#N/A</v>
      </c>
    </row>
    <row r="10143" spans="3:3">
      <c r="C10143" t="e">
        <f>VLOOKUP([KODE BARANG],Table1[[KODE BARANG]:[NAMA BARANG]],2,FALSE)</f>
        <v>#N/A</v>
      </c>
    </row>
    <row r="10144" spans="3:3">
      <c r="C10144" t="e">
        <f>VLOOKUP([KODE BARANG],Table1[[KODE BARANG]:[NAMA BARANG]],2,FALSE)</f>
        <v>#N/A</v>
      </c>
    </row>
    <row r="10145" spans="3:3">
      <c r="C10145" t="e">
        <f>VLOOKUP([KODE BARANG],Table1[[KODE BARANG]:[NAMA BARANG]],2,FALSE)</f>
        <v>#N/A</v>
      </c>
    </row>
    <row r="10146" spans="3:3">
      <c r="C10146" t="e">
        <f>VLOOKUP([KODE BARANG],Table1[[KODE BARANG]:[NAMA BARANG]],2,FALSE)</f>
        <v>#N/A</v>
      </c>
    </row>
    <row r="10147" spans="3:3">
      <c r="C10147" t="e">
        <f>VLOOKUP([KODE BARANG],Table1[[KODE BARANG]:[NAMA BARANG]],2,FALSE)</f>
        <v>#N/A</v>
      </c>
    </row>
    <row r="10148" spans="3:3">
      <c r="C10148" t="e">
        <f>VLOOKUP([KODE BARANG],Table1[[KODE BARANG]:[NAMA BARANG]],2,FALSE)</f>
        <v>#N/A</v>
      </c>
    </row>
    <row r="10149" spans="3:3">
      <c r="C10149" t="e">
        <f>VLOOKUP([KODE BARANG],Table1[[KODE BARANG]:[NAMA BARANG]],2,FALSE)</f>
        <v>#N/A</v>
      </c>
    </row>
    <row r="10150" spans="3:3">
      <c r="C10150" t="e">
        <f>VLOOKUP([KODE BARANG],Table1[[KODE BARANG]:[NAMA BARANG]],2,FALSE)</f>
        <v>#N/A</v>
      </c>
    </row>
    <row r="10151" spans="3:3">
      <c r="C10151" t="e">
        <f>VLOOKUP([KODE BARANG],Table1[[KODE BARANG]:[NAMA BARANG]],2,FALSE)</f>
        <v>#N/A</v>
      </c>
    </row>
    <row r="10152" spans="3:3">
      <c r="C10152" t="e">
        <f>VLOOKUP([KODE BARANG],Table1[[KODE BARANG]:[NAMA BARANG]],2,FALSE)</f>
        <v>#N/A</v>
      </c>
    </row>
    <row r="10153" spans="3:3">
      <c r="C10153" t="e">
        <f>VLOOKUP([KODE BARANG],Table1[[KODE BARANG]:[NAMA BARANG]],2,FALSE)</f>
        <v>#N/A</v>
      </c>
    </row>
    <row r="10154" spans="3:3">
      <c r="C10154" t="e">
        <f>VLOOKUP([KODE BARANG],Table1[[KODE BARANG]:[NAMA BARANG]],2,FALSE)</f>
        <v>#N/A</v>
      </c>
    </row>
    <row r="10155" spans="3:3">
      <c r="C10155" t="e">
        <f>VLOOKUP([KODE BARANG],Table1[[KODE BARANG]:[NAMA BARANG]],2,FALSE)</f>
        <v>#N/A</v>
      </c>
    </row>
    <row r="10156" spans="3:3">
      <c r="C10156" t="e">
        <f>VLOOKUP([KODE BARANG],Table1[[KODE BARANG]:[NAMA BARANG]],2,FALSE)</f>
        <v>#N/A</v>
      </c>
    </row>
    <row r="10157" spans="3:3">
      <c r="C10157" t="e">
        <f>VLOOKUP([KODE BARANG],Table1[[KODE BARANG]:[NAMA BARANG]],2,FALSE)</f>
        <v>#N/A</v>
      </c>
    </row>
    <row r="10158" spans="3:3">
      <c r="C10158" t="e">
        <f>VLOOKUP([KODE BARANG],Table1[[KODE BARANG]:[NAMA BARANG]],2,FALSE)</f>
        <v>#N/A</v>
      </c>
    </row>
    <row r="10159" spans="3:3">
      <c r="C10159" t="e">
        <f>VLOOKUP([KODE BARANG],Table1[[KODE BARANG]:[NAMA BARANG]],2,FALSE)</f>
        <v>#N/A</v>
      </c>
    </row>
    <row r="10160" spans="3:3">
      <c r="C10160" t="e">
        <f>VLOOKUP([KODE BARANG],Table1[[KODE BARANG]:[NAMA BARANG]],2,FALSE)</f>
        <v>#N/A</v>
      </c>
    </row>
    <row r="10161" spans="3:3">
      <c r="C10161" t="e">
        <f>VLOOKUP([KODE BARANG],Table1[[KODE BARANG]:[NAMA BARANG]],2,FALSE)</f>
        <v>#N/A</v>
      </c>
    </row>
    <row r="10162" spans="3:3">
      <c r="C10162" t="e">
        <f>VLOOKUP([KODE BARANG],Table1[[KODE BARANG]:[NAMA BARANG]],2,FALSE)</f>
        <v>#N/A</v>
      </c>
    </row>
    <row r="10163" spans="3:3">
      <c r="C10163" t="e">
        <f>VLOOKUP([KODE BARANG],Table1[[KODE BARANG]:[NAMA BARANG]],2,FALSE)</f>
        <v>#N/A</v>
      </c>
    </row>
    <row r="10164" spans="3:3">
      <c r="C10164" t="e">
        <f>VLOOKUP([KODE BARANG],Table1[[KODE BARANG]:[NAMA BARANG]],2,FALSE)</f>
        <v>#N/A</v>
      </c>
    </row>
    <row r="10165" spans="3:3">
      <c r="C10165" t="e">
        <f>VLOOKUP([KODE BARANG],Table1[[KODE BARANG]:[NAMA BARANG]],2,FALSE)</f>
        <v>#N/A</v>
      </c>
    </row>
    <row r="10166" spans="3:3">
      <c r="C10166" t="e">
        <f>VLOOKUP([KODE BARANG],Table1[[KODE BARANG]:[NAMA BARANG]],2,FALSE)</f>
        <v>#N/A</v>
      </c>
    </row>
    <row r="10167" spans="3:3">
      <c r="C10167" t="e">
        <f>VLOOKUP([KODE BARANG],Table1[[KODE BARANG]:[NAMA BARANG]],2,FALSE)</f>
        <v>#N/A</v>
      </c>
    </row>
    <row r="10168" spans="3:3">
      <c r="C10168" t="e">
        <f>VLOOKUP([KODE BARANG],Table1[[KODE BARANG]:[NAMA BARANG]],2,FALSE)</f>
        <v>#N/A</v>
      </c>
    </row>
    <row r="10169" spans="3:3">
      <c r="C10169" t="e">
        <f>VLOOKUP([KODE BARANG],Table1[[KODE BARANG]:[NAMA BARANG]],2,FALSE)</f>
        <v>#N/A</v>
      </c>
    </row>
    <row r="10170" spans="3:3">
      <c r="C10170" t="e">
        <f>VLOOKUP([KODE BARANG],Table1[[KODE BARANG]:[NAMA BARANG]],2,FALSE)</f>
        <v>#N/A</v>
      </c>
    </row>
    <row r="10171" spans="3:3">
      <c r="C10171" t="e">
        <f>VLOOKUP([KODE BARANG],Table1[[KODE BARANG]:[NAMA BARANG]],2,FALSE)</f>
        <v>#N/A</v>
      </c>
    </row>
    <row r="10172" spans="3:3">
      <c r="C10172" t="e">
        <f>VLOOKUP([KODE BARANG],Table1[[KODE BARANG]:[NAMA BARANG]],2,FALSE)</f>
        <v>#N/A</v>
      </c>
    </row>
    <row r="10173" spans="3:3">
      <c r="C10173" t="e">
        <f>VLOOKUP([KODE BARANG],Table1[[KODE BARANG]:[NAMA BARANG]],2,FALSE)</f>
        <v>#N/A</v>
      </c>
    </row>
    <row r="10174" spans="3:3">
      <c r="C10174" t="e">
        <f>VLOOKUP([KODE BARANG],Table1[[KODE BARANG]:[NAMA BARANG]],2,FALSE)</f>
        <v>#N/A</v>
      </c>
    </row>
    <row r="10175" spans="3:3">
      <c r="C10175" t="e">
        <f>VLOOKUP([KODE BARANG],Table1[[KODE BARANG]:[NAMA BARANG]],2,FALSE)</f>
        <v>#N/A</v>
      </c>
    </row>
    <row r="10176" spans="3:3">
      <c r="C10176" t="e">
        <f>VLOOKUP([KODE BARANG],Table1[[KODE BARANG]:[NAMA BARANG]],2,FALSE)</f>
        <v>#N/A</v>
      </c>
    </row>
    <row r="10177" spans="3:3">
      <c r="C10177" t="e">
        <f>VLOOKUP([KODE BARANG],Table1[[KODE BARANG]:[NAMA BARANG]],2,FALSE)</f>
        <v>#N/A</v>
      </c>
    </row>
    <row r="10178" spans="3:3">
      <c r="C10178" t="e">
        <f>VLOOKUP([KODE BARANG],Table1[[KODE BARANG]:[NAMA BARANG]],2,FALSE)</f>
        <v>#N/A</v>
      </c>
    </row>
    <row r="10179" spans="3:3">
      <c r="C10179" t="e">
        <f>VLOOKUP([KODE BARANG],Table1[[KODE BARANG]:[NAMA BARANG]],2,FALSE)</f>
        <v>#N/A</v>
      </c>
    </row>
    <row r="10180" spans="3:3">
      <c r="C10180" t="e">
        <f>VLOOKUP([KODE BARANG],Table1[[KODE BARANG]:[NAMA BARANG]],2,FALSE)</f>
        <v>#N/A</v>
      </c>
    </row>
    <row r="10181" spans="3:3">
      <c r="C10181" t="e">
        <f>VLOOKUP([KODE BARANG],Table1[[KODE BARANG]:[NAMA BARANG]],2,FALSE)</f>
        <v>#N/A</v>
      </c>
    </row>
    <row r="10182" spans="3:3">
      <c r="C10182" t="e">
        <f>VLOOKUP([KODE BARANG],Table1[[KODE BARANG]:[NAMA BARANG]],2,FALSE)</f>
        <v>#N/A</v>
      </c>
    </row>
    <row r="10183" spans="3:3">
      <c r="C10183" t="e">
        <f>VLOOKUP([KODE BARANG],Table1[[KODE BARANG]:[NAMA BARANG]],2,FALSE)</f>
        <v>#N/A</v>
      </c>
    </row>
    <row r="10184" spans="3:3">
      <c r="C10184" t="e">
        <f>VLOOKUP([KODE BARANG],Table1[[KODE BARANG]:[NAMA BARANG]],2,FALSE)</f>
        <v>#N/A</v>
      </c>
    </row>
    <row r="10185" spans="3:3">
      <c r="C10185" t="e">
        <f>VLOOKUP([KODE BARANG],Table1[[KODE BARANG]:[NAMA BARANG]],2,FALSE)</f>
        <v>#N/A</v>
      </c>
    </row>
    <row r="10186" spans="3:3">
      <c r="C10186" t="e">
        <f>VLOOKUP([KODE BARANG],Table1[[KODE BARANG]:[NAMA BARANG]],2,FALSE)</f>
        <v>#N/A</v>
      </c>
    </row>
    <row r="10187" spans="3:3">
      <c r="C10187" t="e">
        <f>VLOOKUP([KODE BARANG],Table1[[KODE BARANG]:[NAMA BARANG]],2,FALSE)</f>
        <v>#N/A</v>
      </c>
    </row>
    <row r="10188" spans="3:3">
      <c r="C10188" t="e">
        <f>VLOOKUP([KODE BARANG],Table1[[KODE BARANG]:[NAMA BARANG]],2,FALSE)</f>
        <v>#N/A</v>
      </c>
    </row>
    <row r="10189" spans="3:3">
      <c r="C10189" t="e">
        <f>VLOOKUP([KODE BARANG],Table1[[KODE BARANG]:[NAMA BARANG]],2,FALSE)</f>
        <v>#N/A</v>
      </c>
    </row>
    <row r="10190" spans="3:3">
      <c r="C10190" t="e">
        <f>VLOOKUP([KODE BARANG],Table1[[KODE BARANG]:[NAMA BARANG]],2,FALSE)</f>
        <v>#N/A</v>
      </c>
    </row>
    <row r="10191" spans="3:3">
      <c r="C10191" t="e">
        <f>VLOOKUP([KODE BARANG],Table1[[KODE BARANG]:[NAMA BARANG]],2,FALSE)</f>
        <v>#N/A</v>
      </c>
    </row>
    <row r="10192" spans="3:3">
      <c r="C10192" t="e">
        <f>VLOOKUP([KODE BARANG],Table1[[KODE BARANG]:[NAMA BARANG]],2,FALSE)</f>
        <v>#N/A</v>
      </c>
    </row>
    <row r="10193" spans="3:3">
      <c r="C10193" t="e">
        <f>VLOOKUP([KODE BARANG],Table1[[KODE BARANG]:[NAMA BARANG]],2,FALSE)</f>
        <v>#N/A</v>
      </c>
    </row>
    <row r="10194" spans="3:3">
      <c r="C10194" t="e">
        <f>VLOOKUP([KODE BARANG],Table1[[KODE BARANG]:[NAMA BARANG]],2,FALSE)</f>
        <v>#N/A</v>
      </c>
    </row>
    <row r="10195" spans="3:3">
      <c r="C10195" t="e">
        <f>VLOOKUP([KODE BARANG],Table1[[KODE BARANG]:[NAMA BARANG]],2,FALSE)</f>
        <v>#N/A</v>
      </c>
    </row>
    <row r="10196" spans="3:3">
      <c r="C10196" t="e">
        <f>VLOOKUP([KODE BARANG],Table1[[KODE BARANG]:[NAMA BARANG]],2,FALSE)</f>
        <v>#N/A</v>
      </c>
    </row>
    <row r="10197" spans="3:3">
      <c r="C10197" t="e">
        <f>VLOOKUP([KODE BARANG],Table1[[KODE BARANG]:[NAMA BARANG]],2,FALSE)</f>
        <v>#N/A</v>
      </c>
    </row>
    <row r="10198" spans="3:3">
      <c r="C10198" t="e">
        <f>VLOOKUP([KODE BARANG],Table1[[KODE BARANG]:[NAMA BARANG]],2,FALSE)</f>
        <v>#N/A</v>
      </c>
    </row>
    <row r="10199" spans="3:3">
      <c r="C10199" t="e">
        <f>VLOOKUP([KODE BARANG],Table1[[KODE BARANG]:[NAMA BARANG]],2,FALSE)</f>
        <v>#N/A</v>
      </c>
    </row>
    <row r="10200" spans="3:3">
      <c r="C10200" t="e">
        <f>VLOOKUP([KODE BARANG],Table1[[KODE BARANG]:[NAMA BARANG]],2,FALSE)</f>
        <v>#N/A</v>
      </c>
    </row>
    <row r="10201" spans="3:3">
      <c r="C10201" t="e">
        <f>VLOOKUP([KODE BARANG],Table1[[KODE BARANG]:[NAMA BARANG]],2,FALSE)</f>
        <v>#N/A</v>
      </c>
    </row>
    <row r="10202" spans="3:3">
      <c r="C10202" t="e">
        <f>VLOOKUP([KODE BARANG],Table1[[KODE BARANG]:[NAMA BARANG]],2,FALSE)</f>
        <v>#N/A</v>
      </c>
    </row>
    <row r="10203" spans="3:3">
      <c r="C10203" t="e">
        <f>VLOOKUP([KODE BARANG],Table1[[KODE BARANG]:[NAMA BARANG]],2,FALSE)</f>
        <v>#N/A</v>
      </c>
    </row>
    <row r="10204" spans="3:3">
      <c r="C10204" t="e">
        <f>VLOOKUP([KODE BARANG],Table1[[KODE BARANG]:[NAMA BARANG]],2,FALSE)</f>
        <v>#N/A</v>
      </c>
    </row>
    <row r="10205" spans="3:3">
      <c r="C10205" t="e">
        <f>VLOOKUP([KODE BARANG],Table1[[KODE BARANG]:[NAMA BARANG]],2,FALSE)</f>
        <v>#N/A</v>
      </c>
    </row>
    <row r="10206" spans="3:3">
      <c r="C10206" t="e">
        <f>VLOOKUP([KODE BARANG],Table1[[KODE BARANG]:[NAMA BARANG]],2,FALSE)</f>
        <v>#N/A</v>
      </c>
    </row>
    <row r="10207" spans="3:3">
      <c r="C10207" t="e">
        <f>VLOOKUP([KODE BARANG],Table1[[KODE BARANG]:[NAMA BARANG]],2,FALSE)</f>
        <v>#N/A</v>
      </c>
    </row>
    <row r="10208" spans="3:3">
      <c r="C10208" t="e">
        <f>VLOOKUP([KODE BARANG],Table1[[KODE BARANG]:[NAMA BARANG]],2,FALSE)</f>
        <v>#N/A</v>
      </c>
    </row>
    <row r="10209" spans="3:3">
      <c r="C10209" t="e">
        <f>VLOOKUP([KODE BARANG],Table1[[KODE BARANG]:[NAMA BARANG]],2,FALSE)</f>
        <v>#N/A</v>
      </c>
    </row>
    <row r="10210" spans="3:3">
      <c r="C10210" t="e">
        <f>VLOOKUP([KODE BARANG],Table1[[KODE BARANG]:[NAMA BARANG]],2,FALSE)</f>
        <v>#N/A</v>
      </c>
    </row>
    <row r="10211" spans="3:3">
      <c r="C10211" t="e">
        <f>VLOOKUP([KODE BARANG],Table1[[KODE BARANG]:[NAMA BARANG]],2,FALSE)</f>
        <v>#N/A</v>
      </c>
    </row>
    <row r="10212" spans="3:3">
      <c r="C10212" t="e">
        <f>VLOOKUP([KODE BARANG],Table1[[KODE BARANG]:[NAMA BARANG]],2,FALSE)</f>
        <v>#N/A</v>
      </c>
    </row>
    <row r="10213" spans="3:3">
      <c r="C10213" t="e">
        <f>VLOOKUP([KODE BARANG],Table1[[KODE BARANG]:[NAMA BARANG]],2,FALSE)</f>
        <v>#N/A</v>
      </c>
    </row>
    <row r="10214" spans="3:3">
      <c r="C10214" t="e">
        <f>VLOOKUP([KODE BARANG],Table1[[KODE BARANG]:[NAMA BARANG]],2,FALSE)</f>
        <v>#N/A</v>
      </c>
    </row>
    <row r="10215" spans="3:3">
      <c r="C10215" t="e">
        <f>VLOOKUP([KODE BARANG],Table1[[KODE BARANG]:[NAMA BARANG]],2,FALSE)</f>
        <v>#N/A</v>
      </c>
    </row>
    <row r="10216" spans="3:3">
      <c r="C10216" t="e">
        <f>VLOOKUP([KODE BARANG],Table1[[KODE BARANG]:[NAMA BARANG]],2,FALSE)</f>
        <v>#N/A</v>
      </c>
    </row>
    <row r="10217" spans="3:3">
      <c r="C10217" t="e">
        <f>VLOOKUP([KODE BARANG],Table1[[KODE BARANG]:[NAMA BARANG]],2,FALSE)</f>
        <v>#N/A</v>
      </c>
    </row>
    <row r="10218" spans="3:3">
      <c r="C10218" t="e">
        <f>VLOOKUP([KODE BARANG],Table1[[KODE BARANG]:[NAMA BARANG]],2,FALSE)</f>
        <v>#N/A</v>
      </c>
    </row>
    <row r="10219" spans="3:3">
      <c r="C10219" t="e">
        <f>VLOOKUP([KODE BARANG],Table1[[KODE BARANG]:[NAMA BARANG]],2,FALSE)</f>
        <v>#N/A</v>
      </c>
    </row>
    <row r="10220" spans="3:3">
      <c r="C10220" t="e">
        <f>VLOOKUP([KODE BARANG],Table1[[KODE BARANG]:[NAMA BARANG]],2,FALSE)</f>
        <v>#N/A</v>
      </c>
    </row>
    <row r="10221" spans="3:3">
      <c r="C10221" t="e">
        <f>VLOOKUP([KODE BARANG],Table1[[KODE BARANG]:[NAMA BARANG]],2,FALSE)</f>
        <v>#N/A</v>
      </c>
    </row>
    <row r="10222" spans="3:3">
      <c r="C10222" t="e">
        <f>VLOOKUP([KODE BARANG],Table1[[KODE BARANG]:[NAMA BARANG]],2,FALSE)</f>
        <v>#N/A</v>
      </c>
    </row>
    <row r="10223" spans="3:3">
      <c r="C10223" t="e">
        <f>VLOOKUP([KODE BARANG],Table1[[KODE BARANG]:[NAMA BARANG]],2,FALSE)</f>
        <v>#N/A</v>
      </c>
    </row>
    <row r="10224" spans="3:3">
      <c r="C10224" t="e">
        <f>VLOOKUP([KODE BARANG],Table1[[KODE BARANG]:[NAMA BARANG]],2,FALSE)</f>
        <v>#N/A</v>
      </c>
    </row>
    <row r="10225" spans="3:3">
      <c r="C10225" t="e">
        <f>VLOOKUP([KODE BARANG],Table1[[KODE BARANG]:[NAMA BARANG]],2,FALSE)</f>
        <v>#N/A</v>
      </c>
    </row>
    <row r="10226" spans="3:3">
      <c r="C10226" t="e">
        <f>VLOOKUP([KODE BARANG],Table1[[KODE BARANG]:[NAMA BARANG]],2,FALSE)</f>
        <v>#N/A</v>
      </c>
    </row>
    <row r="10227" spans="3:3">
      <c r="C10227" t="e">
        <f>VLOOKUP([KODE BARANG],Table1[[KODE BARANG]:[NAMA BARANG]],2,FALSE)</f>
        <v>#N/A</v>
      </c>
    </row>
    <row r="10228" spans="3:3">
      <c r="C10228" t="e">
        <f>VLOOKUP([KODE BARANG],Table1[[KODE BARANG]:[NAMA BARANG]],2,FALSE)</f>
        <v>#N/A</v>
      </c>
    </row>
    <row r="10229" spans="3:3">
      <c r="C10229" t="e">
        <f>VLOOKUP([KODE BARANG],Table1[[KODE BARANG]:[NAMA BARANG]],2,FALSE)</f>
        <v>#N/A</v>
      </c>
    </row>
    <row r="10230" spans="3:3">
      <c r="C10230" t="e">
        <f>VLOOKUP([KODE BARANG],Table1[[KODE BARANG]:[NAMA BARANG]],2,FALSE)</f>
        <v>#N/A</v>
      </c>
    </row>
    <row r="10231" spans="3:3">
      <c r="C10231" t="e">
        <f>VLOOKUP([KODE BARANG],Table1[[KODE BARANG]:[NAMA BARANG]],2,FALSE)</f>
        <v>#N/A</v>
      </c>
    </row>
    <row r="10232" spans="3:3">
      <c r="C10232" t="e">
        <f>VLOOKUP([KODE BARANG],Table1[[KODE BARANG]:[NAMA BARANG]],2,FALSE)</f>
        <v>#N/A</v>
      </c>
    </row>
    <row r="10233" spans="3:3">
      <c r="C10233" t="e">
        <f>VLOOKUP([KODE BARANG],Table1[[KODE BARANG]:[NAMA BARANG]],2,FALSE)</f>
        <v>#N/A</v>
      </c>
    </row>
    <row r="10234" spans="3:3">
      <c r="C10234" t="e">
        <f>VLOOKUP([KODE BARANG],Table1[[KODE BARANG]:[NAMA BARANG]],2,FALSE)</f>
        <v>#N/A</v>
      </c>
    </row>
    <row r="10235" spans="3:3">
      <c r="C10235" t="e">
        <f>VLOOKUP([KODE BARANG],Table1[[KODE BARANG]:[NAMA BARANG]],2,FALSE)</f>
        <v>#N/A</v>
      </c>
    </row>
    <row r="10236" spans="3:3">
      <c r="C10236" t="e">
        <f>VLOOKUP([KODE BARANG],Table1[[KODE BARANG]:[NAMA BARANG]],2,FALSE)</f>
        <v>#N/A</v>
      </c>
    </row>
    <row r="10237" spans="3:3">
      <c r="C10237" t="e">
        <f>VLOOKUP([KODE BARANG],Table1[[KODE BARANG]:[NAMA BARANG]],2,FALSE)</f>
        <v>#N/A</v>
      </c>
    </row>
    <row r="10238" spans="3:3">
      <c r="C10238" t="e">
        <f>VLOOKUP([KODE BARANG],Table1[[KODE BARANG]:[NAMA BARANG]],2,FALSE)</f>
        <v>#N/A</v>
      </c>
    </row>
    <row r="10239" spans="3:3">
      <c r="C10239" t="e">
        <f>VLOOKUP([KODE BARANG],Table1[[KODE BARANG]:[NAMA BARANG]],2,FALSE)</f>
        <v>#N/A</v>
      </c>
    </row>
    <row r="10240" spans="3:3">
      <c r="C10240" t="e">
        <f>VLOOKUP([KODE BARANG],Table1[[KODE BARANG]:[NAMA BARANG]],2,FALSE)</f>
        <v>#N/A</v>
      </c>
    </row>
    <row r="10241" spans="3:3">
      <c r="C10241" t="e">
        <f>VLOOKUP([KODE BARANG],Table1[[KODE BARANG]:[NAMA BARANG]],2,FALSE)</f>
        <v>#N/A</v>
      </c>
    </row>
    <row r="10242" spans="3:3">
      <c r="C10242" t="e">
        <f>VLOOKUP([KODE BARANG],Table1[[KODE BARANG]:[NAMA BARANG]],2,FALSE)</f>
        <v>#N/A</v>
      </c>
    </row>
    <row r="10243" spans="3:3">
      <c r="C10243" t="e">
        <f>VLOOKUP([KODE BARANG],Table1[[KODE BARANG]:[NAMA BARANG]],2,FALSE)</f>
        <v>#N/A</v>
      </c>
    </row>
    <row r="10244" spans="3:3">
      <c r="C10244" t="e">
        <f>VLOOKUP([KODE BARANG],Table1[[KODE BARANG]:[NAMA BARANG]],2,FALSE)</f>
        <v>#N/A</v>
      </c>
    </row>
    <row r="10245" spans="3:3">
      <c r="C10245" t="e">
        <f>VLOOKUP([KODE BARANG],Table1[[KODE BARANG]:[NAMA BARANG]],2,FALSE)</f>
        <v>#N/A</v>
      </c>
    </row>
    <row r="10246" spans="3:3">
      <c r="C10246" t="e">
        <f>VLOOKUP([KODE BARANG],Table1[[KODE BARANG]:[NAMA BARANG]],2,FALSE)</f>
        <v>#N/A</v>
      </c>
    </row>
    <row r="10247" spans="3:3">
      <c r="C10247" t="e">
        <f>VLOOKUP([KODE BARANG],Table1[[KODE BARANG]:[NAMA BARANG]],2,FALSE)</f>
        <v>#N/A</v>
      </c>
    </row>
    <row r="10248" spans="3:3">
      <c r="C10248" t="e">
        <f>VLOOKUP([KODE BARANG],Table1[[KODE BARANG]:[NAMA BARANG]],2,FALSE)</f>
        <v>#N/A</v>
      </c>
    </row>
    <row r="10249" spans="3:3">
      <c r="C10249" t="e">
        <f>VLOOKUP([KODE BARANG],Table1[[KODE BARANG]:[NAMA BARANG]],2,FALSE)</f>
        <v>#N/A</v>
      </c>
    </row>
    <row r="10250" spans="3:3">
      <c r="C10250" t="e">
        <f>VLOOKUP([KODE BARANG],Table1[[KODE BARANG]:[NAMA BARANG]],2,FALSE)</f>
        <v>#N/A</v>
      </c>
    </row>
    <row r="10251" spans="3:3">
      <c r="C10251" t="e">
        <f>VLOOKUP([KODE BARANG],Table1[[KODE BARANG]:[NAMA BARANG]],2,FALSE)</f>
        <v>#N/A</v>
      </c>
    </row>
    <row r="10252" spans="3:3">
      <c r="C10252" t="e">
        <f>VLOOKUP([KODE BARANG],Table1[[KODE BARANG]:[NAMA BARANG]],2,FALSE)</f>
        <v>#N/A</v>
      </c>
    </row>
    <row r="10253" spans="3:3">
      <c r="C10253" t="e">
        <f>VLOOKUP([KODE BARANG],Table1[[KODE BARANG]:[NAMA BARANG]],2,FALSE)</f>
        <v>#N/A</v>
      </c>
    </row>
    <row r="10254" spans="3:3">
      <c r="C10254" t="e">
        <f>VLOOKUP([KODE BARANG],Table1[[KODE BARANG]:[NAMA BARANG]],2,FALSE)</f>
        <v>#N/A</v>
      </c>
    </row>
    <row r="10255" spans="3:3">
      <c r="C10255" t="e">
        <f>VLOOKUP([KODE BARANG],Table1[[KODE BARANG]:[NAMA BARANG]],2,FALSE)</f>
        <v>#N/A</v>
      </c>
    </row>
    <row r="10256" spans="3:3">
      <c r="C10256" t="e">
        <f>VLOOKUP([KODE BARANG],Table1[[KODE BARANG]:[NAMA BARANG]],2,FALSE)</f>
        <v>#N/A</v>
      </c>
    </row>
    <row r="10257" spans="3:3">
      <c r="C10257" t="e">
        <f>VLOOKUP([KODE BARANG],Table1[[KODE BARANG]:[NAMA BARANG]],2,FALSE)</f>
        <v>#N/A</v>
      </c>
    </row>
    <row r="10258" spans="3:3">
      <c r="C10258" t="e">
        <f>VLOOKUP([KODE BARANG],Table1[[KODE BARANG]:[NAMA BARANG]],2,FALSE)</f>
        <v>#N/A</v>
      </c>
    </row>
    <row r="10259" spans="3:3">
      <c r="C10259" t="e">
        <f>VLOOKUP([KODE BARANG],Table1[[KODE BARANG]:[NAMA BARANG]],2,FALSE)</f>
        <v>#N/A</v>
      </c>
    </row>
    <row r="10260" spans="3:3">
      <c r="C10260" t="e">
        <f>VLOOKUP([KODE BARANG],Table1[[KODE BARANG]:[NAMA BARANG]],2,FALSE)</f>
        <v>#N/A</v>
      </c>
    </row>
    <row r="10261" spans="3:3">
      <c r="C10261" t="e">
        <f>VLOOKUP([KODE BARANG],Table1[[KODE BARANG]:[NAMA BARANG]],2,FALSE)</f>
        <v>#N/A</v>
      </c>
    </row>
    <row r="10262" spans="3:3">
      <c r="C10262" t="e">
        <f>VLOOKUP([KODE BARANG],Table1[[KODE BARANG]:[NAMA BARANG]],2,FALSE)</f>
        <v>#N/A</v>
      </c>
    </row>
    <row r="10263" spans="3:3">
      <c r="C10263" t="e">
        <f>VLOOKUP([KODE BARANG],Table1[[KODE BARANG]:[NAMA BARANG]],2,FALSE)</f>
        <v>#N/A</v>
      </c>
    </row>
    <row r="10264" spans="3:3">
      <c r="C10264" t="e">
        <f>VLOOKUP([KODE BARANG],Table1[[KODE BARANG]:[NAMA BARANG]],2,FALSE)</f>
        <v>#N/A</v>
      </c>
    </row>
    <row r="10265" spans="3:3">
      <c r="C10265" t="e">
        <f>VLOOKUP([KODE BARANG],Table1[[KODE BARANG]:[NAMA BARANG]],2,FALSE)</f>
        <v>#N/A</v>
      </c>
    </row>
    <row r="10266" spans="3:3">
      <c r="C10266" t="e">
        <f>VLOOKUP([KODE BARANG],Table1[[KODE BARANG]:[NAMA BARANG]],2,FALSE)</f>
        <v>#N/A</v>
      </c>
    </row>
    <row r="10267" spans="3:3">
      <c r="C10267" t="e">
        <f>VLOOKUP([KODE BARANG],Table1[[KODE BARANG]:[NAMA BARANG]],2,FALSE)</f>
        <v>#N/A</v>
      </c>
    </row>
    <row r="10268" spans="3:3">
      <c r="C10268" t="e">
        <f>VLOOKUP([KODE BARANG],Table1[[KODE BARANG]:[NAMA BARANG]],2,FALSE)</f>
        <v>#N/A</v>
      </c>
    </row>
    <row r="10269" spans="3:3">
      <c r="C10269" t="e">
        <f>VLOOKUP([KODE BARANG],Table1[[KODE BARANG]:[NAMA BARANG]],2,FALSE)</f>
        <v>#N/A</v>
      </c>
    </row>
    <row r="10270" spans="3:3">
      <c r="C10270" t="e">
        <f>VLOOKUP([KODE BARANG],Table1[[KODE BARANG]:[NAMA BARANG]],2,FALSE)</f>
        <v>#N/A</v>
      </c>
    </row>
    <row r="10271" spans="3:3">
      <c r="C10271" t="e">
        <f>VLOOKUP([KODE BARANG],Table1[[KODE BARANG]:[NAMA BARANG]],2,FALSE)</f>
        <v>#N/A</v>
      </c>
    </row>
    <row r="10272" spans="3:3">
      <c r="C10272" t="e">
        <f>VLOOKUP([KODE BARANG],Table1[[KODE BARANG]:[NAMA BARANG]],2,FALSE)</f>
        <v>#N/A</v>
      </c>
    </row>
    <row r="10273" spans="3:3">
      <c r="C10273" t="e">
        <f>VLOOKUP([KODE BARANG],Table1[[KODE BARANG]:[NAMA BARANG]],2,FALSE)</f>
        <v>#N/A</v>
      </c>
    </row>
    <row r="10274" spans="3:3">
      <c r="C10274" t="e">
        <f>VLOOKUP([KODE BARANG],Table1[[KODE BARANG]:[NAMA BARANG]],2,FALSE)</f>
        <v>#N/A</v>
      </c>
    </row>
    <row r="10275" spans="3:3">
      <c r="C10275" t="e">
        <f>VLOOKUP([KODE BARANG],Table1[[KODE BARANG]:[NAMA BARANG]],2,FALSE)</f>
        <v>#N/A</v>
      </c>
    </row>
    <row r="10276" spans="3:3">
      <c r="C10276" t="e">
        <f>VLOOKUP([KODE BARANG],Table1[[KODE BARANG]:[NAMA BARANG]],2,FALSE)</f>
        <v>#N/A</v>
      </c>
    </row>
    <row r="10277" spans="3:3">
      <c r="C10277" t="e">
        <f>VLOOKUP([KODE BARANG],Table1[[KODE BARANG]:[NAMA BARANG]],2,FALSE)</f>
        <v>#N/A</v>
      </c>
    </row>
    <row r="10278" spans="3:3">
      <c r="C10278" t="e">
        <f>VLOOKUP([KODE BARANG],Table1[[KODE BARANG]:[NAMA BARANG]],2,FALSE)</f>
        <v>#N/A</v>
      </c>
    </row>
    <row r="10279" spans="3:3">
      <c r="C10279" t="e">
        <f>VLOOKUP([KODE BARANG],Table1[[KODE BARANG]:[NAMA BARANG]],2,FALSE)</f>
        <v>#N/A</v>
      </c>
    </row>
    <row r="10280" spans="3:3">
      <c r="C10280" t="e">
        <f>VLOOKUP([KODE BARANG],Table1[[KODE BARANG]:[NAMA BARANG]],2,FALSE)</f>
        <v>#N/A</v>
      </c>
    </row>
    <row r="10281" spans="3:3">
      <c r="C10281" t="e">
        <f>VLOOKUP([KODE BARANG],Table1[[KODE BARANG]:[NAMA BARANG]],2,FALSE)</f>
        <v>#N/A</v>
      </c>
    </row>
    <row r="10282" spans="3:3">
      <c r="C10282" t="e">
        <f>VLOOKUP([KODE BARANG],Table1[[KODE BARANG]:[NAMA BARANG]],2,FALSE)</f>
        <v>#N/A</v>
      </c>
    </row>
    <row r="10283" spans="3:3">
      <c r="C10283" t="e">
        <f>VLOOKUP([KODE BARANG],Table1[[KODE BARANG]:[NAMA BARANG]],2,FALSE)</f>
        <v>#N/A</v>
      </c>
    </row>
    <row r="10284" spans="3:3">
      <c r="C10284" t="e">
        <f>VLOOKUP([KODE BARANG],Table1[[KODE BARANG]:[NAMA BARANG]],2,FALSE)</f>
        <v>#N/A</v>
      </c>
    </row>
    <row r="10285" spans="3:3">
      <c r="C10285" t="e">
        <f>VLOOKUP([KODE BARANG],Table1[[KODE BARANG]:[NAMA BARANG]],2,FALSE)</f>
        <v>#N/A</v>
      </c>
    </row>
    <row r="10286" spans="3:3">
      <c r="C10286" t="e">
        <f>VLOOKUP([KODE BARANG],Table1[[KODE BARANG]:[NAMA BARANG]],2,FALSE)</f>
        <v>#N/A</v>
      </c>
    </row>
    <row r="10287" spans="3:3">
      <c r="C10287" t="e">
        <f>VLOOKUP([KODE BARANG],Table1[[KODE BARANG]:[NAMA BARANG]],2,FALSE)</f>
        <v>#N/A</v>
      </c>
    </row>
    <row r="10288" spans="3:3">
      <c r="C10288" t="e">
        <f>VLOOKUP([KODE BARANG],Table1[[KODE BARANG]:[NAMA BARANG]],2,FALSE)</f>
        <v>#N/A</v>
      </c>
    </row>
    <row r="10289" spans="3:3">
      <c r="C10289" t="e">
        <f>VLOOKUP([KODE BARANG],Table1[[KODE BARANG]:[NAMA BARANG]],2,FALSE)</f>
        <v>#N/A</v>
      </c>
    </row>
    <row r="10290" spans="3:3">
      <c r="C10290" t="e">
        <f>VLOOKUP([KODE BARANG],Table1[[KODE BARANG]:[NAMA BARANG]],2,FALSE)</f>
        <v>#N/A</v>
      </c>
    </row>
    <row r="10291" spans="3:3">
      <c r="C10291" t="e">
        <f>VLOOKUP([KODE BARANG],Table1[[KODE BARANG]:[NAMA BARANG]],2,FALSE)</f>
        <v>#N/A</v>
      </c>
    </row>
    <row r="10292" spans="3:3">
      <c r="C10292" t="e">
        <f>VLOOKUP([KODE BARANG],Table1[[KODE BARANG]:[NAMA BARANG]],2,FALSE)</f>
        <v>#N/A</v>
      </c>
    </row>
    <row r="10293" spans="3:3">
      <c r="C10293" t="e">
        <f>VLOOKUP([KODE BARANG],Table1[[KODE BARANG]:[NAMA BARANG]],2,FALSE)</f>
        <v>#N/A</v>
      </c>
    </row>
    <row r="10294" spans="3:3">
      <c r="C10294" t="e">
        <f>VLOOKUP([KODE BARANG],Table1[[KODE BARANG]:[NAMA BARANG]],2,FALSE)</f>
        <v>#N/A</v>
      </c>
    </row>
    <row r="10295" spans="3:3">
      <c r="C10295" t="e">
        <f>VLOOKUP([KODE BARANG],Table1[[KODE BARANG]:[NAMA BARANG]],2,FALSE)</f>
        <v>#N/A</v>
      </c>
    </row>
    <row r="10296" spans="3:3">
      <c r="C10296" t="e">
        <f>VLOOKUP([KODE BARANG],Table1[[KODE BARANG]:[NAMA BARANG]],2,FALSE)</f>
        <v>#N/A</v>
      </c>
    </row>
    <row r="10297" spans="3:3">
      <c r="C10297" t="e">
        <f>VLOOKUP([KODE BARANG],Table1[[KODE BARANG]:[NAMA BARANG]],2,FALSE)</f>
        <v>#N/A</v>
      </c>
    </row>
    <row r="10298" spans="3:3">
      <c r="C10298" t="e">
        <f>VLOOKUP([KODE BARANG],Table1[[KODE BARANG]:[NAMA BARANG]],2,FALSE)</f>
        <v>#N/A</v>
      </c>
    </row>
    <row r="10299" spans="3:3">
      <c r="C10299" t="e">
        <f>VLOOKUP([KODE BARANG],Table1[[KODE BARANG]:[NAMA BARANG]],2,FALSE)</f>
        <v>#N/A</v>
      </c>
    </row>
    <row r="10300" spans="3:3">
      <c r="C10300" t="e">
        <f>VLOOKUP([KODE BARANG],Table1[[KODE BARANG]:[NAMA BARANG]],2,FALSE)</f>
        <v>#N/A</v>
      </c>
    </row>
    <row r="10301" spans="3:3">
      <c r="C10301" t="e">
        <f>VLOOKUP([KODE BARANG],Table1[[KODE BARANG]:[NAMA BARANG]],2,FALSE)</f>
        <v>#N/A</v>
      </c>
    </row>
    <row r="10302" spans="3:3">
      <c r="C10302" t="e">
        <f>VLOOKUP([KODE BARANG],Table1[[KODE BARANG]:[NAMA BARANG]],2,FALSE)</f>
        <v>#N/A</v>
      </c>
    </row>
    <row r="10303" spans="3:3">
      <c r="C10303" t="e">
        <f>VLOOKUP([KODE BARANG],Table1[[KODE BARANG]:[NAMA BARANG]],2,FALSE)</f>
        <v>#N/A</v>
      </c>
    </row>
    <row r="10304" spans="3:3">
      <c r="C10304" t="e">
        <f>VLOOKUP([KODE BARANG],Table1[[KODE BARANG]:[NAMA BARANG]],2,FALSE)</f>
        <v>#N/A</v>
      </c>
    </row>
    <row r="10305" spans="3:3">
      <c r="C10305" t="e">
        <f>VLOOKUP([KODE BARANG],Table1[[KODE BARANG]:[NAMA BARANG]],2,FALSE)</f>
        <v>#N/A</v>
      </c>
    </row>
    <row r="10306" spans="3:3">
      <c r="C10306" t="e">
        <f>VLOOKUP([KODE BARANG],Table1[[KODE BARANG]:[NAMA BARANG]],2,FALSE)</f>
        <v>#N/A</v>
      </c>
    </row>
    <row r="10307" spans="3:3">
      <c r="C10307" t="e">
        <f>VLOOKUP([KODE BARANG],Table1[[KODE BARANG]:[NAMA BARANG]],2,FALSE)</f>
        <v>#N/A</v>
      </c>
    </row>
    <row r="10308" spans="3:3">
      <c r="C10308" t="e">
        <f>VLOOKUP([KODE BARANG],Table1[[KODE BARANG]:[NAMA BARANG]],2,FALSE)</f>
        <v>#N/A</v>
      </c>
    </row>
    <row r="10309" spans="3:3">
      <c r="C10309" t="e">
        <f>VLOOKUP([KODE BARANG],Table1[[KODE BARANG]:[NAMA BARANG]],2,FALSE)</f>
        <v>#N/A</v>
      </c>
    </row>
    <row r="10310" spans="3:3">
      <c r="C10310" t="e">
        <f>VLOOKUP([KODE BARANG],Table1[[KODE BARANG]:[NAMA BARANG]],2,FALSE)</f>
        <v>#N/A</v>
      </c>
    </row>
    <row r="10311" spans="3:3">
      <c r="C10311" t="e">
        <f>VLOOKUP([KODE BARANG],Table1[[KODE BARANG]:[NAMA BARANG]],2,FALSE)</f>
        <v>#N/A</v>
      </c>
    </row>
    <row r="10312" spans="3:3">
      <c r="C10312" t="e">
        <f>VLOOKUP([KODE BARANG],Table1[[KODE BARANG]:[NAMA BARANG]],2,FALSE)</f>
        <v>#N/A</v>
      </c>
    </row>
    <row r="10313" spans="3:3">
      <c r="C10313" t="e">
        <f>VLOOKUP([KODE BARANG],Table1[[KODE BARANG]:[NAMA BARANG]],2,FALSE)</f>
        <v>#N/A</v>
      </c>
    </row>
    <row r="10314" spans="3:3">
      <c r="C10314" t="e">
        <f>VLOOKUP([KODE BARANG],Table1[[KODE BARANG]:[NAMA BARANG]],2,FALSE)</f>
        <v>#N/A</v>
      </c>
    </row>
    <row r="10315" spans="3:3">
      <c r="C10315" t="e">
        <f>VLOOKUP([KODE BARANG],Table1[[KODE BARANG]:[NAMA BARANG]],2,FALSE)</f>
        <v>#N/A</v>
      </c>
    </row>
    <row r="10316" spans="3:3">
      <c r="C10316" t="e">
        <f>VLOOKUP([KODE BARANG],Table1[[KODE BARANG]:[NAMA BARANG]],2,FALSE)</f>
        <v>#N/A</v>
      </c>
    </row>
    <row r="10317" spans="3:3">
      <c r="C10317" t="e">
        <f>VLOOKUP([KODE BARANG],Table1[[KODE BARANG]:[NAMA BARANG]],2,FALSE)</f>
        <v>#N/A</v>
      </c>
    </row>
    <row r="10318" spans="3:3">
      <c r="C10318" t="e">
        <f>VLOOKUP([KODE BARANG],Table1[[KODE BARANG]:[NAMA BARANG]],2,FALSE)</f>
        <v>#N/A</v>
      </c>
    </row>
    <row r="10319" spans="3:3">
      <c r="C10319" t="e">
        <f>VLOOKUP([KODE BARANG],Table1[[KODE BARANG]:[NAMA BARANG]],2,FALSE)</f>
        <v>#N/A</v>
      </c>
    </row>
    <row r="10320" spans="3:3">
      <c r="C10320" t="e">
        <f>VLOOKUP([KODE BARANG],Table1[[KODE BARANG]:[NAMA BARANG]],2,FALSE)</f>
        <v>#N/A</v>
      </c>
    </row>
    <row r="10321" spans="3:3">
      <c r="C10321" t="e">
        <f>VLOOKUP([KODE BARANG],Table1[[KODE BARANG]:[NAMA BARANG]],2,FALSE)</f>
        <v>#N/A</v>
      </c>
    </row>
    <row r="10322" spans="3:3">
      <c r="C10322" t="e">
        <f>VLOOKUP([KODE BARANG],Table1[[KODE BARANG]:[NAMA BARANG]],2,FALSE)</f>
        <v>#N/A</v>
      </c>
    </row>
    <row r="10323" spans="3:3">
      <c r="C10323" t="e">
        <f>VLOOKUP([KODE BARANG],Table1[[KODE BARANG]:[NAMA BARANG]],2,FALSE)</f>
        <v>#N/A</v>
      </c>
    </row>
    <row r="10324" spans="3:3">
      <c r="C10324" t="e">
        <f>VLOOKUP([KODE BARANG],Table1[[KODE BARANG]:[NAMA BARANG]],2,FALSE)</f>
        <v>#N/A</v>
      </c>
    </row>
    <row r="10325" spans="3:3">
      <c r="C10325" t="e">
        <f>VLOOKUP([KODE BARANG],Table1[[KODE BARANG]:[NAMA BARANG]],2,FALSE)</f>
        <v>#N/A</v>
      </c>
    </row>
    <row r="10326" spans="3:3">
      <c r="C10326" t="e">
        <f>VLOOKUP([KODE BARANG],Table1[[KODE BARANG]:[NAMA BARANG]],2,FALSE)</f>
        <v>#N/A</v>
      </c>
    </row>
    <row r="10327" spans="3:3">
      <c r="C10327" t="e">
        <f>VLOOKUP([KODE BARANG],Table1[[KODE BARANG]:[NAMA BARANG]],2,FALSE)</f>
        <v>#N/A</v>
      </c>
    </row>
    <row r="10328" spans="3:3">
      <c r="C10328" t="e">
        <f>VLOOKUP([KODE BARANG],Table1[[KODE BARANG]:[NAMA BARANG]],2,FALSE)</f>
        <v>#N/A</v>
      </c>
    </row>
    <row r="10329" spans="3:3">
      <c r="C10329" t="e">
        <f>VLOOKUP([KODE BARANG],Table1[[KODE BARANG]:[NAMA BARANG]],2,FALSE)</f>
        <v>#N/A</v>
      </c>
    </row>
    <row r="10330" spans="3:3">
      <c r="C10330" t="e">
        <f>VLOOKUP([KODE BARANG],Table1[[KODE BARANG]:[NAMA BARANG]],2,FALSE)</f>
        <v>#N/A</v>
      </c>
    </row>
    <row r="10331" spans="3:3">
      <c r="C10331" t="e">
        <f>VLOOKUP([KODE BARANG],Table1[[KODE BARANG]:[NAMA BARANG]],2,FALSE)</f>
        <v>#N/A</v>
      </c>
    </row>
    <row r="10332" spans="3:3">
      <c r="C10332" t="e">
        <f>VLOOKUP([KODE BARANG],Table1[[KODE BARANG]:[NAMA BARANG]],2,FALSE)</f>
        <v>#N/A</v>
      </c>
    </row>
    <row r="10333" spans="3:3">
      <c r="C10333" t="e">
        <f>VLOOKUP([KODE BARANG],Table1[[KODE BARANG]:[NAMA BARANG]],2,FALSE)</f>
        <v>#N/A</v>
      </c>
    </row>
    <row r="10334" spans="3:3">
      <c r="C10334" t="e">
        <f>VLOOKUP([KODE BARANG],Table1[[KODE BARANG]:[NAMA BARANG]],2,FALSE)</f>
        <v>#N/A</v>
      </c>
    </row>
    <row r="10335" spans="3:3">
      <c r="C10335" t="e">
        <f>VLOOKUP([KODE BARANG],Table1[[KODE BARANG]:[NAMA BARANG]],2,FALSE)</f>
        <v>#N/A</v>
      </c>
    </row>
    <row r="10336" spans="3:3">
      <c r="C10336" t="e">
        <f>VLOOKUP([KODE BARANG],Table1[[KODE BARANG]:[NAMA BARANG]],2,FALSE)</f>
        <v>#N/A</v>
      </c>
    </row>
    <row r="10337" spans="3:3">
      <c r="C10337" t="e">
        <f>VLOOKUP([KODE BARANG],Table1[[KODE BARANG]:[NAMA BARANG]],2,FALSE)</f>
        <v>#N/A</v>
      </c>
    </row>
    <row r="10338" spans="3:3">
      <c r="C10338" t="e">
        <f>VLOOKUP([KODE BARANG],Table1[[KODE BARANG]:[NAMA BARANG]],2,FALSE)</f>
        <v>#N/A</v>
      </c>
    </row>
    <row r="10339" spans="3:3">
      <c r="C10339" t="e">
        <f>VLOOKUP([KODE BARANG],Table1[[KODE BARANG]:[NAMA BARANG]],2,FALSE)</f>
        <v>#N/A</v>
      </c>
    </row>
    <row r="10340" spans="3:3">
      <c r="C10340" t="e">
        <f>VLOOKUP([KODE BARANG],Table1[[KODE BARANG]:[NAMA BARANG]],2,FALSE)</f>
        <v>#N/A</v>
      </c>
    </row>
    <row r="10341" spans="3:3">
      <c r="C10341" t="e">
        <f>VLOOKUP([KODE BARANG],Table1[[KODE BARANG]:[NAMA BARANG]],2,FALSE)</f>
        <v>#N/A</v>
      </c>
    </row>
    <row r="10342" spans="3:3">
      <c r="C10342" t="e">
        <f>VLOOKUP([KODE BARANG],Table1[[KODE BARANG]:[NAMA BARANG]],2,FALSE)</f>
        <v>#N/A</v>
      </c>
    </row>
    <row r="10343" spans="3:3">
      <c r="C10343" t="e">
        <f>VLOOKUP([KODE BARANG],Table1[[KODE BARANG]:[NAMA BARANG]],2,FALSE)</f>
        <v>#N/A</v>
      </c>
    </row>
    <row r="10344" spans="3:3">
      <c r="C10344" t="e">
        <f>VLOOKUP([KODE BARANG],Table1[[KODE BARANG]:[NAMA BARANG]],2,FALSE)</f>
        <v>#N/A</v>
      </c>
    </row>
    <row r="10345" spans="3:3">
      <c r="C10345" t="e">
        <f>VLOOKUP([KODE BARANG],Table1[[KODE BARANG]:[NAMA BARANG]],2,FALSE)</f>
        <v>#N/A</v>
      </c>
    </row>
    <row r="10346" spans="3:3">
      <c r="C10346" t="e">
        <f>VLOOKUP([KODE BARANG],Table1[[KODE BARANG]:[NAMA BARANG]],2,FALSE)</f>
        <v>#N/A</v>
      </c>
    </row>
    <row r="10347" spans="3:3">
      <c r="C10347" t="e">
        <f>VLOOKUP([KODE BARANG],Table1[[KODE BARANG]:[NAMA BARANG]],2,FALSE)</f>
        <v>#N/A</v>
      </c>
    </row>
    <row r="10348" spans="3:3">
      <c r="C10348" t="e">
        <f>VLOOKUP([KODE BARANG],Table1[[KODE BARANG]:[NAMA BARANG]],2,FALSE)</f>
        <v>#N/A</v>
      </c>
    </row>
    <row r="10349" spans="3:3">
      <c r="C10349" t="e">
        <f>VLOOKUP([KODE BARANG],Table1[[KODE BARANG]:[NAMA BARANG]],2,FALSE)</f>
        <v>#N/A</v>
      </c>
    </row>
    <row r="10350" spans="3:3">
      <c r="C10350" t="e">
        <f>VLOOKUP([KODE BARANG],Table1[[KODE BARANG]:[NAMA BARANG]],2,FALSE)</f>
        <v>#N/A</v>
      </c>
    </row>
    <row r="10351" spans="3:3">
      <c r="C10351" t="e">
        <f>VLOOKUP([KODE BARANG],Table1[[KODE BARANG]:[NAMA BARANG]],2,FALSE)</f>
        <v>#N/A</v>
      </c>
    </row>
    <row r="10352" spans="3:3">
      <c r="C10352" t="e">
        <f>VLOOKUP([KODE BARANG],Table1[[KODE BARANG]:[NAMA BARANG]],2,FALSE)</f>
        <v>#N/A</v>
      </c>
    </row>
    <row r="10353" spans="3:3">
      <c r="C10353" t="e">
        <f>VLOOKUP([KODE BARANG],Table1[[KODE BARANG]:[NAMA BARANG]],2,FALSE)</f>
        <v>#N/A</v>
      </c>
    </row>
    <row r="10354" spans="3:3">
      <c r="C10354" t="e">
        <f>VLOOKUP([KODE BARANG],Table1[[KODE BARANG]:[NAMA BARANG]],2,FALSE)</f>
        <v>#N/A</v>
      </c>
    </row>
    <row r="10355" spans="3:3">
      <c r="C10355" t="e">
        <f>VLOOKUP([KODE BARANG],Table1[[KODE BARANG]:[NAMA BARANG]],2,FALSE)</f>
        <v>#N/A</v>
      </c>
    </row>
    <row r="10356" spans="3:3">
      <c r="C10356" t="e">
        <f>VLOOKUP([KODE BARANG],Table1[[KODE BARANG]:[NAMA BARANG]],2,FALSE)</f>
        <v>#N/A</v>
      </c>
    </row>
    <row r="10357" spans="3:3">
      <c r="C10357" t="e">
        <f>VLOOKUP([KODE BARANG],Table1[[KODE BARANG]:[NAMA BARANG]],2,FALSE)</f>
        <v>#N/A</v>
      </c>
    </row>
    <row r="10358" spans="3:3">
      <c r="C10358" t="e">
        <f>VLOOKUP([KODE BARANG],Table1[[KODE BARANG]:[NAMA BARANG]],2,FALSE)</f>
        <v>#N/A</v>
      </c>
    </row>
    <row r="10359" spans="3:3">
      <c r="C10359" t="e">
        <f>VLOOKUP([KODE BARANG],Table1[[KODE BARANG]:[NAMA BARANG]],2,FALSE)</f>
        <v>#N/A</v>
      </c>
    </row>
    <row r="10360" spans="3:3">
      <c r="C10360" t="e">
        <f>VLOOKUP([KODE BARANG],Table1[[KODE BARANG]:[NAMA BARANG]],2,FALSE)</f>
        <v>#N/A</v>
      </c>
    </row>
    <row r="10361" spans="3:3">
      <c r="C10361" t="e">
        <f>VLOOKUP([KODE BARANG],Table1[[KODE BARANG]:[NAMA BARANG]],2,FALSE)</f>
        <v>#N/A</v>
      </c>
    </row>
    <row r="10362" spans="3:3">
      <c r="C10362" t="e">
        <f>VLOOKUP([KODE BARANG],Table1[[KODE BARANG]:[NAMA BARANG]],2,FALSE)</f>
        <v>#N/A</v>
      </c>
    </row>
    <row r="10363" spans="3:3">
      <c r="C10363" t="e">
        <f>VLOOKUP([KODE BARANG],Table1[[KODE BARANG]:[NAMA BARANG]],2,FALSE)</f>
        <v>#N/A</v>
      </c>
    </row>
    <row r="10364" spans="3:3">
      <c r="C10364" t="e">
        <f>VLOOKUP([KODE BARANG],Table1[[KODE BARANG]:[NAMA BARANG]],2,FALSE)</f>
        <v>#N/A</v>
      </c>
    </row>
    <row r="10365" spans="3:3">
      <c r="C10365" t="e">
        <f>VLOOKUP([KODE BARANG],Table1[[KODE BARANG]:[NAMA BARANG]],2,FALSE)</f>
        <v>#N/A</v>
      </c>
    </row>
    <row r="10366" spans="3:3">
      <c r="C10366" t="e">
        <f>VLOOKUP([KODE BARANG],Table1[[KODE BARANG]:[NAMA BARANG]],2,FALSE)</f>
        <v>#N/A</v>
      </c>
    </row>
    <row r="10367" spans="3:3">
      <c r="C10367" t="e">
        <f>VLOOKUP([KODE BARANG],Table1[[KODE BARANG]:[NAMA BARANG]],2,FALSE)</f>
        <v>#N/A</v>
      </c>
    </row>
    <row r="10368" spans="3:3">
      <c r="C10368" t="e">
        <f>VLOOKUP([KODE BARANG],Table1[[KODE BARANG]:[NAMA BARANG]],2,FALSE)</f>
        <v>#N/A</v>
      </c>
    </row>
    <row r="10369" spans="3:3">
      <c r="C10369" t="e">
        <f>VLOOKUP([KODE BARANG],Table1[[KODE BARANG]:[NAMA BARANG]],2,FALSE)</f>
        <v>#N/A</v>
      </c>
    </row>
    <row r="10370" spans="3:3">
      <c r="C10370" t="e">
        <f>VLOOKUP([KODE BARANG],Table1[[KODE BARANG]:[NAMA BARANG]],2,FALSE)</f>
        <v>#N/A</v>
      </c>
    </row>
    <row r="10371" spans="3:3">
      <c r="C10371" t="e">
        <f>VLOOKUP([KODE BARANG],Table1[[KODE BARANG]:[NAMA BARANG]],2,FALSE)</f>
        <v>#N/A</v>
      </c>
    </row>
    <row r="10372" spans="3:3">
      <c r="C10372" t="e">
        <f>VLOOKUP([KODE BARANG],Table1[[KODE BARANG]:[NAMA BARANG]],2,FALSE)</f>
        <v>#N/A</v>
      </c>
    </row>
    <row r="10373" spans="3:3">
      <c r="C10373" t="e">
        <f>VLOOKUP([KODE BARANG],Table1[[KODE BARANG]:[NAMA BARANG]],2,FALSE)</f>
        <v>#N/A</v>
      </c>
    </row>
    <row r="10374" spans="3:3">
      <c r="C10374" t="e">
        <f>VLOOKUP([KODE BARANG],Table1[[KODE BARANG]:[NAMA BARANG]],2,FALSE)</f>
        <v>#N/A</v>
      </c>
    </row>
    <row r="10375" spans="3:3">
      <c r="C10375" t="e">
        <f>VLOOKUP([KODE BARANG],Table1[[KODE BARANG]:[NAMA BARANG]],2,FALSE)</f>
        <v>#N/A</v>
      </c>
    </row>
    <row r="10376" spans="3:3">
      <c r="C10376" t="e">
        <f>VLOOKUP([KODE BARANG],Table1[[KODE BARANG]:[NAMA BARANG]],2,FALSE)</f>
        <v>#N/A</v>
      </c>
    </row>
    <row r="10377" spans="3:3">
      <c r="C10377" t="e">
        <f>VLOOKUP([KODE BARANG],Table1[[KODE BARANG]:[NAMA BARANG]],2,FALSE)</f>
        <v>#N/A</v>
      </c>
    </row>
    <row r="10378" spans="3:3">
      <c r="C10378" t="e">
        <f>VLOOKUP([KODE BARANG],Table1[[KODE BARANG]:[NAMA BARANG]],2,FALSE)</f>
        <v>#N/A</v>
      </c>
    </row>
    <row r="10379" spans="3:3">
      <c r="C10379" t="e">
        <f>VLOOKUP([KODE BARANG],Table1[[KODE BARANG]:[NAMA BARANG]],2,FALSE)</f>
        <v>#N/A</v>
      </c>
    </row>
    <row r="10380" spans="3:3">
      <c r="C10380" t="e">
        <f>VLOOKUP([KODE BARANG],Table1[[KODE BARANG]:[NAMA BARANG]],2,FALSE)</f>
        <v>#N/A</v>
      </c>
    </row>
    <row r="10381" spans="3:3">
      <c r="C10381" t="e">
        <f>VLOOKUP([KODE BARANG],Table1[[KODE BARANG]:[NAMA BARANG]],2,FALSE)</f>
        <v>#N/A</v>
      </c>
    </row>
    <row r="10382" spans="3:3">
      <c r="C10382" t="e">
        <f>VLOOKUP([KODE BARANG],Table1[[KODE BARANG]:[NAMA BARANG]],2,FALSE)</f>
        <v>#N/A</v>
      </c>
    </row>
    <row r="10383" spans="3:3">
      <c r="C10383" t="e">
        <f>VLOOKUP([KODE BARANG],Table1[[KODE BARANG]:[NAMA BARANG]],2,FALSE)</f>
        <v>#N/A</v>
      </c>
    </row>
    <row r="10384" spans="3:3">
      <c r="C10384" t="e">
        <f>VLOOKUP([KODE BARANG],Table1[[KODE BARANG]:[NAMA BARANG]],2,FALSE)</f>
        <v>#N/A</v>
      </c>
    </row>
    <row r="10385" spans="3:3">
      <c r="C10385" t="e">
        <f>VLOOKUP([KODE BARANG],Table1[[KODE BARANG]:[NAMA BARANG]],2,FALSE)</f>
        <v>#N/A</v>
      </c>
    </row>
    <row r="10386" spans="3:3">
      <c r="C10386" t="e">
        <f>VLOOKUP([KODE BARANG],Table1[[KODE BARANG]:[NAMA BARANG]],2,FALSE)</f>
        <v>#N/A</v>
      </c>
    </row>
    <row r="10387" spans="3:3">
      <c r="C10387" t="e">
        <f>VLOOKUP([KODE BARANG],Table1[[KODE BARANG]:[NAMA BARANG]],2,FALSE)</f>
        <v>#N/A</v>
      </c>
    </row>
    <row r="10388" spans="3:3">
      <c r="C10388" t="e">
        <f>VLOOKUP([KODE BARANG],Table1[[KODE BARANG]:[NAMA BARANG]],2,FALSE)</f>
        <v>#N/A</v>
      </c>
    </row>
    <row r="10389" spans="3:3">
      <c r="C10389" t="e">
        <f>VLOOKUP([KODE BARANG],Table1[[KODE BARANG]:[NAMA BARANG]],2,FALSE)</f>
        <v>#N/A</v>
      </c>
    </row>
    <row r="10390" spans="3:3">
      <c r="C10390" t="e">
        <f>VLOOKUP([KODE BARANG],Table1[[KODE BARANG]:[NAMA BARANG]],2,FALSE)</f>
        <v>#N/A</v>
      </c>
    </row>
    <row r="10391" spans="3:3">
      <c r="C10391" t="e">
        <f>VLOOKUP([KODE BARANG],Table1[[KODE BARANG]:[NAMA BARANG]],2,FALSE)</f>
        <v>#N/A</v>
      </c>
    </row>
    <row r="10392" spans="3:3">
      <c r="C10392" t="e">
        <f>VLOOKUP([KODE BARANG],Table1[[KODE BARANG]:[NAMA BARANG]],2,FALSE)</f>
        <v>#N/A</v>
      </c>
    </row>
    <row r="10393" spans="3:3">
      <c r="C10393" t="e">
        <f>VLOOKUP([KODE BARANG],Table1[[KODE BARANG]:[NAMA BARANG]],2,FALSE)</f>
        <v>#N/A</v>
      </c>
    </row>
    <row r="10394" spans="3:3">
      <c r="C10394" t="e">
        <f>VLOOKUP([KODE BARANG],Table1[[KODE BARANG]:[NAMA BARANG]],2,FALSE)</f>
        <v>#N/A</v>
      </c>
    </row>
    <row r="10395" spans="3:3">
      <c r="C10395" t="e">
        <f>VLOOKUP([KODE BARANG],Table1[[KODE BARANG]:[NAMA BARANG]],2,FALSE)</f>
        <v>#N/A</v>
      </c>
    </row>
    <row r="10396" spans="3:3">
      <c r="C10396" t="e">
        <f>VLOOKUP([KODE BARANG],Table1[[KODE BARANG]:[NAMA BARANG]],2,FALSE)</f>
        <v>#N/A</v>
      </c>
    </row>
    <row r="10397" spans="3:3">
      <c r="C10397" t="e">
        <f>VLOOKUP([KODE BARANG],Table1[[KODE BARANG]:[NAMA BARANG]],2,FALSE)</f>
        <v>#N/A</v>
      </c>
    </row>
    <row r="10398" spans="3:3">
      <c r="C10398" t="e">
        <f>VLOOKUP([KODE BARANG],Table1[[KODE BARANG]:[NAMA BARANG]],2,FALSE)</f>
        <v>#N/A</v>
      </c>
    </row>
    <row r="10399" spans="3:3">
      <c r="C10399" t="e">
        <f>VLOOKUP([KODE BARANG],Table1[[KODE BARANG]:[NAMA BARANG]],2,FALSE)</f>
        <v>#N/A</v>
      </c>
    </row>
    <row r="10400" spans="3:3">
      <c r="C10400" t="e">
        <f>VLOOKUP([KODE BARANG],Table1[[KODE BARANG]:[NAMA BARANG]],2,FALSE)</f>
        <v>#N/A</v>
      </c>
    </row>
    <row r="10401" spans="3:3">
      <c r="C10401" t="e">
        <f>VLOOKUP([KODE BARANG],Table1[[KODE BARANG]:[NAMA BARANG]],2,FALSE)</f>
        <v>#N/A</v>
      </c>
    </row>
    <row r="10402" spans="3:3">
      <c r="C10402" t="e">
        <f>VLOOKUP([KODE BARANG],Table1[[KODE BARANG]:[NAMA BARANG]],2,FALSE)</f>
        <v>#N/A</v>
      </c>
    </row>
    <row r="10403" spans="3:3">
      <c r="C10403" t="e">
        <f>VLOOKUP([KODE BARANG],Table1[[KODE BARANG]:[NAMA BARANG]],2,FALSE)</f>
        <v>#N/A</v>
      </c>
    </row>
    <row r="10404" spans="3:3">
      <c r="C10404" t="e">
        <f>VLOOKUP([KODE BARANG],Table1[[KODE BARANG]:[NAMA BARANG]],2,FALSE)</f>
        <v>#N/A</v>
      </c>
    </row>
    <row r="10405" spans="3:3">
      <c r="C10405" t="e">
        <f>VLOOKUP([KODE BARANG],Table1[[KODE BARANG]:[NAMA BARANG]],2,FALSE)</f>
        <v>#N/A</v>
      </c>
    </row>
    <row r="10406" spans="3:3">
      <c r="C10406" t="e">
        <f>VLOOKUP([KODE BARANG],Table1[[KODE BARANG]:[NAMA BARANG]],2,FALSE)</f>
        <v>#N/A</v>
      </c>
    </row>
    <row r="10407" spans="3:3">
      <c r="C10407" t="e">
        <f>VLOOKUP([KODE BARANG],Table1[[KODE BARANG]:[NAMA BARANG]],2,FALSE)</f>
        <v>#N/A</v>
      </c>
    </row>
    <row r="10408" spans="3:3">
      <c r="C10408" t="e">
        <f>VLOOKUP([KODE BARANG],Table1[[KODE BARANG]:[NAMA BARANG]],2,FALSE)</f>
        <v>#N/A</v>
      </c>
    </row>
    <row r="10409" spans="3:3">
      <c r="C10409" t="e">
        <f>VLOOKUP([KODE BARANG],Table1[[KODE BARANG]:[NAMA BARANG]],2,FALSE)</f>
        <v>#N/A</v>
      </c>
    </row>
    <row r="10410" spans="3:3">
      <c r="C10410" t="e">
        <f>VLOOKUP([KODE BARANG],Table1[[KODE BARANG]:[NAMA BARANG]],2,FALSE)</f>
        <v>#N/A</v>
      </c>
    </row>
    <row r="10411" spans="3:3">
      <c r="C10411" t="e">
        <f>VLOOKUP([KODE BARANG],Table1[[KODE BARANG]:[NAMA BARANG]],2,FALSE)</f>
        <v>#N/A</v>
      </c>
    </row>
    <row r="10412" spans="3:3">
      <c r="C10412" t="e">
        <f>VLOOKUP([KODE BARANG],Table1[[KODE BARANG]:[NAMA BARANG]],2,FALSE)</f>
        <v>#N/A</v>
      </c>
    </row>
    <row r="10413" spans="3:3">
      <c r="C10413" t="e">
        <f>VLOOKUP([KODE BARANG],Table1[[KODE BARANG]:[NAMA BARANG]],2,FALSE)</f>
        <v>#N/A</v>
      </c>
    </row>
    <row r="10414" spans="3:3">
      <c r="C10414" t="e">
        <f>VLOOKUP([KODE BARANG],Table1[[KODE BARANG]:[NAMA BARANG]],2,FALSE)</f>
        <v>#N/A</v>
      </c>
    </row>
    <row r="10415" spans="3:3">
      <c r="C10415" t="e">
        <f>VLOOKUP([KODE BARANG],Table1[[KODE BARANG]:[NAMA BARANG]],2,FALSE)</f>
        <v>#N/A</v>
      </c>
    </row>
    <row r="10416" spans="3:3">
      <c r="C10416" t="e">
        <f>VLOOKUP([KODE BARANG],Table1[[KODE BARANG]:[NAMA BARANG]],2,FALSE)</f>
        <v>#N/A</v>
      </c>
    </row>
    <row r="10417" spans="3:3">
      <c r="C10417" t="e">
        <f>VLOOKUP([KODE BARANG],Table1[[KODE BARANG]:[NAMA BARANG]],2,FALSE)</f>
        <v>#N/A</v>
      </c>
    </row>
    <row r="10418" spans="3:3">
      <c r="C10418" t="e">
        <f>VLOOKUP([KODE BARANG],Table1[[KODE BARANG]:[NAMA BARANG]],2,FALSE)</f>
        <v>#N/A</v>
      </c>
    </row>
    <row r="10419" spans="3:3">
      <c r="C10419" t="e">
        <f>VLOOKUP([KODE BARANG],Table1[[KODE BARANG]:[NAMA BARANG]],2,FALSE)</f>
        <v>#N/A</v>
      </c>
    </row>
    <row r="10420" spans="3:3">
      <c r="C10420" t="e">
        <f>VLOOKUP([KODE BARANG],Table1[[KODE BARANG]:[NAMA BARANG]],2,FALSE)</f>
        <v>#N/A</v>
      </c>
    </row>
    <row r="10421" spans="3:3">
      <c r="C10421" t="e">
        <f>VLOOKUP([KODE BARANG],Table1[[KODE BARANG]:[NAMA BARANG]],2,FALSE)</f>
        <v>#N/A</v>
      </c>
    </row>
    <row r="10422" spans="3:3">
      <c r="C10422" t="e">
        <f>VLOOKUP([KODE BARANG],Table1[[KODE BARANG]:[NAMA BARANG]],2,FALSE)</f>
        <v>#N/A</v>
      </c>
    </row>
    <row r="10423" spans="3:3">
      <c r="C10423" t="e">
        <f>VLOOKUP([KODE BARANG],Table1[[KODE BARANG]:[NAMA BARANG]],2,FALSE)</f>
        <v>#N/A</v>
      </c>
    </row>
    <row r="10424" spans="3:3">
      <c r="C10424" t="e">
        <f>VLOOKUP([KODE BARANG],Table1[[KODE BARANG]:[NAMA BARANG]],2,FALSE)</f>
        <v>#N/A</v>
      </c>
    </row>
    <row r="10425" spans="3:3">
      <c r="C10425" t="e">
        <f>VLOOKUP([KODE BARANG],Table1[[KODE BARANG]:[NAMA BARANG]],2,FALSE)</f>
        <v>#N/A</v>
      </c>
    </row>
    <row r="10426" spans="3:3">
      <c r="C10426" t="e">
        <f>VLOOKUP([KODE BARANG],Table1[[KODE BARANG]:[NAMA BARANG]],2,FALSE)</f>
        <v>#N/A</v>
      </c>
    </row>
    <row r="10427" spans="3:3">
      <c r="C10427" t="e">
        <f>VLOOKUP([KODE BARANG],Table1[[KODE BARANG]:[NAMA BARANG]],2,FALSE)</f>
        <v>#N/A</v>
      </c>
    </row>
    <row r="10428" spans="3:3">
      <c r="C10428" t="e">
        <f>VLOOKUP([KODE BARANG],Table1[[KODE BARANG]:[NAMA BARANG]],2,FALSE)</f>
        <v>#N/A</v>
      </c>
    </row>
    <row r="10429" spans="3:3">
      <c r="C10429" t="e">
        <f>VLOOKUP([KODE BARANG],Table1[[KODE BARANG]:[NAMA BARANG]],2,FALSE)</f>
        <v>#N/A</v>
      </c>
    </row>
    <row r="10430" spans="3:3">
      <c r="C10430" t="e">
        <f>VLOOKUP([KODE BARANG],Table1[[KODE BARANG]:[NAMA BARANG]],2,FALSE)</f>
        <v>#N/A</v>
      </c>
    </row>
    <row r="10431" spans="3:3">
      <c r="C10431" t="e">
        <f>VLOOKUP([KODE BARANG],Table1[[KODE BARANG]:[NAMA BARANG]],2,FALSE)</f>
        <v>#N/A</v>
      </c>
    </row>
    <row r="10432" spans="3:3">
      <c r="C10432" t="e">
        <f>VLOOKUP([KODE BARANG],Table1[[KODE BARANG]:[NAMA BARANG]],2,FALSE)</f>
        <v>#N/A</v>
      </c>
    </row>
    <row r="10433" spans="3:3">
      <c r="C10433" t="e">
        <f>VLOOKUP([KODE BARANG],Table1[[KODE BARANG]:[NAMA BARANG]],2,FALSE)</f>
        <v>#N/A</v>
      </c>
    </row>
    <row r="10434" spans="3:3">
      <c r="C10434" t="e">
        <f>VLOOKUP([KODE BARANG],Table1[[KODE BARANG]:[NAMA BARANG]],2,FALSE)</f>
        <v>#N/A</v>
      </c>
    </row>
    <row r="10435" spans="3:3">
      <c r="C10435" t="e">
        <f>VLOOKUP([KODE BARANG],Table1[[KODE BARANG]:[NAMA BARANG]],2,FALSE)</f>
        <v>#N/A</v>
      </c>
    </row>
    <row r="10436" spans="3:3">
      <c r="C10436" t="e">
        <f>VLOOKUP([KODE BARANG],Table1[[KODE BARANG]:[NAMA BARANG]],2,FALSE)</f>
        <v>#N/A</v>
      </c>
    </row>
    <row r="10437" spans="3:3">
      <c r="C10437" t="e">
        <f>VLOOKUP([KODE BARANG],Table1[[KODE BARANG]:[NAMA BARANG]],2,FALSE)</f>
        <v>#N/A</v>
      </c>
    </row>
    <row r="10438" spans="3:3">
      <c r="C10438" t="e">
        <f>VLOOKUP([KODE BARANG],Table1[[KODE BARANG]:[NAMA BARANG]],2,FALSE)</f>
        <v>#N/A</v>
      </c>
    </row>
    <row r="10439" spans="3:3">
      <c r="C10439" t="e">
        <f>VLOOKUP([KODE BARANG],Table1[[KODE BARANG]:[NAMA BARANG]],2,FALSE)</f>
        <v>#N/A</v>
      </c>
    </row>
    <row r="10440" spans="3:3">
      <c r="C10440" t="e">
        <f>VLOOKUP([KODE BARANG],Table1[[KODE BARANG]:[NAMA BARANG]],2,FALSE)</f>
        <v>#N/A</v>
      </c>
    </row>
    <row r="10441" spans="3:3">
      <c r="C10441" t="e">
        <f>VLOOKUP([KODE BARANG],Table1[[KODE BARANG]:[NAMA BARANG]],2,FALSE)</f>
        <v>#N/A</v>
      </c>
    </row>
    <row r="10442" spans="3:3">
      <c r="C10442" t="e">
        <f>VLOOKUP([KODE BARANG],Table1[[KODE BARANG]:[NAMA BARANG]],2,FALSE)</f>
        <v>#N/A</v>
      </c>
    </row>
    <row r="10443" spans="3:3">
      <c r="C10443" t="e">
        <f>VLOOKUP([KODE BARANG],Table1[[KODE BARANG]:[NAMA BARANG]],2,FALSE)</f>
        <v>#N/A</v>
      </c>
    </row>
    <row r="10444" spans="3:3">
      <c r="C10444" t="e">
        <f>VLOOKUP([KODE BARANG],Table1[[KODE BARANG]:[NAMA BARANG]],2,FALSE)</f>
        <v>#N/A</v>
      </c>
    </row>
    <row r="10445" spans="3:3">
      <c r="C10445" t="e">
        <f>VLOOKUP([KODE BARANG],Table1[[KODE BARANG]:[NAMA BARANG]],2,FALSE)</f>
        <v>#N/A</v>
      </c>
    </row>
    <row r="10446" spans="3:3">
      <c r="C10446" t="e">
        <f>VLOOKUP([KODE BARANG],Table1[[KODE BARANG]:[NAMA BARANG]],2,FALSE)</f>
        <v>#N/A</v>
      </c>
    </row>
    <row r="10447" spans="3:3">
      <c r="C10447" t="e">
        <f>VLOOKUP([KODE BARANG],Table1[[KODE BARANG]:[NAMA BARANG]],2,FALSE)</f>
        <v>#N/A</v>
      </c>
    </row>
    <row r="10448" spans="3:3">
      <c r="C10448" t="e">
        <f>VLOOKUP([KODE BARANG],Table1[[KODE BARANG]:[NAMA BARANG]],2,FALSE)</f>
        <v>#N/A</v>
      </c>
    </row>
    <row r="10449" spans="3:3">
      <c r="C10449" t="e">
        <f>VLOOKUP([KODE BARANG],Table1[[KODE BARANG]:[NAMA BARANG]],2,FALSE)</f>
        <v>#N/A</v>
      </c>
    </row>
    <row r="10450" spans="3:3">
      <c r="C10450" t="e">
        <f>VLOOKUP([KODE BARANG],Table1[[KODE BARANG]:[NAMA BARANG]],2,FALSE)</f>
        <v>#N/A</v>
      </c>
    </row>
    <row r="10451" spans="3:3">
      <c r="C10451" t="e">
        <f>VLOOKUP([KODE BARANG],Table1[[KODE BARANG]:[NAMA BARANG]],2,FALSE)</f>
        <v>#N/A</v>
      </c>
    </row>
    <row r="10452" spans="3:3">
      <c r="C10452" t="e">
        <f>VLOOKUP([KODE BARANG],Table1[[KODE BARANG]:[NAMA BARANG]],2,FALSE)</f>
        <v>#N/A</v>
      </c>
    </row>
    <row r="10453" spans="3:3">
      <c r="C10453" t="e">
        <f>VLOOKUP([KODE BARANG],Table1[[KODE BARANG]:[NAMA BARANG]],2,FALSE)</f>
        <v>#N/A</v>
      </c>
    </row>
    <row r="10454" spans="3:3">
      <c r="C10454" t="e">
        <f>VLOOKUP([KODE BARANG],Table1[[KODE BARANG]:[NAMA BARANG]],2,FALSE)</f>
        <v>#N/A</v>
      </c>
    </row>
    <row r="10455" spans="3:3">
      <c r="C10455" t="e">
        <f>VLOOKUP([KODE BARANG],Table1[[KODE BARANG]:[NAMA BARANG]],2,FALSE)</f>
        <v>#N/A</v>
      </c>
    </row>
    <row r="10456" spans="3:3">
      <c r="C10456" t="e">
        <f>VLOOKUP([KODE BARANG],Table1[[KODE BARANG]:[NAMA BARANG]],2,FALSE)</f>
        <v>#N/A</v>
      </c>
    </row>
    <row r="10457" spans="3:3">
      <c r="C10457" t="e">
        <f>VLOOKUP([KODE BARANG],Table1[[KODE BARANG]:[NAMA BARANG]],2,FALSE)</f>
        <v>#N/A</v>
      </c>
    </row>
    <row r="10458" spans="3:3">
      <c r="C10458" t="e">
        <f>VLOOKUP([KODE BARANG],Table1[[KODE BARANG]:[NAMA BARANG]],2,FALSE)</f>
        <v>#N/A</v>
      </c>
    </row>
    <row r="10459" spans="3:3">
      <c r="C10459" t="e">
        <f>VLOOKUP([KODE BARANG],Table1[[KODE BARANG]:[NAMA BARANG]],2,FALSE)</f>
        <v>#N/A</v>
      </c>
    </row>
    <row r="10460" spans="3:3">
      <c r="C10460" t="e">
        <f>VLOOKUP([KODE BARANG],Table1[[KODE BARANG]:[NAMA BARANG]],2,FALSE)</f>
        <v>#N/A</v>
      </c>
    </row>
    <row r="10461" spans="3:3">
      <c r="C10461" t="e">
        <f>VLOOKUP([KODE BARANG],Table1[[KODE BARANG]:[NAMA BARANG]],2,FALSE)</f>
        <v>#N/A</v>
      </c>
    </row>
    <row r="10462" spans="3:3">
      <c r="C10462" t="e">
        <f>VLOOKUP([KODE BARANG],Table1[[KODE BARANG]:[NAMA BARANG]],2,FALSE)</f>
        <v>#N/A</v>
      </c>
    </row>
    <row r="10463" spans="3:3">
      <c r="C10463" t="e">
        <f>VLOOKUP([KODE BARANG],Table1[[KODE BARANG]:[NAMA BARANG]],2,FALSE)</f>
        <v>#N/A</v>
      </c>
    </row>
    <row r="10464" spans="3:3">
      <c r="C10464" t="e">
        <f>VLOOKUP([KODE BARANG],Table1[[KODE BARANG]:[NAMA BARANG]],2,FALSE)</f>
        <v>#N/A</v>
      </c>
    </row>
    <row r="10465" spans="3:3">
      <c r="C10465" t="e">
        <f>VLOOKUP([KODE BARANG],Table1[[KODE BARANG]:[NAMA BARANG]],2,FALSE)</f>
        <v>#N/A</v>
      </c>
    </row>
    <row r="10466" spans="3:3">
      <c r="C10466" t="e">
        <f>VLOOKUP([KODE BARANG],Table1[[KODE BARANG]:[NAMA BARANG]],2,FALSE)</f>
        <v>#N/A</v>
      </c>
    </row>
    <row r="10467" spans="3:3">
      <c r="C10467" t="e">
        <f>VLOOKUP([KODE BARANG],Table1[[KODE BARANG]:[NAMA BARANG]],2,FALSE)</f>
        <v>#N/A</v>
      </c>
    </row>
    <row r="10468" spans="3:3">
      <c r="C10468" t="e">
        <f>VLOOKUP([KODE BARANG],Table1[[KODE BARANG]:[NAMA BARANG]],2,FALSE)</f>
        <v>#N/A</v>
      </c>
    </row>
    <row r="10469" spans="3:3">
      <c r="C10469" t="e">
        <f>VLOOKUP([KODE BARANG],Table1[[KODE BARANG]:[NAMA BARANG]],2,FALSE)</f>
        <v>#N/A</v>
      </c>
    </row>
    <row r="10470" spans="3:3">
      <c r="C10470" t="e">
        <f>VLOOKUP([KODE BARANG],Table1[[KODE BARANG]:[NAMA BARANG]],2,FALSE)</f>
        <v>#N/A</v>
      </c>
    </row>
    <row r="10471" spans="3:3">
      <c r="C10471" t="e">
        <f>VLOOKUP([KODE BARANG],Table1[[KODE BARANG]:[NAMA BARANG]],2,FALSE)</f>
        <v>#N/A</v>
      </c>
    </row>
    <row r="10472" spans="3:3">
      <c r="C10472" t="e">
        <f>VLOOKUP([KODE BARANG],Table1[[KODE BARANG]:[NAMA BARANG]],2,FALSE)</f>
        <v>#N/A</v>
      </c>
    </row>
    <row r="10473" spans="3:3">
      <c r="C10473" t="e">
        <f>VLOOKUP([KODE BARANG],Table1[[KODE BARANG]:[NAMA BARANG]],2,FALSE)</f>
        <v>#N/A</v>
      </c>
    </row>
    <row r="10474" spans="3:3">
      <c r="C10474" t="e">
        <f>VLOOKUP([KODE BARANG],Table1[[KODE BARANG]:[NAMA BARANG]],2,FALSE)</f>
        <v>#N/A</v>
      </c>
    </row>
    <row r="10475" spans="3:3">
      <c r="C10475" t="e">
        <f>VLOOKUP([KODE BARANG],Table1[[KODE BARANG]:[NAMA BARANG]],2,FALSE)</f>
        <v>#N/A</v>
      </c>
    </row>
    <row r="10476" spans="3:3">
      <c r="C10476" t="e">
        <f>VLOOKUP([KODE BARANG],Table1[[KODE BARANG]:[NAMA BARANG]],2,FALSE)</f>
        <v>#N/A</v>
      </c>
    </row>
    <row r="10477" spans="3:3">
      <c r="C10477" t="e">
        <f>VLOOKUP([KODE BARANG],Table1[[KODE BARANG]:[NAMA BARANG]],2,FALSE)</f>
        <v>#N/A</v>
      </c>
    </row>
    <row r="10478" spans="3:3">
      <c r="C10478" t="e">
        <f>VLOOKUP([KODE BARANG],Table1[[KODE BARANG]:[NAMA BARANG]],2,FALSE)</f>
        <v>#N/A</v>
      </c>
    </row>
    <row r="10479" spans="3:3">
      <c r="C10479" t="e">
        <f>VLOOKUP([KODE BARANG],Table1[[KODE BARANG]:[NAMA BARANG]],2,FALSE)</f>
        <v>#N/A</v>
      </c>
    </row>
    <row r="10480" spans="3:3">
      <c r="C10480" t="e">
        <f>VLOOKUP([KODE BARANG],Table1[[KODE BARANG]:[NAMA BARANG]],2,FALSE)</f>
        <v>#N/A</v>
      </c>
    </row>
    <row r="10481" spans="3:3">
      <c r="C10481" t="e">
        <f>VLOOKUP([KODE BARANG],Table1[[KODE BARANG]:[NAMA BARANG]],2,FALSE)</f>
        <v>#N/A</v>
      </c>
    </row>
    <row r="10482" spans="3:3">
      <c r="C10482" t="e">
        <f>VLOOKUP([KODE BARANG],Table1[[KODE BARANG]:[NAMA BARANG]],2,FALSE)</f>
        <v>#N/A</v>
      </c>
    </row>
    <row r="10483" spans="3:3">
      <c r="C10483" t="e">
        <f>VLOOKUP([KODE BARANG],Table1[[KODE BARANG]:[NAMA BARANG]],2,FALSE)</f>
        <v>#N/A</v>
      </c>
    </row>
    <row r="10484" spans="3:3">
      <c r="C10484" t="e">
        <f>VLOOKUP([KODE BARANG],Table1[[KODE BARANG]:[NAMA BARANG]],2,FALSE)</f>
        <v>#N/A</v>
      </c>
    </row>
    <row r="10485" spans="3:3">
      <c r="C10485" t="e">
        <f>VLOOKUP([KODE BARANG],Table1[[KODE BARANG]:[NAMA BARANG]],2,FALSE)</f>
        <v>#N/A</v>
      </c>
    </row>
    <row r="10486" spans="3:3">
      <c r="C10486" t="e">
        <f>VLOOKUP([KODE BARANG],Table1[[KODE BARANG]:[NAMA BARANG]],2,FALSE)</f>
        <v>#N/A</v>
      </c>
    </row>
    <row r="10487" spans="3:3">
      <c r="C10487" t="e">
        <f>VLOOKUP([KODE BARANG],Table1[[KODE BARANG]:[NAMA BARANG]],2,FALSE)</f>
        <v>#N/A</v>
      </c>
    </row>
    <row r="10488" spans="3:3">
      <c r="C10488" t="e">
        <f>VLOOKUP([KODE BARANG],Table1[[KODE BARANG]:[NAMA BARANG]],2,FALSE)</f>
        <v>#N/A</v>
      </c>
    </row>
    <row r="10489" spans="3:3">
      <c r="C10489" t="e">
        <f>VLOOKUP([KODE BARANG],Table1[[KODE BARANG]:[NAMA BARANG]],2,FALSE)</f>
        <v>#N/A</v>
      </c>
    </row>
    <row r="10490" spans="3:3">
      <c r="C10490" t="e">
        <f>VLOOKUP([KODE BARANG],Table1[[KODE BARANG]:[NAMA BARANG]],2,FALSE)</f>
        <v>#N/A</v>
      </c>
    </row>
    <row r="10491" spans="3:3">
      <c r="C10491" t="e">
        <f>VLOOKUP([KODE BARANG],Table1[[KODE BARANG]:[NAMA BARANG]],2,FALSE)</f>
        <v>#N/A</v>
      </c>
    </row>
    <row r="10492" spans="3:3">
      <c r="C10492" t="e">
        <f>VLOOKUP([KODE BARANG],Table1[[KODE BARANG]:[NAMA BARANG]],2,FALSE)</f>
        <v>#N/A</v>
      </c>
    </row>
    <row r="10493" spans="3:3">
      <c r="C10493" t="e">
        <f>VLOOKUP([KODE BARANG],Table1[[KODE BARANG]:[NAMA BARANG]],2,FALSE)</f>
        <v>#N/A</v>
      </c>
    </row>
    <row r="10494" spans="3:3">
      <c r="C10494" t="e">
        <f>VLOOKUP([KODE BARANG],Table1[[KODE BARANG]:[NAMA BARANG]],2,FALSE)</f>
        <v>#N/A</v>
      </c>
    </row>
    <row r="10495" spans="3:3">
      <c r="C10495" t="e">
        <f>VLOOKUP([KODE BARANG],Table1[[KODE BARANG]:[NAMA BARANG]],2,FALSE)</f>
        <v>#N/A</v>
      </c>
    </row>
    <row r="10496" spans="3:3">
      <c r="C10496" t="e">
        <f>VLOOKUP([KODE BARANG],Table1[[KODE BARANG]:[NAMA BARANG]],2,FALSE)</f>
        <v>#N/A</v>
      </c>
    </row>
    <row r="10497" spans="3:3">
      <c r="C10497" t="e">
        <f>VLOOKUP([KODE BARANG],Table1[[KODE BARANG]:[NAMA BARANG]],2,FALSE)</f>
        <v>#N/A</v>
      </c>
    </row>
    <row r="10498" spans="3:3">
      <c r="C10498" t="e">
        <f>VLOOKUP([KODE BARANG],Table1[[KODE BARANG]:[NAMA BARANG]],2,FALSE)</f>
        <v>#N/A</v>
      </c>
    </row>
    <row r="10499" spans="3:3">
      <c r="C10499" t="e">
        <f>VLOOKUP([KODE BARANG],Table1[[KODE BARANG]:[NAMA BARANG]],2,FALSE)</f>
        <v>#N/A</v>
      </c>
    </row>
    <row r="10500" spans="3:3">
      <c r="C10500" t="e">
        <f>VLOOKUP([KODE BARANG],Table1[[KODE BARANG]:[NAMA BARANG]],2,FALSE)</f>
        <v>#N/A</v>
      </c>
    </row>
    <row r="10501" spans="3:3">
      <c r="C10501" t="e">
        <f>VLOOKUP([KODE BARANG],Table1[[KODE BARANG]:[NAMA BARANG]],2,FALSE)</f>
        <v>#N/A</v>
      </c>
    </row>
    <row r="10502" spans="3:3">
      <c r="C10502" t="e">
        <f>VLOOKUP([KODE BARANG],Table1[[KODE BARANG]:[NAMA BARANG]],2,FALSE)</f>
        <v>#N/A</v>
      </c>
    </row>
    <row r="10503" spans="3:3">
      <c r="C10503" t="e">
        <f>VLOOKUP([KODE BARANG],Table1[[KODE BARANG]:[NAMA BARANG]],2,FALSE)</f>
        <v>#N/A</v>
      </c>
    </row>
    <row r="10504" spans="3:3">
      <c r="C10504" t="e">
        <f>VLOOKUP([KODE BARANG],Table1[[KODE BARANG]:[NAMA BARANG]],2,FALSE)</f>
        <v>#N/A</v>
      </c>
    </row>
    <row r="10505" spans="3:3">
      <c r="C10505" t="e">
        <f>VLOOKUP([KODE BARANG],Table1[[KODE BARANG]:[NAMA BARANG]],2,FALSE)</f>
        <v>#N/A</v>
      </c>
    </row>
    <row r="10506" spans="3:3">
      <c r="C10506" t="e">
        <f>VLOOKUP([KODE BARANG],Table1[[KODE BARANG]:[NAMA BARANG]],2,FALSE)</f>
        <v>#N/A</v>
      </c>
    </row>
    <row r="10507" spans="3:3">
      <c r="C10507" t="e">
        <f>VLOOKUP([KODE BARANG],Table1[[KODE BARANG]:[NAMA BARANG]],2,FALSE)</f>
        <v>#N/A</v>
      </c>
    </row>
    <row r="10508" spans="3:3">
      <c r="C10508" t="e">
        <f>VLOOKUP([KODE BARANG],Table1[[KODE BARANG]:[NAMA BARANG]],2,FALSE)</f>
        <v>#N/A</v>
      </c>
    </row>
    <row r="10509" spans="3:3">
      <c r="C10509" t="e">
        <f>VLOOKUP([KODE BARANG],Table1[[KODE BARANG]:[NAMA BARANG]],2,FALSE)</f>
        <v>#N/A</v>
      </c>
    </row>
    <row r="10510" spans="3:3">
      <c r="C10510" t="e">
        <f>VLOOKUP([KODE BARANG],Table1[[KODE BARANG]:[NAMA BARANG]],2,FALSE)</f>
        <v>#N/A</v>
      </c>
    </row>
    <row r="10511" spans="3:3">
      <c r="C10511" t="e">
        <f>VLOOKUP([KODE BARANG],Table1[[KODE BARANG]:[NAMA BARANG]],2,FALSE)</f>
        <v>#N/A</v>
      </c>
    </row>
    <row r="10512" spans="3:3">
      <c r="C10512" t="e">
        <f>VLOOKUP([KODE BARANG],Table1[[KODE BARANG]:[NAMA BARANG]],2,FALSE)</f>
        <v>#N/A</v>
      </c>
    </row>
    <row r="10513" spans="3:3">
      <c r="C10513" t="e">
        <f>VLOOKUP([KODE BARANG],Table1[[KODE BARANG]:[NAMA BARANG]],2,FALSE)</f>
        <v>#N/A</v>
      </c>
    </row>
    <row r="10514" spans="3:3">
      <c r="C10514" t="e">
        <f>VLOOKUP([KODE BARANG],Table1[[KODE BARANG]:[NAMA BARANG]],2,FALSE)</f>
        <v>#N/A</v>
      </c>
    </row>
    <row r="10515" spans="3:3">
      <c r="C10515" t="e">
        <f>VLOOKUP([KODE BARANG],Table1[[KODE BARANG]:[NAMA BARANG]],2,FALSE)</f>
        <v>#N/A</v>
      </c>
    </row>
    <row r="10516" spans="3:3">
      <c r="C10516" t="e">
        <f>VLOOKUP([KODE BARANG],Table1[[KODE BARANG]:[NAMA BARANG]],2,FALSE)</f>
        <v>#N/A</v>
      </c>
    </row>
    <row r="10517" spans="3:3">
      <c r="C10517" t="e">
        <f>VLOOKUP([KODE BARANG],Table1[[KODE BARANG]:[NAMA BARANG]],2,FALSE)</f>
        <v>#N/A</v>
      </c>
    </row>
    <row r="10518" spans="3:3">
      <c r="C10518" t="e">
        <f>VLOOKUP([KODE BARANG],Table1[[KODE BARANG]:[NAMA BARANG]],2,FALSE)</f>
        <v>#N/A</v>
      </c>
    </row>
    <row r="10519" spans="3:3">
      <c r="C10519" t="e">
        <f>VLOOKUP([KODE BARANG],Table1[[KODE BARANG]:[NAMA BARANG]],2,FALSE)</f>
        <v>#N/A</v>
      </c>
    </row>
    <row r="10520" spans="3:3">
      <c r="C10520" t="e">
        <f>VLOOKUP([KODE BARANG],Table1[[KODE BARANG]:[NAMA BARANG]],2,FALSE)</f>
        <v>#N/A</v>
      </c>
    </row>
    <row r="10521" spans="3:3">
      <c r="C10521" t="e">
        <f>VLOOKUP([KODE BARANG],Table1[[KODE BARANG]:[NAMA BARANG]],2,FALSE)</f>
        <v>#N/A</v>
      </c>
    </row>
    <row r="10522" spans="3:3">
      <c r="C10522" t="e">
        <f>VLOOKUP([KODE BARANG],Table1[[KODE BARANG]:[NAMA BARANG]],2,FALSE)</f>
        <v>#N/A</v>
      </c>
    </row>
    <row r="10523" spans="3:3">
      <c r="C10523" t="e">
        <f>VLOOKUP([KODE BARANG],Table1[[KODE BARANG]:[NAMA BARANG]],2,FALSE)</f>
        <v>#N/A</v>
      </c>
    </row>
    <row r="10524" spans="3:3">
      <c r="C10524" t="e">
        <f>VLOOKUP([KODE BARANG],Table1[[KODE BARANG]:[NAMA BARANG]],2,FALSE)</f>
        <v>#N/A</v>
      </c>
    </row>
    <row r="10525" spans="3:3">
      <c r="C10525" t="e">
        <f>VLOOKUP([KODE BARANG],Table1[[KODE BARANG]:[NAMA BARANG]],2,FALSE)</f>
        <v>#N/A</v>
      </c>
    </row>
    <row r="10526" spans="3:3">
      <c r="C10526" t="e">
        <f>VLOOKUP([KODE BARANG],Table1[[KODE BARANG]:[NAMA BARANG]],2,FALSE)</f>
        <v>#N/A</v>
      </c>
    </row>
    <row r="10527" spans="3:3">
      <c r="C10527" t="e">
        <f>VLOOKUP([KODE BARANG],Table1[[KODE BARANG]:[NAMA BARANG]],2,FALSE)</f>
        <v>#N/A</v>
      </c>
    </row>
    <row r="10528" spans="3:3">
      <c r="C10528" t="e">
        <f>VLOOKUP([KODE BARANG],Table1[[KODE BARANG]:[NAMA BARANG]],2,FALSE)</f>
        <v>#N/A</v>
      </c>
    </row>
    <row r="10529" spans="3:3">
      <c r="C10529" t="e">
        <f>VLOOKUP([KODE BARANG],Table1[[KODE BARANG]:[NAMA BARANG]],2,FALSE)</f>
        <v>#N/A</v>
      </c>
    </row>
    <row r="10530" spans="3:3">
      <c r="C10530" t="e">
        <f>VLOOKUP([KODE BARANG],Table1[[KODE BARANG]:[NAMA BARANG]],2,FALSE)</f>
        <v>#N/A</v>
      </c>
    </row>
    <row r="10531" spans="3:3">
      <c r="C10531" t="e">
        <f>VLOOKUP([KODE BARANG],Table1[[KODE BARANG]:[NAMA BARANG]],2,FALSE)</f>
        <v>#N/A</v>
      </c>
    </row>
    <row r="10532" spans="3:3">
      <c r="C10532" t="e">
        <f>VLOOKUP([KODE BARANG],Table1[[KODE BARANG]:[NAMA BARANG]],2,FALSE)</f>
        <v>#N/A</v>
      </c>
    </row>
    <row r="10533" spans="3:3">
      <c r="C10533" t="e">
        <f>VLOOKUP([KODE BARANG],Table1[[KODE BARANG]:[NAMA BARANG]],2,FALSE)</f>
        <v>#N/A</v>
      </c>
    </row>
    <row r="10534" spans="3:3">
      <c r="C10534" t="e">
        <f>VLOOKUP([KODE BARANG],Table1[[KODE BARANG]:[NAMA BARANG]],2,FALSE)</f>
        <v>#N/A</v>
      </c>
    </row>
    <row r="10535" spans="3:3">
      <c r="C10535" t="e">
        <f>VLOOKUP([KODE BARANG],Table1[[KODE BARANG]:[NAMA BARANG]],2,FALSE)</f>
        <v>#N/A</v>
      </c>
    </row>
    <row r="10536" spans="3:3">
      <c r="C10536" t="e">
        <f>VLOOKUP([KODE BARANG],Table1[[KODE BARANG]:[NAMA BARANG]],2,FALSE)</f>
        <v>#N/A</v>
      </c>
    </row>
    <row r="10537" spans="3:3">
      <c r="C10537" t="e">
        <f>VLOOKUP([KODE BARANG],Table1[[KODE BARANG]:[NAMA BARANG]],2,FALSE)</f>
        <v>#N/A</v>
      </c>
    </row>
    <row r="10538" spans="3:3">
      <c r="C10538" t="e">
        <f>VLOOKUP([KODE BARANG],Table1[[KODE BARANG]:[NAMA BARANG]],2,FALSE)</f>
        <v>#N/A</v>
      </c>
    </row>
    <row r="10539" spans="3:3">
      <c r="C10539" t="e">
        <f>VLOOKUP([KODE BARANG],Table1[[KODE BARANG]:[NAMA BARANG]],2,FALSE)</f>
        <v>#N/A</v>
      </c>
    </row>
    <row r="10540" spans="3:3">
      <c r="C10540" t="e">
        <f>VLOOKUP([KODE BARANG],Table1[[KODE BARANG]:[NAMA BARANG]],2,FALSE)</f>
        <v>#N/A</v>
      </c>
    </row>
    <row r="10541" spans="3:3">
      <c r="C10541" t="e">
        <f>VLOOKUP([KODE BARANG],Table1[[KODE BARANG]:[NAMA BARANG]],2,FALSE)</f>
        <v>#N/A</v>
      </c>
    </row>
    <row r="10542" spans="3:3">
      <c r="C10542" t="e">
        <f>VLOOKUP([KODE BARANG],Table1[[KODE BARANG]:[NAMA BARANG]],2,FALSE)</f>
        <v>#N/A</v>
      </c>
    </row>
    <row r="10543" spans="3:3">
      <c r="C10543" t="e">
        <f>VLOOKUP([KODE BARANG],Table1[[KODE BARANG]:[NAMA BARANG]],2,FALSE)</f>
        <v>#N/A</v>
      </c>
    </row>
    <row r="10544" spans="3:3">
      <c r="C10544" t="e">
        <f>VLOOKUP([KODE BARANG],Table1[[KODE BARANG]:[NAMA BARANG]],2,FALSE)</f>
        <v>#N/A</v>
      </c>
    </row>
    <row r="10545" spans="3:3">
      <c r="C10545" t="e">
        <f>VLOOKUP([KODE BARANG],Table1[[KODE BARANG]:[NAMA BARANG]],2,FALSE)</f>
        <v>#N/A</v>
      </c>
    </row>
    <row r="10546" spans="3:3">
      <c r="C10546" t="e">
        <f>VLOOKUP([KODE BARANG],Table1[[KODE BARANG]:[NAMA BARANG]],2,FALSE)</f>
        <v>#N/A</v>
      </c>
    </row>
    <row r="10547" spans="3:3">
      <c r="C10547" t="e">
        <f>VLOOKUP([KODE BARANG],Table1[[KODE BARANG]:[NAMA BARANG]],2,FALSE)</f>
        <v>#N/A</v>
      </c>
    </row>
    <row r="10548" spans="3:3">
      <c r="C10548" t="e">
        <f>VLOOKUP([KODE BARANG],Table1[[KODE BARANG]:[NAMA BARANG]],2,FALSE)</f>
        <v>#N/A</v>
      </c>
    </row>
    <row r="10549" spans="3:3">
      <c r="C10549" t="e">
        <f>VLOOKUP([KODE BARANG],Table1[[KODE BARANG]:[NAMA BARANG]],2,FALSE)</f>
        <v>#N/A</v>
      </c>
    </row>
    <row r="10550" spans="3:3">
      <c r="C10550" t="e">
        <f>VLOOKUP([KODE BARANG],Table1[[KODE BARANG]:[NAMA BARANG]],2,FALSE)</f>
        <v>#N/A</v>
      </c>
    </row>
    <row r="10551" spans="3:3">
      <c r="C10551" t="e">
        <f>VLOOKUP([KODE BARANG],Table1[[KODE BARANG]:[NAMA BARANG]],2,FALSE)</f>
        <v>#N/A</v>
      </c>
    </row>
    <row r="10552" spans="3:3">
      <c r="C10552" t="e">
        <f>VLOOKUP([KODE BARANG],Table1[[KODE BARANG]:[NAMA BARANG]],2,FALSE)</f>
        <v>#N/A</v>
      </c>
    </row>
    <row r="10553" spans="3:3">
      <c r="C10553" t="e">
        <f>VLOOKUP([KODE BARANG],Table1[[KODE BARANG]:[NAMA BARANG]],2,FALSE)</f>
        <v>#N/A</v>
      </c>
    </row>
    <row r="10554" spans="3:3">
      <c r="C10554" t="e">
        <f>VLOOKUP([KODE BARANG],Table1[[KODE BARANG]:[NAMA BARANG]],2,FALSE)</f>
        <v>#N/A</v>
      </c>
    </row>
    <row r="10555" spans="3:3">
      <c r="C10555" t="e">
        <f>VLOOKUP([KODE BARANG],Table1[[KODE BARANG]:[NAMA BARANG]],2,FALSE)</f>
        <v>#N/A</v>
      </c>
    </row>
    <row r="10556" spans="3:3">
      <c r="C10556" t="e">
        <f>VLOOKUP([KODE BARANG],Table1[[KODE BARANG]:[NAMA BARANG]],2,FALSE)</f>
        <v>#N/A</v>
      </c>
    </row>
    <row r="10557" spans="3:3">
      <c r="C10557" t="e">
        <f>VLOOKUP([KODE BARANG],Table1[[KODE BARANG]:[NAMA BARANG]],2,FALSE)</f>
        <v>#N/A</v>
      </c>
    </row>
    <row r="10558" spans="3:3">
      <c r="C10558" t="e">
        <f>VLOOKUP([KODE BARANG],Table1[[KODE BARANG]:[NAMA BARANG]],2,FALSE)</f>
        <v>#N/A</v>
      </c>
    </row>
    <row r="10559" spans="3:3">
      <c r="C10559" t="e">
        <f>VLOOKUP([KODE BARANG],Table1[[KODE BARANG]:[NAMA BARANG]],2,FALSE)</f>
        <v>#N/A</v>
      </c>
    </row>
    <row r="10560" spans="3:3">
      <c r="C10560" t="e">
        <f>VLOOKUP([KODE BARANG],Table1[[KODE BARANG]:[NAMA BARANG]],2,FALSE)</f>
        <v>#N/A</v>
      </c>
    </row>
    <row r="10561" spans="3:3">
      <c r="C10561" t="e">
        <f>VLOOKUP([KODE BARANG],Table1[[KODE BARANG]:[NAMA BARANG]],2,FALSE)</f>
        <v>#N/A</v>
      </c>
    </row>
    <row r="10562" spans="3:3">
      <c r="C10562" t="e">
        <f>VLOOKUP([KODE BARANG],Table1[[KODE BARANG]:[NAMA BARANG]],2,FALSE)</f>
        <v>#N/A</v>
      </c>
    </row>
    <row r="10563" spans="3:3">
      <c r="C10563" t="e">
        <f>VLOOKUP([KODE BARANG],Table1[[KODE BARANG]:[NAMA BARANG]],2,FALSE)</f>
        <v>#N/A</v>
      </c>
    </row>
    <row r="10564" spans="3:3">
      <c r="C10564" t="e">
        <f>VLOOKUP([KODE BARANG],Table1[[KODE BARANG]:[NAMA BARANG]],2,FALSE)</f>
        <v>#N/A</v>
      </c>
    </row>
    <row r="10565" spans="3:3">
      <c r="C10565" t="e">
        <f>VLOOKUP([KODE BARANG],Table1[[KODE BARANG]:[NAMA BARANG]],2,FALSE)</f>
        <v>#N/A</v>
      </c>
    </row>
    <row r="10566" spans="3:3">
      <c r="C10566" t="e">
        <f>VLOOKUP([KODE BARANG],Table1[[KODE BARANG]:[NAMA BARANG]],2,FALSE)</f>
        <v>#N/A</v>
      </c>
    </row>
    <row r="10567" spans="3:3">
      <c r="C10567" t="e">
        <f>VLOOKUP([KODE BARANG],Table1[[KODE BARANG]:[NAMA BARANG]],2,FALSE)</f>
        <v>#N/A</v>
      </c>
    </row>
    <row r="10568" spans="3:3">
      <c r="C10568" t="e">
        <f>VLOOKUP([KODE BARANG],Table1[[KODE BARANG]:[NAMA BARANG]],2,FALSE)</f>
        <v>#N/A</v>
      </c>
    </row>
    <row r="10569" spans="3:3">
      <c r="C10569" t="e">
        <f>VLOOKUP([KODE BARANG],Table1[[KODE BARANG]:[NAMA BARANG]],2,FALSE)</f>
        <v>#N/A</v>
      </c>
    </row>
    <row r="10570" spans="3:3">
      <c r="C10570" t="e">
        <f>VLOOKUP([KODE BARANG],Table1[[KODE BARANG]:[NAMA BARANG]],2,FALSE)</f>
        <v>#N/A</v>
      </c>
    </row>
    <row r="10571" spans="3:3">
      <c r="C10571" t="e">
        <f>VLOOKUP([KODE BARANG],Table1[[KODE BARANG]:[NAMA BARANG]],2,FALSE)</f>
        <v>#N/A</v>
      </c>
    </row>
    <row r="10572" spans="3:3">
      <c r="C10572" t="e">
        <f>VLOOKUP([KODE BARANG],Table1[[KODE BARANG]:[NAMA BARANG]],2,FALSE)</f>
        <v>#N/A</v>
      </c>
    </row>
    <row r="10573" spans="3:3">
      <c r="C10573" t="e">
        <f>VLOOKUP([KODE BARANG],Table1[[KODE BARANG]:[NAMA BARANG]],2,FALSE)</f>
        <v>#N/A</v>
      </c>
    </row>
    <row r="10574" spans="3:3">
      <c r="C10574" t="e">
        <f>VLOOKUP([KODE BARANG],Table1[[KODE BARANG]:[NAMA BARANG]],2,FALSE)</f>
        <v>#N/A</v>
      </c>
    </row>
    <row r="10575" spans="3:3">
      <c r="C10575" t="e">
        <f>VLOOKUP([KODE BARANG],Table1[[KODE BARANG]:[NAMA BARANG]],2,FALSE)</f>
        <v>#N/A</v>
      </c>
    </row>
    <row r="10576" spans="3:3">
      <c r="C10576" t="e">
        <f>VLOOKUP([KODE BARANG],Table1[[KODE BARANG]:[NAMA BARANG]],2,FALSE)</f>
        <v>#N/A</v>
      </c>
    </row>
    <row r="10577" spans="3:3">
      <c r="C10577" t="e">
        <f>VLOOKUP([KODE BARANG],Table1[[KODE BARANG]:[NAMA BARANG]],2,FALSE)</f>
        <v>#N/A</v>
      </c>
    </row>
    <row r="10578" spans="3:3">
      <c r="C10578" t="e">
        <f>VLOOKUP([KODE BARANG],Table1[[KODE BARANG]:[NAMA BARANG]],2,FALSE)</f>
        <v>#N/A</v>
      </c>
    </row>
    <row r="10579" spans="3:3">
      <c r="C10579" t="e">
        <f>VLOOKUP([KODE BARANG],Table1[[KODE BARANG]:[NAMA BARANG]],2,FALSE)</f>
        <v>#N/A</v>
      </c>
    </row>
    <row r="10580" spans="3:3">
      <c r="C10580" t="e">
        <f>VLOOKUP([KODE BARANG],Table1[[KODE BARANG]:[NAMA BARANG]],2,FALSE)</f>
        <v>#N/A</v>
      </c>
    </row>
    <row r="10581" spans="3:3">
      <c r="C10581" t="e">
        <f>VLOOKUP([KODE BARANG],Table1[[KODE BARANG]:[NAMA BARANG]],2,FALSE)</f>
        <v>#N/A</v>
      </c>
    </row>
    <row r="10582" spans="3:3">
      <c r="C10582" t="e">
        <f>VLOOKUP([KODE BARANG],Table1[[KODE BARANG]:[NAMA BARANG]],2,FALSE)</f>
        <v>#N/A</v>
      </c>
    </row>
    <row r="10583" spans="3:3">
      <c r="C10583" t="e">
        <f>VLOOKUP([KODE BARANG],Table1[[KODE BARANG]:[NAMA BARANG]],2,FALSE)</f>
        <v>#N/A</v>
      </c>
    </row>
    <row r="10584" spans="3:3">
      <c r="C10584" t="e">
        <f>VLOOKUP([KODE BARANG],Table1[[KODE BARANG]:[NAMA BARANG]],2,FALSE)</f>
        <v>#N/A</v>
      </c>
    </row>
    <row r="10585" spans="3:3">
      <c r="C10585" t="e">
        <f>VLOOKUP([KODE BARANG],Table1[[KODE BARANG]:[NAMA BARANG]],2,FALSE)</f>
        <v>#N/A</v>
      </c>
    </row>
    <row r="10586" spans="3:3">
      <c r="C10586" t="e">
        <f>VLOOKUP([KODE BARANG],Table1[[KODE BARANG]:[NAMA BARANG]],2,FALSE)</f>
        <v>#N/A</v>
      </c>
    </row>
    <row r="10587" spans="3:3">
      <c r="C10587" t="e">
        <f>VLOOKUP([KODE BARANG],Table1[[KODE BARANG]:[NAMA BARANG]],2,FALSE)</f>
        <v>#N/A</v>
      </c>
    </row>
    <row r="10588" spans="3:3">
      <c r="C10588" t="e">
        <f>VLOOKUP([KODE BARANG],Table1[[KODE BARANG]:[NAMA BARANG]],2,FALSE)</f>
        <v>#N/A</v>
      </c>
    </row>
    <row r="10589" spans="3:3">
      <c r="C10589" t="e">
        <f>VLOOKUP([KODE BARANG],Table1[[KODE BARANG]:[NAMA BARANG]],2,FALSE)</f>
        <v>#N/A</v>
      </c>
    </row>
    <row r="10590" spans="3:3">
      <c r="C10590" t="e">
        <f>VLOOKUP([KODE BARANG],Table1[[KODE BARANG]:[NAMA BARANG]],2,FALSE)</f>
        <v>#N/A</v>
      </c>
    </row>
    <row r="10591" spans="3:3">
      <c r="C10591" t="e">
        <f>VLOOKUP([KODE BARANG],Table1[[KODE BARANG]:[NAMA BARANG]],2,FALSE)</f>
        <v>#N/A</v>
      </c>
    </row>
    <row r="10592" spans="3:3">
      <c r="C10592" t="e">
        <f>VLOOKUP([KODE BARANG],Table1[[KODE BARANG]:[NAMA BARANG]],2,FALSE)</f>
        <v>#N/A</v>
      </c>
    </row>
    <row r="10593" spans="3:3">
      <c r="C10593" t="e">
        <f>VLOOKUP([KODE BARANG],Table1[[KODE BARANG]:[NAMA BARANG]],2,FALSE)</f>
        <v>#N/A</v>
      </c>
    </row>
    <row r="10594" spans="3:3">
      <c r="C10594" t="e">
        <f>VLOOKUP([KODE BARANG],Table1[[KODE BARANG]:[NAMA BARANG]],2,FALSE)</f>
        <v>#N/A</v>
      </c>
    </row>
    <row r="10595" spans="3:3">
      <c r="C10595" t="e">
        <f>VLOOKUP([KODE BARANG],Table1[[KODE BARANG]:[NAMA BARANG]],2,FALSE)</f>
        <v>#N/A</v>
      </c>
    </row>
    <row r="10596" spans="3:3">
      <c r="C10596" t="e">
        <f>VLOOKUP([KODE BARANG],Table1[[KODE BARANG]:[NAMA BARANG]],2,FALSE)</f>
        <v>#N/A</v>
      </c>
    </row>
    <row r="10597" spans="3:3">
      <c r="C10597" t="e">
        <f>VLOOKUP([KODE BARANG],Table1[[KODE BARANG]:[NAMA BARANG]],2,FALSE)</f>
        <v>#N/A</v>
      </c>
    </row>
    <row r="10598" spans="3:3">
      <c r="C10598" t="e">
        <f>VLOOKUP([KODE BARANG],Table1[[KODE BARANG]:[NAMA BARANG]],2,FALSE)</f>
        <v>#N/A</v>
      </c>
    </row>
    <row r="10599" spans="3:3">
      <c r="C10599" t="e">
        <f>VLOOKUP([KODE BARANG],Table1[[KODE BARANG]:[NAMA BARANG]],2,FALSE)</f>
        <v>#N/A</v>
      </c>
    </row>
    <row r="10600" spans="3:3">
      <c r="C10600" t="e">
        <f>VLOOKUP([KODE BARANG],Table1[[KODE BARANG]:[NAMA BARANG]],2,FALSE)</f>
        <v>#N/A</v>
      </c>
    </row>
    <row r="10601" spans="3:3">
      <c r="C10601" t="e">
        <f>VLOOKUP([KODE BARANG],Table1[[KODE BARANG]:[NAMA BARANG]],2,FALSE)</f>
        <v>#N/A</v>
      </c>
    </row>
    <row r="10602" spans="3:3">
      <c r="C10602" t="e">
        <f>VLOOKUP([KODE BARANG],Table1[[KODE BARANG]:[NAMA BARANG]],2,FALSE)</f>
        <v>#N/A</v>
      </c>
    </row>
    <row r="10603" spans="3:3">
      <c r="C10603" t="e">
        <f>VLOOKUP([KODE BARANG],Table1[[KODE BARANG]:[NAMA BARANG]],2,FALSE)</f>
        <v>#N/A</v>
      </c>
    </row>
    <row r="10604" spans="3:3">
      <c r="C10604" t="e">
        <f>VLOOKUP([KODE BARANG],Table1[[KODE BARANG]:[NAMA BARANG]],2,FALSE)</f>
        <v>#N/A</v>
      </c>
    </row>
    <row r="10605" spans="3:3">
      <c r="C10605" t="e">
        <f>VLOOKUP([KODE BARANG],Table1[[KODE BARANG]:[NAMA BARANG]],2,FALSE)</f>
        <v>#N/A</v>
      </c>
    </row>
    <row r="10606" spans="3:3">
      <c r="C10606" t="e">
        <f>VLOOKUP([KODE BARANG],Table1[[KODE BARANG]:[NAMA BARANG]],2,FALSE)</f>
        <v>#N/A</v>
      </c>
    </row>
    <row r="10607" spans="3:3">
      <c r="C10607" t="e">
        <f>VLOOKUP([KODE BARANG],Table1[[KODE BARANG]:[NAMA BARANG]],2,FALSE)</f>
        <v>#N/A</v>
      </c>
    </row>
    <row r="10608" spans="3:3">
      <c r="C10608" t="e">
        <f>VLOOKUP([KODE BARANG],Table1[[KODE BARANG]:[NAMA BARANG]],2,FALSE)</f>
        <v>#N/A</v>
      </c>
    </row>
    <row r="10609" spans="3:3">
      <c r="C10609" t="e">
        <f>VLOOKUP([KODE BARANG],Table1[[KODE BARANG]:[NAMA BARANG]],2,FALSE)</f>
        <v>#N/A</v>
      </c>
    </row>
    <row r="10610" spans="3:3">
      <c r="C10610" t="e">
        <f>VLOOKUP([KODE BARANG],Table1[[KODE BARANG]:[NAMA BARANG]],2,FALSE)</f>
        <v>#N/A</v>
      </c>
    </row>
    <row r="10611" spans="3:3">
      <c r="C10611" t="e">
        <f>VLOOKUP([KODE BARANG],Table1[[KODE BARANG]:[NAMA BARANG]],2,FALSE)</f>
        <v>#N/A</v>
      </c>
    </row>
    <row r="10612" spans="3:3">
      <c r="C10612" t="e">
        <f>VLOOKUP([KODE BARANG],Table1[[KODE BARANG]:[NAMA BARANG]],2,FALSE)</f>
        <v>#N/A</v>
      </c>
    </row>
    <row r="10613" spans="3:3">
      <c r="C10613" t="e">
        <f>VLOOKUP([KODE BARANG],Table1[[KODE BARANG]:[NAMA BARANG]],2,FALSE)</f>
        <v>#N/A</v>
      </c>
    </row>
    <row r="10614" spans="3:3">
      <c r="C10614" t="e">
        <f>VLOOKUP([KODE BARANG],Table1[[KODE BARANG]:[NAMA BARANG]],2,FALSE)</f>
        <v>#N/A</v>
      </c>
    </row>
    <row r="10615" spans="3:3">
      <c r="C10615" t="e">
        <f>VLOOKUP([KODE BARANG],Table1[[KODE BARANG]:[NAMA BARANG]],2,FALSE)</f>
        <v>#N/A</v>
      </c>
    </row>
    <row r="10616" spans="3:3">
      <c r="C10616" t="e">
        <f>VLOOKUP([KODE BARANG],Table1[[KODE BARANG]:[NAMA BARANG]],2,FALSE)</f>
        <v>#N/A</v>
      </c>
    </row>
    <row r="10617" spans="3:3">
      <c r="C10617" t="e">
        <f>VLOOKUP([KODE BARANG],Table1[[KODE BARANG]:[NAMA BARANG]],2,FALSE)</f>
        <v>#N/A</v>
      </c>
    </row>
    <row r="10618" spans="3:3">
      <c r="C10618" t="e">
        <f>VLOOKUP([KODE BARANG],Table1[[KODE BARANG]:[NAMA BARANG]],2,FALSE)</f>
        <v>#N/A</v>
      </c>
    </row>
    <row r="10619" spans="3:3">
      <c r="C10619" t="e">
        <f>VLOOKUP([KODE BARANG],Table1[[KODE BARANG]:[NAMA BARANG]],2,FALSE)</f>
        <v>#N/A</v>
      </c>
    </row>
    <row r="10620" spans="3:3">
      <c r="C10620" t="e">
        <f>VLOOKUP([KODE BARANG],Table1[[KODE BARANG]:[NAMA BARANG]],2,FALSE)</f>
        <v>#N/A</v>
      </c>
    </row>
    <row r="10621" spans="3:3">
      <c r="C10621" t="e">
        <f>VLOOKUP([KODE BARANG],Table1[[KODE BARANG]:[NAMA BARANG]],2,FALSE)</f>
        <v>#N/A</v>
      </c>
    </row>
    <row r="10622" spans="3:3">
      <c r="C10622" t="e">
        <f>VLOOKUP([KODE BARANG],Table1[[KODE BARANG]:[NAMA BARANG]],2,FALSE)</f>
        <v>#N/A</v>
      </c>
    </row>
    <row r="10623" spans="3:3">
      <c r="C10623" t="e">
        <f>VLOOKUP([KODE BARANG],Table1[[KODE BARANG]:[NAMA BARANG]],2,FALSE)</f>
        <v>#N/A</v>
      </c>
    </row>
    <row r="10624" spans="3:3">
      <c r="C10624" t="e">
        <f>VLOOKUP([KODE BARANG],Table1[[KODE BARANG]:[NAMA BARANG]],2,FALSE)</f>
        <v>#N/A</v>
      </c>
    </row>
    <row r="10625" spans="3:3">
      <c r="C10625" t="e">
        <f>VLOOKUP([KODE BARANG],Table1[[KODE BARANG]:[NAMA BARANG]],2,FALSE)</f>
        <v>#N/A</v>
      </c>
    </row>
    <row r="10626" spans="3:3">
      <c r="C10626" t="e">
        <f>VLOOKUP([KODE BARANG],Table1[[KODE BARANG]:[NAMA BARANG]],2,FALSE)</f>
        <v>#N/A</v>
      </c>
    </row>
    <row r="10627" spans="3:3">
      <c r="C10627" t="e">
        <f>VLOOKUP([KODE BARANG],Table1[[KODE BARANG]:[NAMA BARANG]],2,FALSE)</f>
        <v>#N/A</v>
      </c>
    </row>
    <row r="10628" spans="3:3">
      <c r="C10628" t="e">
        <f>VLOOKUP([KODE BARANG],Table1[[KODE BARANG]:[NAMA BARANG]],2,FALSE)</f>
        <v>#N/A</v>
      </c>
    </row>
    <row r="10629" spans="3:3">
      <c r="C10629" t="e">
        <f>VLOOKUP([KODE BARANG],Table1[[KODE BARANG]:[NAMA BARANG]],2,FALSE)</f>
        <v>#N/A</v>
      </c>
    </row>
    <row r="10630" spans="3:3">
      <c r="C10630" t="e">
        <f>VLOOKUP([KODE BARANG],Table1[[KODE BARANG]:[NAMA BARANG]],2,FALSE)</f>
        <v>#N/A</v>
      </c>
    </row>
    <row r="10631" spans="3:3">
      <c r="C10631" t="e">
        <f>VLOOKUP([KODE BARANG],Table1[[KODE BARANG]:[NAMA BARANG]],2,FALSE)</f>
        <v>#N/A</v>
      </c>
    </row>
    <row r="10632" spans="3:3">
      <c r="C10632" t="e">
        <f>VLOOKUP([KODE BARANG],Table1[[KODE BARANG]:[NAMA BARANG]],2,FALSE)</f>
        <v>#N/A</v>
      </c>
    </row>
    <row r="10633" spans="3:3">
      <c r="C10633" t="e">
        <f>VLOOKUP([KODE BARANG],Table1[[KODE BARANG]:[NAMA BARANG]],2,FALSE)</f>
        <v>#N/A</v>
      </c>
    </row>
    <row r="10634" spans="3:3">
      <c r="C10634" t="e">
        <f>VLOOKUP([KODE BARANG],Table1[[KODE BARANG]:[NAMA BARANG]],2,FALSE)</f>
        <v>#N/A</v>
      </c>
    </row>
    <row r="10635" spans="3:3">
      <c r="C10635" t="e">
        <f>VLOOKUP([KODE BARANG],Table1[[KODE BARANG]:[NAMA BARANG]],2,FALSE)</f>
        <v>#N/A</v>
      </c>
    </row>
    <row r="10636" spans="3:3">
      <c r="C10636" t="e">
        <f>VLOOKUP([KODE BARANG],Table1[[KODE BARANG]:[NAMA BARANG]],2,FALSE)</f>
        <v>#N/A</v>
      </c>
    </row>
    <row r="10637" spans="3:3">
      <c r="C10637" t="e">
        <f>VLOOKUP([KODE BARANG],Table1[[KODE BARANG]:[NAMA BARANG]],2,FALSE)</f>
        <v>#N/A</v>
      </c>
    </row>
    <row r="10638" spans="3:3">
      <c r="C10638" t="e">
        <f>VLOOKUP([KODE BARANG],Table1[[KODE BARANG]:[NAMA BARANG]],2,FALSE)</f>
        <v>#N/A</v>
      </c>
    </row>
    <row r="10639" spans="3:3">
      <c r="C10639" t="e">
        <f>VLOOKUP([KODE BARANG],Table1[[KODE BARANG]:[NAMA BARANG]],2,FALSE)</f>
        <v>#N/A</v>
      </c>
    </row>
    <row r="10640" spans="3:3">
      <c r="C10640" t="e">
        <f>VLOOKUP([KODE BARANG],Table1[[KODE BARANG]:[NAMA BARANG]],2,FALSE)</f>
        <v>#N/A</v>
      </c>
    </row>
    <row r="10641" spans="3:3">
      <c r="C10641" t="e">
        <f>VLOOKUP([KODE BARANG],Table1[[KODE BARANG]:[NAMA BARANG]],2,FALSE)</f>
        <v>#N/A</v>
      </c>
    </row>
    <row r="10642" spans="3:3">
      <c r="C10642" t="e">
        <f>VLOOKUP([KODE BARANG],Table1[[KODE BARANG]:[NAMA BARANG]],2,FALSE)</f>
        <v>#N/A</v>
      </c>
    </row>
    <row r="10643" spans="3:3">
      <c r="C10643" t="e">
        <f>VLOOKUP([KODE BARANG],Table1[[KODE BARANG]:[NAMA BARANG]],2,FALSE)</f>
        <v>#N/A</v>
      </c>
    </row>
    <row r="10644" spans="3:3">
      <c r="C10644" t="e">
        <f>VLOOKUP([KODE BARANG],Table1[[KODE BARANG]:[NAMA BARANG]],2,FALSE)</f>
        <v>#N/A</v>
      </c>
    </row>
    <row r="10645" spans="3:3">
      <c r="C10645" t="e">
        <f>VLOOKUP([KODE BARANG],Table1[[KODE BARANG]:[NAMA BARANG]],2,FALSE)</f>
        <v>#N/A</v>
      </c>
    </row>
    <row r="10646" spans="3:3">
      <c r="C10646" t="e">
        <f>VLOOKUP([KODE BARANG],Table1[[KODE BARANG]:[NAMA BARANG]],2,FALSE)</f>
        <v>#N/A</v>
      </c>
    </row>
    <row r="10647" spans="3:3">
      <c r="C10647" t="e">
        <f>VLOOKUP([KODE BARANG],Table1[[KODE BARANG]:[NAMA BARANG]],2,FALSE)</f>
        <v>#N/A</v>
      </c>
    </row>
    <row r="10648" spans="3:3">
      <c r="C10648" t="e">
        <f>VLOOKUP([KODE BARANG],Table1[[KODE BARANG]:[NAMA BARANG]],2,FALSE)</f>
        <v>#N/A</v>
      </c>
    </row>
    <row r="10649" spans="3:3">
      <c r="C10649" t="e">
        <f>VLOOKUP([KODE BARANG],Table1[[KODE BARANG]:[NAMA BARANG]],2,FALSE)</f>
        <v>#N/A</v>
      </c>
    </row>
    <row r="10650" spans="3:3">
      <c r="C10650" t="e">
        <f>VLOOKUP([KODE BARANG],Table1[[KODE BARANG]:[NAMA BARANG]],2,FALSE)</f>
        <v>#N/A</v>
      </c>
    </row>
    <row r="10651" spans="3:3">
      <c r="C10651" t="e">
        <f>VLOOKUP([KODE BARANG],Table1[[KODE BARANG]:[NAMA BARANG]],2,FALSE)</f>
        <v>#N/A</v>
      </c>
    </row>
    <row r="10652" spans="3:3">
      <c r="C10652" t="e">
        <f>VLOOKUP([KODE BARANG],Table1[[KODE BARANG]:[NAMA BARANG]],2,FALSE)</f>
        <v>#N/A</v>
      </c>
    </row>
    <row r="10653" spans="3:3">
      <c r="C10653" t="e">
        <f>VLOOKUP([KODE BARANG],Table1[[KODE BARANG]:[NAMA BARANG]],2,FALSE)</f>
        <v>#N/A</v>
      </c>
    </row>
    <row r="10654" spans="3:3">
      <c r="C10654" t="e">
        <f>VLOOKUP([KODE BARANG],Table1[[KODE BARANG]:[NAMA BARANG]],2,FALSE)</f>
        <v>#N/A</v>
      </c>
    </row>
    <row r="10655" spans="3:3">
      <c r="C10655" t="e">
        <f>VLOOKUP([KODE BARANG],Table1[[KODE BARANG]:[NAMA BARANG]],2,FALSE)</f>
        <v>#N/A</v>
      </c>
    </row>
    <row r="10656" spans="3:3">
      <c r="C10656" t="e">
        <f>VLOOKUP([KODE BARANG],Table1[[KODE BARANG]:[NAMA BARANG]],2,FALSE)</f>
        <v>#N/A</v>
      </c>
    </row>
    <row r="10657" spans="3:3">
      <c r="C10657" t="e">
        <f>VLOOKUP([KODE BARANG],Table1[[KODE BARANG]:[NAMA BARANG]],2,FALSE)</f>
        <v>#N/A</v>
      </c>
    </row>
    <row r="10658" spans="3:3">
      <c r="C10658" t="e">
        <f>VLOOKUP([KODE BARANG],Table1[[KODE BARANG]:[NAMA BARANG]],2,FALSE)</f>
        <v>#N/A</v>
      </c>
    </row>
    <row r="10659" spans="3:3">
      <c r="C10659" t="e">
        <f>VLOOKUP([KODE BARANG],Table1[[KODE BARANG]:[NAMA BARANG]],2,FALSE)</f>
        <v>#N/A</v>
      </c>
    </row>
    <row r="10660" spans="3:3">
      <c r="C10660" t="e">
        <f>VLOOKUP([KODE BARANG],Table1[[KODE BARANG]:[NAMA BARANG]],2,FALSE)</f>
        <v>#N/A</v>
      </c>
    </row>
    <row r="10661" spans="3:3">
      <c r="C10661" t="e">
        <f>VLOOKUP([KODE BARANG],Table1[[KODE BARANG]:[NAMA BARANG]],2,FALSE)</f>
        <v>#N/A</v>
      </c>
    </row>
    <row r="10662" spans="3:3">
      <c r="C10662" t="e">
        <f>VLOOKUP([KODE BARANG],Table1[[KODE BARANG]:[NAMA BARANG]],2,FALSE)</f>
        <v>#N/A</v>
      </c>
    </row>
    <row r="10663" spans="3:3">
      <c r="C10663" t="e">
        <f>VLOOKUP([KODE BARANG],Table1[[KODE BARANG]:[NAMA BARANG]],2,FALSE)</f>
        <v>#N/A</v>
      </c>
    </row>
    <row r="10664" spans="3:3">
      <c r="C10664" t="e">
        <f>VLOOKUP([KODE BARANG],Table1[[KODE BARANG]:[NAMA BARANG]],2,FALSE)</f>
        <v>#N/A</v>
      </c>
    </row>
    <row r="10665" spans="3:3">
      <c r="C10665" t="e">
        <f>VLOOKUP([KODE BARANG],Table1[[KODE BARANG]:[NAMA BARANG]],2,FALSE)</f>
        <v>#N/A</v>
      </c>
    </row>
    <row r="10666" spans="3:3">
      <c r="C10666" t="e">
        <f>VLOOKUP([KODE BARANG],Table1[[KODE BARANG]:[NAMA BARANG]],2,FALSE)</f>
        <v>#N/A</v>
      </c>
    </row>
    <row r="10667" spans="3:3">
      <c r="C10667" t="e">
        <f>VLOOKUP([KODE BARANG],Table1[[KODE BARANG]:[NAMA BARANG]],2,FALSE)</f>
        <v>#N/A</v>
      </c>
    </row>
    <row r="10668" spans="3:3">
      <c r="C10668" t="e">
        <f>VLOOKUP([KODE BARANG],Table1[[KODE BARANG]:[NAMA BARANG]],2,FALSE)</f>
        <v>#N/A</v>
      </c>
    </row>
    <row r="10669" spans="3:3">
      <c r="C10669" t="e">
        <f>VLOOKUP([KODE BARANG],Table1[[KODE BARANG]:[NAMA BARANG]],2,FALSE)</f>
        <v>#N/A</v>
      </c>
    </row>
    <row r="10670" spans="3:3">
      <c r="C10670" t="e">
        <f>VLOOKUP([KODE BARANG],Table1[[KODE BARANG]:[NAMA BARANG]],2,FALSE)</f>
        <v>#N/A</v>
      </c>
    </row>
    <row r="10671" spans="3:3">
      <c r="C10671" t="e">
        <f>VLOOKUP([KODE BARANG],Table1[[KODE BARANG]:[NAMA BARANG]],2,FALSE)</f>
        <v>#N/A</v>
      </c>
    </row>
    <row r="10672" spans="3:3">
      <c r="C10672" t="e">
        <f>VLOOKUP([KODE BARANG],Table1[[KODE BARANG]:[NAMA BARANG]],2,FALSE)</f>
        <v>#N/A</v>
      </c>
    </row>
    <row r="10673" spans="3:3">
      <c r="C10673" t="e">
        <f>VLOOKUP([KODE BARANG],Table1[[KODE BARANG]:[NAMA BARANG]],2,FALSE)</f>
        <v>#N/A</v>
      </c>
    </row>
    <row r="10674" spans="3:3">
      <c r="C10674" t="e">
        <f>VLOOKUP([KODE BARANG],Table1[[KODE BARANG]:[NAMA BARANG]],2,FALSE)</f>
        <v>#N/A</v>
      </c>
    </row>
    <row r="10675" spans="3:3">
      <c r="C10675" t="e">
        <f>VLOOKUP([KODE BARANG],Table1[[KODE BARANG]:[NAMA BARANG]],2,FALSE)</f>
        <v>#N/A</v>
      </c>
    </row>
    <row r="10676" spans="3:3">
      <c r="C10676" t="e">
        <f>VLOOKUP([KODE BARANG],Table1[[KODE BARANG]:[NAMA BARANG]],2,FALSE)</f>
        <v>#N/A</v>
      </c>
    </row>
    <row r="10677" spans="3:3">
      <c r="C10677" t="e">
        <f>VLOOKUP([KODE BARANG],Table1[[KODE BARANG]:[NAMA BARANG]],2,FALSE)</f>
        <v>#N/A</v>
      </c>
    </row>
    <row r="10678" spans="3:3">
      <c r="C10678" t="e">
        <f>VLOOKUP([KODE BARANG],Table1[[KODE BARANG]:[NAMA BARANG]],2,FALSE)</f>
        <v>#N/A</v>
      </c>
    </row>
    <row r="10679" spans="3:3">
      <c r="C10679" t="e">
        <f>VLOOKUP([KODE BARANG],Table1[[KODE BARANG]:[NAMA BARANG]],2,FALSE)</f>
        <v>#N/A</v>
      </c>
    </row>
    <row r="10680" spans="3:3">
      <c r="C10680" t="e">
        <f>VLOOKUP([KODE BARANG],Table1[[KODE BARANG]:[NAMA BARANG]],2,FALSE)</f>
        <v>#N/A</v>
      </c>
    </row>
    <row r="10681" spans="3:3">
      <c r="C10681" t="e">
        <f>VLOOKUP([KODE BARANG],Table1[[KODE BARANG]:[NAMA BARANG]],2,FALSE)</f>
        <v>#N/A</v>
      </c>
    </row>
    <row r="10682" spans="3:3">
      <c r="C10682" t="e">
        <f>VLOOKUP([KODE BARANG],Table1[[KODE BARANG]:[NAMA BARANG]],2,FALSE)</f>
        <v>#N/A</v>
      </c>
    </row>
    <row r="10683" spans="3:3">
      <c r="C10683" t="e">
        <f>VLOOKUP([KODE BARANG],Table1[[KODE BARANG]:[NAMA BARANG]],2,FALSE)</f>
        <v>#N/A</v>
      </c>
    </row>
    <row r="10684" spans="3:3">
      <c r="C10684" t="e">
        <f>VLOOKUP([KODE BARANG],Table1[[KODE BARANG]:[NAMA BARANG]],2,FALSE)</f>
        <v>#N/A</v>
      </c>
    </row>
    <row r="10685" spans="3:3">
      <c r="C10685" t="e">
        <f>VLOOKUP([KODE BARANG],Table1[[KODE BARANG]:[NAMA BARANG]],2,FALSE)</f>
        <v>#N/A</v>
      </c>
    </row>
    <row r="10686" spans="3:3">
      <c r="C10686" t="e">
        <f>VLOOKUP([KODE BARANG],Table1[[KODE BARANG]:[NAMA BARANG]],2,FALSE)</f>
        <v>#N/A</v>
      </c>
    </row>
    <row r="10687" spans="3:3">
      <c r="C10687" t="e">
        <f>VLOOKUP([KODE BARANG],Table1[[KODE BARANG]:[NAMA BARANG]],2,FALSE)</f>
        <v>#N/A</v>
      </c>
    </row>
    <row r="10688" spans="3:3">
      <c r="C10688" t="e">
        <f>VLOOKUP([KODE BARANG],Table1[[KODE BARANG]:[NAMA BARANG]],2,FALSE)</f>
        <v>#N/A</v>
      </c>
    </row>
    <row r="10689" spans="3:3">
      <c r="C10689" t="e">
        <f>VLOOKUP([KODE BARANG],Table1[[KODE BARANG]:[NAMA BARANG]],2,FALSE)</f>
        <v>#N/A</v>
      </c>
    </row>
    <row r="10690" spans="3:3">
      <c r="C10690" t="e">
        <f>VLOOKUP([KODE BARANG],Table1[[KODE BARANG]:[NAMA BARANG]],2,FALSE)</f>
        <v>#N/A</v>
      </c>
    </row>
    <row r="10691" spans="3:3">
      <c r="C10691" t="e">
        <f>VLOOKUP([KODE BARANG],Table1[[KODE BARANG]:[NAMA BARANG]],2,FALSE)</f>
        <v>#N/A</v>
      </c>
    </row>
    <row r="10692" spans="3:3">
      <c r="C10692" t="e">
        <f>VLOOKUP([KODE BARANG],Table1[[KODE BARANG]:[NAMA BARANG]],2,FALSE)</f>
        <v>#N/A</v>
      </c>
    </row>
    <row r="10693" spans="3:3">
      <c r="C10693" t="e">
        <f>VLOOKUP([KODE BARANG],Table1[[KODE BARANG]:[NAMA BARANG]],2,FALSE)</f>
        <v>#N/A</v>
      </c>
    </row>
    <row r="10694" spans="3:3">
      <c r="C10694" t="e">
        <f>VLOOKUP([KODE BARANG],Table1[[KODE BARANG]:[NAMA BARANG]],2,FALSE)</f>
        <v>#N/A</v>
      </c>
    </row>
    <row r="10695" spans="3:3">
      <c r="C10695" t="e">
        <f>VLOOKUP([KODE BARANG],Table1[[KODE BARANG]:[NAMA BARANG]],2,FALSE)</f>
        <v>#N/A</v>
      </c>
    </row>
    <row r="10696" spans="3:3">
      <c r="C10696" t="e">
        <f>VLOOKUP([KODE BARANG],Table1[[KODE BARANG]:[NAMA BARANG]],2,FALSE)</f>
        <v>#N/A</v>
      </c>
    </row>
    <row r="10697" spans="3:3">
      <c r="C10697" t="e">
        <f>VLOOKUP([KODE BARANG],Table1[[KODE BARANG]:[NAMA BARANG]],2,FALSE)</f>
        <v>#N/A</v>
      </c>
    </row>
    <row r="10698" spans="3:3">
      <c r="C10698" t="e">
        <f>VLOOKUP([KODE BARANG],Table1[[KODE BARANG]:[NAMA BARANG]],2,FALSE)</f>
        <v>#N/A</v>
      </c>
    </row>
    <row r="10699" spans="3:3">
      <c r="C10699" t="e">
        <f>VLOOKUP([KODE BARANG],Table1[[KODE BARANG]:[NAMA BARANG]],2,FALSE)</f>
        <v>#N/A</v>
      </c>
    </row>
    <row r="10700" spans="3:3">
      <c r="C10700" t="e">
        <f>VLOOKUP([KODE BARANG],Table1[[KODE BARANG]:[NAMA BARANG]],2,FALSE)</f>
        <v>#N/A</v>
      </c>
    </row>
    <row r="10701" spans="3:3">
      <c r="C10701" t="e">
        <f>VLOOKUP([KODE BARANG],Table1[[KODE BARANG]:[NAMA BARANG]],2,FALSE)</f>
        <v>#N/A</v>
      </c>
    </row>
    <row r="10702" spans="3:3">
      <c r="C10702" t="e">
        <f>VLOOKUP([KODE BARANG],Table1[[KODE BARANG]:[NAMA BARANG]],2,FALSE)</f>
        <v>#N/A</v>
      </c>
    </row>
    <row r="10703" spans="3:3">
      <c r="C10703" t="e">
        <f>VLOOKUP([KODE BARANG],Table1[[KODE BARANG]:[NAMA BARANG]],2,FALSE)</f>
        <v>#N/A</v>
      </c>
    </row>
    <row r="10704" spans="3:3">
      <c r="C10704" t="e">
        <f>VLOOKUP([KODE BARANG],Table1[[KODE BARANG]:[NAMA BARANG]],2,FALSE)</f>
        <v>#N/A</v>
      </c>
    </row>
    <row r="10705" spans="3:3">
      <c r="C10705" t="e">
        <f>VLOOKUP([KODE BARANG],Table1[[KODE BARANG]:[NAMA BARANG]],2,FALSE)</f>
        <v>#N/A</v>
      </c>
    </row>
    <row r="10706" spans="3:3">
      <c r="C10706" t="e">
        <f>VLOOKUP([KODE BARANG],Table1[[KODE BARANG]:[NAMA BARANG]],2,FALSE)</f>
        <v>#N/A</v>
      </c>
    </row>
    <row r="10707" spans="3:3">
      <c r="C10707" t="e">
        <f>VLOOKUP([KODE BARANG],Table1[[KODE BARANG]:[NAMA BARANG]],2,FALSE)</f>
        <v>#N/A</v>
      </c>
    </row>
    <row r="10708" spans="3:3">
      <c r="C10708" t="e">
        <f>VLOOKUP([KODE BARANG],Table1[[KODE BARANG]:[NAMA BARANG]],2,FALSE)</f>
        <v>#N/A</v>
      </c>
    </row>
    <row r="10709" spans="3:3">
      <c r="C10709" t="e">
        <f>VLOOKUP([KODE BARANG],Table1[[KODE BARANG]:[NAMA BARANG]],2,FALSE)</f>
        <v>#N/A</v>
      </c>
    </row>
    <row r="10710" spans="3:3">
      <c r="C10710" t="e">
        <f>VLOOKUP([KODE BARANG],Table1[[KODE BARANG]:[NAMA BARANG]],2,FALSE)</f>
        <v>#N/A</v>
      </c>
    </row>
    <row r="10711" spans="3:3">
      <c r="C10711" t="e">
        <f>VLOOKUP([KODE BARANG],Table1[[KODE BARANG]:[NAMA BARANG]],2,FALSE)</f>
        <v>#N/A</v>
      </c>
    </row>
    <row r="10712" spans="3:3">
      <c r="C10712" t="e">
        <f>VLOOKUP([KODE BARANG],Table1[[KODE BARANG]:[NAMA BARANG]],2,FALSE)</f>
        <v>#N/A</v>
      </c>
    </row>
    <row r="10713" spans="3:3">
      <c r="C10713" t="e">
        <f>VLOOKUP([KODE BARANG],Table1[[KODE BARANG]:[NAMA BARANG]],2,FALSE)</f>
        <v>#N/A</v>
      </c>
    </row>
    <row r="10714" spans="3:3">
      <c r="C10714" t="e">
        <f>VLOOKUP([KODE BARANG],Table1[[KODE BARANG]:[NAMA BARANG]],2,FALSE)</f>
        <v>#N/A</v>
      </c>
    </row>
    <row r="10715" spans="3:3">
      <c r="C10715" t="e">
        <f>VLOOKUP([KODE BARANG],Table1[[KODE BARANG]:[NAMA BARANG]],2,FALSE)</f>
        <v>#N/A</v>
      </c>
    </row>
    <row r="10716" spans="3:3">
      <c r="C10716" t="e">
        <f>VLOOKUP([KODE BARANG],Table1[[KODE BARANG]:[NAMA BARANG]],2,FALSE)</f>
        <v>#N/A</v>
      </c>
    </row>
    <row r="10717" spans="3:3">
      <c r="C10717" t="e">
        <f>VLOOKUP([KODE BARANG],Table1[[KODE BARANG]:[NAMA BARANG]],2,FALSE)</f>
        <v>#N/A</v>
      </c>
    </row>
    <row r="10718" spans="3:3">
      <c r="C10718" t="e">
        <f>VLOOKUP([KODE BARANG],Table1[[KODE BARANG]:[NAMA BARANG]],2,FALSE)</f>
        <v>#N/A</v>
      </c>
    </row>
    <row r="10719" spans="3:3">
      <c r="C10719" t="e">
        <f>VLOOKUP([KODE BARANG],Table1[[KODE BARANG]:[NAMA BARANG]],2,FALSE)</f>
        <v>#N/A</v>
      </c>
    </row>
    <row r="10720" spans="3:3">
      <c r="C10720" t="e">
        <f>VLOOKUP([KODE BARANG],Table1[[KODE BARANG]:[NAMA BARANG]],2,FALSE)</f>
        <v>#N/A</v>
      </c>
    </row>
    <row r="10721" spans="3:3">
      <c r="C10721" t="e">
        <f>VLOOKUP([KODE BARANG],Table1[[KODE BARANG]:[NAMA BARANG]],2,FALSE)</f>
        <v>#N/A</v>
      </c>
    </row>
    <row r="10722" spans="3:3">
      <c r="C10722" t="e">
        <f>VLOOKUP([KODE BARANG],Table1[[KODE BARANG]:[NAMA BARANG]],2,FALSE)</f>
        <v>#N/A</v>
      </c>
    </row>
    <row r="10723" spans="3:3">
      <c r="C10723" t="e">
        <f>VLOOKUP([KODE BARANG],Table1[[KODE BARANG]:[NAMA BARANG]],2,FALSE)</f>
        <v>#N/A</v>
      </c>
    </row>
    <row r="10724" spans="3:3">
      <c r="C10724" t="e">
        <f>VLOOKUP([KODE BARANG],Table1[[KODE BARANG]:[NAMA BARANG]],2,FALSE)</f>
        <v>#N/A</v>
      </c>
    </row>
    <row r="10725" spans="3:3">
      <c r="C10725" t="e">
        <f>VLOOKUP([KODE BARANG],Table1[[KODE BARANG]:[NAMA BARANG]],2,FALSE)</f>
        <v>#N/A</v>
      </c>
    </row>
    <row r="10726" spans="3:3">
      <c r="C10726" t="e">
        <f>VLOOKUP([KODE BARANG],Table1[[KODE BARANG]:[NAMA BARANG]],2,FALSE)</f>
        <v>#N/A</v>
      </c>
    </row>
    <row r="10727" spans="3:3">
      <c r="C10727" t="e">
        <f>VLOOKUP([KODE BARANG],Table1[[KODE BARANG]:[NAMA BARANG]],2,FALSE)</f>
        <v>#N/A</v>
      </c>
    </row>
    <row r="10728" spans="3:3">
      <c r="C10728" t="e">
        <f>VLOOKUP([KODE BARANG],Table1[[KODE BARANG]:[NAMA BARANG]],2,FALSE)</f>
        <v>#N/A</v>
      </c>
    </row>
    <row r="10729" spans="3:3">
      <c r="C10729" t="e">
        <f>VLOOKUP([KODE BARANG],Table1[[KODE BARANG]:[NAMA BARANG]],2,FALSE)</f>
        <v>#N/A</v>
      </c>
    </row>
    <row r="10730" spans="3:3">
      <c r="C10730" t="e">
        <f>VLOOKUP([KODE BARANG],Table1[[KODE BARANG]:[NAMA BARANG]],2,FALSE)</f>
        <v>#N/A</v>
      </c>
    </row>
    <row r="10731" spans="3:3">
      <c r="C10731" t="e">
        <f>VLOOKUP([KODE BARANG],Table1[[KODE BARANG]:[NAMA BARANG]],2,FALSE)</f>
        <v>#N/A</v>
      </c>
    </row>
    <row r="10732" spans="3:3">
      <c r="C10732" t="e">
        <f>VLOOKUP([KODE BARANG],Table1[[KODE BARANG]:[NAMA BARANG]],2,FALSE)</f>
        <v>#N/A</v>
      </c>
    </row>
    <row r="10733" spans="3:3">
      <c r="C10733" t="e">
        <f>VLOOKUP([KODE BARANG],Table1[[KODE BARANG]:[NAMA BARANG]],2,FALSE)</f>
        <v>#N/A</v>
      </c>
    </row>
    <row r="10734" spans="3:3">
      <c r="C10734" t="e">
        <f>VLOOKUP([KODE BARANG],Table1[[KODE BARANG]:[NAMA BARANG]],2,FALSE)</f>
        <v>#N/A</v>
      </c>
    </row>
    <row r="10735" spans="3:3">
      <c r="C10735" t="e">
        <f>VLOOKUP([KODE BARANG],Table1[[KODE BARANG]:[NAMA BARANG]],2,FALSE)</f>
        <v>#N/A</v>
      </c>
    </row>
    <row r="10736" spans="3:3">
      <c r="C10736" t="e">
        <f>VLOOKUP([KODE BARANG],Table1[[KODE BARANG]:[NAMA BARANG]],2,FALSE)</f>
        <v>#N/A</v>
      </c>
    </row>
    <row r="10737" spans="3:3">
      <c r="C10737" t="e">
        <f>VLOOKUP([KODE BARANG],Table1[[KODE BARANG]:[NAMA BARANG]],2,FALSE)</f>
        <v>#N/A</v>
      </c>
    </row>
    <row r="10738" spans="3:3">
      <c r="C10738" t="e">
        <f>VLOOKUP([KODE BARANG],Table1[[KODE BARANG]:[NAMA BARANG]],2,FALSE)</f>
        <v>#N/A</v>
      </c>
    </row>
    <row r="10739" spans="3:3">
      <c r="C10739" t="e">
        <f>VLOOKUP([KODE BARANG],Table1[[KODE BARANG]:[NAMA BARANG]],2,FALSE)</f>
        <v>#N/A</v>
      </c>
    </row>
    <row r="10740" spans="3:3">
      <c r="C10740" t="e">
        <f>VLOOKUP([KODE BARANG],Table1[[KODE BARANG]:[NAMA BARANG]],2,FALSE)</f>
        <v>#N/A</v>
      </c>
    </row>
    <row r="10741" spans="3:3">
      <c r="C10741" t="e">
        <f>VLOOKUP([KODE BARANG],Table1[[KODE BARANG]:[NAMA BARANG]],2,FALSE)</f>
        <v>#N/A</v>
      </c>
    </row>
    <row r="10742" spans="3:3">
      <c r="C10742" t="e">
        <f>VLOOKUP([KODE BARANG],Table1[[KODE BARANG]:[NAMA BARANG]],2,FALSE)</f>
        <v>#N/A</v>
      </c>
    </row>
    <row r="10743" spans="3:3">
      <c r="C10743" t="e">
        <f>VLOOKUP([KODE BARANG],Table1[[KODE BARANG]:[NAMA BARANG]],2,FALSE)</f>
        <v>#N/A</v>
      </c>
    </row>
    <row r="10744" spans="3:3">
      <c r="C10744" t="e">
        <f>VLOOKUP([KODE BARANG],Table1[[KODE BARANG]:[NAMA BARANG]],2,FALSE)</f>
        <v>#N/A</v>
      </c>
    </row>
    <row r="10745" spans="3:3">
      <c r="C10745" t="e">
        <f>VLOOKUP([KODE BARANG],Table1[[KODE BARANG]:[NAMA BARANG]],2,FALSE)</f>
        <v>#N/A</v>
      </c>
    </row>
    <row r="10746" spans="3:3">
      <c r="C10746" t="e">
        <f>VLOOKUP([KODE BARANG],Table1[[KODE BARANG]:[NAMA BARANG]],2,FALSE)</f>
        <v>#N/A</v>
      </c>
    </row>
    <row r="10747" spans="3:3">
      <c r="C10747" t="e">
        <f>VLOOKUP([KODE BARANG],Table1[[KODE BARANG]:[NAMA BARANG]],2,FALSE)</f>
        <v>#N/A</v>
      </c>
    </row>
    <row r="10748" spans="3:3">
      <c r="C10748" t="e">
        <f>VLOOKUP([KODE BARANG],Table1[[KODE BARANG]:[NAMA BARANG]],2,FALSE)</f>
        <v>#N/A</v>
      </c>
    </row>
    <row r="10749" spans="3:3">
      <c r="C10749" t="e">
        <f>VLOOKUP([KODE BARANG],Table1[[KODE BARANG]:[NAMA BARANG]],2,FALSE)</f>
        <v>#N/A</v>
      </c>
    </row>
    <row r="10750" spans="3:3">
      <c r="C10750" t="e">
        <f>VLOOKUP([KODE BARANG],Table1[[KODE BARANG]:[NAMA BARANG]],2,FALSE)</f>
        <v>#N/A</v>
      </c>
    </row>
    <row r="10751" spans="3:3">
      <c r="C10751" t="e">
        <f>VLOOKUP([KODE BARANG],Table1[[KODE BARANG]:[NAMA BARANG]],2,FALSE)</f>
        <v>#N/A</v>
      </c>
    </row>
    <row r="10752" spans="3:3">
      <c r="C10752" t="e">
        <f>VLOOKUP([KODE BARANG],Table1[[KODE BARANG]:[NAMA BARANG]],2,FALSE)</f>
        <v>#N/A</v>
      </c>
    </row>
    <row r="10753" spans="3:3">
      <c r="C10753" t="e">
        <f>VLOOKUP([KODE BARANG],Table1[[KODE BARANG]:[NAMA BARANG]],2,FALSE)</f>
        <v>#N/A</v>
      </c>
    </row>
    <row r="10754" spans="3:3">
      <c r="C10754" t="e">
        <f>VLOOKUP([KODE BARANG],Table1[[KODE BARANG]:[NAMA BARANG]],2,FALSE)</f>
        <v>#N/A</v>
      </c>
    </row>
    <row r="10755" spans="3:3">
      <c r="C10755" t="e">
        <f>VLOOKUP([KODE BARANG],Table1[[KODE BARANG]:[NAMA BARANG]],2,FALSE)</f>
        <v>#N/A</v>
      </c>
    </row>
    <row r="10756" spans="3:3">
      <c r="C10756" t="e">
        <f>VLOOKUP([KODE BARANG],Table1[[KODE BARANG]:[NAMA BARANG]],2,FALSE)</f>
        <v>#N/A</v>
      </c>
    </row>
    <row r="10757" spans="3:3">
      <c r="C10757" t="e">
        <f>VLOOKUP([KODE BARANG],Table1[[KODE BARANG]:[NAMA BARANG]],2,FALSE)</f>
        <v>#N/A</v>
      </c>
    </row>
    <row r="10758" spans="3:3">
      <c r="C10758" t="e">
        <f>VLOOKUP([KODE BARANG],Table1[[KODE BARANG]:[NAMA BARANG]],2,FALSE)</f>
        <v>#N/A</v>
      </c>
    </row>
    <row r="10759" spans="3:3">
      <c r="C10759" t="e">
        <f>VLOOKUP([KODE BARANG],Table1[[KODE BARANG]:[NAMA BARANG]],2,FALSE)</f>
        <v>#N/A</v>
      </c>
    </row>
    <row r="10760" spans="3:3">
      <c r="C10760" t="e">
        <f>VLOOKUP([KODE BARANG],Table1[[KODE BARANG]:[NAMA BARANG]],2,FALSE)</f>
        <v>#N/A</v>
      </c>
    </row>
    <row r="10761" spans="3:3">
      <c r="C10761" t="e">
        <f>VLOOKUP([KODE BARANG],Table1[[KODE BARANG]:[NAMA BARANG]],2,FALSE)</f>
        <v>#N/A</v>
      </c>
    </row>
    <row r="10762" spans="3:3">
      <c r="C10762" t="e">
        <f>VLOOKUP([KODE BARANG],Table1[[KODE BARANG]:[NAMA BARANG]],2,FALSE)</f>
        <v>#N/A</v>
      </c>
    </row>
    <row r="10763" spans="3:3">
      <c r="C10763" t="e">
        <f>VLOOKUP([KODE BARANG],Table1[[KODE BARANG]:[NAMA BARANG]],2,FALSE)</f>
        <v>#N/A</v>
      </c>
    </row>
    <row r="10764" spans="3:3">
      <c r="C10764" t="e">
        <f>VLOOKUP([KODE BARANG],Table1[[KODE BARANG]:[NAMA BARANG]],2,FALSE)</f>
        <v>#N/A</v>
      </c>
    </row>
    <row r="10765" spans="3:3">
      <c r="C10765" t="e">
        <f>VLOOKUP([KODE BARANG],Table1[[KODE BARANG]:[NAMA BARANG]],2,FALSE)</f>
        <v>#N/A</v>
      </c>
    </row>
    <row r="10766" spans="3:3">
      <c r="C10766" t="e">
        <f>VLOOKUP([KODE BARANG],Table1[[KODE BARANG]:[NAMA BARANG]],2,FALSE)</f>
        <v>#N/A</v>
      </c>
    </row>
    <row r="10767" spans="3:3">
      <c r="C10767" t="e">
        <f>VLOOKUP([KODE BARANG],Table1[[KODE BARANG]:[NAMA BARANG]],2,FALSE)</f>
        <v>#N/A</v>
      </c>
    </row>
    <row r="10768" spans="3:3">
      <c r="C10768" t="e">
        <f>VLOOKUP([KODE BARANG],Table1[[KODE BARANG]:[NAMA BARANG]],2,FALSE)</f>
        <v>#N/A</v>
      </c>
    </row>
    <row r="10769" spans="3:3">
      <c r="C10769" t="e">
        <f>VLOOKUP([KODE BARANG],Table1[[KODE BARANG]:[NAMA BARANG]],2,FALSE)</f>
        <v>#N/A</v>
      </c>
    </row>
    <row r="10770" spans="3:3">
      <c r="C10770" t="e">
        <f>VLOOKUP([KODE BARANG],Table1[[KODE BARANG]:[NAMA BARANG]],2,FALSE)</f>
        <v>#N/A</v>
      </c>
    </row>
    <row r="10771" spans="3:3">
      <c r="C10771" t="e">
        <f>VLOOKUP([KODE BARANG],Table1[[KODE BARANG]:[NAMA BARANG]],2,FALSE)</f>
        <v>#N/A</v>
      </c>
    </row>
    <row r="10772" spans="3:3">
      <c r="C10772" t="e">
        <f>VLOOKUP([KODE BARANG],Table1[[KODE BARANG]:[NAMA BARANG]],2,FALSE)</f>
        <v>#N/A</v>
      </c>
    </row>
    <row r="10773" spans="3:3">
      <c r="C10773" t="e">
        <f>VLOOKUP([KODE BARANG],Table1[[KODE BARANG]:[NAMA BARANG]],2,FALSE)</f>
        <v>#N/A</v>
      </c>
    </row>
    <row r="10774" spans="3:3">
      <c r="C10774" t="e">
        <f>VLOOKUP([KODE BARANG],Table1[[KODE BARANG]:[NAMA BARANG]],2,FALSE)</f>
        <v>#N/A</v>
      </c>
    </row>
    <row r="10775" spans="3:3">
      <c r="C10775" t="e">
        <f>VLOOKUP([KODE BARANG],Table1[[KODE BARANG]:[NAMA BARANG]],2,FALSE)</f>
        <v>#N/A</v>
      </c>
    </row>
    <row r="10776" spans="3:3">
      <c r="C10776" t="e">
        <f>VLOOKUP([KODE BARANG],Table1[[KODE BARANG]:[NAMA BARANG]],2,FALSE)</f>
        <v>#N/A</v>
      </c>
    </row>
    <row r="10777" spans="3:3">
      <c r="C10777" t="e">
        <f>VLOOKUP([KODE BARANG],Table1[[KODE BARANG]:[NAMA BARANG]],2,FALSE)</f>
        <v>#N/A</v>
      </c>
    </row>
    <row r="10778" spans="3:3">
      <c r="C10778" t="e">
        <f>VLOOKUP([KODE BARANG],Table1[[KODE BARANG]:[NAMA BARANG]],2,FALSE)</f>
        <v>#N/A</v>
      </c>
    </row>
    <row r="10779" spans="3:3">
      <c r="C10779" t="e">
        <f>VLOOKUP([KODE BARANG],Table1[[KODE BARANG]:[NAMA BARANG]],2,FALSE)</f>
        <v>#N/A</v>
      </c>
    </row>
    <row r="10780" spans="3:3">
      <c r="C10780" t="e">
        <f>VLOOKUP([KODE BARANG],Table1[[KODE BARANG]:[NAMA BARANG]],2,FALSE)</f>
        <v>#N/A</v>
      </c>
    </row>
    <row r="10781" spans="3:3">
      <c r="C10781" t="e">
        <f>VLOOKUP([KODE BARANG],Table1[[KODE BARANG]:[NAMA BARANG]],2,FALSE)</f>
        <v>#N/A</v>
      </c>
    </row>
    <row r="10782" spans="3:3">
      <c r="C10782" t="e">
        <f>VLOOKUP([KODE BARANG],Table1[[KODE BARANG]:[NAMA BARANG]],2,FALSE)</f>
        <v>#N/A</v>
      </c>
    </row>
    <row r="10783" spans="3:3">
      <c r="C10783" t="e">
        <f>VLOOKUP([KODE BARANG],Table1[[KODE BARANG]:[NAMA BARANG]],2,FALSE)</f>
        <v>#N/A</v>
      </c>
    </row>
    <row r="10784" spans="3:3">
      <c r="C10784" t="e">
        <f>VLOOKUP([KODE BARANG],Table1[[KODE BARANG]:[NAMA BARANG]],2,FALSE)</f>
        <v>#N/A</v>
      </c>
    </row>
    <row r="10785" spans="3:3">
      <c r="C10785" t="e">
        <f>VLOOKUP([KODE BARANG],Table1[[KODE BARANG]:[NAMA BARANG]],2,FALSE)</f>
        <v>#N/A</v>
      </c>
    </row>
    <row r="10786" spans="3:3">
      <c r="C10786" t="e">
        <f>VLOOKUP([KODE BARANG],Table1[[KODE BARANG]:[NAMA BARANG]],2,FALSE)</f>
        <v>#N/A</v>
      </c>
    </row>
    <row r="10787" spans="3:3">
      <c r="C10787" t="e">
        <f>VLOOKUP([KODE BARANG],Table1[[KODE BARANG]:[NAMA BARANG]],2,FALSE)</f>
        <v>#N/A</v>
      </c>
    </row>
    <row r="10788" spans="3:3">
      <c r="C10788" t="e">
        <f>VLOOKUP([KODE BARANG],Table1[[KODE BARANG]:[NAMA BARANG]],2,FALSE)</f>
        <v>#N/A</v>
      </c>
    </row>
    <row r="10789" spans="3:3">
      <c r="C10789" t="e">
        <f>VLOOKUP([KODE BARANG],Table1[[KODE BARANG]:[NAMA BARANG]],2,FALSE)</f>
        <v>#N/A</v>
      </c>
    </row>
    <row r="10790" spans="3:3">
      <c r="C10790" t="e">
        <f>VLOOKUP([KODE BARANG],Table1[[KODE BARANG]:[NAMA BARANG]],2,FALSE)</f>
        <v>#N/A</v>
      </c>
    </row>
    <row r="10791" spans="3:3">
      <c r="C10791" t="e">
        <f>VLOOKUP([KODE BARANG],Table1[[KODE BARANG]:[NAMA BARANG]],2,FALSE)</f>
        <v>#N/A</v>
      </c>
    </row>
    <row r="10792" spans="3:3">
      <c r="C10792" t="e">
        <f>VLOOKUP([KODE BARANG],Table1[[KODE BARANG]:[NAMA BARANG]],2,FALSE)</f>
        <v>#N/A</v>
      </c>
    </row>
    <row r="10793" spans="3:3">
      <c r="C10793" t="e">
        <f>VLOOKUP([KODE BARANG],Table1[[KODE BARANG]:[NAMA BARANG]],2,FALSE)</f>
        <v>#N/A</v>
      </c>
    </row>
    <row r="10794" spans="3:3">
      <c r="C10794" t="e">
        <f>VLOOKUP([KODE BARANG],Table1[[KODE BARANG]:[NAMA BARANG]],2,FALSE)</f>
        <v>#N/A</v>
      </c>
    </row>
    <row r="10795" spans="3:3">
      <c r="C10795" t="e">
        <f>VLOOKUP([KODE BARANG],Table1[[KODE BARANG]:[NAMA BARANG]],2,FALSE)</f>
        <v>#N/A</v>
      </c>
    </row>
    <row r="10796" spans="3:3">
      <c r="C10796" t="e">
        <f>VLOOKUP([KODE BARANG],Table1[[KODE BARANG]:[NAMA BARANG]],2,FALSE)</f>
        <v>#N/A</v>
      </c>
    </row>
    <row r="10797" spans="3:3">
      <c r="C10797" t="e">
        <f>VLOOKUP([KODE BARANG],Table1[[KODE BARANG]:[NAMA BARANG]],2,FALSE)</f>
        <v>#N/A</v>
      </c>
    </row>
    <row r="10798" spans="3:3">
      <c r="C10798" t="e">
        <f>VLOOKUP([KODE BARANG],Table1[[KODE BARANG]:[NAMA BARANG]],2,FALSE)</f>
        <v>#N/A</v>
      </c>
    </row>
    <row r="10799" spans="3:3">
      <c r="C10799" t="e">
        <f>VLOOKUP([KODE BARANG],Table1[[KODE BARANG]:[NAMA BARANG]],2,FALSE)</f>
        <v>#N/A</v>
      </c>
    </row>
    <row r="10800" spans="3:3">
      <c r="C10800" t="e">
        <f>VLOOKUP([KODE BARANG],Table1[[KODE BARANG]:[NAMA BARANG]],2,FALSE)</f>
        <v>#N/A</v>
      </c>
    </row>
    <row r="10801" spans="3:3">
      <c r="C10801" t="e">
        <f>VLOOKUP([KODE BARANG],Table1[[KODE BARANG]:[NAMA BARANG]],2,FALSE)</f>
        <v>#N/A</v>
      </c>
    </row>
    <row r="10802" spans="3:3">
      <c r="C10802" t="e">
        <f>VLOOKUP([KODE BARANG],Table1[[KODE BARANG]:[NAMA BARANG]],2,FALSE)</f>
        <v>#N/A</v>
      </c>
    </row>
    <row r="10803" spans="3:3">
      <c r="C10803" t="e">
        <f>VLOOKUP([KODE BARANG],Table1[[KODE BARANG]:[NAMA BARANG]],2,FALSE)</f>
        <v>#N/A</v>
      </c>
    </row>
    <row r="10804" spans="3:3">
      <c r="C10804" t="e">
        <f>VLOOKUP([KODE BARANG],Table1[[KODE BARANG]:[NAMA BARANG]],2,FALSE)</f>
        <v>#N/A</v>
      </c>
    </row>
    <row r="10805" spans="3:3">
      <c r="C10805" t="e">
        <f>VLOOKUP([KODE BARANG],Table1[[KODE BARANG]:[NAMA BARANG]],2,FALSE)</f>
        <v>#N/A</v>
      </c>
    </row>
    <row r="10806" spans="3:3">
      <c r="C10806" t="e">
        <f>VLOOKUP([KODE BARANG],Table1[[KODE BARANG]:[NAMA BARANG]],2,FALSE)</f>
        <v>#N/A</v>
      </c>
    </row>
    <row r="10807" spans="3:3">
      <c r="C10807" t="e">
        <f>VLOOKUP([KODE BARANG],Table1[[KODE BARANG]:[NAMA BARANG]],2,FALSE)</f>
        <v>#N/A</v>
      </c>
    </row>
    <row r="10808" spans="3:3">
      <c r="C10808" t="e">
        <f>VLOOKUP([KODE BARANG],Table1[[KODE BARANG]:[NAMA BARANG]],2,FALSE)</f>
        <v>#N/A</v>
      </c>
    </row>
    <row r="10809" spans="3:3">
      <c r="C10809" t="e">
        <f>VLOOKUP([KODE BARANG],Table1[[KODE BARANG]:[NAMA BARANG]],2,FALSE)</f>
        <v>#N/A</v>
      </c>
    </row>
    <row r="10810" spans="3:3">
      <c r="C10810" t="e">
        <f>VLOOKUP([KODE BARANG],Table1[[KODE BARANG]:[NAMA BARANG]],2,FALSE)</f>
        <v>#N/A</v>
      </c>
    </row>
    <row r="10811" spans="3:3">
      <c r="C10811" t="e">
        <f>VLOOKUP([KODE BARANG],Table1[[KODE BARANG]:[NAMA BARANG]],2,FALSE)</f>
        <v>#N/A</v>
      </c>
    </row>
    <row r="10812" spans="3:3">
      <c r="C10812" t="e">
        <f>VLOOKUP([KODE BARANG],Table1[[KODE BARANG]:[NAMA BARANG]],2,FALSE)</f>
        <v>#N/A</v>
      </c>
    </row>
    <row r="10813" spans="3:3">
      <c r="C10813" t="e">
        <f>VLOOKUP([KODE BARANG],Table1[[KODE BARANG]:[NAMA BARANG]],2,FALSE)</f>
        <v>#N/A</v>
      </c>
    </row>
    <row r="10814" spans="3:3">
      <c r="C10814" t="e">
        <f>VLOOKUP([KODE BARANG],Table1[[KODE BARANG]:[NAMA BARANG]],2,FALSE)</f>
        <v>#N/A</v>
      </c>
    </row>
    <row r="10815" spans="3:3">
      <c r="C10815" t="e">
        <f>VLOOKUP([KODE BARANG],Table1[[KODE BARANG]:[NAMA BARANG]],2,FALSE)</f>
        <v>#N/A</v>
      </c>
    </row>
    <row r="10816" spans="3:3">
      <c r="C10816" t="e">
        <f>VLOOKUP([KODE BARANG],Table1[[KODE BARANG]:[NAMA BARANG]],2,FALSE)</f>
        <v>#N/A</v>
      </c>
    </row>
    <row r="10817" spans="3:3">
      <c r="C10817" t="e">
        <f>VLOOKUP([KODE BARANG],Table1[[KODE BARANG]:[NAMA BARANG]],2,FALSE)</f>
        <v>#N/A</v>
      </c>
    </row>
    <row r="10818" spans="3:3">
      <c r="C10818" t="e">
        <f>VLOOKUP([KODE BARANG],Table1[[KODE BARANG]:[NAMA BARANG]],2,FALSE)</f>
        <v>#N/A</v>
      </c>
    </row>
    <row r="10819" spans="3:3">
      <c r="C10819" t="e">
        <f>VLOOKUP([KODE BARANG],Table1[[KODE BARANG]:[NAMA BARANG]],2,FALSE)</f>
        <v>#N/A</v>
      </c>
    </row>
    <row r="10820" spans="3:3">
      <c r="C10820" t="e">
        <f>VLOOKUP([KODE BARANG],Table1[[KODE BARANG]:[NAMA BARANG]],2,FALSE)</f>
        <v>#N/A</v>
      </c>
    </row>
    <row r="10821" spans="3:3">
      <c r="C10821" t="e">
        <f>VLOOKUP([KODE BARANG],Table1[[KODE BARANG]:[NAMA BARANG]],2,FALSE)</f>
        <v>#N/A</v>
      </c>
    </row>
    <row r="10822" spans="3:3">
      <c r="C10822" t="e">
        <f>VLOOKUP([KODE BARANG],Table1[[KODE BARANG]:[NAMA BARANG]],2,FALSE)</f>
        <v>#N/A</v>
      </c>
    </row>
    <row r="10823" spans="3:3">
      <c r="C10823" t="e">
        <f>VLOOKUP([KODE BARANG],Table1[[KODE BARANG]:[NAMA BARANG]],2,FALSE)</f>
        <v>#N/A</v>
      </c>
    </row>
    <row r="10824" spans="3:3">
      <c r="C10824" t="e">
        <f>VLOOKUP([KODE BARANG],Table1[[KODE BARANG]:[NAMA BARANG]],2,FALSE)</f>
        <v>#N/A</v>
      </c>
    </row>
    <row r="10825" spans="3:3">
      <c r="C10825" t="e">
        <f>VLOOKUP([KODE BARANG],Table1[[KODE BARANG]:[NAMA BARANG]],2,FALSE)</f>
        <v>#N/A</v>
      </c>
    </row>
    <row r="10826" spans="3:3">
      <c r="C10826" t="e">
        <f>VLOOKUP([KODE BARANG],Table1[[KODE BARANG]:[NAMA BARANG]],2,FALSE)</f>
        <v>#N/A</v>
      </c>
    </row>
    <row r="10827" spans="3:3">
      <c r="C10827" t="e">
        <f>VLOOKUP([KODE BARANG],Table1[[KODE BARANG]:[NAMA BARANG]],2,FALSE)</f>
        <v>#N/A</v>
      </c>
    </row>
    <row r="10828" spans="3:3">
      <c r="C10828" t="e">
        <f>VLOOKUP([KODE BARANG],Table1[[KODE BARANG]:[NAMA BARANG]],2,FALSE)</f>
        <v>#N/A</v>
      </c>
    </row>
    <row r="10829" spans="3:3">
      <c r="C10829" t="e">
        <f>VLOOKUP([KODE BARANG],Table1[[KODE BARANG]:[NAMA BARANG]],2,FALSE)</f>
        <v>#N/A</v>
      </c>
    </row>
    <row r="10830" spans="3:3">
      <c r="C10830" t="e">
        <f>VLOOKUP([KODE BARANG],Table1[[KODE BARANG]:[NAMA BARANG]],2,FALSE)</f>
        <v>#N/A</v>
      </c>
    </row>
    <row r="10831" spans="3:3">
      <c r="C10831" t="e">
        <f>VLOOKUP([KODE BARANG],Table1[[KODE BARANG]:[NAMA BARANG]],2,FALSE)</f>
        <v>#N/A</v>
      </c>
    </row>
    <row r="10832" spans="3:3">
      <c r="C10832" t="e">
        <f>VLOOKUP([KODE BARANG],Table1[[KODE BARANG]:[NAMA BARANG]],2,FALSE)</f>
        <v>#N/A</v>
      </c>
    </row>
    <row r="10833" spans="3:3">
      <c r="C10833" t="e">
        <f>VLOOKUP([KODE BARANG],Table1[[KODE BARANG]:[NAMA BARANG]],2,FALSE)</f>
        <v>#N/A</v>
      </c>
    </row>
    <row r="10834" spans="3:3">
      <c r="C10834" t="e">
        <f>VLOOKUP([KODE BARANG],Table1[[KODE BARANG]:[NAMA BARANG]],2,FALSE)</f>
        <v>#N/A</v>
      </c>
    </row>
    <row r="10835" spans="3:3">
      <c r="C10835" t="e">
        <f>VLOOKUP([KODE BARANG],Table1[[KODE BARANG]:[NAMA BARANG]],2,FALSE)</f>
        <v>#N/A</v>
      </c>
    </row>
    <row r="10836" spans="3:3">
      <c r="C10836" t="e">
        <f>VLOOKUP([KODE BARANG],Table1[[KODE BARANG]:[NAMA BARANG]],2,FALSE)</f>
        <v>#N/A</v>
      </c>
    </row>
    <row r="10837" spans="3:3">
      <c r="C10837" t="e">
        <f>VLOOKUP([KODE BARANG],Table1[[KODE BARANG]:[NAMA BARANG]],2,FALSE)</f>
        <v>#N/A</v>
      </c>
    </row>
    <row r="10838" spans="3:3">
      <c r="C10838" t="e">
        <f>VLOOKUP([KODE BARANG],Table1[[KODE BARANG]:[NAMA BARANG]],2,FALSE)</f>
        <v>#N/A</v>
      </c>
    </row>
    <row r="10839" spans="3:3">
      <c r="C10839" t="e">
        <f>VLOOKUP([KODE BARANG],Table1[[KODE BARANG]:[NAMA BARANG]],2,FALSE)</f>
        <v>#N/A</v>
      </c>
    </row>
    <row r="10840" spans="3:3">
      <c r="C10840" t="e">
        <f>VLOOKUP([KODE BARANG],Table1[[KODE BARANG]:[NAMA BARANG]],2,FALSE)</f>
        <v>#N/A</v>
      </c>
    </row>
    <row r="10841" spans="3:3">
      <c r="C10841" t="e">
        <f>VLOOKUP([KODE BARANG],Table1[[KODE BARANG]:[NAMA BARANG]],2,FALSE)</f>
        <v>#N/A</v>
      </c>
    </row>
    <row r="10842" spans="3:3">
      <c r="C10842" t="e">
        <f>VLOOKUP([KODE BARANG],Table1[[KODE BARANG]:[NAMA BARANG]],2,FALSE)</f>
        <v>#N/A</v>
      </c>
    </row>
    <row r="10843" spans="3:3">
      <c r="C10843" t="e">
        <f>VLOOKUP([KODE BARANG],Table1[[KODE BARANG]:[NAMA BARANG]],2,FALSE)</f>
        <v>#N/A</v>
      </c>
    </row>
    <row r="10844" spans="3:3">
      <c r="C10844" t="e">
        <f>VLOOKUP([KODE BARANG],Table1[[KODE BARANG]:[NAMA BARANG]],2,FALSE)</f>
        <v>#N/A</v>
      </c>
    </row>
    <row r="10845" spans="3:3">
      <c r="C10845" t="e">
        <f>VLOOKUP([KODE BARANG],Table1[[KODE BARANG]:[NAMA BARANG]],2,FALSE)</f>
        <v>#N/A</v>
      </c>
    </row>
    <row r="10846" spans="3:3">
      <c r="C10846" t="e">
        <f>VLOOKUP([KODE BARANG],Table1[[KODE BARANG]:[NAMA BARANG]],2,FALSE)</f>
        <v>#N/A</v>
      </c>
    </row>
    <row r="10847" spans="3:3">
      <c r="C10847" t="e">
        <f>VLOOKUP([KODE BARANG],Table1[[KODE BARANG]:[NAMA BARANG]],2,FALSE)</f>
        <v>#N/A</v>
      </c>
    </row>
    <row r="10848" spans="3:3">
      <c r="C10848" t="e">
        <f>VLOOKUP([KODE BARANG],Table1[[KODE BARANG]:[NAMA BARANG]],2,FALSE)</f>
        <v>#N/A</v>
      </c>
    </row>
    <row r="10849" spans="3:3">
      <c r="C10849" t="e">
        <f>VLOOKUP([KODE BARANG],Table1[[KODE BARANG]:[NAMA BARANG]],2,FALSE)</f>
        <v>#N/A</v>
      </c>
    </row>
    <row r="10850" spans="3:3">
      <c r="C10850" t="e">
        <f>VLOOKUP([KODE BARANG],Table1[[KODE BARANG]:[NAMA BARANG]],2,FALSE)</f>
        <v>#N/A</v>
      </c>
    </row>
    <row r="10851" spans="3:3">
      <c r="C10851" t="e">
        <f>VLOOKUP([KODE BARANG],Table1[[KODE BARANG]:[NAMA BARANG]],2,FALSE)</f>
        <v>#N/A</v>
      </c>
    </row>
    <row r="10852" spans="3:3">
      <c r="C10852" t="e">
        <f>VLOOKUP([KODE BARANG],Table1[[KODE BARANG]:[NAMA BARANG]],2,FALSE)</f>
        <v>#N/A</v>
      </c>
    </row>
    <row r="10853" spans="3:3">
      <c r="C10853" t="e">
        <f>VLOOKUP([KODE BARANG],Table1[[KODE BARANG]:[NAMA BARANG]],2,FALSE)</f>
        <v>#N/A</v>
      </c>
    </row>
    <row r="10854" spans="3:3">
      <c r="C10854" t="e">
        <f>VLOOKUP([KODE BARANG],Table1[[KODE BARANG]:[NAMA BARANG]],2,FALSE)</f>
        <v>#N/A</v>
      </c>
    </row>
    <row r="10855" spans="3:3">
      <c r="C10855" t="e">
        <f>VLOOKUP([KODE BARANG],Table1[[KODE BARANG]:[NAMA BARANG]],2,FALSE)</f>
        <v>#N/A</v>
      </c>
    </row>
    <row r="10856" spans="3:3">
      <c r="C10856" t="e">
        <f>VLOOKUP([KODE BARANG],Table1[[KODE BARANG]:[NAMA BARANG]],2,FALSE)</f>
        <v>#N/A</v>
      </c>
    </row>
    <row r="10857" spans="3:3">
      <c r="C10857" t="e">
        <f>VLOOKUP([KODE BARANG],Table1[[KODE BARANG]:[NAMA BARANG]],2,FALSE)</f>
        <v>#N/A</v>
      </c>
    </row>
    <row r="10858" spans="3:3">
      <c r="C10858" t="e">
        <f>VLOOKUP([KODE BARANG],Table1[[KODE BARANG]:[NAMA BARANG]],2,FALSE)</f>
        <v>#N/A</v>
      </c>
    </row>
    <row r="10859" spans="3:3">
      <c r="C10859" t="e">
        <f>VLOOKUP([KODE BARANG],Table1[[KODE BARANG]:[NAMA BARANG]],2,FALSE)</f>
        <v>#N/A</v>
      </c>
    </row>
    <row r="10860" spans="3:3">
      <c r="C10860" t="e">
        <f>VLOOKUP([KODE BARANG],Table1[[KODE BARANG]:[NAMA BARANG]],2,FALSE)</f>
        <v>#N/A</v>
      </c>
    </row>
    <row r="10861" spans="3:3">
      <c r="C10861" t="e">
        <f>VLOOKUP([KODE BARANG],Table1[[KODE BARANG]:[NAMA BARANG]],2,FALSE)</f>
        <v>#N/A</v>
      </c>
    </row>
    <row r="10862" spans="3:3">
      <c r="C10862" t="e">
        <f>VLOOKUP([KODE BARANG],Table1[[KODE BARANG]:[NAMA BARANG]],2,FALSE)</f>
        <v>#N/A</v>
      </c>
    </row>
    <row r="10863" spans="3:3">
      <c r="C10863" t="e">
        <f>VLOOKUP([KODE BARANG],Table1[[KODE BARANG]:[NAMA BARANG]],2,FALSE)</f>
        <v>#N/A</v>
      </c>
    </row>
    <row r="10864" spans="3:3">
      <c r="C10864" t="e">
        <f>VLOOKUP([KODE BARANG],Table1[[KODE BARANG]:[NAMA BARANG]],2,FALSE)</f>
        <v>#N/A</v>
      </c>
    </row>
    <row r="10865" spans="3:3">
      <c r="C10865" t="e">
        <f>VLOOKUP([KODE BARANG],Table1[[KODE BARANG]:[NAMA BARANG]],2,FALSE)</f>
        <v>#N/A</v>
      </c>
    </row>
    <row r="10866" spans="3:3">
      <c r="C10866" t="e">
        <f>VLOOKUP([KODE BARANG],Table1[[KODE BARANG]:[NAMA BARANG]],2,FALSE)</f>
        <v>#N/A</v>
      </c>
    </row>
    <row r="10867" spans="3:3">
      <c r="C10867" t="e">
        <f>VLOOKUP([KODE BARANG],Table1[[KODE BARANG]:[NAMA BARANG]],2,FALSE)</f>
        <v>#N/A</v>
      </c>
    </row>
    <row r="10868" spans="3:3">
      <c r="C10868" t="e">
        <f>VLOOKUP([KODE BARANG],Table1[[KODE BARANG]:[NAMA BARANG]],2,FALSE)</f>
        <v>#N/A</v>
      </c>
    </row>
    <row r="10869" spans="3:3">
      <c r="C10869" t="e">
        <f>VLOOKUP([KODE BARANG],Table1[[KODE BARANG]:[NAMA BARANG]],2,FALSE)</f>
        <v>#N/A</v>
      </c>
    </row>
    <row r="10870" spans="3:3">
      <c r="C10870" t="e">
        <f>VLOOKUP([KODE BARANG],Table1[[KODE BARANG]:[NAMA BARANG]],2,FALSE)</f>
        <v>#N/A</v>
      </c>
    </row>
    <row r="10871" spans="3:3">
      <c r="C10871" t="e">
        <f>VLOOKUP([KODE BARANG],Table1[[KODE BARANG]:[NAMA BARANG]],2,FALSE)</f>
        <v>#N/A</v>
      </c>
    </row>
    <row r="10872" spans="3:3">
      <c r="C10872" t="e">
        <f>VLOOKUP([KODE BARANG],Table1[[KODE BARANG]:[NAMA BARANG]],2,FALSE)</f>
        <v>#N/A</v>
      </c>
    </row>
    <row r="10873" spans="3:3">
      <c r="C10873" t="e">
        <f>VLOOKUP([KODE BARANG],Table1[[KODE BARANG]:[NAMA BARANG]],2,FALSE)</f>
        <v>#N/A</v>
      </c>
    </row>
    <row r="10874" spans="3:3">
      <c r="C10874" t="e">
        <f>VLOOKUP([KODE BARANG],Table1[[KODE BARANG]:[NAMA BARANG]],2,FALSE)</f>
        <v>#N/A</v>
      </c>
    </row>
    <row r="10875" spans="3:3">
      <c r="C10875" t="e">
        <f>VLOOKUP([KODE BARANG],Table1[[KODE BARANG]:[NAMA BARANG]],2,FALSE)</f>
        <v>#N/A</v>
      </c>
    </row>
    <row r="10876" spans="3:3">
      <c r="C10876" t="e">
        <f>VLOOKUP([KODE BARANG],Table1[[KODE BARANG]:[NAMA BARANG]],2,FALSE)</f>
        <v>#N/A</v>
      </c>
    </row>
    <row r="10877" spans="3:3">
      <c r="C10877" t="e">
        <f>VLOOKUP([KODE BARANG],Table1[[KODE BARANG]:[NAMA BARANG]],2,FALSE)</f>
        <v>#N/A</v>
      </c>
    </row>
    <row r="10878" spans="3:3">
      <c r="C10878" t="e">
        <f>VLOOKUP([KODE BARANG],Table1[[KODE BARANG]:[NAMA BARANG]],2,FALSE)</f>
        <v>#N/A</v>
      </c>
    </row>
    <row r="10879" spans="3:3">
      <c r="C10879" t="e">
        <f>VLOOKUP([KODE BARANG],Table1[[KODE BARANG]:[NAMA BARANG]],2,FALSE)</f>
        <v>#N/A</v>
      </c>
    </row>
    <row r="10880" spans="3:3">
      <c r="C10880" t="e">
        <f>VLOOKUP([KODE BARANG],Table1[[KODE BARANG]:[NAMA BARANG]],2,FALSE)</f>
        <v>#N/A</v>
      </c>
    </row>
    <row r="10881" spans="3:3">
      <c r="C10881" t="e">
        <f>VLOOKUP([KODE BARANG],Table1[[KODE BARANG]:[NAMA BARANG]],2,FALSE)</f>
        <v>#N/A</v>
      </c>
    </row>
    <row r="10882" spans="3:3">
      <c r="C10882" t="e">
        <f>VLOOKUP([KODE BARANG],Table1[[KODE BARANG]:[NAMA BARANG]],2,FALSE)</f>
        <v>#N/A</v>
      </c>
    </row>
    <row r="10883" spans="3:3">
      <c r="C10883" t="e">
        <f>VLOOKUP([KODE BARANG],Table1[[KODE BARANG]:[NAMA BARANG]],2,FALSE)</f>
        <v>#N/A</v>
      </c>
    </row>
    <row r="10884" spans="3:3">
      <c r="C10884" t="e">
        <f>VLOOKUP([KODE BARANG],Table1[[KODE BARANG]:[NAMA BARANG]],2,FALSE)</f>
        <v>#N/A</v>
      </c>
    </row>
    <row r="10885" spans="3:3">
      <c r="C10885" t="e">
        <f>VLOOKUP([KODE BARANG],Table1[[KODE BARANG]:[NAMA BARANG]],2,FALSE)</f>
        <v>#N/A</v>
      </c>
    </row>
    <row r="10886" spans="3:3">
      <c r="C10886" t="e">
        <f>VLOOKUP([KODE BARANG],Table1[[KODE BARANG]:[NAMA BARANG]],2,FALSE)</f>
        <v>#N/A</v>
      </c>
    </row>
    <row r="10887" spans="3:3">
      <c r="C10887" t="e">
        <f>VLOOKUP([KODE BARANG],Table1[[KODE BARANG]:[NAMA BARANG]],2,FALSE)</f>
        <v>#N/A</v>
      </c>
    </row>
    <row r="10888" spans="3:3">
      <c r="C10888" t="e">
        <f>VLOOKUP([KODE BARANG],Table1[[KODE BARANG]:[NAMA BARANG]],2,FALSE)</f>
        <v>#N/A</v>
      </c>
    </row>
    <row r="10889" spans="3:3">
      <c r="C10889" t="e">
        <f>VLOOKUP([KODE BARANG],Table1[[KODE BARANG]:[NAMA BARANG]],2,FALSE)</f>
        <v>#N/A</v>
      </c>
    </row>
    <row r="10890" spans="3:3">
      <c r="C10890" t="e">
        <f>VLOOKUP([KODE BARANG],Table1[[KODE BARANG]:[NAMA BARANG]],2,FALSE)</f>
        <v>#N/A</v>
      </c>
    </row>
    <row r="10891" spans="3:3">
      <c r="C10891" t="e">
        <f>VLOOKUP([KODE BARANG],Table1[[KODE BARANG]:[NAMA BARANG]],2,FALSE)</f>
        <v>#N/A</v>
      </c>
    </row>
    <row r="10892" spans="3:3">
      <c r="C10892" t="e">
        <f>VLOOKUP([KODE BARANG],Table1[[KODE BARANG]:[NAMA BARANG]],2,FALSE)</f>
        <v>#N/A</v>
      </c>
    </row>
    <row r="10893" spans="3:3">
      <c r="C10893" t="e">
        <f>VLOOKUP([KODE BARANG],Table1[[KODE BARANG]:[NAMA BARANG]],2,FALSE)</f>
        <v>#N/A</v>
      </c>
    </row>
    <row r="10894" spans="3:3">
      <c r="C10894" t="e">
        <f>VLOOKUP([KODE BARANG],Table1[[KODE BARANG]:[NAMA BARANG]],2,FALSE)</f>
        <v>#N/A</v>
      </c>
    </row>
    <row r="10895" spans="3:3">
      <c r="C10895" t="e">
        <f>VLOOKUP([KODE BARANG],Table1[[KODE BARANG]:[NAMA BARANG]],2,FALSE)</f>
        <v>#N/A</v>
      </c>
    </row>
    <row r="10896" spans="3:3">
      <c r="C10896" t="e">
        <f>VLOOKUP([KODE BARANG],Table1[[KODE BARANG]:[NAMA BARANG]],2,FALSE)</f>
        <v>#N/A</v>
      </c>
    </row>
    <row r="10897" spans="3:3">
      <c r="C10897" t="e">
        <f>VLOOKUP([KODE BARANG],Table1[[KODE BARANG]:[NAMA BARANG]],2,FALSE)</f>
        <v>#N/A</v>
      </c>
    </row>
    <row r="10898" spans="3:3">
      <c r="C10898" t="e">
        <f>VLOOKUP([KODE BARANG],Table1[[KODE BARANG]:[NAMA BARANG]],2,FALSE)</f>
        <v>#N/A</v>
      </c>
    </row>
    <row r="10899" spans="3:3">
      <c r="C10899" t="e">
        <f>VLOOKUP([KODE BARANG],Table1[[KODE BARANG]:[NAMA BARANG]],2,FALSE)</f>
        <v>#N/A</v>
      </c>
    </row>
    <row r="10900" spans="3:3">
      <c r="C10900" t="e">
        <f>VLOOKUP([KODE BARANG],Table1[[KODE BARANG]:[NAMA BARANG]],2,FALSE)</f>
        <v>#N/A</v>
      </c>
    </row>
    <row r="10901" spans="3:3">
      <c r="C10901" t="e">
        <f>VLOOKUP([KODE BARANG],Table1[[KODE BARANG]:[NAMA BARANG]],2,FALSE)</f>
        <v>#N/A</v>
      </c>
    </row>
    <row r="10902" spans="3:3">
      <c r="C10902" t="e">
        <f>VLOOKUP([KODE BARANG],Table1[[KODE BARANG]:[NAMA BARANG]],2,FALSE)</f>
        <v>#N/A</v>
      </c>
    </row>
    <row r="10903" spans="3:3">
      <c r="C10903" t="e">
        <f>VLOOKUP([KODE BARANG],Table1[[KODE BARANG]:[NAMA BARANG]],2,FALSE)</f>
        <v>#N/A</v>
      </c>
    </row>
    <row r="10904" spans="3:3">
      <c r="C10904" t="e">
        <f>VLOOKUP([KODE BARANG],Table1[[KODE BARANG]:[NAMA BARANG]],2,FALSE)</f>
        <v>#N/A</v>
      </c>
    </row>
    <row r="10905" spans="3:3">
      <c r="C10905" t="e">
        <f>VLOOKUP([KODE BARANG],Table1[[KODE BARANG]:[NAMA BARANG]],2,FALSE)</f>
        <v>#N/A</v>
      </c>
    </row>
    <row r="10906" spans="3:3">
      <c r="C10906" t="e">
        <f>VLOOKUP([KODE BARANG],Table1[[KODE BARANG]:[NAMA BARANG]],2,FALSE)</f>
        <v>#N/A</v>
      </c>
    </row>
    <row r="10907" spans="3:3">
      <c r="C10907" t="e">
        <f>VLOOKUP([KODE BARANG],Table1[[KODE BARANG]:[NAMA BARANG]],2,FALSE)</f>
        <v>#N/A</v>
      </c>
    </row>
    <row r="10908" spans="3:3">
      <c r="C10908" t="e">
        <f>VLOOKUP([KODE BARANG],Table1[[KODE BARANG]:[NAMA BARANG]],2,FALSE)</f>
        <v>#N/A</v>
      </c>
    </row>
    <row r="10909" spans="3:3">
      <c r="C10909" t="e">
        <f>VLOOKUP([KODE BARANG],Table1[[KODE BARANG]:[NAMA BARANG]],2,FALSE)</f>
        <v>#N/A</v>
      </c>
    </row>
    <row r="10910" spans="3:3">
      <c r="C10910" t="e">
        <f>VLOOKUP([KODE BARANG],Table1[[KODE BARANG]:[NAMA BARANG]],2,FALSE)</f>
        <v>#N/A</v>
      </c>
    </row>
    <row r="10911" spans="3:3">
      <c r="C10911" t="e">
        <f>VLOOKUP([KODE BARANG],Table1[[KODE BARANG]:[NAMA BARANG]],2,FALSE)</f>
        <v>#N/A</v>
      </c>
    </row>
    <row r="10912" spans="3:3">
      <c r="C10912" t="e">
        <f>VLOOKUP([KODE BARANG],Table1[[KODE BARANG]:[NAMA BARANG]],2,FALSE)</f>
        <v>#N/A</v>
      </c>
    </row>
    <row r="10913" spans="3:3">
      <c r="C10913" t="e">
        <f>VLOOKUP([KODE BARANG],Table1[[KODE BARANG]:[NAMA BARANG]],2,FALSE)</f>
        <v>#N/A</v>
      </c>
    </row>
    <row r="10914" spans="3:3">
      <c r="C10914" t="e">
        <f>VLOOKUP([KODE BARANG],Table1[[KODE BARANG]:[NAMA BARANG]],2,FALSE)</f>
        <v>#N/A</v>
      </c>
    </row>
    <row r="10915" spans="3:3">
      <c r="C10915" t="e">
        <f>VLOOKUP([KODE BARANG],Table1[[KODE BARANG]:[NAMA BARANG]],2,FALSE)</f>
        <v>#N/A</v>
      </c>
    </row>
    <row r="10916" spans="3:3">
      <c r="C10916" t="e">
        <f>VLOOKUP([KODE BARANG],Table1[[KODE BARANG]:[NAMA BARANG]],2,FALSE)</f>
        <v>#N/A</v>
      </c>
    </row>
    <row r="10917" spans="3:3">
      <c r="C10917" t="e">
        <f>VLOOKUP([KODE BARANG],Table1[[KODE BARANG]:[NAMA BARANG]],2,FALSE)</f>
        <v>#N/A</v>
      </c>
    </row>
    <row r="10918" spans="3:3">
      <c r="C10918" t="e">
        <f>VLOOKUP([KODE BARANG],Table1[[KODE BARANG]:[NAMA BARANG]],2,FALSE)</f>
        <v>#N/A</v>
      </c>
    </row>
    <row r="10919" spans="3:3">
      <c r="C10919" t="e">
        <f>VLOOKUP([KODE BARANG],Table1[[KODE BARANG]:[NAMA BARANG]],2,FALSE)</f>
        <v>#N/A</v>
      </c>
    </row>
    <row r="10920" spans="3:3">
      <c r="C10920" t="e">
        <f>VLOOKUP([KODE BARANG],Table1[[KODE BARANG]:[NAMA BARANG]],2,FALSE)</f>
        <v>#N/A</v>
      </c>
    </row>
    <row r="10921" spans="3:3">
      <c r="C10921" t="e">
        <f>VLOOKUP([KODE BARANG],Table1[[KODE BARANG]:[NAMA BARANG]],2,FALSE)</f>
        <v>#N/A</v>
      </c>
    </row>
    <row r="10922" spans="3:3">
      <c r="C10922" t="e">
        <f>VLOOKUP([KODE BARANG],Table1[[KODE BARANG]:[NAMA BARANG]],2,FALSE)</f>
        <v>#N/A</v>
      </c>
    </row>
    <row r="10923" spans="3:3">
      <c r="C10923" t="e">
        <f>VLOOKUP([KODE BARANG],Table1[[KODE BARANG]:[NAMA BARANG]],2,FALSE)</f>
        <v>#N/A</v>
      </c>
    </row>
    <row r="10924" spans="3:3">
      <c r="C10924" t="e">
        <f>VLOOKUP([KODE BARANG],Table1[[KODE BARANG]:[NAMA BARANG]],2,FALSE)</f>
        <v>#N/A</v>
      </c>
    </row>
    <row r="10925" spans="3:3">
      <c r="C10925" t="e">
        <f>VLOOKUP([KODE BARANG],Table1[[KODE BARANG]:[NAMA BARANG]],2,FALSE)</f>
        <v>#N/A</v>
      </c>
    </row>
    <row r="10926" spans="3:3">
      <c r="C10926" t="e">
        <f>VLOOKUP([KODE BARANG],Table1[[KODE BARANG]:[NAMA BARANG]],2,FALSE)</f>
        <v>#N/A</v>
      </c>
    </row>
    <row r="10927" spans="3:3">
      <c r="C10927" t="e">
        <f>VLOOKUP([KODE BARANG],Table1[[KODE BARANG]:[NAMA BARANG]],2,FALSE)</f>
        <v>#N/A</v>
      </c>
    </row>
    <row r="10928" spans="3:3">
      <c r="C10928" t="e">
        <f>VLOOKUP([KODE BARANG],Table1[[KODE BARANG]:[NAMA BARANG]],2,FALSE)</f>
        <v>#N/A</v>
      </c>
    </row>
    <row r="10929" spans="3:3">
      <c r="C10929" t="e">
        <f>VLOOKUP([KODE BARANG],Table1[[KODE BARANG]:[NAMA BARANG]],2,FALSE)</f>
        <v>#N/A</v>
      </c>
    </row>
    <row r="10930" spans="3:3">
      <c r="C10930" t="e">
        <f>VLOOKUP([KODE BARANG],Table1[[KODE BARANG]:[NAMA BARANG]],2,FALSE)</f>
        <v>#N/A</v>
      </c>
    </row>
    <row r="10931" spans="3:3">
      <c r="C10931" t="e">
        <f>VLOOKUP([KODE BARANG],Table1[[KODE BARANG]:[NAMA BARANG]],2,FALSE)</f>
        <v>#N/A</v>
      </c>
    </row>
    <row r="10932" spans="3:3">
      <c r="C10932" t="e">
        <f>VLOOKUP([KODE BARANG],Table1[[KODE BARANG]:[NAMA BARANG]],2,FALSE)</f>
        <v>#N/A</v>
      </c>
    </row>
    <row r="10933" spans="3:3">
      <c r="C10933" t="e">
        <f>VLOOKUP([KODE BARANG],Table1[[KODE BARANG]:[NAMA BARANG]],2,FALSE)</f>
        <v>#N/A</v>
      </c>
    </row>
    <row r="10934" spans="3:3">
      <c r="C10934" t="e">
        <f>VLOOKUP([KODE BARANG],Table1[[KODE BARANG]:[NAMA BARANG]],2,FALSE)</f>
        <v>#N/A</v>
      </c>
    </row>
    <row r="10935" spans="3:3">
      <c r="C10935" t="e">
        <f>VLOOKUP([KODE BARANG],Table1[[KODE BARANG]:[NAMA BARANG]],2,FALSE)</f>
        <v>#N/A</v>
      </c>
    </row>
    <row r="10936" spans="3:3">
      <c r="C10936" t="e">
        <f>VLOOKUP([KODE BARANG],Table1[[KODE BARANG]:[NAMA BARANG]],2,FALSE)</f>
        <v>#N/A</v>
      </c>
    </row>
    <row r="10937" spans="3:3">
      <c r="C10937" t="e">
        <f>VLOOKUP([KODE BARANG],Table1[[KODE BARANG]:[NAMA BARANG]],2,FALSE)</f>
        <v>#N/A</v>
      </c>
    </row>
    <row r="10938" spans="3:3">
      <c r="C10938" t="e">
        <f>VLOOKUP([KODE BARANG],Table1[[KODE BARANG]:[NAMA BARANG]],2,FALSE)</f>
        <v>#N/A</v>
      </c>
    </row>
    <row r="10939" spans="3:3">
      <c r="C10939" t="e">
        <f>VLOOKUP([KODE BARANG],Table1[[KODE BARANG]:[NAMA BARANG]],2,FALSE)</f>
        <v>#N/A</v>
      </c>
    </row>
    <row r="10940" spans="3:3">
      <c r="C10940" t="e">
        <f>VLOOKUP([KODE BARANG],Table1[[KODE BARANG]:[NAMA BARANG]],2,FALSE)</f>
        <v>#N/A</v>
      </c>
    </row>
    <row r="10941" spans="3:3">
      <c r="C10941" t="e">
        <f>VLOOKUP([KODE BARANG],Table1[[KODE BARANG]:[NAMA BARANG]],2,FALSE)</f>
        <v>#N/A</v>
      </c>
    </row>
    <row r="10942" spans="3:3">
      <c r="C10942" t="e">
        <f>VLOOKUP([KODE BARANG],Table1[[KODE BARANG]:[NAMA BARANG]],2,FALSE)</f>
        <v>#N/A</v>
      </c>
    </row>
    <row r="10943" spans="3:3">
      <c r="C10943" t="e">
        <f>VLOOKUP([KODE BARANG],Table1[[KODE BARANG]:[NAMA BARANG]],2,FALSE)</f>
        <v>#N/A</v>
      </c>
    </row>
    <row r="10944" spans="3:3">
      <c r="C10944" t="e">
        <f>VLOOKUP([KODE BARANG],Table1[[KODE BARANG]:[NAMA BARANG]],2,FALSE)</f>
        <v>#N/A</v>
      </c>
    </row>
    <row r="10945" spans="3:3">
      <c r="C10945" t="e">
        <f>VLOOKUP([KODE BARANG],Table1[[KODE BARANG]:[NAMA BARANG]],2,FALSE)</f>
        <v>#N/A</v>
      </c>
    </row>
    <row r="10946" spans="3:3">
      <c r="C10946" t="e">
        <f>VLOOKUP([KODE BARANG],Table1[[KODE BARANG]:[NAMA BARANG]],2,FALSE)</f>
        <v>#N/A</v>
      </c>
    </row>
    <row r="10947" spans="3:3">
      <c r="C10947" t="e">
        <f>VLOOKUP([KODE BARANG],Table1[[KODE BARANG]:[NAMA BARANG]],2,FALSE)</f>
        <v>#N/A</v>
      </c>
    </row>
    <row r="10948" spans="3:3">
      <c r="C10948" t="e">
        <f>VLOOKUP([KODE BARANG],Table1[[KODE BARANG]:[NAMA BARANG]],2,FALSE)</f>
        <v>#N/A</v>
      </c>
    </row>
    <row r="10949" spans="3:3">
      <c r="C10949" t="e">
        <f>VLOOKUP([KODE BARANG],Table1[[KODE BARANG]:[NAMA BARANG]],2,FALSE)</f>
        <v>#N/A</v>
      </c>
    </row>
    <row r="10950" spans="3:3">
      <c r="C10950" t="e">
        <f>VLOOKUP([KODE BARANG],Table1[[KODE BARANG]:[NAMA BARANG]],2,FALSE)</f>
        <v>#N/A</v>
      </c>
    </row>
    <row r="10951" spans="3:3">
      <c r="C10951" t="e">
        <f>VLOOKUP([KODE BARANG],Table1[[KODE BARANG]:[NAMA BARANG]],2,FALSE)</f>
        <v>#N/A</v>
      </c>
    </row>
    <row r="10952" spans="3:3">
      <c r="C10952" t="e">
        <f>VLOOKUP([KODE BARANG],Table1[[KODE BARANG]:[NAMA BARANG]],2,FALSE)</f>
        <v>#N/A</v>
      </c>
    </row>
    <row r="10953" spans="3:3">
      <c r="C10953" t="e">
        <f>VLOOKUP([KODE BARANG],Table1[[KODE BARANG]:[NAMA BARANG]],2,FALSE)</f>
        <v>#N/A</v>
      </c>
    </row>
    <row r="10954" spans="3:3">
      <c r="C10954" t="e">
        <f>VLOOKUP([KODE BARANG],Table1[[KODE BARANG]:[NAMA BARANG]],2,FALSE)</f>
        <v>#N/A</v>
      </c>
    </row>
    <row r="10955" spans="3:3">
      <c r="C10955" t="e">
        <f>VLOOKUP([KODE BARANG],Table1[[KODE BARANG]:[NAMA BARANG]],2,FALSE)</f>
        <v>#N/A</v>
      </c>
    </row>
    <row r="10956" spans="3:3">
      <c r="C10956" t="e">
        <f>VLOOKUP([KODE BARANG],Table1[[KODE BARANG]:[NAMA BARANG]],2,FALSE)</f>
        <v>#N/A</v>
      </c>
    </row>
    <row r="10957" spans="3:3">
      <c r="C10957" t="e">
        <f>VLOOKUP([KODE BARANG],Table1[[KODE BARANG]:[NAMA BARANG]],2,FALSE)</f>
        <v>#N/A</v>
      </c>
    </row>
    <row r="10958" spans="3:3">
      <c r="C10958" t="e">
        <f>VLOOKUP([KODE BARANG],Table1[[KODE BARANG]:[NAMA BARANG]],2,FALSE)</f>
        <v>#N/A</v>
      </c>
    </row>
    <row r="10959" spans="3:3">
      <c r="C10959" t="e">
        <f>VLOOKUP([KODE BARANG],Table1[[KODE BARANG]:[NAMA BARANG]],2,FALSE)</f>
        <v>#N/A</v>
      </c>
    </row>
    <row r="10960" spans="3:3">
      <c r="C10960" t="e">
        <f>VLOOKUP([KODE BARANG],Table1[[KODE BARANG]:[NAMA BARANG]],2,FALSE)</f>
        <v>#N/A</v>
      </c>
    </row>
    <row r="10961" spans="3:3">
      <c r="C10961" t="e">
        <f>VLOOKUP([KODE BARANG],Table1[[KODE BARANG]:[NAMA BARANG]],2,FALSE)</f>
        <v>#N/A</v>
      </c>
    </row>
    <row r="10962" spans="3:3">
      <c r="C10962" t="e">
        <f>VLOOKUP([KODE BARANG],Table1[[KODE BARANG]:[NAMA BARANG]],2,FALSE)</f>
        <v>#N/A</v>
      </c>
    </row>
    <row r="10963" spans="3:3">
      <c r="C10963" t="e">
        <f>VLOOKUP([KODE BARANG],Table1[[KODE BARANG]:[NAMA BARANG]],2,FALSE)</f>
        <v>#N/A</v>
      </c>
    </row>
    <row r="10964" spans="3:3">
      <c r="C10964" t="e">
        <f>VLOOKUP([KODE BARANG],Table1[[KODE BARANG]:[NAMA BARANG]],2,FALSE)</f>
        <v>#N/A</v>
      </c>
    </row>
    <row r="10965" spans="3:3">
      <c r="C10965" t="e">
        <f>VLOOKUP([KODE BARANG],Table1[[KODE BARANG]:[NAMA BARANG]],2,FALSE)</f>
        <v>#N/A</v>
      </c>
    </row>
    <row r="10966" spans="3:3">
      <c r="C10966" t="e">
        <f>VLOOKUP([KODE BARANG],Table1[[KODE BARANG]:[NAMA BARANG]],2,FALSE)</f>
        <v>#N/A</v>
      </c>
    </row>
    <row r="10967" spans="3:3">
      <c r="C10967" t="e">
        <f>VLOOKUP([KODE BARANG],Table1[[KODE BARANG]:[NAMA BARANG]],2,FALSE)</f>
        <v>#N/A</v>
      </c>
    </row>
    <row r="10968" spans="3:3">
      <c r="C10968" t="e">
        <f>VLOOKUP([KODE BARANG],Table1[[KODE BARANG]:[NAMA BARANG]],2,FALSE)</f>
        <v>#N/A</v>
      </c>
    </row>
    <row r="10969" spans="3:3">
      <c r="C10969" t="e">
        <f>VLOOKUP([KODE BARANG],Table1[[KODE BARANG]:[NAMA BARANG]],2,FALSE)</f>
        <v>#N/A</v>
      </c>
    </row>
    <row r="10970" spans="3:3">
      <c r="C10970" t="e">
        <f>VLOOKUP([KODE BARANG],Table1[[KODE BARANG]:[NAMA BARANG]],2,FALSE)</f>
        <v>#N/A</v>
      </c>
    </row>
    <row r="10971" spans="3:3">
      <c r="C10971" t="e">
        <f>VLOOKUP([KODE BARANG],Table1[[KODE BARANG]:[NAMA BARANG]],2,FALSE)</f>
        <v>#N/A</v>
      </c>
    </row>
    <row r="10972" spans="3:3">
      <c r="C10972" t="e">
        <f>VLOOKUP([KODE BARANG],Table1[[KODE BARANG]:[NAMA BARANG]],2,FALSE)</f>
        <v>#N/A</v>
      </c>
    </row>
    <row r="10973" spans="3:3">
      <c r="C10973" t="e">
        <f>VLOOKUP([KODE BARANG],Table1[[KODE BARANG]:[NAMA BARANG]],2,FALSE)</f>
        <v>#N/A</v>
      </c>
    </row>
    <row r="10974" spans="3:3">
      <c r="C10974" t="e">
        <f>VLOOKUP([KODE BARANG],Table1[[KODE BARANG]:[NAMA BARANG]],2,FALSE)</f>
        <v>#N/A</v>
      </c>
    </row>
    <row r="10975" spans="3:3">
      <c r="C10975" t="e">
        <f>VLOOKUP([KODE BARANG],Table1[[KODE BARANG]:[NAMA BARANG]],2,FALSE)</f>
        <v>#N/A</v>
      </c>
    </row>
    <row r="10976" spans="3:3">
      <c r="C10976" t="e">
        <f>VLOOKUP([KODE BARANG],Table1[[KODE BARANG]:[NAMA BARANG]],2,FALSE)</f>
        <v>#N/A</v>
      </c>
    </row>
    <row r="10977" spans="3:3">
      <c r="C10977" t="e">
        <f>VLOOKUP([KODE BARANG],Table1[[KODE BARANG]:[NAMA BARANG]],2,FALSE)</f>
        <v>#N/A</v>
      </c>
    </row>
    <row r="10978" spans="3:3">
      <c r="C10978" t="e">
        <f>VLOOKUP([KODE BARANG],Table1[[KODE BARANG]:[NAMA BARANG]],2,FALSE)</f>
        <v>#N/A</v>
      </c>
    </row>
    <row r="10979" spans="3:3">
      <c r="C10979" t="e">
        <f>VLOOKUP([KODE BARANG],Table1[[KODE BARANG]:[NAMA BARANG]],2,FALSE)</f>
        <v>#N/A</v>
      </c>
    </row>
    <row r="10980" spans="3:3">
      <c r="C10980" t="e">
        <f>VLOOKUP([KODE BARANG],Table1[[KODE BARANG]:[NAMA BARANG]],2,FALSE)</f>
        <v>#N/A</v>
      </c>
    </row>
    <row r="10981" spans="3:3">
      <c r="C10981" t="e">
        <f>VLOOKUP([KODE BARANG],Table1[[KODE BARANG]:[NAMA BARANG]],2,FALSE)</f>
        <v>#N/A</v>
      </c>
    </row>
    <row r="10982" spans="3:3">
      <c r="C10982" t="e">
        <f>VLOOKUP([KODE BARANG],Table1[[KODE BARANG]:[NAMA BARANG]],2,FALSE)</f>
        <v>#N/A</v>
      </c>
    </row>
    <row r="10983" spans="3:3">
      <c r="C10983" t="e">
        <f>VLOOKUP([KODE BARANG],Table1[[KODE BARANG]:[NAMA BARANG]],2,FALSE)</f>
        <v>#N/A</v>
      </c>
    </row>
    <row r="10984" spans="3:3">
      <c r="C10984" t="e">
        <f>VLOOKUP([KODE BARANG],Table1[[KODE BARANG]:[NAMA BARANG]],2,FALSE)</f>
        <v>#N/A</v>
      </c>
    </row>
    <row r="10985" spans="3:3">
      <c r="C10985" t="e">
        <f>VLOOKUP([KODE BARANG],Table1[[KODE BARANG]:[NAMA BARANG]],2,FALSE)</f>
        <v>#N/A</v>
      </c>
    </row>
    <row r="10986" spans="3:3">
      <c r="C10986" t="e">
        <f>VLOOKUP([KODE BARANG],Table1[[KODE BARANG]:[NAMA BARANG]],2,FALSE)</f>
        <v>#N/A</v>
      </c>
    </row>
    <row r="10987" spans="3:3">
      <c r="C10987" t="e">
        <f>VLOOKUP([KODE BARANG],Table1[[KODE BARANG]:[NAMA BARANG]],2,FALSE)</f>
        <v>#N/A</v>
      </c>
    </row>
    <row r="10988" spans="3:3">
      <c r="C10988" t="e">
        <f>VLOOKUP([KODE BARANG],Table1[[KODE BARANG]:[NAMA BARANG]],2,FALSE)</f>
        <v>#N/A</v>
      </c>
    </row>
    <row r="10989" spans="3:3">
      <c r="C10989" t="e">
        <f>VLOOKUP([KODE BARANG],Table1[[KODE BARANG]:[NAMA BARANG]],2,FALSE)</f>
        <v>#N/A</v>
      </c>
    </row>
    <row r="10990" spans="3:3">
      <c r="C10990" t="e">
        <f>VLOOKUP([KODE BARANG],Table1[[KODE BARANG]:[NAMA BARANG]],2,FALSE)</f>
        <v>#N/A</v>
      </c>
    </row>
    <row r="10991" spans="3:3">
      <c r="C10991" t="e">
        <f>VLOOKUP([KODE BARANG],Table1[[KODE BARANG]:[NAMA BARANG]],2,FALSE)</f>
        <v>#N/A</v>
      </c>
    </row>
    <row r="10992" spans="3:3">
      <c r="C10992" t="e">
        <f>VLOOKUP([KODE BARANG],Table1[[KODE BARANG]:[NAMA BARANG]],2,FALSE)</f>
        <v>#N/A</v>
      </c>
    </row>
    <row r="10993" spans="3:3">
      <c r="C10993" t="e">
        <f>VLOOKUP([KODE BARANG],Table1[[KODE BARANG]:[NAMA BARANG]],2,FALSE)</f>
        <v>#N/A</v>
      </c>
    </row>
    <row r="10994" spans="3:3">
      <c r="C10994" t="e">
        <f>VLOOKUP([KODE BARANG],Table1[[KODE BARANG]:[NAMA BARANG]],2,FALSE)</f>
        <v>#N/A</v>
      </c>
    </row>
    <row r="10995" spans="3:3">
      <c r="C10995" t="e">
        <f>VLOOKUP([KODE BARANG],Table1[[KODE BARANG]:[NAMA BARANG]],2,FALSE)</f>
        <v>#N/A</v>
      </c>
    </row>
    <row r="10996" spans="3:3">
      <c r="C10996" t="e">
        <f>VLOOKUP([KODE BARANG],Table1[[KODE BARANG]:[NAMA BARANG]],2,FALSE)</f>
        <v>#N/A</v>
      </c>
    </row>
    <row r="10997" spans="3:3">
      <c r="C10997" t="e">
        <f>VLOOKUP([KODE BARANG],Table1[[KODE BARANG]:[NAMA BARANG]],2,FALSE)</f>
        <v>#N/A</v>
      </c>
    </row>
    <row r="10998" spans="3:3">
      <c r="C10998" t="e">
        <f>VLOOKUP([KODE BARANG],Table1[[KODE BARANG]:[NAMA BARANG]],2,FALSE)</f>
        <v>#N/A</v>
      </c>
    </row>
    <row r="10999" spans="3:3">
      <c r="C10999" t="e">
        <f>VLOOKUP([KODE BARANG],Table1[[KODE BARANG]:[NAMA BARANG]],2,FALSE)</f>
        <v>#N/A</v>
      </c>
    </row>
    <row r="11000" spans="3:3">
      <c r="C11000" t="e">
        <f>VLOOKUP([KODE BARANG],Table1[[KODE BARANG]:[NAMA BARANG]],2,FALSE)</f>
        <v>#N/A</v>
      </c>
    </row>
    <row r="11001" spans="3:3">
      <c r="C11001" t="e">
        <f>VLOOKUP([KODE BARANG],Table1[[KODE BARANG]:[NAMA BARANG]],2,FALSE)</f>
        <v>#N/A</v>
      </c>
    </row>
    <row r="11002" spans="3:3">
      <c r="C11002" t="e">
        <f>VLOOKUP([KODE BARANG],Table1[[KODE BARANG]:[NAMA BARANG]],2,FALSE)</f>
        <v>#N/A</v>
      </c>
    </row>
    <row r="11003" spans="3:3">
      <c r="C11003" t="e">
        <f>VLOOKUP([KODE BARANG],Table1[[KODE BARANG]:[NAMA BARANG]],2,FALSE)</f>
        <v>#N/A</v>
      </c>
    </row>
    <row r="11004" spans="3:3">
      <c r="C11004" t="e">
        <f>VLOOKUP([KODE BARANG],Table1[[KODE BARANG]:[NAMA BARANG]],2,FALSE)</f>
        <v>#N/A</v>
      </c>
    </row>
    <row r="11005" spans="3:3">
      <c r="C11005" t="e">
        <f>VLOOKUP([KODE BARANG],Table1[[KODE BARANG]:[NAMA BARANG]],2,FALSE)</f>
        <v>#N/A</v>
      </c>
    </row>
    <row r="11006" spans="3:3">
      <c r="C11006" t="e">
        <f>VLOOKUP([KODE BARANG],Table1[[KODE BARANG]:[NAMA BARANG]],2,FALSE)</f>
        <v>#N/A</v>
      </c>
    </row>
    <row r="11007" spans="3:3">
      <c r="C11007" t="e">
        <f>VLOOKUP([KODE BARANG],Table1[[KODE BARANG]:[NAMA BARANG]],2,FALSE)</f>
        <v>#N/A</v>
      </c>
    </row>
    <row r="11008" spans="3:3">
      <c r="C11008" t="e">
        <f>VLOOKUP([KODE BARANG],Table1[[KODE BARANG]:[NAMA BARANG]],2,FALSE)</f>
        <v>#N/A</v>
      </c>
    </row>
    <row r="11009" spans="3:3">
      <c r="C11009" t="e">
        <f>VLOOKUP([KODE BARANG],Table1[[KODE BARANG]:[NAMA BARANG]],2,FALSE)</f>
        <v>#N/A</v>
      </c>
    </row>
    <row r="11010" spans="3:3">
      <c r="C11010" t="e">
        <f>VLOOKUP([KODE BARANG],Table1[[KODE BARANG]:[NAMA BARANG]],2,FALSE)</f>
        <v>#N/A</v>
      </c>
    </row>
    <row r="11011" spans="3:3">
      <c r="C11011" t="e">
        <f>VLOOKUP([KODE BARANG],Table1[[KODE BARANG]:[NAMA BARANG]],2,FALSE)</f>
        <v>#N/A</v>
      </c>
    </row>
    <row r="11012" spans="3:3">
      <c r="C11012" t="e">
        <f>VLOOKUP([KODE BARANG],Table1[[KODE BARANG]:[NAMA BARANG]],2,FALSE)</f>
        <v>#N/A</v>
      </c>
    </row>
    <row r="11013" spans="3:3">
      <c r="C11013" t="e">
        <f>VLOOKUP([KODE BARANG],Table1[[KODE BARANG]:[NAMA BARANG]],2,FALSE)</f>
        <v>#N/A</v>
      </c>
    </row>
    <row r="11014" spans="3:3">
      <c r="C11014" t="e">
        <f>VLOOKUP([KODE BARANG],Table1[[KODE BARANG]:[NAMA BARANG]],2,FALSE)</f>
        <v>#N/A</v>
      </c>
    </row>
    <row r="11015" spans="3:3">
      <c r="C11015" t="e">
        <f>VLOOKUP([KODE BARANG],Table1[[KODE BARANG]:[NAMA BARANG]],2,FALSE)</f>
        <v>#N/A</v>
      </c>
    </row>
    <row r="11016" spans="3:3">
      <c r="C11016" t="e">
        <f>VLOOKUP([KODE BARANG],Table1[[KODE BARANG]:[NAMA BARANG]],2,FALSE)</f>
        <v>#N/A</v>
      </c>
    </row>
    <row r="11017" spans="3:3">
      <c r="C11017" t="e">
        <f>VLOOKUP([KODE BARANG],Table1[[KODE BARANG]:[NAMA BARANG]],2,FALSE)</f>
        <v>#N/A</v>
      </c>
    </row>
    <row r="11018" spans="3:3">
      <c r="C11018" t="e">
        <f>VLOOKUP([KODE BARANG],Table1[[KODE BARANG]:[NAMA BARANG]],2,FALSE)</f>
        <v>#N/A</v>
      </c>
    </row>
    <row r="11019" spans="3:3">
      <c r="C11019" t="e">
        <f>VLOOKUP([KODE BARANG],Table1[[KODE BARANG]:[NAMA BARANG]],2,FALSE)</f>
        <v>#N/A</v>
      </c>
    </row>
    <row r="11020" spans="3:3">
      <c r="C11020" t="e">
        <f>VLOOKUP([KODE BARANG],Table1[[KODE BARANG]:[NAMA BARANG]],2,FALSE)</f>
        <v>#N/A</v>
      </c>
    </row>
    <row r="11021" spans="3:3">
      <c r="C11021" t="e">
        <f>VLOOKUP([KODE BARANG],Table1[[KODE BARANG]:[NAMA BARANG]],2,FALSE)</f>
        <v>#N/A</v>
      </c>
    </row>
    <row r="11022" spans="3:3">
      <c r="C11022" t="e">
        <f>VLOOKUP([KODE BARANG],Table1[[KODE BARANG]:[NAMA BARANG]],2,FALSE)</f>
        <v>#N/A</v>
      </c>
    </row>
    <row r="11023" spans="3:3">
      <c r="C11023" t="e">
        <f>VLOOKUP([KODE BARANG],Table1[[KODE BARANG]:[NAMA BARANG]],2,FALSE)</f>
        <v>#N/A</v>
      </c>
    </row>
    <row r="11024" spans="3:3">
      <c r="C11024" t="e">
        <f>VLOOKUP([KODE BARANG],Table1[[KODE BARANG]:[NAMA BARANG]],2,FALSE)</f>
        <v>#N/A</v>
      </c>
    </row>
    <row r="11025" spans="3:3">
      <c r="C11025" t="e">
        <f>VLOOKUP([KODE BARANG],Table1[[KODE BARANG]:[NAMA BARANG]],2,FALSE)</f>
        <v>#N/A</v>
      </c>
    </row>
    <row r="11026" spans="3:3">
      <c r="C11026" t="e">
        <f>VLOOKUP([KODE BARANG],Table1[[KODE BARANG]:[NAMA BARANG]],2,FALSE)</f>
        <v>#N/A</v>
      </c>
    </row>
    <row r="11027" spans="3:3">
      <c r="C11027" t="e">
        <f>VLOOKUP([KODE BARANG],Table1[[KODE BARANG]:[NAMA BARANG]],2,FALSE)</f>
        <v>#N/A</v>
      </c>
    </row>
    <row r="11028" spans="3:3">
      <c r="C11028" t="e">
        <f>VLOOKUP([KODE BARANG],Table1[[KODE BARANG]:[NAMA BARANG]],2,FALSE)</f>
        <v>#N/A</v>
      </c>
    </row>
    <row r="11029" spans="3:3">
      <c r="C11029" t="e">
        <f>VLOOKUP([KODE BARANG],Table1[[KODE BARANG]:[NAMA BARANG]],2,FALSE)</f>
        <v>#N/A</v>
      </c>
    </row>
    <row r="11030" spans="3:3">
      <c r="C11030" t="e">
        <f>VLOOKUP([KODE BARANG],Table1[[KODE BARANG]:[NAMA BARANG]],2,FALSE)</f>
        <v>#N/A</v>
      </c>
    </row>
    <row r="11031" spans="3:3">
      <c r="C11031" t="e">
        <f>VLOOKUP([KODE BARANG],Table1[[KODE BARANG]:[NAMA BARANG]],2,FALSE)</f>
        <v>#N/A</v>
      </c>
    </row>
    <row r="11032" spans="3:3">
      <c r="C11032" t="e">
        <f>VLOOKUP([KODE BARANG],Table1[[KODE BARANG]:[NAMA BARANG]],2,FALSE)</f>
        <v>#N/A</v>
      </c>
    </row>
    <row r="11033" spans="3:3">
      <c r="C11033" t="e">
        <f>VLOOKUP([KODE BARANG],Table1[[KODE BARANG]:[NAMA BARANG]],2,FALSE)</f>
        <v>#N/A</v>
      </c>
    </row>
    <row r="11034" spans="3:3">
      <c r="C11034" t="e">
        <f>VLOOKUP([KODE BARANG],Table1[[KODE BARANG]:[NAMA BARANG]],2,FALSE)</f>
        <v>#N/A</v>
      </c>
    </row>
    <row r="11035" spans="3:3">
      <c r="C11035" t="e">
        <f>VLOOKUP([KODE BARANG],Table1[[KODE BARANG]:[NAMA BARANG]],2,FALSE)</f>
        <v>#N/A</v>
      </c>
    </row>
    <row r="11036" spans="3:3">
      <c r="C11036" t="e">
        <f>VLOOKUP([KODE BARANG],Table1[[KODE BARANG]:[NAMA BARANG]],2,FALSE)</f>
        <v>#N/A</v>
      </c>
    </row>
    <row r="11037" spans="3:3">
      <c r="C11037" t="e">
        <f>VLOOKUP([KODE BARANG],Table1[[KODE BARANG]:[NAMA BARANG]],2,FALSE)</f>
        <v>#N/A</v>
      </c>
    </row>
    <row r="11038" spans="3:3">
      <c r="C11038" t="e">
        <f>VLOOKUP([KODE BARANG],Table1[[KODE BARANG]:[NAMA BARANG]],2,FALSE)</f>
        <v>#N/A</v>
      </c>
    </row>
    <row r="11039" spans="3:3">
      <c r="C11039" t="e">
        <f>VLOOKUP([KODE BARANG],Table1[[KODE BARANG]:[NAMA BARANG]],2,FALSE)</f>
        <v>#N/A</v>
      </c>
    </row>
    <row r="11040" spans="3:3">
      <c r="C11040" t="e">
        <f>VLOOKUP([KODE BARANG],Table1[[KODE BARANG]:[NAMA BARANG]],2,FALSE)</f>
        <v>#N/A</v>
      </c>
    </row>
    <row r="11041" spans="3:3">
      <c r="C11041" t="e">
        <f>VLOOKUP([KODE BARANG],Table1[[KODE BARANG]:[NAMA BARANG]],2,FALSE)</f>
        <v>#N/A</v>
      </c>
    </row>
    <row r="11042" spans="3:3">
      <c r="C11042" t="e">
        <f>VLOOKUP([KODE BARANG],Table1[[KODE BARANG]:[NAMA BARANG]],2,FALSE)</f>
        <v>#N/A</v>
      </c>
    </row>
    <row r="11043" spans="3:3">
      <c r="C11043" t="e">
        <f>VLOOKUP([KODE BARANG],Table1[[KODE BARANG]:[NAMA BARANG]],2,FALSE)</f>
        <v>#N/A</v>
      </c>
    </row>
    <row r="11044" spans="3:3">
      <c r="C11044" t="e">
        <f>VLOOKUP([KODE BARANG],Table1[[KODE BARANG]:[NAMA BARANG]],2,FALSE)</f>
        <v>#N/A</v>
      </c>
    </row>
    <row r="11045" spans="3:3">
      <c r="C11045" t="e">
        <f>VLOOKUP([KODE BARANG],Table1[[KODE BARANG]:[NAMA BARANG]],2,FALSE)</f>
        <v>#N/A</v>
      </c>
    </row>
    <row r="11046" spans="3:3">
      <c r="C11046" t="e">
        <f>VLOOKUP([KODE BARANG],Table1[[KODE BARANG]:[NAMA BARANG]],2,FALSE)</f>
        <v>#N/A</v>
      </c>
    </row>
    <row r="11047" spans="3:3">
      <c r="C11047" t="e">
        <f>VLOOKUP([KODE BARANG],Table1[[KODE BARANG]:[NAMA BARANG]],2,FALSE)</f>
        <v>#N/A</v>
      </c>
    </row>
    <row r="11048" spans="3:3">
      <c r="C11048" t="e">
        <f>VLOOKUP([KODE BARANG],Table1[[KODE BARANG]:[NAMA BARANG]],2,FALSE)</f>
        <v>#N/A</v>
      </c>
    </row>
    <row r="11049" spans="3:3">
      <c r="C11049" t="e">
        <f>VLOOKUP([KODE BARANG],Table1[[KODE BARANG]:[NAMA BARANG]],2,FALSE)</f>
        <v>#N/A</v>
      </c>
    </row>
    <row r="11050" spans="3:3">
      <c r="C11050" t="e">
        <f>VLOOKUP([KODE BARANG],Table1[[KODE BARANG]:[NAMA BARANG]],2,FALSE)</f>
        <v>#N/A</v>
      </c>
    </row>
    <row r="11051" spans="3:3">
      <c r="C11051" t="e">
        <f>VLOOKUP([KODE BARANG],Table1[[KODE BARANG]:[NAMA BARANG]],2,FALSE)</f>
        <v>#N/A</v>
      </c>
    </row>
    <row r="11052" spans="3:3">
      <c r="C11052" t="e">
        <f>VLOOKUP([KODE BARANG],Table1[[KODE BARANG]:[NAMA BARANG]],2,FALSE)</f>
        <v>#N/A</v>
      </c>
    </row>
    <row r="11053" spans="3:3">
      <c r="C11053" t="e">
        <f>VLOOKUP([KODE BARANG],Table1[[KODE BARANG]:[NAMA BARANG]],2,FALSE)</f>
        <v>#N/A</v>
      </c>
    </row>
    <row r="11054" spans="3:3">
      <c r="C11054" t="e">
        <f>VLOOKUP([KODE BARANG],Table1[[KODE BARANG]:[NAMA BARANG]],2,FALSE)</f>
        <v>#N/A</v>
      </c>
    </row>
    <row r="11055" spans="3:3">
      <c r="C11055" t="e">
        <f>VLOOKUP([KODE BARANG],Table1[[KODE BARANG]:[NAMA BARANG]],2,FALSE)</f>
        <v>#N/A</v>
      </c>
    </row>
    <row r="11056" spans="3:3">
      <c r="C11056" t="e">
        <f>VLOOKUP([KODE BARANG],Table1[[KODE BARANG]:[NAMA BARANG]],2,FALSE)</f>
        <v>#N/A</v>
      </c>
    </row>
    <row r="11057" spans="3:3">
      <c r="C11057" t="e">
        <f>VLOOKUP([KODE BARANG],Table1[[KODE BARANG]:[NAMA BARANG]],2,FALSE)</f>
        <v>#N/A</v>
      </c>
    </row>
    <row r="11058" spans="3:3">
      <c r="C11058" t="e">
        <f>VLOOKUP([KODE BARANG],Table1[[KODE BARANG]:[NAMA BARANG]],2,FALSE)</f>
        <v>#N/A</v>
      </c>
    </row>
    <row r="11059" spans="3:3">
      <c r="C11059" t="e">
        <f>VLOOKUP([KODE BARANG],Table1[[KODE BARANG]:[NAMA BARANG]],2,FALSE)</f>
        <v>#N/A</v>
      </c>
    </row>
    <row r="11060" spans="3:3">
      <c r="C11060" t="e">
        <f>VLOOKUP([KODE BARANG],Table1[[KODE BARANG]:[NAMA BARANG]],2,FALSE)</f>
        <v>#N/A</v>
      </c>
    </row>
    <row r="11061" spans="3:3">
      <c r="C11061" t="e">
        <f>VLOOKUP([KODE BARANG],Table1[[KODE BARANG]:[NAMA BARANG]],2,FALSE)</f>
        <v>#N/A</v>
      </c>
    </row>
    <row r="11062" spans="3:3">
      <c r="C11062" t="e">
        <f>VLOOKUP([KODE BARANG],Table1[[KODE BARANG]:[NAMA BARANG]],2,FALSE)</f>
        <v>#N/A</v>
      </c>
    </row>
    <row r="11063" spans="3:3">
      <c r="C11063" t="e">
        <f>VLOOKUP([KODE BARANG],Table1[[KODE BARANG]:[NAMA BARANG]],2,FALSE)</f>
        <v>#N/A</v>
      </c>
    </row>
    <row r="11064" spans="3:3">
      <c r="C11064" t="e">
        <f>VLOOKUP([KODE BARANG],Table1[[KODE BARANG]:[NAMA BARANG]],2,FALSE)</f>
        <v>#N/A</v>
      </c>
    </row>
    <row r="11065" spans="3:3">
      <c r="C11065" t="e">
        <f>VLOOKUP([KODE BARANG],Table1[[KODE BARANG]:[NAMA BARANG]],2,FALSE)</f>
        <v>#N/A</v>
      </c>
    </row>
    <row r="11066" spans="3:3">
      <c r="C11066" t="e">
        <f>VLOOKUP([KODE BARANG],Table1[[KODE BARANG]:[NAMA BARANG]],2,FALSE)</f>
        <v>#N/A</v>
      </c>
    </row>
    <row r="11067" spans="3:3">
      <c r="C11067" t="e">
        <f>VLOOKUP([KODE BARANG],Table1[[KODE BARANG]:[NAMA BARANG]],2,FALSE)</f>
        <v>#N/A</v>
      </c>
    </row>
    <row r="11068" spans="3:3">
      <c r="C11068" t="e">
        <f>VLOOKUP([KODE BARANG],Table1[[KODE BARANG]:[NAMA BARANG]],2,FALSE)</f>
        <v>#N/A</v>
      </c>
    </row>
    <row r="11069" spans="3:3">
      <c r="C11069" t="e">
        <f>VLOOKUP([KODE BARANG],Table1[[KODE BARANG]:[NAMA BARANG]],2,FALSE)</f>
        <v>#N/A</v>
      </c>
    </row>
    <row r="11070" spans="3:3">
      <c r="C11070" t="e">
        <f>VLOOKUP([KODE BARANG],Table1[[KODE BARANG]:[NAMA BARANG]],2,FALSE)</f>
        <v>#N/A</v>
      </c>
    </row>
    <row r="11071" spans="3:3">
      <c r="C11071" t="e">
        <f>VLOOKUP([KODE BARANG],Table1[[KODE BARANG]:[NAMA BARANG]],2,FALSE)</f>
        <v>#N/A</v>
      </c>
    </row>
    <row r="11072" spans="3:3">
      <c r="C11072" t="e">
        <f>VLOOKUP([KODE BARANG],Table1[[KODE BARANG]:[NAMA BARANG]],2,FALSE)</f>
        <v>#N/A</v>
      </c>
    </row>
    <row r="11073" spans="3:3">
      <c r="C11073" t="e">
        <f>VLOOKUP([KODE BARANG],Table1[[KODE BARANG]:[NAMA BARANG]],2,FALSE)</f>
        <v>#N/A</v>
      </c>
    </row>
    <row r="11074" spans="3:3">
      <c r="C11074" t="e">
        <f>VLOOKUP([KODE BARANG],Table1[[KODE BARANG]:[NAMA BARANG]],2,FALSE)</f>
        <v>#N/A</v>
      </c>
    </row>
    <row r="11075" spans="3:3">
      <c r="C11075" t="e">
        <f>VLOOKUP([KODE BARANG],Table1[[KODE BARANG]:[NAMA BARANG]],2,FALSE)</f>
        <v>#N/A</v>
      </c>
    </row>
    <row r="11076" spans="3:3">
      <c r="C11076" t="e">
        <f>VLOOKUP([KODE BARANG],Table1[[KODE BARANG]:[NAMA BARANG]],2,FALSE)</f>
        <v>#N/A</v>
      </c>
    </row>
    <row r="11077" spans="3:3">
      <c r="C11077" t="e">
        <f>VLOOKUP([KODE BARANG],Table1[[KODE BARANG]:[NAMA BARANG]],2,FALSE)</f>
        <v>#N/A</v>
      </c>
    </row>
    <row r="11078" spans="3:3">
      <c r="C11078" t="e">
        <f>VLOOKUP([KODE BARANG],Table1[[KODE BARANG]:[NAMA BARANG]],2,FALSE)</f>
        <v>#N/A</v>
      </c>
    </row>
    <row r="11079" spans="3:3">
      <c r="C11079" t="e">
        <f>VLOOKUP([KODE BARANG],Table1[[KODE BARANG]:[NAMA BARANG]],2,FALSE)</f>
        <v>#N/A</v>
      </c>
    </row>
    <row r="11080" spans="3:3">
      <c r="C11080" t="e">
        <f>VLOOKUP([KODE BARANG],Table1[[KODE BARANG]:[NAMA BARANG]],2,FALSE)</f>
        <v>#N/A</v>
      </c>
    </row>
    <row r="11081" spans="3:3">
      <c r="C11081" t="e">
        <f>VLOOKUP([KODE BARANG],Table1[[KODE BARANG]:[NAMA BARANG]],2,FALSE)</f>
        <v>#N/A</v>
      </c>
    </row>
    <row r="11082" spans="3:3">
      <c r="C11082" t="e">
        <f>VLOOKUP([KODE BARANG],Table1[[KODE BARANG]:[NAMA BARANG]],2,FALSE)</f>
        <v>#N/A</v>
      </c>
    </row>
    <row r="11083" spans="3:3">
      <c r="C11083" t="e">
        <f>VLOOKUP([KODE BARANG],Table1[[KODE BARANG]:[NAMA BARANG]],2,FALSE)</f>
        <v>#N/A</v>
      </c>
    </row>
    <row r="11084" spans="3:3">
      <c r="C11084" t="e">
        <f>VLOOKUP([KODE BARANG],Table1[[KODE BARANG]:[NAMA BARANG]],2,FALSE)</f>
        <v>#N/A</v>
      </c>
    </row>
    <row r="11085" spans="3:3">
      <c r="C11085" t="e">
        <f>VLOOKUP([KODE BARANG],Table1[[KODE BARANG]:[NAMA BARANG]],2,FALSE)</f>
        <v>#N/A</v>
      </c>
    </row>
    <row r="11086" spans="3:3">
      <c r="C11086" t="e">
        <f>VLOOKUP([KODE BARANG],Table1[[KODE BARANG]:[NAMA BARANG]],2,FALSE)</f>
        <v>#N/A</v>
      </c>
    </row>
    <row r="11087" spans="3:3">
      <c r="C11087" t="e">
        <f>VLOOKUP([KODE BARANG],Table1[[KODE BARANG]:[NAMA BARANG]],2,FALSE)</f>
        <v>#N/A</v>
      </c>
    </row>
    <row r="11088" spans="3:3">
      <c r="C11088" t="e">
        <f>VLOOKUP([KODE BARANG],Table1[[KODE BARANG]:[NAMA BARANG]],2,FALSE)</f>
        <v>#N/A</v>
      </c>
    </row>
    <row r="11089" spans="3:3">
      <c r="C11089" t="e">
        <f>VLOOKUP([KODE BARANG],Table1[[KODE BARANG]:[NAMA BARANG]],2,FALSE)</f>
        <v>#N/A</v>
      </c>
    </row>
    <row r="11090" spans="3:3">
      <c r="C11090" t="e">
        <f>VLOOKUP([KODE BARANG],Table1[[KODE BARANG]:[NAMA BARANG]],2,FALSE)</f>
        <v>#N/A</v>
      </c>
    </row>
    <row r="11091" spans="3:3">
      <c r="C11091" t="e">
        <f>VLOOKUP([KODE BARANG],Table1[[KODE BARANG]:[NAMA BARANG]],2,FALSE)</f>
        <v>#N/A</v>
      </c>
    </row>
    <row r="11092" spans="3:3">
      <c r="C11092" t="e">
        <f>VLOOKUP([KODE BARANG],Table1[[KODE BARANG]:[NAMA BARANG]],2,FALSE)</f>
        <v>#N/A</v>
      </c>
    </row>
    <row r="11093" spans="3:3">
      <c r="C11093" t="e">
        <f>VLOOKUP([KODE BARANG],Table1[[KODE BARANG]:[NAMA BARANG]],2,FALSE)</f>
        <v>#N/A</v>
      </c>
    </row>
    <row r="11094" spans="3:3">
      <c r="C11094" t="e">
        <f>VLOOKUP([KODE BARANG],Table1[[KODE BARANG]:[NAMA BARANG]],2,FALSE)</f>
        <v>#N/A</v>
      </c>
    </row>
    <row r="11095" spans="3:3">
      <c r="C11095" t="e">
        <f>VLOOKUP([KODE BARANG],Table1[[KODE BARANG]:[NAMA BARANG]],2,FALSE)</f>
        <v>#N/A</v>
      </c>
    </row>
    <row r="11096" spans="3:3">
      <c r="C11096" t="e">
        <f>VLOOKUP([KODE BARANG],Table1[[KODE BARANG]:[NAMA BARANG]],2,FALSE)</f>
        <v>#N/A</v>
      </c>
    </row>
    <row r="11097" spans="3:3">
      <c r="C11097" t="e">
        <f>VLOOKUP([KODE BARANG],Table1[[KODE BARANG]:[NAMA BARANG]],2,FALSE)</f>
        <v>#N/A</v>
      </c>
    </row>
    <row r="11098" spans="3:3">
      <c r="C11098" t="e">
        <f>VLOOKUP([KODE BARANG],Table1[[KODE BARANG]:[NAMA BARANG]],2,FALSE)</f>
        <v>#N/A</v>
      </c>
    </row>
    <row r="11099" spans="3:3">
      <c r="C11099" t="e">
        <f>VLOOKUP([KODE BARANG],Table1[[KODE BARANG]:[NAMA BARANG]],2,FALSE)</f>
        <v>#N/A</v>
      </c>
    </row>
    <row r="11100" spans="3:3">
      <c r="C11100" t="e">
        <f>VLOOKUP([KODE BARANG],Table1[[KODE BARANG]:[NAMA BARANG]],2,FALSE)</f>
        <v>#N/A</v>
      </c>
    </row>
    <row r="11101" spans="3:3">
      <c r="C11101" t="e">
        <f>VLOOKUP([KODE BARANG],Table1[[KODE BARANG]:[NAMA BARANG]],2,FALSE)</f>
        <v>#N/A</v>
      </c>
    </row>
    <row r="11102" spans="3:3">
      <c r="C11102" t="e">
        <f>VLOOKUP([KODE BARANG],Table1[[KODE BARANG]:[NAMA BARANG]],2,FALSE)</f>
        <v>#N/A</v>
      </c>
    </row>
    <row r="11103" spans="3:3">
      <c r="C11103" t="e">
        <f>VLOOKUP([KODE BARANG],Table1[[KODE BARANG]:[NAMA BARANG]],2,FALSE)</f>
        <v>#N/A</v>
      </c>
    </row>
    <row r="11104" spans="3:3">
      <c r="C11104" t="e">
        <f>VLOOKUP([KODE BARANG],Table1[[KODE BARANG]:[NAMA BARANG]],2,FALSE)</f>
        <v>#N/A</v>
      </c>
    </row>
    <row r="11105" spans="3:3">
      <c r="C11105" t="e">
        <f>VLOOKUP([KODE BARANG],Table1[[KODE BARANG]:[NAMA BARANG]],2,FALSE)</f>
        <v>#N/A</v>
      </c>
    </row>
    <row r="11106" spans="3:3">
      <c r="C11106" t="e">
        <f>VLOOKUP([KODE BARANG],Table1[[KODE BARANG]:[NAMA BARANG]],2,FALSE)</f>
        <v>#N/A</v>
      </c>
    </row>
    <row r="11107" spans="3:3">
      <c r="C11107" t="e">
        <f>VLOOKUP([KODE BARANG],Table1[[KODE BARANG]:[NAMA BARANG]],2,FALSE)</f>
        <v>#N/A</v>
      </c>
    </row>
    <row r="11108" spans="3:3">
      <c r="C11108" t="e">
        <f>VLOOKUP([KODE BARANG],Table1[[KODE BARANG]:[NAMA BARANG]],2,FALSE)</f>
        <v>#N/A</v>
      </c>
    </row>
    <row r="11109" spans="3:3">
      <c r="C11109" t="e">
        <f>VLOOKUP([KODE BARANG],Table1[[KODE BARANG]:[NAMA BARANG]],2,FALSE)</f>
        <v>#N/A</v>
      </c>
    </row>
    <row r="11110" spans="3:3">
      <c r="C11110" t="e">
        <f>VLOOKUP([KODE BARANG],Table1[[KODE BARANG]:[NAMA BARANG]],2,FALSE)</f>
        <v>#N/A</v>
      </c>
    </row>
    <row r="11111" spans="3:3">
      <c r="C11111" t="e">
        <f>VLOOKUP([KODE BARANG],Table1[[KODE BARANG]:[NAMA BARANG]],2,FALSE)</f>
        <v>#N/A</v>
      </c>
    </row>
    <row r="11112" spans="3:3">
      <c r="C11112" t="e">
        <f>VLOOKUP([KODE BARANG],Table1[[KODE BARANG]:[NAMA BARANG]],2,FALSE)</f>
        <v>#N/A</v>
      </c>
    </row>
    <row r="11113" spans="3:3">
      <c r="C11113" t="e">
        <f>VLOOKUP([KODE BARANG],Table1[[KODE BARANG]:[NAMA BARANG]],2,FALSE)</f>
        <v>#N/A</v>
      </c>
    </row>
    <row r="11114" spans="3:3">
      <c r="C11114" t="e">
        <f>VLOOKUP([KODE BARANG],Table1[[KODE BARANG]:[NAMA BARANG]],2,FALSE)</f>
        <v>#N/A</v>
      </c>
    </row>
    <row r="11115" spans="3:3">
      <c r="C11115" t="e">
        <f>VLOOKUP([KODE BARANG],Table1[[KODE BARANG]:[NAMA BARANG]],2,FALSE)</f>
        <v>#N/A</v>
      </c>
    </row>
    <row r="11116" spans="3:3">
      <c r="C11116" t="e">
        <f>VLOOKUP([KODE BARANG],Table1[[KODE BARANG]:[NAMA BARANG]],2,FALSE)</f>
        <v>#N/A</v>
      </c>
    </row>
    <row r="11117" spans="3:3">
      <c r="C11117" t="e">
        <f>VLOOKUP([KODE BARANG],Table1[[KODE BARANG]:[NAMA BARANG]],2,FALSE)</f>
        <v>#N/A</v>
      </c>
    </row>
    <row r="11118" spans="3:3">
      <c r="C11118" t="e">
        <f>VLOOKUP([KODE BARANG],Table1[[KODE BARANG]:[NAMA BARANG]],2,FALSE)</f>
        <v>#N/A</v>
      </c>
    </row>
    <row r="11119" spans="3:3">
      <c r="C11119" t="e">
        <f>VLOOKUP([KODE BARANG],Table1[[KODE BARANG]:[NAMA BARANG]],2,FALSE)</f>
        <v>#N/A</v>
      </c>
    </row>
    <row r="11120" spans="3:3">
      <c r="C11120" t="e">
        <f>VLOOKUP([KODE BARANG],Table1[[KODE BARANG]:[NAMA BARANG]],2,FALSE)</f>
        <v>#N/A</v>
      </c>
    </row>
    <row r="11121" spans="3:3">
      <c r="C11121" t="e">
        <f>VLOOKUP([KODE BARANG],Table1[[KODE BARANG]:[NAMA BARANG]],2,FALSE)</f>
        <v>#N/A</v>
      </c>
    </row>
    <row r="11122" spans="3:3">
      <c r="C11122" t="e">
        <f>VLOOKUP([KODE BARANG],Table1[[KODE BARANG]:[NAMA BARANG]],2,FALSE)</f>
        <v>#N/A</v>
      </c>
    </row>
    <row r="11123" spans="3:3">
      <c r="C11123" t="e">
        <f>VLOOKUP([KODE BARANG],Table1[[KODE BARANG]:[NAMA BARANG]],2,FALSE)</f>
        <v>#N/A</v>
      </c>
    </row>
    <row r="11124" spans="3:3">
      <c r="C11124" t="e">
        <f>VLOOKUP([KODE BARANG],Table1[[KODE BARANG]:[NAMA BARANG]],2,FALSE)</f>
        <v>#N/A</v>
      </c>
    </row>
    <row r="11125" spans="3:3">
      <c r="C11125" t="e">
        <f>VLOOKUP([KODE BARANG],Table1[[KODE BARANG]:[NAMA BARANG]],2,FALSE)</f>
        <v>#N/A</v>
      </c>
    </row>
    <row r="11126" spans="3:3">
      <c r="C11126" t="e">
        <f>VLOOKUP([KODE BARANG],Table1[[KODE BARANG]:[NAMA BARANG]],2,FALSE)</f>
        <v>#N/A</v>
      </c>
    </row>
    <row r="11127" spans="3:3">
      <c r="C11127" t="e">
        <f>VLOOKUP([KODE BARANG],Table1[[KODE BARANG]:[NAMA BARANG]],2,FALSE)</f>
        <v>#N/A</v>
      </c>
    </row>
    <row r="11128" spans="3:3">
      <c r="C11128" t="e">
        <f>VLOOKUP([KODE BARANG],Table1[[KODE BARANG]:[NAMA BARANG]],2,FALSE)</f>
        <v>#N/A</v>
      </c>
    </row>
    <row r="11129" spans="3:3">
      <c r="C11129" t="e">
        <f>VLOOKUP([KODE BARANG],Table1[[KODE BARANG]:[NAMA BARANG]],2,FALSE)</f>
        <v>#N/A</v>
      </c>
    </row>
    <row r="11130" spans="3:3">
      <c r="C11130" t="e">
        <f>VLOOKUP([KODE BARANG],Table1[[KODE BARANG]:[NAMA BARANG]],2,FALSE)</f>
        <v>#N/A</v>
      </c>
    </row>
    <row r="11131" spans="3:3">
      <c r="C11131" t="e">
        <f>VLOOKUP([KODE BARANG],Table1[[KODE BARANG]:[NAMA BARANG]],2,FALSE)</f>
        <v>#N/A</v>
      </c>
    </row>
    <row r="11132" spans="3:3">
      <c r="C11132" t="e">
        <f>VLOOKUP([KODE BARANG],Table1[[KODE BARANG]:[NAMA BARANG]],2,FALSE)</f>
        <v>#N/A</v>
      </c>
    </row>
    <row r="11133" spans="3:3">
      <c r="C11133" t="e">
        <f>VLOOKUP([KODE BARANG],Table1[[KODE BARANG]:[NAMA BARANG]],2,FALSE)</f>
        <v>#N/A</v>
      </c>
    </row>
    <row r="11134" spans="3:3">
      <c r="C11134" t="e">
        <f>VLOOKUP([KODE BARANG],Table1[[KODE BARANG]:[NAMA BARANG]],2,FALSE)</f>
        <v>#N/A</v>
      </c>
    </row>
    <row r="11135" spans="3:3">
      <c r="C11135" t="e">
        <f>VLOOKUP([KODE BARANG],Table1[[KODE BARANG]:[NAMA BARANG]],2,FALSE)</f>
        <v>#N/A</v>
      </c>
    </row>
    <row r="11136" spans="3:3">
      <c r="C11136" t="e">
        <f>VLOOKUP([KODE BARANG],Table1[[KODE BARANG]:[NAMA BARANG]],2,FALSE)</f>
        <v>#N/A</v>
      </c>
    </row>
    <row r="11137" spans="3:3">
      <c r="C11137" t="e">
        <f>VLOOKUP([KODE BARANG],Table1[[KODE BARANG]:[NAMA BARANG]],2,FALSE)</f>
        <v>#N/A</v>
      </c>
    </row>
    <row r="11138" spans="3:3">
      <c r="C11138" t="e">
        <f>VLOOKUP([KODE BARANG],Table1[[KODE BARANG]:[NAMA BARANG]],2,FALSE)</f>
        <v>#N/A</v>
      </c>
    </row>
    <row r="11139" spans="3:3">
      <c r="C11139" t="e">
        <f>VLOOKUP([KODE BARANG],Table1[[KODE BARANG]:[NAMA BARANG]],2,FALSE)</f>
        <v>#N/A</v>
      </c>
    </row>
    <row r="11140" spans="3:3">
      <c r="C11140" t="e">
        <f>VLOOKUP([KODE BARANG],Table1[[KODE BARANG]:[NAMA BARANG]],2,FALSE)</f>
        <v>#N/A</v>
      </c>
    </row>
    <row r="11141" spans="3:3">
      <c r="C11141" t="e">
        <f>VLOOKUP([KODE BARANG],Table1[[KODE BARANG]:[NAMA BARANG]],2,FALSE)</f>
        <v>#N/A</v>
      </c>
    </row>
    <row r="11142" spans="3:3">
      <c r="C11142" t="e">
        <f>VLOOKUP([KODE BARANG],Table1[[KODE BARANG]:[NAMA BARANG]],2,FALSE)</f>
        <v>#N/A</v>
      </c>
    </row>
    <row r="11143" spans="3:3">
      <c r="C11143" t="e">
        <f>VLOOKUP([KODE BARANG],Table1[[KODE BARANG]:[NAMA BARANG]],2,FALSE)</f>
        <v>#N/A</v>
      </c>
    </row>
    <row r="11144" spans="3:3">
      <c r="C11144" t="e">
        <f>VLOOKUP([KODE BARANG],Table1[[KODE BARANG]:[NAMA BARANG]],2,FALSE)</f>
        <v>#N/A</v>
      </c>
    </row>
    <row r="11145" spans="3:3">
      <c r="C11145" t="e">
        <f>VLOOKUP([KODE BARANG],Table1[[KODE BARANG]:[NAMA BARANG]],2,FALSE)</f>
        <v>#N/A</v>
      </c>
    </row>
    <row r="11146" spans="3:3">
      <c r="C11146" t="e">
        <f>VLOOKUP([KODE BARANG],Table1[[KODE BARANG]:[NAMA BARANG]],2,FALSE)</f>
        <v>#N/A</v>
      </c>
    </row>
    <row r="11147" spans="3:3">
      <c r="C11147" t="e">
        <f>VLOOKUP([KODE BARANG],Table1[[KODE BARANG]:[NAMA BARANG]],2,FALSE)</f>
        <v>#N/A</v>
      </c>
    </row>
    <row r="11148" spans="3:3">
      <c r="C11148" t="e">
        <f>VLOOKUP([KODE BARANG],Table1[[KODE BARANG]:[NAMA BARANG]],2,FALSE)</f>
        <v>#N/A</v>
      </c>
    </row>
    <row r="11149" spans="3:3">
      <c r="C11149" t="e">
        <f>VLOOKUP([KODE BARANG],Table1[[KODE BARANG]:[NAMA BARANG]],2,FALSE)</f>
        <v>#N/A</v>
      </c>
    </row>
    <row r="11150" spans="3:3">
      <c r="C11150" t="e">
        <f>VLOOKUP([KODE BARANG],Table1[[KODE BARANG]:[NAMA BARANG]],2,FALSE)</f>
        <v>#N/A</v>
      </c>
    </row>
    <row r="11151" spans="3:3">
      <c r="C11151" t="e">
        <f>VLOOKUP([KODE BARANG],Table1[[KODE BARANG]:[NAMA BARANG]],2,FALSE)</f>
        <v>#N/A</v>
      </c>
    </row>
    <row r="11152" spans="3:3">
      <c r="C11152" t="e">
        <f>VLOOKUP([KODE BARANG],Table1[[KODE BARANG]:[NAMA BARANG]],2,FALSE)</f>
        <v>#N/A</v>
      </c>
    </row>
    <row r="11153" spans="3:3">
      <c r="C11153" t="e">
        <f>VLOOKUP([KODE BARANG],Table1[[KODE BARANG]:[NAMA BARANG]],2,FALSE)</f>
        <v>#N/A</v>
      </c>
    </row>
    <row r="11154" spans="3:3">
      <c r="C11154" t="e">
        <f>VLOOKUP([KODE BARANG],Table1[[KODE BARANG]:[NAMA BARANG]],2,FALSE)</f>
        <v>#N/A</v>
      </c>
    </row>
    <row r="11155" spans="3:3">
      <c r="C11155" t="e">
        <f>VLOOKUP([KODE BARANG],Table1[[KODE BARANG]:[NAMA BARANG]],2,FALSE)</f>
        <v>#N/A</v>
      </c>
    </row>
    <row r="11156" spans="3:3">
      <c r="C11156" t="e">
        <f>VLOOKUP([KODE BARANG],Table1[[KODE BARANG]:[NAMA BARANG]],2,FALSE)</f>
        <v>#N/A</v>
      </c>
    </row>
    <row r="11157" spans="3:3">
      <c r="C11157" t="e">
        <f>VLOOKUP([KODE BARANG],Table1[[KODE BARANG]:[NAMA BARANG]],2,FALSE)</f>
        <v>#N/A</v>
      </c>
    </row>
    <row r="11158" spans="3:3">
      <c r="C11158" t="e">
        <f>VLOOKUP([KODE BARANG],Table1[[KODE BARANG]:[NAMA BARANG]],2,FALSE)</f>
        <v>#N/A</v>
      </c>
    </row>
    <row r="11159" spans="3:3">
      <c r="C11159" t="e">
        <f>VLOOKUP([KODE BARANG],Table1[[KODE BARANG]:[NAMA BARANG]],2,FALSE)</f>
        <v>#N/A</v>
      </c>
    </row>
    <row r="11160" spans="3:3">
      <c r="C11160" t="e">
        <f>VLOOKUP([KODE BARANG],Table1[[KODE BARANG]:[NAMA BARANG]],2,FALSE)</f>
        <v>#N/A</v>
      </c>
    </row>
    <row r="11161" spans="3:3">
      <c r="C11161" t="e">
        <f>VLOOKUP([KODE BARANG],Table1[[KODE BARANG]:[NAMA BARANG]],2,FALSE)</f>
        <v>#N/A</v>
      </c>
    </row>
    <row r="11162" spans="3:3">
      <c r="C11162" t="e">
        <f>VLOOKUP([KODE BARANG],Table1[[KODE BARANG]:[NAMA BARANG]],2,FALSE)</f>
        <v>#N/A</v>
      </c>
    </row>
    <row r="11163" spans="3:3">
      <c r="C11163" t="e">
        <f>VLOOKUP([KODE BARANG],Table1[[KODE BARANG]:[NAMA BARANG]],2,FALSE)</f>
        <v>#N/A</v>
      </c>
    </row>
    <row r="11164" spans="3:3">
      <c r="C11164" t="e">
        <f>VLOOKUP([KODE BARANG],Table1[[KODE BARANG]:[NAMA BARANG]],2,FALSE)</f>
        <v>#N/A</v>
      </c>
    </row>
    <row r="11165" spans="3:3">
      <c r="C11165" t="e">
        <f>VLOOKUP([KODE BARANG],Table1[[KODE BARANG]:[NAMA BARANG]],2,FALSE)</f>
        <v>#N/A</v>
      </c>
    </row>
    <row r="11166" spans="3:3">
      <c r="C11166" t="e">
        <f>VLOOKUP([KODE BARANG],Table1[[KODE BARANG]:[NAMA BARANG]],2,FALSE)</f>
        <v>#N/A</v>
      </c>
    </row>
    <row r="11167" spans="3:3">
      <c r="C11167" t="e">
        <f>VLOOKUP([KODE BARANG],Table1[[KODE BARANG]:[NAMA BARANG]],2,FALSE)</f>
        <v>#N/A</v>
      </c>
    </row>
    <row r="11168" spans="3:3">
      <c r="C11168" t="e">
        <f>VLOOKUP([KODE BARANG],Table1[[KODE BARANG]:[NAMA BARANG]],2,FALSE)</f>
        <v>#N/A</v>
      </c>
    </row>
    <row r="11169" spans="3:3">
      <c r="C11169" t="e">
        <f>VLOOKUP([KODE BARANG],Table1[[KODE BARANG]:[NAMA BARANG]],2,FALSE)</f>
        <v>#N/A</v>
      </c>
    </row>
    <row r="11170" spans="3:3">
      <c r="C11170" t="e">
        <f>VLOOKUP([KODE BARANG],Table1[[KODE BARANG]:[NAMA BARANG]],2,FALSE)</f>
        <v>#N/A</v>
      </c>
    </row>
    <row r="11171" spans="3:3">
      <c r="C11171" t="e">
        <f>VLOOKUP([KODE BARANG],Table1[[KODE BARANG]:[NAMA BARANG]],2,FALSE)</f>
        <v>#N/A</v>
      </c>
    </row>
    <row r="11172" spans="3:3">
      <c r="C11172" t="e">
        <f>VLOOKUP([KODE BARANG],Table1[[KODE BARANG]:[NAMA BARANG]],2,FALSE)</f>
        <v>#N/A</v>
      </c>
    </row>
    <row r="11173" spans="3:3">
      <c r="C11173" t="e">
        <f>VLOOKUP([KODE BARANG],Table1[[KODE BARANG]:[NAMA BARANG]],2,FALSE)</f>
        <v>#N/A</v>
      </c>
    </row>
    <row r="11174" spans="3:3">
      <c r="C11174" t="e">
        <f>VLOOKUP([KODE BARANG],Table1[[KODE BARANG]:[NAMA BARANG]],2,FALSE)</f>
        <v>#N/A</v>
      </c>
    </row>
    <row r="11175" spans="3:3">
      <c r="C11175" t="e">
        <f>VLOOKUP([KODE BARANG],Table1[[KODE BARANG]:[NAMA BARANG]],2,FALSE)</f>
        <v>#N/A</v>
      </c>
    </row>
    <row r="11176" spans="3:3">
      <c r="C11176" t="e">
        <f>VLOOKUP([KODE BARANG],Table1[[KODE BARANG]:[NAMA BARANG]],2,FALSE)</f>
        <v>#N/A</v>
      </c>
    </row>
    <row r="11177" spans="3:3">
      <c r="C11177" t="e">
        <f>VLOOKUP([KODE BARANG],Table1[[KODE BARANG]:[NAMA BARANG]],2,FALSE)</f>
        <v>#N/A</v>
      </c>
    </row>
    <row r="11178" spans="3:3">
      <c r="C11178" t="e">
        <f>VLOOKUP([KODE BARANG],Table1[[KODE BARANG]:[NAMA BARANG]],2,FALSE)</f>
        <v>#N/A</v>
      </c>
    </row>
    <row r="11179" spans="3:3">
      <c r="C11179" t="e">
        <f>VLOOKUP([KODE BARANG],Table1[[KODE BARANG]:[NAMA BARANG]],2,FALSE)</f>
        <v>#N/A</v>
      </c>
    </row>
    <row r="11180" spans="3:3">
      <c r="C11180" t="e">
        <f>VLOOKUP([KODE BARANG],Table1[[KODE BARANG]:[NAMA BARANG]],2,FALSE)</f>
        <v>#N/A</v>
      </c>
    </row>
    <row r="11181" spans="3:3">
      <c r="C11181" t="e">
        <f>VLOOKUP([KODE BARANG],Table1[[KODE BARANG]:[NAMA BARANG]],2,FALSE)</f>
        <v>#N/A</v>
      </c>
    </row>
    <row r="11182" spans="3:3">
      <c r="C11182" t="e">
        <f>VLOOKUP([KODE BARANG],Table1[[KODE BARANG]:[NAMA BARANG]],2,FALSE)</f>
        <v>#N/A</v>
      </c>
    </row>
    <row r="11183" spans="3:3">
      <c r="C11183" t="e">
        <f>VLOOKUP([KODE BARANG],Table1[[KODE BARANG]:[NAMA BARANG]],2,FALSE)</f>
        <v>#N/A</v>
      </c>
    </row>
    <row r="11184" spans="3:3">
      <c r="C11184" t="e">
        <f>VLOOKUP([KODE BARANG],Table1[[KODE BARANG]:[NAMA BARANG]],2,FALSE)</f>
        <v>#N/A</v>
      </c>
    </row>
    <row r="11185" spans="3:3">
      <c r="C11185" t="e">
        <f>VLOOKUP([KODE BARANG],Table1[[KODE BARANG]:[NAMA BARANG]],2,FALSE)</f>
        <v>#N/A</v>
      </c>
    </row>
    <row r="11186" spans="3:3">
      <c r="C11186" t="e">
        <f>VLOOKUP([KODE BARANG],Table1[[KODE BARANG]:[NAMA BARANG]],2,FALSE)</f>
        <v>#N/A</v>
      </c>
    </row>
    <row r="11187" spans="3:3">
      <c r="C11187" t="e">
        <f>VLOOKUP([KODE BARANG],Table1[[KODE BARANG]:[NAMA BARANG]],2,FALSE)</f>
        <v>#N/A</v>
      </c>
    </row>
    <row r="11188" spans="3:3">
      <c r="C11188" t="e">
        <f>VLOOKUP([KODE BARANG],Table1[[KODE BARANG]:[NAMA BARANG]],2,FALSE)</f>
        <v>#N/A</v>
      </c>
    </row>
    <row r="11189" spans="3:3">
      <c r="C11189" t="e">
        <f>VLOOKUP([KODE BARANG],Table1[[KODE BARANG]:[NAMA BARANG]],2,FALSE)</f>
        <v>#N/A</v>
      </c>
    </row>
    <row r="11190" spans="3:3">
      <c r="C11190" t="e">
        <f>VLOOKUP([KODE BARANG],Table1[[KODE BARANG]:[NAMA BARANG]],2,FALSE)</f>
        <v>#N/A</v>
      </c>
    </row>
    <row r="11191" spans="3:3">
      <c r="C11191" t="e">
        <f>VLOOKUP([KODE BARANG],Table1[[KODE BARANG]:[NAMA BARANG]],2,FALSE)</f>
        <v>#N/A</v>
      </c>
    </row>
    <row r="11192" spans="3:3">
      <c r="C11192" t="e">
        <f>VLOOKUP([KODE BARANG],Table1[[KODE BARANG]:[NAMA BARANG]],2,FALSE)</f>
        <v>#N/A</v>
      </c>
    </row>
    <row r="11193" spans="3:3">
      <c r="C11193" t="e">
        <f>VLOOKUP([KODE BARANG],Table1[[KODE BARANG]:[NAMA BARANG]],2,FALSE)</f>
        <v>#N/A</v>
      </c>
    </row>
    <row r="11194" spans="3:3">
      <c r="C11194" t="e">
        <f>VLOOKUP([KODE BARANG],Table1[[KODE BARANG]:[NAMA BARANG]],2,FALSE)</f>
        <v>#N/A</v>
      </c>
    </row>
    <row r="11195" spans="3:3">
      <c r="C11195" t="e">
        <f>VLOOKUP([KODE BARANG],Table1[[KODE BARANG]:[NAMA BARANG]],2,FALSE)</f>
        <v>#N/A</v>
      </c>
    </row>
    <row r="11196" spans="3:3">
      <c r="C11196" t="e">
        <f>VLOOKUP([KODE BARANG],Table1[[KODE BARANG]:[NAMA BARANG]],2,FALSE)</f>
        <v>#N/A</v>
      </c>
    </row>
    <row r="11197" spans="3:3">
      <c r="C11197" t="e">
        <f>VLOOKUP([KODE BARANG],Table1[[KODE BARANG]:[NAMA BARANG]],2,FALSE)</f>
        <v>#N/A</v>
      </c>
    </row>
    <row r="11198" spans="3:3">
      <c r="C11198" t="e">
        <f>VLOOKUP([KODE BARANG],Table1[[KODE BARANG]:[NAMA BARANG]],2,FALSE)</f>
        <v>#N/A</v>
      </c>
    </row>
    <row r="11199" spans="3:3">
      <c r="C11199" t="e">
        <f>VLOOKUP([KODE BARANG],Table1[[KODE BARANG]:[NAMA BARANG]],2,FALSE)</f>
        <v>#N/A</v>
      </c>
    </row>
    <row r="11200" spans="3:3">
      <c r="C11200" t="e">
        <f>VLOOKUP([KODE BARANG],Table1[[KODE BARANG]:[NAMA BARANG]],2,FALSE)</f>
        <v>#N/A</v>
      </c>
    </row>
    <row r="11201" spans="3:3">
      <c r="C11201" t="e">
        <f>VLOOKUP([KODE BARANG],Table1[[KODE BARANG]:[NAMA BARANG]],2,FALSE)</f>
        <v>#N/A</v>
      </c>
    </row>
    <row r="11202" spans="3:3">
      <c r="C11202" t="e">
        <f>VLOOKUP([KODE BARANG],Table1[[KODE BARANG]:[NAMA BARANG]],2,FALSE)</f>
        <v>#N/A</v>
      </c>
    </row>
    <row r="11203" spans="3:3">
      <c r="C11203" t="e">
        <f>VLOOKUP([KODE BARANG],Table1[[KODE BARANG]:[NAMA BARANG]],2,FALSE)</f>
        <v>#N/A</v>
      </c>
    </row>
    <row r="11204" spans="3:3">
      <c r="C11204" t="e">
        <f>VLOOKUP([KODE BARANG],Table1[[KODE BARANG]:[NAMA BARANG]],2,FALSE)</f>
        <v>#N/A</v>
      </c>
    </row>
    <row r="11205" spans="3:3">
      <c r="C11205" t="e">
        <f>VLOOKUP([KODE BARANG],Table1[[KODE BARANG]:[NAMA BARANG]],2,FALSE)</f>
        <v>#N/A</v>
      </c>
    </row>
    <row r="11206" spans="3:3">
      <c r="C11206" t="e">
        <f>VLOOKUP([KODE BARANG],Table1[[KODE BARANG]:[NAMA BARANG]],2,FALSE)</f>
        <v>#N/A</v>
      </c>
    </row>
    <row r="11207" spans="3:3">
      <c r="C11207" t="e">
        <f>VLOOKUP([KODE BARANG],Table1[[KODE BARANG]:[NAMA BARANG]],2,FALSE)</f>
        <v>#N/A</v>
      </c>
    </row>
    <row r="11208" spans="3:3">
      <c r="C11208" t="e">
        <f>VLOOKUP([KODE BARANG],Table1[[KODE BARANG]:[NAMA BARANG]],2,FALSE)</f>
        <v>#N/A</v>
      </c>
    </row>
    <row r="11209" spans="3:3">
      <c r="C11209" t="e">
        <f>VLOOKUP([KODE BARANG],Table1[[KODE BARANG]:[NAMA BARANG]],2,FALSE)</f>
        <v>#N/A</v>
      </c>
    </row>
    <row r="11210" spans="3:3">
      <c r="C11210" t="e">
        <f>VLOOKUP([KODE BARANG],Table1[[KODE BARANG]:[NAMA BARANG]],2,FALSE)</f>
        <v>#N/A</v>
      </c>
    </row>
    <row r="11211" spans="3:3">
      <c r="C11211" t="e">
        <f>VLOOKUP([KODE BARANG],Table1[[KODE BARANG]:[NAMA BARANG]],2,FALSE)</f>
        <v>#N/A</v>
      </c>
    </row>
    <row r="11212" spans="3:3">
      <c r="C11212" t="e">
        <f>VLOOKUP([KODE BARANG],Table1[[KODE BARANG]:[NAMA BARANG]],2,FALSE)</f>
        <v>#N/A</v>
      </c>
    </row>
    <row r="11213" spans="3:3">
      <c r="C11213" t="e">
        <f>VLOOKUP([KODE BARANG],Table1[[KODE BARANG]:[NAMA BARANG]],2,FALSE)</f>
        <v>#N/A</v>
      </c>
    </row>
    <row r="11214" spans="3:3">
      <c r="C11214" t="e">
        <f>VLOOKUP([KODE BARANG],Table1[[KODE BARANG]:[NAMA BARANG]],2,FALSE)</f>
        <v>#N/A</v>
      </c>
    </row>
    <row r="11215" spans="3:3">
      <c r="C11215" t="e">
        <f>VLOOKUP([KODE BARANG],Table1[[KODE BARANG]:[NAMA BARANG]],2,FALSE)</f>
        <v>#N/A</v>
      </c>
    </row>
    <row r="11216" spans="3:3">
      <c r="C11216" t="e">
        <f>VLOOKUP([KODE BARANG],Table1[[KODE BARANG]:[NAMA BARANG]],2,FALSE)</f>
        <v>#N/A</v>
      </c>
    </row>
    <row r="11217" spans="3:3">
      <c r="C11217" t="e">
        <f>VLOOKUP([KODE BARANG],Table1[[KODE BARANG]:[NAMA BARANG]],2,FALSE)</f>
        <v>#N/A</v>
      </c>
    </row>
    <row r="11218" spans="3:3">
      <c r="C11218" t="e">
        <f>VLOOKUP([KODE BARANG],Table1[[KODE BARANG]:[NAMA BARANG]],2,FALSE)</f>
        <v>#N/A</v>
      </c>
    </row>
    <row r="11219" spans="3:3">
      <c r="C11219" t="e">
        <f>VLOOKUP([KODE BARANG],Table1[[KODE BARANG]:[NAMA BARANG]],2,FALSE)</f>
        <v>#N/A</v>
      </c>
    </row>
    <row r="11220" spans="3:3">
      <c r="C11220" t="e">
        <f>VLOOKUP([KODE BARANG],Table1[[KODE BARANG]:[NAMA BARANG]],2,FALSE)</f>
        <v>#N/A</v>
      </c>
    </row>
    <row r="11221" spans="3:3">
      <c r="C11221" t="e">
        <f>VLOOKUP([KODE BARANG],Table1[[KODE BARANG]:[NAMA BARANG]],2,FALSE)</f>
        <v>#N/A</v>
      </c>
    </row>
    <row r="11222" spans="3:3">
      <c r="C11222" t="e">
        <f>VLOOKUP([KODE BARANG],Table1[[KODE BARANG]:[NAMA BARANG]],2,FALSE)</f>
        <v>#N/A</v>
      </c>
    </row>
    <row r="11223" spans="3:3">
      <c r="C11223" t="e">
        <f>VLOOKUP([KODE BARANG],Table1[[KODE BARANG]:[NAMA BARANG]],2,FALSE)</f>
        <v>#N/A</v>
      </c>
    </row>
    <row r="11224" spans="3:3">
      <c r="C11224" t="e">
        <f>VLOOKUP([KODE BARANG],Table1[[KODE BARANG]:[NAMA BARANG]],2,FALSE)</f>
        <v>#N/A</v>
      </c>
    </row>
    <row r="11225" spans="3:3">
      <c r="C11225" t="e">
        <f>VLOOKUP([KODE BARANG],Table1[[KODE BARANG]:[NAMA BARANG]],2,FALSE)</f>
        <v>#N/A</v>
      </c>
    </row>
    <row r="11226" spans="3:3">
      <c r="C11226" t="e">
        <f>VLOOKUP([KODE BARANG],Table1[[KODE BARANG]:[NAMA BARANG]],2,FALSE)</f>
        <v>#N/A</v>
      </c>
    </row>
    <row r="11227" spans="3:3">
      <c r="C11227" t="e">
        <f>VLOOKUP([KODE BARANG],Table1[[KODE BARANG]:[NAMA BARANG]],2,FALSE)</f>
        <v>#N/A</v>
      </c>
    </row>
    <row r="11228" spans="3:3">
      <c r="C11228" t="e">
        <f>VLOOKUP([KODE BARANG],Table1[[KODE BARANG]:[NAMA BARANG]],2,FALSE)</f>
        <v>#N/A</v>
      </c>
    </row>
    <row r="11229" spans="3:3">
      <c r="C11229" t="e">
        <f>VLOOKUP([KODE BARANG],Table1[[KODE BARANG]:[NAMA BARANG]],2,FALSE)</f>
        <v>#N/A</v>
      </c>
    </row>
    <row r="11230" spans="3:3">
      <c r="C11230" t="e">
        <f>VLOOKUP([KODE BARANG],Table1[[KODE BARANG]:[NAMA BARANG]],2,FALSE)</f>
        <v>#N/A</v>
      </c>
    </row>
    <row r="11231" spans="3:3">
      <c r="C11231" t="e">
        <f>VLOOKUP([KODE BARANG],Table1[[KODE BARANG]:[NAMA BARANG]],2,FALSE)</f>
        <v>#N/A</v>
      </c>
    </row>
    <row r="11232" spans="3:3">
      <c r="C11232" t="e">
        <f>VLOOKUP([KODE BARANG],Table1[[KODE BARANG]:[NAMA BARANG]],2,FALSE)</f>
        <v>#N/A</v>
      </c>
    </row>
    <row r="11233" spans="3:3">
      <c r="C11233" t="e">
        <f>VLOOKUP([KODE BARANG],Table1[[KODE BARANG]:[NAMA BARANG]],2,FALSE)</f>
        <v>#N/A</v>
      </c>
    </row>
    <row r="11234" spans="3:3">
      <c r="C11234" t="e">
        <f>VLOOKUP([KODE BARANG],Table1[[KODE BARANG]:[NAMA BARANG]],2,FALSE)</f>
        <v>#N/A</v>
      </c>
    </row>
    <row r="11235" spans="3:3">
      <c r="C11235" t="e">
        <f>VLOOKUP([KODE BARANG],Table1[[KODE BARANG]:[NAMA BARANG]],2,FALSE)</f>
        <v>#N/A</v>
      </c>
    </row>
    <row r="11236" spans="3:3">
      <c r="C11236" t="e">
        <f>VLOOKUP([KODE BARANG],Table1[[KODE BARANG]:[NAMA BARANG]],2,FALSE)</f>
        <v>#N/A</v>
      </c>
    </row>
    <row r="11237" spans="3:3">
      <c r="C11237" t="e">
        <f>VLOOKUP([KODE BARANG],Table1[[KODE BARANG]:[NAMA BARANG]],2,FALSE)</f>
        <v>#N/A</v>
      </c>
    </row>
    <row r="11238" spans="3:3">
      <c r="C11238" t="e">
        <f>VLOOKUP([KODE BARANG],Table1[[KODE BARANG]:[NAMA BARANG]],2,FALSE)</f>
        <v>#N/A</v>
      </c>
    </row>
    <row r="11239" spans="3:3">
      <c r="C11239" t="e">
        <f>VLOOKUP([KODE BARANG],Table1[[KODE BARANG]:[NAMA BARANG]],2,FALSE)</f>
        <v>#N/A</v>
      </c>
    </row>
    <row r="11240" spans="3:3">
      <c r="C11240" t="e">
        <f>VLOOKUP([KODE BARANG],Table1[[KODE BARANG]:[NAMA BARANG]],2,FALSE)</f>
        <v>#N/A</v>
      </c>
    </row>
    <row r="11241" spans="3:3">
      <c r="C11241" t="e">
        <f>VLOOKUP([KODE BARANG],Table1[[KODE BARANG]:[NAMA BARANG]],2,FALSE)</f>
        <v>#N/A</v>
      </c>
    </row>
    <row r="11242" spans="3:3">
      <c r="C11242" t="e">
        <f>VLOOKUP([KODE BARANG],Table1[[KODE BARANG]:[NAMA BARANG]],2,FALSE)</f>
        <v>#N/A</v>
      </c>
    </row>
    <row r="11243" spans="3:3">
      <c r="C11243" t="e">
        <f>VLOOKUP([KODE BARANG],Table1[[KODE BARANG]:[NAMA BARANG]],2,FALSE)</f>
        <v>#N/A</v>
      </c>
    </row>
    <row r="11244" spans="3:3">
      <c r="C11244" t="e">
        <f>VLOOKUP([KODE BARANG],Table1[[KODE BARANG]:[NAMA BARANG]],2,FALSE)</f>
        <v>#N/A</v>
      </c>
    </row>
    <row r="11245" spans="3:3">
      <c r="C11245" t="e">
        <f>VLOOKUP([KODE BARANG],Table1[[KODE BARANG]:[NAMA BARANG]],2,FALSE)</f>
        <v>#N/A</v>
      </c>
    </row>
    <row r="11246" spans="3:3">
      <c r="C11246" t="e">
        <f>VLOOKUP([KODE BARANG],Table1[[KODE BARANG]:[NAMA BARANG]],2,FALSE)</f>
        <v>#N/A</v>
      </c>
    </row>
    <row r="11247" spans="3:3">
      <c r="C11247" t="e">
        <f>VLOOKUP([KODE BARANG],Table1[[KODE BARANG]:[NAMA BARANG]],2,FALSE)</f>
        <v>#N/A</v>
      </c>
    </row>
    <row r="11248" spans="3:3">
      <c r="C11248" t="e">
        <f>VLOOKUP([KODE BARANG],Table1[[KODE BARANG]:[NAMA BARANG]],2,FALSE)</f>
        <v>#N/A</v>
      </c>
    </row>
    <row r="11249" spans="3:3">
      <c r="C11249" t="e">
        <f>VLOOKUP([KODE BARANG],Table1[[KODE BARANG]:[NAMA BARANG]],2,FALSE)</f>
        <v>#N/A</v>
      </c>
    </row>
    <row r="11250" spans="3:3">
      <c r="C11250" t="e">
        <f>VLOOKUP([KODE BARANG],Table1[[KODE BARANG]:[NAMA BARANG]],2,FALSE)</f>
        <v>#N/A</v>
      </c>
    </row>
    <row r="11251" spans="3:3">
      <c r="C11251" t="e">
        <f>VLOOKUP([KODE BARANG],Table1[[KODE BARANG]:[NAMA BARANG]],2,FALSE)</f>
        <v>#N/A</v>
      </c>
    </row>
    <row r="11252" spans="3:3">
      <c r="C11252" t="e">
        <f>VLOOKUP([KODE BARANG],Table1[[KODE BARANG]:[NAMA BARANG]],2,FALSE)</f>
        <v>#N/A</v>
      </c>
    </row>
    <row r="11253" spans="3:3">
      <c r="C11253" t="e">
        <f>VLOOKUP([KODE BARANG],Table1[[KODE BARANG]:[NAMA BARANG]],2,FALSE)</f>
        <v>#N/A</v>
      </c>
    </row>
    <row r="11254" spans="3:3">
      <c r="C11254" t="e">
        <f>VLOOKUP([KODE BARANG],Table1[[KODE BARANG]:[NAMA BARANG]],2,FALSE)</f>
        <v>#N/A</v>
      </c>
    </row>
    <row r="11255" spans="3:3">
      <c r="C11255" t="e">
        <f>VLOOKUP([KODE BARANG],Table1[[KODE BARANG]:[NAMA BARANG]],2,FALSE)</f>
        <v>#N/A</v>
      </c>
    </row>
    <row r="11256" spans="3:3">
      <c r="C11256" t="e">
        <f>VLOOKUP([KODE BARANG],Table1[[KODE BARANG]:[NAMA BARANG]],2,FALSE)</f>
        <v>#N/A</v>
      </c>
    </row>
    <row r="11257" spans="3:3">
      <c r="C11257" t="e">
        <f>VLOOKUP([KODE BARANG],Table1[[KODE BARANG]:[NAMA BARANG]],2,FALSE)</f>
        <v>#N/A</v>
      </c>
    </row>
    <row r="11258" spans="3:3">
      <c r="C11258" t="e">
        <f>VLOOKUP([KODE BARANG],Table1[[KODE BARANG]:[NAMA BARANG]],2,FALSE)</f>
        <v>#N/A</v>
      </c>
    </row>
    <row r="11259" spans="3:3">
      <c r="C11259" t="e">
        <f>VLOOKUP([KODE BARANG],Table1[[KODE BARANG]:[NAMA BARANG]],2,FALSE)</f>
        <v>#N/A</v>
      </c>
    </row>
    <row r="11260" spans="3:3">
      <c r="C11260" t="e">
        <f>VLOOKUP([KODE BARANG],Table1[[KODE BARANG]:[NAMA BARANG]],2,FALSE)</f>
        <v>#N/A</v>
      </c>
    </row>
    <row r="11261" spans="3:3">
      <c r="C11261" t="e">
        <f>VLOOKUP([KODE BARANG],Table1[[KODE BARANG]:[NAMA BARANG]],2,FALSE)</f>
        <v>#N/A</v>
      </c>
    </row>
    <row r="11262" spans="3:3">
      <c r="C11262" t="e">
        <f>VLOOKUP([KODE BARANG],Table1[[KODE BARANG]:[NAMA BARANG]],2,FALSE)</f>
        <v>#N/A</v>
      </c>
    </row>
    <row r="11263" spans="3:3">
      <c r="C11263" t="e">
        <f>VLOOKUP([KODE BARANG],Table1[[KODE BARANG]:[NAMA BARANG]],2,FALSE)</f>
        <v>#N/A</v>
      </c>
    </row>
    <row r="11264" spans="3:3">
      <c r="C11264" t="e">
        <f>VLOOKUP([KODE BARANG],Table1[[KODE BARANG]:[NAMA BARANG]],2,FALSE)</f>
        <v>#N/A</v>
      </c>
    </row>
    <row r="11265" spans="3:3">
      <c r="C11265" t="e">
        <f>VLOOKUP([KODE BARANG],Table1[[KODE BARANG]:[NAMA BARANG]],2,FALSE)</f>
        <v>#N/A</v>
      </c>
    </row>
    <row r="11266" spans="3:3">
      <c r="C11266" t="e">
        <f>VLOOKUP([KODE BARANG],Table1[[KODE BARANG]:[NAMA BARANG]],2,FALSE)</f>
        <v>#N/A</v>
      </c>
    </row>
    <row r="11267" spans="3:3">
      <c r="C11267" t="e">
        <f>VLOOKUP([KODE BARANG],Table1[[KODE BARANG]:[NAMA BARANG]],2,FALSE)</f>
        <v>#N/A</v>
      </c>
    </row>
    <row r="11268" spans="3:3">
      <c r="C11268" t="e">
        <f>VLOOKUP([KODE BARANG],Table1[[KODE BARANG]:[NAMA BARANG]],2,FALSE)</f>
        <v>#N/A</v>
      </c>
    </row>
    <row r="11269" spans="3:3">
      <c r="C11269" t="e">
        <f>VLOOKUP([KODE BARANG],Table1[[KODE BARANG]:[NAMA BARANG]],2,FALSE)</f>
        <v>#N/A</v>
      </c>
    </row>
    <row r="11270" spans="3:3">
      <c r="C11270" t="e">
        <f>VLOOKUP([KODE BARANG],Table1[[KODE BARANG]:[NAMA BARANG]],2,FALSE)</f>
        <v>#N/A</v>
      </c>
    </row>
    <row r="11271" spans="3:3">
      <c r="C11271" t="e">
        <f>VLOOKUP([KODE BARANG],Table1[[KODE BARANG]:[NAMA BARANG]],2,FALSE)</f>
        <v>#N/A</v>
      </c>
    </row>
    <row r="11272" spans="3:3">
      <c r="C11272" t="e">
        <f>VLOOKUP([KODE BARANG],Table1[[KODE BARANG]:[NAMA BARANG]],2,FALSE)</f>
        <v>#N/A</v>
      </c>
    </row>
    <row r="11273" spans="3:3">
      <c r="C11273" t="e">
        <f>VLOOKUP([KODE BARANG],Table1[[KODE BARANG]:[NAMA BARANG]],2,FALSE)</f>
        <v>#N/A</v>
      </c>
    </row>
    <row r="11274" spans="3:3">
      <c r="C11274" t="e">
        <f>VLOOKUP([KODE BARANG],Table1[[KODE BARANG]:[NAMA BARANG]],2,FALSE)</f>
        <v>#N/A</v>
      </c>
    </row>
    <row r="11275" spans="3:3">
      <c r="C11275" t="e">
        <f>VLOOKUP([KODE BARANG],Table1[[KODE BARANG]:[NAMA BARANG]],2,FALSE)</f>
        <v>#N/A</v>
      </c>
    </row>
    <row r="11276" spans="3:3">
      <c r="C11276" t="e">
        <f>VLOOKUP([KODE BARANG],Table1[[KODE BARANG]:[NAMA BARANG]],2,FALSE)</f>
        <v>#N/A</v>
      </c>
    </row>
    <row r="11277" spans="3:3">
      <c r="C11277" t="e">
        <f>VLOOKUP([KODE BARANG],Table1[[KODE BARANG]:[NAMA BARANG]],2,FALSE)</f>
        <v>#N/A</v>
      </c>
    </row>
    <row r="11278" spans="3:3">
      <c r="C11278" t="e">
        <f>VLOOKUP([KODE BARANG],Table1[[KODE BARANG]:[NAMA BARANG]],2,FALSE)</f>
        <v>#N/A</v>
      </c>
    </row>
    <row r="11279" spans="3:3">
      <c r="C11279" t="e">
        <f>VLOOKUP([KODE BARANG],Table1[[KODE BARANG]:[NAMA BARANG]],2,FALSE)</f>
        <v>#N/A</v>
      </c>
    </row>
    <row r="11280" spans="3:3">
      <c r="C11280" t="e">
        <f>VLOOKUP([KODE BARANG],Table1[[KODE BARANG]:[NAMA BARANG]],2,FALSE)</f>
        <v>#N/A</v>
      </c>
    </row>
    <row r="11281" spans="3:3">
      <c r="C11281" t="e">
        <f>VLOOKUP([KODE BARANG],Table1[[KODE BARANG]:[NAMA BARANG]],2,FALSE)</f>
        <v>#N/A</v>
      </c>
    </row>
    <row r="11282" spans="3:3">
      <c r="C11282" t="e">
        <f>VLOOKUP([KODE BARANG],Table1[[KODE BARANG]:[NAMA BARANG]],2,FALSE)</f>
        <v>#N/A</v>
      </c>
    </row>
    <row r="11283" spans="3:3">
      <c r="C11283" t="e">
        <f>VLOOKUP([KODE BARANG],Table1[[KODE BARANG]:[NAMA BARANG]],2,FALSE)</f>
        <v>#N/A</v>
      </c>
    </row>
    <row r="11284" spans="3:3">
      <c r="C11284" t="e">
        <f>VLOOKUP([KODE BARANG],Table1[[KODE BARANG]:[NAMA BARANG]],2,FALSE)</f>
        <v>#N/A</v>
      </c>
    </row>
    <row r="11285" spans="3:3">
      <c r="C11285" t="e">
        <f>VLOOKUP([KODE BARANG],Table1[[KODE BARANG]:[NAMA BARANG]],2,FALSE)</f>
        <v>#N/A</v>
      </c>
    </row>
    <row r="11286" spans="3:3">
      <c r="C11286" t="e">
        <f>VLOOKUP([KODE BARANG],Table1[[KODE BARANG]:[NAMA BARANG]],2,FALSE)</f>
        <v>#N/A</v>
      </c>
    </row>
    <row r="11287" spans="3:3">
      <c r="C11287" t="e">
        <f>VLOOKUP([KODE BARANG],Table1[[KODE BARANG]:[NAMA BARANG]],2,FALSE)</f>
        <v>#N/A</v>
      </c>
    </row>
    <row r="11288" spans="3:3">
      <c r="C11288" t="e">
        <f>VLOOKUP([KODE BARANG],Table1[[KODE BARANG]:[NAMA BARANG]],2,FALSE)</f>
        <v>#N/A</v>
      </c>
    </row>
    <row r="11289" spans="3:3">
      <c r="C11289" t="e">
        <f>VLOOKUP([KODE BARANG],Table1[[KODE BARANG]:[NAMA BARANG]],2,FALSE)</f>
        <v>#N/A</v>
      </c>
    </row>
    <row r="11290" spans="3:3">
      <c r="C11290" t="e">
        <f>VLOOKUP([KODE BARANG],Table1[[KODE BARANG]:[NAMA BARANG]],2,FALSE)</f>
        <v>#N/A</v>
      </c>
    </row>
    <row r="11291" spans="3:3">
      <c r="C11291" t="e">
        <f>VLOOKUP([KODE BARANG],Table1[[KODE BARANG]:[NAMA BARANG]],2,FALSE)</f>
        <v>#N/A</v>
      </c>
    </row>
    <row r="11292" spans="3:3">
      <c r="C11292" t="e">
        <f>VLOOKUP([KODE BARANG],Table1[[KODE BARANG]:[NAMA BARANG]],2,FALSE)</f>
        <v>#N/A</v>
      </c>
    </row>
    <row r="11293" spans="3:3">
      <c r="C11293" t="e">
        <f>VLOOKUP([KODE BARANG],Table1[[KODE BARANG]:[NAMA BARANG]],2,FALSE)</f>
        <v>#N/A</v>
      </c>
    </row>
    <row r="11294" spans="3:3">
      <c r="C11294" t="e">
        <f>VLOOKUP([KODE BARANG],Table1[[KODE BARANG]:[NAMA BARANG]],2,FALSE)</f>
        <v>#N/A</v>
      </c>
    </row>
    <row r="11295" spans="3:3">
      <c r="C11295" t="e">
        <f>VLOOKUP([KODE BARANG],Table1[[KODE BARANG]:[NAMA BARANG]],2,FALSE)</f>
        <v>#N/A</v>
      </c>
    </row>
    <row r="11296" spans="3:3">
      <c r="C11296" t="e">
        <f>VLOOKUP([KODE BARANG],Table1[[KODE BARANG]:[NAMA BARANG]],2,FALSE)</f>
        <v>#N/A</v>
      </c>
    </row>
    <row r="11297" spans="3:3">
      <c r="C11297" t="e">
        <f>VLOOKUP([KODE BARANG],Table1[[KODE BARANG]:[NAMA BARANG]],2,FALSE)</f>
        <v>#N/A</v>
      </c>
    </row>
    <row r="11298" spans="3:3">
      <c r="C11298" t="e">
        <f>VLOOKUP([KODE BARANG],Table1[[KODE BARANG]:[NAMA BARANG]],2,FALSE)</f>
        <v>#N/A</v>
      </c>
    </row>
    <row r="11299" spans="3:3">
      <c r="C11299" t="e">
        <f>VLOOKUP([KODE BARANG],Table1[[KODE BARANG]:[NAMA BARANG]],2,FALSE)</f>
        <v>#N/A</v>
      </c>
    </row>
    <row r="11300" spans="3:3">
      <c r="C11300" t="e">
        <f>VLOOKUP([KODE BARANG],Table1[[KODE BARANG]:[NAMA BARANG]],2,FALSE)</f>
        <v>#N/A</v>
      </c>
    </row>
    <row r="11301" spans="3:3">
      <c r="C11301" t="e">
        <f>VLOOKUP([KODE BARANG],Table1[[KODE BARANG]:[NAMA BARANG]],2,FALSE)</f>
        <v>#N/A</v>
      </c>
    </row>
    <row r="11302" spans="3:3">
      <c r="C11302" t="e">
        <f>VLOOKUP([KODE BARANG],Table1[[KODE BARANG]:[NAMA BARANG]],2,FALSE)</f>
        <v>#N/A</v>
      </c>
    </row>
    <row r="11303" spans="3:3">
      <c r="C11303" t="e">
        <f>VLOOKUP([KODE BARANG],Table1[[KODE BARANG]:[NAMA BARANG]],2,FALSE)</f>
        <v>#N/A</v>
      </c>
    </row>
    <row r="11304" spans="3:3">
      <c r="C11304" t="e">
        <f>VLOOKUP([KODE BARANG],Table1[[KODE BARANG]:[NAMA BARANG]],2,FALSE)</f>
        <v>#N/A</v>
      </c>
    </row>
    <row r="11305" spans="3:3">
      <c r="C11305" t="e">
        <f>VLOOKUP([KODE BARANG],Table1[[KODE BARANG]:[NAMA BARANG]],2,FALSE)</f>
        <v>#N/A</v>
      </c>
    </row>
    <row r="11306" spans="3:3">
      <c r="C11306" t="e">
        <f>VLOOKUP([KODE BARANG],Table1[[KODE BARANG]:[NAMA BARANG]],2,FALSE)</f>
        <v>#N/A</v>
      </c>
    </row>
    <row r="11307" spans="3:3">
      <c r="C11307" t="e">
        <f>VLOOKUP([KODE BARANG],Table1[[KODE BARANG]:[NAMA BARANG]],2,FALSE)</f>
        <v>#N/A</v>
      </c>
    </row>
    <row r="11308" spans="3:3">
      <c r="C11308" t="e">
        <f>VLOOKUP([KODE BARANG],Table1[[KODE BARANG]:[NAMA BARANG]],2,FALSE)</f>
        <v>#N/A</v>
      </c>
    </row>
    <row r="11309" spans="3:3">
      <c r="C11309" t="e">
        <f>VLOOKUP([KODE BARANG],Table1[[KODE BARANG]:[NAMA BARANG]],2,FALSE)</f>
        <v>#N/A</v>
      </c>
    </row>
    <row r="11310" spans="3:3">
      <c r="C11310" t="e">
        <f>VLOOKUP([KODE BARANG],Table1[[KODE BARANG]:[NAMA BARANG]],2,FALSE)</f>
        <v>#N/A</v>
      </c>
    </row>
    <row r="11311" spans="3:3">
      <c r="C11311" t="e">
        <f>VLOOKUP([KODE BARANG],Table1[[KODE BARANG]:[NAMA BARANG]],2,FALSE)</f>
        <v>#N/A</v>
      </c>
    </row>
    <row r="11312" spans="3:3">
      <c r="C11312" t="e">
        <f>VLOOKUP([KODE BARANG],Table1[[KODE BARANG]:[NAMA BARANG]],2,FALSE)</f>
        <v>#N/A</v>
      </c>
    </row>
    <row r="11313" spans="3:3">
      <c r="C11313" t="e">
        <f>VLOOKUP([KODE BARANG],Table1[[KODE BARANG]:[NAMA BARANG]],2,FALSE)</f>
        <v>#N/A</v>
      </c>
    </row>
    <row r="11314" spans="3:3">
      <c r="C11314" t="e">
        <f>VLOOKUP([KODE BARANG],Table1[[KODE BARANG]:[NAMA BARANG]],2,FALSE)</f>
        <v>#N/A</v>
      </c>
    </row>
    <row r="11315" spans="3:3">
      <c r="C11315" t="e">
        <f>VLOOKUP([KODE BARANG],Table1[[KODE BARANG]:[NAMA BARANG]],2,FALSE)</f>
        <v>#N/A</v>
      </c>
    </row>
    <row r="11316" spans="3:3">
      <c r="C11316" t="e">
        <f>VLOOKUP([KODE BARANG],Table1[[KODE BARANG]:[NAMA BARANG]],2,FALSE)</f>
        <v>#N/A</v>
      </c>
    </row>
    <row r="11317" spans="3:3">
      <c r="C11317" t="e">
        <f>VLOOKUP([KODE BARANG],Table1[[KODE BARANG]:[NAMA BARANG]],2,FALSE)</f>
        <v>#N/A</v>
      </c>
    </row>
    <row r="11318" spans="3:3">
      <c r="C11318" t="e">
        <f>VLOOKUP([KODE BARANG],Table1[[KODE BARANG]:[NAMA BARANG]],2,FALSE)</f>
        <v>#N/A</v>
      </c>
    </row>
    <row r="11319" spans="3:3">
      <c r="C11319" t="e">
        <f>VLOOKUP([KODE BARANG],Table1[[KODE BARANG]:[NAMA BARANG]],2,FALSE)</f>
        <v>#N/A</v>
      </c>
    </row>
    <row r="11320" spans="3:3">
      <c r="C11320" t="e">
        <f>VLOOKUP([KODE BARANG],Table1[[KODE BARANG]:[NAMA BARANG]],2,FALSE)</f>
        <v>#N/A</v>
      </c>
    </row>
    <row r="11321" spans="3:3">
      <c r="C11321" t="e">
        <f>VLOOKUP([KODE BARANG],Table1[[KODE BARANG]:[NAMA BARANG]],2,FALSE)</f>
        <v>#N/A</v>
      </c>
    </row>
    <row r="11322" spans="3:3">
      <c r="C11322" t="e">
        <f>VLOOKUP([KODE BARANG],Table1[[KODE BARANG]:[NAMA BARANG]],2,FALSE)</f>
        <v>#N/A</v>
      </c>
    </row>
    <row r="11323" spans="3:3">
      <c r="C11323" t="e">
        <f>VLOOKUP([KODE BARANG],Table1[[KODE BARANG]:[NAMA BARANG]],2,FALSE)</f>
        <v>#N/A</v>
      </c>
    </row>
    <row r="11324" spans="3:3">
      <c r="C11324" t="e">
        <f>VLOOKUP([KODE BARANG],Table1[[KODE BARANG]:[NAMA BARANG]],2,FALSE)</f>
        <v>#N/A</v>
      </c>
    </row>
    <row r="11325" spans="3:3">
      <c r="C11325" t="e">
        <f>VLOOKUP([KODE BARANG],Table1[[KODE BARANG]:[NAMA BARANG]],2,FALSE)</f>
        <v>#N/A</v>
      </c>
    </row>
    <row r="11326" spans="3:3">
      <c r="C11326" t="e">
        <f>VLOOKUP([KODE BARANG],Table1[[KODE BARANG]:[NAMA BARANG]],2,FALSE)</f>
        <v>#N/A</v>
      </c>
    </row>
    <row r="11327" spans="3:3">
      <c r="C11327" t="e">
        <f>VLOOKUP([KODE BARANG],Table1[[KODE BARANG]:[NAMA BARANG]],2,FALSE)</f>
        <v>#N/A</v>
      </c>
    </row>
    <row r="11328" spans="3:3">
      <c r="C11328" t="e">
        <f>VLOOKUP([KODE BARANG],Table1[[KODE BARANG]:[NAMA BARANG]],2,FALSE)</f>
        <v>#N/A</v>
      </c>
    </row>
    <row r="11329" spans="3:3">
      <c r="C11329" t="e">
        <f>VLOOKUP([KODE BARANG],Table1[[KODE BARANG]:[NAMA BARANG]],2,FALSE)</f>
        <v>#N/A</v>
      </c>
    </row>
    <row r="11330" spans="3:3">
      <c r="C11330" t="e">
        <f>VLOOKUP([KODE BARANG],Table1[[KODE BARANG]:[NAMA BARANG]],2,FALSE)</f>
        <v>#N/A</v>
      </c>
    </row>
    <row r="11331" spans="3:3">
      <c r="C11331" t="e">
        <f>VLOOKUP([KODE BARANG],Table1[[KODE BARANG]:[NAMA BARANG]],2,FALSE)</f>
        <v>#N/A</v>
      </c>
    </row>
    <row r="11332" spans="3:3">
      <c r="C11332" t="e">
        <f>VLOOKUP([KODE BARANG],Table1[[KODE BARANG]:[NAMA BARANG]],2,FALSE)</f>
        <v>#N/A</v>
      </c>
    </row>
    <row r="11333" spans="3:3">
      <c r="C11333" t="e">
        <f>VLOOKUP([KODE BARANG],Table1[[KODE BARANG]:[NAMA BARANG]],2,FALSE)</f>
        <v>#N/A</v>
      </c>
    </row>
    <row r="11334" spans="3:3">
      <c r="C11334" t="e">
        <f>VLOOKUP([KODE BARANG],Table1[[KODE BARANG]:[NAMA BARANG]],2,FALSE)</f>
        <v>#N/A</v>
      </c>
    </row>
    <row r="11335" spans="3:3">
      <c r="C11335" t="e">
        <f>VLOOKUP([KODE BARANG],Table1[[KODE BARANG]:[NAMA BARANG]],2,FALSE)</f>
        <v>#N/A</v>
      </c>
    </row>
    <row r="11336" spans="3:3">
      <c r="C11336" t="e">
        <f>VLOOKUP([KODE BARANG],Table1[[KODE BARANG]:[NAMA BARANG]],2,FALSE)</f>
        <v>#N/A</v>
      </c>
    </row>
    <row r="11337" spans="3:3">
      <c r="C11337" t="e">
        <f>VLOOKUP([KODE BARANG],Table1[[KODE BARANG]:[NAMA BARANG]],2,FALSE)</f>
        <v>#N/A</v>
      </c>
    </row>
    <row r="11338" spans="3:3">
      <c r="C11338" t="e">
        <f>VLOOKUP([KODE BARANG],Table1[[KODE BARANG]:[NAMA BARANG]],2,FALSE)</f>
        <v>#N/A</v>
      </c>
    </row>
    <row r="11339" spans="3:3">
      <c r="C11339" t="e">
        <f>VLOOKUP([KODE BARANG],Table1[[KODE BARANG]:[NAMA BARANG]],2,FALSE)</f>
        <v>#N/A</v>
      </c>
    </row>
    <row r="11340" spans="3:3">
      <c r="C11340" t="e">
        <f>VLOOKUP([KODE BARANG],Table1[[KODE BARANG]:[NAMA BARANG]],2,FALSE)</f>
        <v>#N/A</v>
      </c>
    </row>
    <row r="11341" spans="3:3">
      <c r="C11341" t="e">
        <f>VLOOKUP([KODE BARANG],Table1[[KODE BARANG]:[NAMA BARANG]],2,FALSE)</f>
        <v>#N/A</v>
      </c>
    </row>
    <row r="11342" spans="3:3">
      <c r="C11342" t="e">
        <f>VLOOKUP([KODE BARANG],Table1[[KODE BARANG]:[NAMA BARANG]],2,FALSE)</f>
        <v>#N/A</v>
      </c>
    </row>
    <row r="11343" spans="3:3">
      <c r="C11343" t="e">
        <f>VLOOKUP([KODE BARANG],Table1[[KODE BARANG]:[NAMA BARANG]],2,FALSE)</f>
        <v>#N/A</v>
      </c>
    </row>
    <row r="11344" spans="3:3">
      <c r="C11344" t="e">
        <f>VLOOKUP([KODE BARANG],Table1[[KODE BARANG]:[NAMA BARANG]],2,FALSE)</f>
        <v>#N/A</v>
      </c>
    </row>
    <row r="11345" spans="3:3">
      <c r="C11345" t="e">
        <f>VLOOKUP([KODE BARANG],Table1[[KODE BARANG]:[NAMA BARANG]],2,FALSE)</f>
        <v>#N/A</v>
      </c>
    </row>
    <row r="11346" spans="3:3">
      <c r="C11346" t="e">
        <f>VLOOKUP([KODE BARANG],Table1[[KODE BARANG]:[NAMA BARANG]],2,FALSE)</f>
        <v>#N/A</v>
      </c>
    </row>
    <row r="11347" spans="3:3">
      <c r="C11347" t="e">
        <f>VLOOKUP([KODE BARANG],Table1[[KODE BARANG]:[NAMA BARANG]],2,FALSE)</f>
        <v>#N/A</v>
      </c>
    </row>
    <row r="11348" spans="3:3">
      <c r="C11348" t="e">
        <f>VLOOKUP([KODE BARANG],Table1[[KODE BARANG]:[NAMA BARANG]],2,FALSE)</f>
        <v>#N/A</v>
      </c>
    </row>
    <row r="11349" spans="3:3">
      <c r="C11349" t="e">
        <f>VLOOKUP([KODE BARANG],Table1[[KODE BARANG]:[NAMA BARANG]],2,FALSE)</f>
        <v>#N/A</v>
      </c>
    </row>
    <row r="11350" spans="3:3">
      <c r="C11350" t="e">
        <f>VLOOKUP([KODE BARANG],Table1[[KODE BARANG]:[NAMA BARANG]],2,FALSE)</f>
        <v>#N/A</v>
      </c>
    </row>
    <row r="11351" spans="3:3">
      <c r="C11351" t="e">
        <f>VLOOKUP([KODE BARANG],Table1[[KODE BARANG]:[NAMA BARANG]],2,FALSE)</f>
        <v>#N/A</v>
      </c>
    </row>
    <row r="11352" spans="3:3">
      <c r="C11352" t="e">
        <f>VLOOKUP([KODE BARANG],Table1[[KODE BARANG]:[NAMA BARANG]],2,FALSE)</f>
        <v>#N/A</v>
      </c>
    </row>
    <row r="11353" spans="3:3">
      <c r="C11353" t="e">
        <f>VLOOKUP([KODE BARANG],Table1[[KODE BARANG]:[NAMA BARANG]],2,FALSE)</f>
        <v>#N/A</v>
      </c>
    </row>
    <row r="11354" spans="3:3">
      <c r="C11354" t="e">
        <f>VLOOKUP([KODE BARANG],Table1[[KODE BARANG]:[NAMA BARANG]],2,FALSE)</f>
        <v>#N/A</v>
      </c>
    </row>
    <row r="11355" spans="3:3">
      <c r="C11355" t="e">
        <f>VLOOKUP([KODE BARANG],Table1[[KODE BARANG]:[NAMA BARANG]],2,FALSE)</f>
        <v>#N/A</v>
      </c>
    </row>
    <row r="11356" spans="3:3">
      <c r="C11356" t="e">
        <f>VLOOKUP([KODE BARANG],Table1[[KODE BARANG]:[NAMA BARANG]],2,FALSE)</f>
        <v>#N/A</v>
      </c>
    </row>
    <row r="11357" spans="3:3">
      <c r="C11357" t="e">
        <f>VLOOKUP([KODE BARANG],Table1[[KODE BARANG]:[NAMA BARANG]],2,FALSE)</f>
        <v>#N/A</v>
      </c>
    </row>
    <row r="11358" spans="3:3">
      <c r="C11358" t="e">
        <f>VLOOKUP([KODE BARANG],Table1[[KODE BARANG]:[NAMA BARANG]],2,FALSE)</f>
        <v>#N/A</v>
      </c>
    </row>
    <row r="11359" spans="3:3">
      <c r="C11359" t="e">
        <f>VLOOKUP([KODE BARANG],Table1[[KODE BARANG]:[NAMA BARANG]],2,FALSE)</f>
        <v>#N/A</v>
      </c>
    </row>
    <row r="11360" spans="3:3">
      <c r="C11360" t="e">
        <f>VLOOKUP([KODE BARANG],Table1[[KODE BARANG]:[NAMA BARANG]],2,FALSE)</f>
        <v>#N/A</v>
      </c>
    </row>
    <row r="11361" spans="3:3">
      <c r="C11361" t="e">
        <f>VLOOKUP([KODE BARANG],Table1[[KODE BARANG]:[NAMA BARANG]],2,FALSE)</f>
        <v>#N/A</v>
      </c>
    </row>
    <row r="11362" spans="3:3">
      <c r="C11362" t="e">
        <f>VLOOKUP([KODE BARANG],Table1[[KODE BARANG]:[NAMA BARANG]],2,FALSE)</f>
        <v>#N/A</v>
      </c>
    </row>
    <row r="11363" spans="3:3">
      <c r="C11363" t="e">
        <f>VLOOKUP([KODE BARANG],Table1[[KODE BARANG]:[NAMA BARANG]],2,FALSE)</f>
        <v>#N/A</v>
      </c>
    </row>
    <row r="11364" spans="3:3">
      <c r="C11364" t="e">
        <f>VLOOKUP([KODE BARANG],Table1[[KODE BARANG]:[NAMA BARANG]],2,FALSE)</f>
        <v>#N/A</v>
      </c>
    </row>
    <row r="11365" spans="3:3">
      <c r="C11365" t="e">
        <f>VLOOKUP([KODE BARANG],Table1[[KODE BARANG]:[NAMA BARANG]],2,FALSE)</f>
        <v>#N/A</v>
      </c>
    </row>
    <row r="11366" spans="3:3">
      <c r="C11366" t="e">
        <f>VLOOKUP([KODE BARANG],Table1[[KODE BARANG]:[NAMA BARANG]],2,FALSE)</f>
        <v>#N/A</v>
      </c>
    </row>
    <row r="11367" spans="3:3">
      <c r="C11367" t="e">
        <f>VLOOKUP([KODE BARANG],Table1[[KODE BARANG]:[NAMA BARANG]],2,FALSE)</f>
        <v>#N/A</v>
      </c>
    </row>
    <row r="11368" spans="3:3">
      <c r="C11368" t="e">
        <f>VLOOKUP([KODE BARANG],Table1[[KODE BARANG]:[NAMA BARANG]],2,FALSE)</f>
        <v>#N/A</v>
      </c>
    </row>
    <row r="11369" spans="3:3">
      <c r="C11369" t="e">
        <f>VLOOKUP([KODE BARANG],Table1[[KODE BARANG]:[NAMA BARANG]],2,FALSE)</f>
        <v>#N/A</v>
      </c>
    </row>
    <row r="11370" spans="3:3">
      <c r="C11370" t="e">
        <f>VLOOKUP([KODE BARANG],Table1[[KODE BARANG]:[NAMA BARANG]],2,FALSE)</f>
        <v>#N/A</v>
      </c>
    </row>
    <row r="11371" spans="3:3">
      <c r="C11371" t="e">
        <f>VLOOKUP([KODE BARANG],Table1[[KODE BARANG]:[NAMA BARANG]],2,FALSE)</f>
        <v>#N/A</v>
      </c>
    </row>
    <row r="11372" spans="3:3">
      <c r="C11372" t="e">
        <f>VLOOKUP([KODE BARANG],Table1[[KODE BARANG]:[NAMA BARANG]],2,FALSE)</f>
        <v>#N/A</v>
      </c>
    </row>
    <row r="11373" spans="3:3">
      <c r="C11373" t="e">
        <f>VLOOKUP([KODE BARANG],Table1[[KODE BARANG]:[NAMA BARANG]],2,FALSE)</f>
        <v>#N/A</v>
      </c>
    </row>
    <row r="11374" spans="3:3">
      <c r="C11374" t="e">
        <f>VLOOKUP([KODE BARANG],Table1[[KODE BARANG]:[NAMA BARANG]],2,FALSE)</f>
        <v>#N/A</v>
      </c>
    </row>
    <row r="11375" spans="3:3">
      <c r="C11375" t="e">
        <f>VLOOKUP([KODE BARANG],Table1[[KODE BARANG]:[NAMA BARANG]],2,FALSE)</f>
        <v>#N/A</v>
      </c>
    </row>
    <row r="11376" spans="3:3">
      <c r="C11376" t="e">
        <f>VLOOKUP([KODE BARANG],Table1[[KODE BARANG]:[NAMA BARANG]],2,FALSE)</f>
        <v>#N/A</v>
      </c>
    </row>
    <row r="11377" spans="3:3">
      <c r="C11377" t="e">
        <f>VLOOKUP([KODE BARANG],Table1[[KODE BARANG]:[NAMA BARANG]],2,FALSE)</f>
        <v>#N/A</v>
      </c>
    </row>
    <row r="11378" spans="3:3">
      <c r="C11378" t="e">
        <f>VLOOKUP([KODE BARANG],Table1[[KODE BARANG]:[NAMA BARANG]],2,FALSE)</f>
        <v>#N/A</v>
      </c>
    </row>
    <row r="11379" spans="3:3">
      <c r="C11379" t="e">
        <f>VLOOKUP([KODE BARANG],Table1[[KODE BARANG]:[NAMA BARANG]],2,FALSE)</f>
        <v>#N/A</v>
      </c>
    </row>
    <row r="11380" spans="3:3">
      <c r="C11380" t="e">
        <f>VLOOKUP([KODE BARANG],Table1[[KODE BARANG]:[NAMA BARANG]],2,FALSE)</f>
        <v>#N/A</v>
      </c>
    </row>
    <row r="11381" spans="3:3">
      <c r="C11381" t="e">
        <f>VLOOKUP([KODE BARANG],Table1[[KODE BARANG]:[NAMA BARANG]],2,FALSE)</f>
        <v>#N/A</v>
      </c>
    </row>
    <row r="11382" spans="3:3">
      <c r="C11382" t="e">
        <f>VLOOKUP([KODE BARANG],Table1[[KODE BARANG]:[NAMA BARANG]],2,FALSE)</f>
        <v>#N/A</v>
      </c>
    </row>
    <row r="11383" spans="3:3">
      <c r="C11383" t="e">
        <f>VLOOKUP([KODE BARANG],Table1[[KODE BARANG]:[NAMA BARANG]],2,FALSE)</f>
        <v>#N/A</v>
      </c>
    </row>
    <row r="11384" spans="3:3">
      <c r="C11384" t="e">
        <f>VLOOKUP([KODE BARANG],Table1[[KODE BARANG]:[NAMA BARANG]],2,FALSE)</f>
        <v>#N/A</v>
      </c>
    </row>
    <row r="11385" spans="3:3">
      <c r="C11385" t="e">
        <f>VLOOKUP([KODE BARANG],Table1[[KODE BARANG]:[NAMA BARANG]],2,FALSE)</f>
        <v>#N/A</v>
      </c>
    </row>
    <row r="11386" spans="3:3">
      <c r="C11386" t="e">
        <f>VLOOKUP([KODE BARANG],Table1[[KODE BARANG]:[NAMA BARANG]],2,FALSE)</f>
        <v>#N/A</v>
      </c>
    </row>
    <row r="11387" spans="3:3">
      <c r="C11387" t="e">
        <f>VLOOKUP([KODE BARANG],Table1[[KODE BARANG]:[NAMA BARANG]],2,FALSE)</f>
        <v>#N/A</v>
      </c>
    </row>
    <row r="11388" spans="3:3">
      <c r="C11388" t="e">
        <f>VLOOKUP([KODE BARANG],Table1[[KODE BARANG]:[NAMA BARANG]],2,FALSE)</f>
        <v>#N/A</v>
      </c>
    </row>
    <row r="11389" spans="3:3">
      <c r="C11389" t="e">
        <f>VLOOKUP([KODE BARANG],Table1[[KODE BARANG]:[NAMA BARANG]],2,FALSE)</f>
        <v>#N/A</v>
      </c>
    </row>
    <row r="11390" spans="3:3">
      <c r="C11390" t="e">
        <f>VLOOKUP([KODE BARANG],Table1[[KODE BARANG]:[NAMA BARANG]],2,FALSE)</f>
        <v>#N/A</v>
      </c>
    </row>
    <row r="11391" spans="3:3">
      <c r="C11391" t="e">
        <f>VLOOKUP([KODE BARANG],Table1[[KODE BARANG]:[NAMA BARANG]],2,FALSE)</f>
        <v>#N/A</v>
      </c>
    </row>
    <row r="11392" spans="3:3">
      <c r="C11392" t="e">
        <f>VLOOKUP([KODE BARANG],Table1[[KODE BARANG]:[NAMA BARANG]],2,FALSE)</f>
        <v>#N/A</v>
      </c>
    </row>
    <row r="11393" spans="3:3">
      <c r="C11393" t="e">
        <f>VLOOKUP([KODE BARANG],Table1[[KODE BARANG]:[NAMA BARANG]],2,FALSE)</f>
        <v>#N/A</v>
      </c>
    </row>
    <row r="11394" spans="3:3">
      <c r="C11394" t="e">
        <f>VLOOKUP([KODE BARANG],Table1[[KODE BARANG]:[NAMA BARANG]],2,FALSE)</f>
        <v>#N/A</v>
      </c>
    </row>
    <row r="11395" spans="3:3">
      <c r="C11395" t="e">
        <f>VLOOKUP([KODE BARANG],Table1[[KODE BARANG]:[NAMA BARANG]],2,FALSE)</f>
        <v>#N/A</v>
      </c>
    </row>
    <row r="11396" spans="3:3">
      <c r="C11396" t="e">
        <f>VLOOKUP([KODE BARANG],Table1[[KODE BARANG]:[NAMA BARANG]],2,FALSE)</f>
        <v>#N/A</v>
      </c>
    </row>
    <row r="11397" spans="3:3">
      <c r="C11397" t="e">
        <f>VLOOKUP([KODE BARANG],Table1[[KODE BARANG]:[NAMA BARANG]],2,FALSE)</f>
        <v>#N/A</v>
      </c>
    </row>
    <row r="11398" spans="3:3">
      <c r="C11398" t="e">
        <f>VLOOKUP([KODE BARANG],Table1[[KODE BARANG]:[NAMA BARANG]],2,FALSE)</f>
        <v>#N/A</v>
      </c>
    </row>
    <row r="11399" spans="3:3">
      <c r="C11399" t="e">
        <f>VLOOKUP([KODE BARANG],Table1[[KODE BARANG]:[NAMA BARANG]],2,FALSE)</f>
        <v>#N/A</v>
      </c>
    </row>
    <row r="11400" spans="3:3">
      <c r="C11400" t="e">
        <f>VLOOKUP([KODE BARANG],Table1[[KODE BARANG]:[NAMA BARANG]],2,FALSE)</f>
        <v>#N/A</v>
      </c>
    </row>
    <row r="11401" spans="3:3">
      <c r="C11401" t="e">
        <f>VLOOKUP([KODE BARANG],Table1[[KODE BARANG]:[NAMA BARANG]],2,FALSE)</f>
        <v>#N/A</v>
      </c>
    </row>
    <row r="11402" spans="3:3">
      <c r="C11402" t="e">
        <f>VLOOKUP([KODE BARANG],Table1[[KODE BARANG]:[NAMA BARANG]],2,FALSE)</f>
        <v>#N/A</v>
      </c>
    </row>
    <row r="11403" spans="3:3">
      <c r="C11403" t="e">
        <f>VLOOKUP([KODE BARANG],Table1[[KODE BARANG]:[NAMA BARANG]],2,FALSE)</f>
        <v>#N/A</v>
      </c>
    </row>
    <row r="11404" spans="3:3">
      <c r="C11404" t="e">
        <f>VLOOKUP([KODE BARANG],Table1[[KODE BARANG]:[NAMA BARANG]],2,FALSE)</f>
        <v>#N/A</v>
      </c>
    </row>
    <row r="11405" spans="3:3">
      <c r="C11405" t="e">
        <f>VLOOKUP([KODE BARANG],Table1[[KODE BARANG]:[NAMA BARANG]],2,FALSE)</f>
        <v>#N/A</v>
      </c>
    </row>
    <row r="11406" spans="3:3">
      <c r="C11406" t="e">
        <f>VLOOKUP([KODE BARANG],Table1[[KODE BARANG]:[NAMA BARANG]],2,FALSE)</f>
        <v>#N/A</v>
      </c>
    </row>
    <row r="11407" spans="3:3">
      <c r="C11407" t="e">
        <f>VLOOKUP([KODE BARANG],Table1[[KODE BARANG]:[NAMA BARANG]],2,FALSE)</f>
        <v>#N/A</v>
      </c>
    </row>
    <row r="11408" spans="3:3">
      <c r="C11408" t="e">
        <f>VLOOKUP([KODE BARANG],Table1[[KODE BARANG]:[NAMA BARANG]],2,FALSE)</f>
        <v>#N/A</v>
      </c>
    </row>
    <row r="11409" spans="3:3">
      <c r="C11409" t="e">
        <f>VLOOKUP([KODE BARANG],Table1[[KODE BARANG]:[NAMA BARANG]],2,FALSE)</f>
        <v>#N/A</v>
      </c>
    </row>
    <row r="11410" spans="3:3">
      <c r="C11410" t="e">
        <f>VLOOKUP([KODE BARANG],Table1[[KODE BARANG]:[NAMA BARANG]],2,FALSE)</f>
        <v>#N/A</v>
      </c>
    </row>
    <row r="11411" spans="3:3">
      <c r="C11411" t="e">
        <f>VLOOKUP([KODE BARANG],Table1[[KODE BARANG]:[NAMA BARANG]],2,FALSE)</f>
        <v>#N/A</v>
      </c>
    </row>
    <row r="11412" spans="3:3">
      <c r="C11412" t="e">
        <f>VLOOKUP([KODE BARANG],Table1[[KODE BARANG]:[NAMA BARANG]],2,FALSE)</f>
        <v>#N/A</v>
      </c>
    </row>
    <row r="11413" spans="3:3">
      <c r="C11413" t="e">
        <f>VLOOKUP([KODE BARANG],Table1[[KODE BARANG]:[NAMA BARANG]],2,FALSE)</f>
        <v>#N/A</v>
      </c>
    </row>
    <row r="11414" spans="3:3">
      <c r="C11414" t="e">
        <f>VLOOKUP([KODE BARANG],Table1[[KODE BARANG]:[NAMA BARANG]],2,FALSE)</f>
        <v>#N/A</v>
      </c>
    </row>
    <row r="11415" spans="3:3">
      <c r="C11415" t="e">
        <f>VLOOKUP([KODE BARANG],Table1[[KODE BARANG]:[NAMA BARANG]],2,FALSE)</f>
        <v>#N/A</v>
      </c>
    </row>
    <row r="11416" spans="3:3">
      <c r="C11416" t="e">
        <f>VLOOKUP([KODE BARANG],Table1[[KODE BARANG]:[NAMA BARANG]],2,FALSE)</f>
        <v>#N/A</v>
      </c>
    </row>
    <row r="11417" spans="3:3">
      <c r="C11417" t="e">
        <f>VLOOKUP([KODE BARANG],Table1[[KODE BARANG]:[NAMA BARANG]],2,FALSE)</f>
        <v>#N/A</v>
      </c>
    </row>
    <row r="11418" spans="3:3">
      <c r="C11418" t="e">
        <f>VLOOKUP([KODE BARANG],Table1[[KODE BARANG]:[NAMA BARANG]],2,FALSE)</f>
        <v>#N/A</v>
      </c>
    </row>
    <row r="11419" spans="3:3">
      <c r="C11419" t="e">
        <f>VLOOKUP([KODE BARANG],Table1[[KODE BARANG]:[NAMA BARANG]],2,FALSE)</f>
        <v>#N/A</v>
      </c>
    </row>
    <row r="11420" spans="3:3">
      <c r="C11420" t="e">
        <f>VLOOKUP([KODE BARANG],Table1[[KODE BARANG]:[NAMA BARANG]],2,FALSE)</f>
        <v>#N/A</v>
      </c>
    </row>
    <row r="11421" spans="3:3">
      <c r="C11421" t="e">
        <f>VLOOKUP([KODE BARANG],Table1[[KODE BARANG]:[NAMA BARANG]],2,FALSE)</f>
        <v>#N/A</v>
      </c>
    </row>
    <row r="11422" spans="3:3">
      <c r="C11422" t="e">
        <f>VLOOKUP([KODE BARANG],Table1[[KODE BARANG]:[NAMA BARANG]],2,FALSE)</f>
        <v>#N/A</v>
      </c>
    </row>
    <row r="11423" spans="3:3">
      <c r="C11423" t="e">
        <f>VLOOKUP([KODE BARANG],Table1[[KODE BARANG]:[NAMA BARANG]],2,FALSE)</f>
        <v>#N/A</v>
      </c>
    </row>
    <row r="11424" spans="3:3">
      <c r="C11424" t="e">
        <f>VLOOKUP([KODE BARANG],Table1[[KODE BARANG]:[NAMA BARANG]],2,FALSE)</f>
        <v>#N/A</v>
      </c>
    </row>
    <row r="11425" spans="3:3">
      <c r="C11425" t="e">
        <f>VLOOKUP([KODE BARANG],Table1[[KODE BARANG]:[NAMA BARANG]],2,FALSE)</f>
        <v>#N/A</v>
      </c>
    </row>
    <row r="11426" spans="3:3">
      <c r="C11426" t="e">
        <f>VLOOKUP([KODE BARANG],Table1[[KODE BARANG]:[NAMA BARANG]],2,FALSE)</f>
        <v>#N/A</v>
      </c>
    </row>
    <row r="11427" spans="3:3">
      <c r="C11427" t="e">
        <f>VLOOKUP([KODE BARANG],Table1[[KODE BARANG]:[NAMA BARANG]],2,FALSE)</f>
        <v>#N/A</v>
      </c>
    </row>
    <row r="11428" spans="3:3">
      <c r="C11428" t="e">
        <f>VLOOKUP([KODE BARANG],Table1[[KODE BARANG]:[NAMA BARANG]],2,FALSE)</f>
        <v>#N/A</v>
      </c>
    </row>
    <row r="11429" spans="3:3">
      <c r="C11429" t="e">
        <f>VLOOKUP([KODE BARANG],Table1[[KODE BARANG]:[NAMA BARANG]],2,FALSE)</f>
        <v>#N/A</v>
      </c>
    </row>
    <row r="11430" spans="3:3">
      <c r="C11430" t="e">
        <f>VLOOKUP([KODE BARANG],Table1[[KODE BARANG]:[NAMA BARANG]],2,FALSE)</f>
        <v>#N/A</v>
      </c>
    </row>
    <row r="11431" spans="3:3">
      <c r="C11431" t="e">
        <f>VLOOKUP([KODE BARANG],Table1[[KODE BARANG]:[NAMA BARANG]],2,FALSE)</f>
        <v>#N/A</v>
      </c>
    </row>
    <row r="11432" spans="3:3">
      <c r="C11432" t="e">
        <f>VLOOKUP([KODE BARANG],Table1[[KODE BARANG]:[NAMA BARANG]],2,FALSE)</f>
        <v>#N/A</v>
      </c>
    </row>
    <row r="11433" spans="3:3">
      <c r="C11433" t="e">
        <f>VLOOKUP([KODE BARANG],Table1[[KODE BARANG]:[NAMA BARANG]],2,FALSE)</f>
        <v>#N/A</v>
      </c>
    </row>
    <row r="11434" spans="3:3">
      <c r="C11434" t="e">
        <f>VLOOKUP([KODE BARANG],Table1[[KODE BARANG]:[NAMA BARANG]],2,FALSE)</f>
        <v>#N/A</v>
      </c>
    </row>
    <row r="11435" spans="3:3">
      <c r="C11435" t="e">
        <f>VLOOKUP([KODE BARANG],Table1[[KODE BARANG]:[NAMA BARANG]],2,FALSE)</f>
        <v>#N/A</v>
      </c>
    </row>
    <row r="11436" spans="3:3">
      <c r="C11436" t="e">
        <f>VLOOKUP([KODE BARANG],Table1[[KODE BARANG]:[NAMA BARANG]],2,FALSE)</f>
        <v>#N/A</v>
      </c>
    </row>
    <row r="11437" spans="3:3">
      <c r="C11437" t="e">
        <f>VLOOKUP([KODE BARANG],Table1[[KODE BARANG]:[NAMA BARANG]],2,FALSE)</f>
        <v>#N/A</v>
      </c>
    </row>
    <row r="11438" spans="3:3">
      <c r="C11438" t="e">
        <f>VLOOKUP([KODE BARANG],Table1[[KODE BARANG]:[NAMA BARANG]],2,FALSE)</f>
        <v>#N/A</v>
      </c>
    </row>
    <row r="11439" spans="3:3">
      <c r="C11439" t="e">
        <f>VLOOKUP([KODE BARANG],Table1[[KODE BARANG]:[NAMA BARANG]],2,FALSE)</f>
        <v>#N/A</v>
      </c>
    </row>
    <row r="11440" spans="3:3">
      <c r="C11440" t="e">
        <f>VLOOKUP([KODE BARANG],Table1[[KODE BARANG]:[NAMA BARANG]],2,FALSE)</f>
        <v>#N/A</v>
      </c>
    </row>
    <row r="11441" spans="3:3">
      <c r="C11441" t="e">
        <f>VLOOKUP([KODE BARANG],Table1[[KODE BARANG]:[NAMA BARANG]],2,FALSE)</f>
        <v>#N/A</v>
      </c>
    </row>
    <row r="11442" spans="3:3">
      <c r="C11442" t="e">
        <f>VLOOKUP([KODE BARANG],Table1[[KODE BARANG]:[NAMA BARANG]],2,FALSE)</f>
        <v>#N/A</v>
      </c>
    </row>
    <row r="11443" spans="3:3">
      <c r="C11443" t="e">
        <f>VLOOKUP([KODE BARANG],Table1[[KODE BARANG]:[NAMA BARANG]],2,FALSE)</f>
        <v>#N/A</v>
      </c>
    </row>
    <row r="11444" spans="3:3">
      <c r="C11444" t="e">
        <f>VLOOKUP([KODE BARANG],Table1[[KODE BARANG]:[NAMA BARANG]],2,FALSE)</f>
        <v>#N/A</v>
      </c>
    </row>
    <row r="11445" spans="3:3">
      <c r="C11445" t="e">
        <f>VLOOKUP([KODE BARANG],Table1[[KODE BARANG]:[NAMA BARANG]],2,FALSE)</f>
        <v>#N/A</v>
      </c>
    </row>
    <row r="11446" spans="3:3">
      <c r="C11446" t="e">
        <f>VLOOKUP([KODE BARANG],Table1[[KODE BARANG]:[NAMA BARANG]],2,FALSE)</f>
        <v>#N/A</v>
      </c>
    </row>
    <row r="11447" spans="3:3">
      <c r="C11447" t="e">
        <f>VLOOKUP([KODE BARANG],Table1[[KODE BARANG]:[NAMA BARANG]],2,FALSE)</f>
        <v>#N/A</v>
      </c>
    </row>
    <row r="11448" spans="3:3">
      <c r="C11448" t="e">
        <f>VLOOKUP([KODE BARANG],Table1[[KODE BARANG]:[NAMA BARANG]],2,FALSE)</f>
        <v>#N/A</v>
      </c>
    </row>
    <row r="11449" spans="3:3">
      <c r="C11449" t="e">
        <f>VLOOKUP([KODE BARANG],Table1[[KODE BARANG]:[NAMA BARANG]],2,FALSE)</f>
        <v>#N/A</v>
      </c>
    </row>
    <row r="11450" spans="3:3">
      <c r="C11450" t="e">
        <f>VLOOKUP([KODE BARANG],Table1[[KODE BARANG]:[NAMA BARANG]],2,FALSE)</f>
        <v>#N/A</v>
      </c>
    </row>
    <row r="11451" spans="3:3">
      <c r="C11451" t="e">
        <f>VLOOKUP([KODE BARANG],Table1[[KODE BARANG]:[NAMA BARANG]],2,FALSE)</f>
        <v>#N/A</v>
      </c>
    </row>
    <row r="11452" spans="3:3">
      <c r="C11452" t="e">
        <f>VLOOKUP([KODE BARANG],Table1[[KODE BARANG]:[NAMA BARANG]],2,FALSE)</f>
        <v>#N/A</v>
      </c>
    </row>
    <row r="11453" spans="3:3">
      <c r="C11453" t="e">
        <f>VLOOKUP([KODE BARANG],Table1[[KODE BARANG]:[NAMA BARANG]],2,FALSE)</f>
        <v>#N/A</v>
      </c>
    </row>
    <row r="11454" spans="3:3">
      <c r="C11454" t="e">
        <f>VLOOKUP([KODE BARANG],Table1[[KODE BARANG]:[NAMA BARANG]],2,FALSE)</f>
        <v>#N/A</v>
      </c>
    </row>
    <row r="11455" spans="3:3">
      <c r="C11455" t="e">
        <f>VLOOKUP([KODE BARANG],Table1[[KODE BARANG]:[NAMA BARANG]],2,FALSE)</f>
        <v>#N/A</v>
      </c>
    </row>
    <row r="11456" spans="3:3">
      <c r="C11456" t="e">
        <f>VLOOKUP([KODE BARANG],Table1[[KODE BARANG]:[NAMA BARANG]],2,FALSE)</f>
        <v>#N/A</v>
      </c>
    </row>
    <row r="11457" spans="3:3">
      <c r="C11457" t="e">
        <f>VLOOKUP([KODE BARANG],Table1[[KODE BARANG]:[NAMA BARANG]],2,FALSE)</f>
        <v>#N/A</v>
      </c>
    </row>
    <row r="11458" spans="3:3">
      <c r="C11458" t="e">
        <f>VLOOKUP([KODE BARANG],Table1[[KODE BARANG]:[NAMA BARANG]],2,FALSE)</f>
        <v>#N/A</v>
      </c>
    </row>
    <row r="11459" spans="3:3">
      <c r="C11459" t="e">
        <f>VLOOKUP([KODE BARANG],Table1[[KODE BARANG]:[NAMA BARANG]],2,FALSE)</f>
        <v>#N/A</v>
      </c>
    </row>
    <row r="11460" spans="3:3">
      <c r="C11460" t="e">
        <f>VLOOKUP([KODE BARANG],Table1[[KODE BARANG]:[NAMA BARANG]],2,FALSE)</f>
        <v>#N/A</v>
      </c>
    </row>
    <row r="11461" spans="3:3">
      <c r="C11461" t="e">
        <f>VLOOKUP([KODE BARANG],Table1[[KODE BARANG]:[NAMA BARANG]],2,FALSE)</f>
        <v>#N/A</v>
      </c>
    </row>
    <row r="11462" spans="3:3">
      <c r="C11462" t="e">
        <f>VLOOKUP([KODE BARANG],Table1[[KODE BARANG]:[NAMA BARANG]],2,FALSE)</f>
        <v>#N/A</v>
      </c>
    </row>
    <row r="11463" spans="3:3">
      <c r="C11463" t="e">
        <f>VLOOKUP([KODE BARANG],Table1[[KODE BARANG]:[NAMA BARANG]],2,FALSE)</f>
        <v>#N/A</v>
      </c>
    </row>
    <row r="11464" spans="3:3">
      <c r="C11464" t="e">
        <f>VLOOKUP([KODE BARANG],Table1[[KODE BARANG]:[NAMA BARANG]],2,FALSE)</f>
        <v>#N/A</v>
      </c>
    </row>
    <row r="11465" spans="3:3">
      <c r="C11465" t="e">
        <f>VLOOKUP([KODE BARANG],Table1[[KODE BARANG]:[NAMA BARANG]],2,FALSE)</f>
        <v>#N/A</v>
      </c>
    </row>
    <row r="11466" spans="3:3">
      <c r="C11466" t="e">
        <f>VLOOKUP([KODE BARANG],Table1[[KODE BARANG]:[NAMA BARANG]],2,FALSE)</f>
        <v>#N/A</v>
      </c>
    </row>
    <row r="11467" spans="3:3">
      <c r="C11467" t="e">
        <f>VLOOKUP([KODE BARANG],Table1[[KODE BARANG]:[NAMA BARANG]],2,FALSE)</f>
        <v>#N/A</v>
      </c>
    </row>
    <row r="11468" spans="3:3">
      <c r="C11468" t="e">
        <f>VLOOKUP([KODE BARANG],Table1[[KODE BARANG]:[NAMA BARANG]],2,FALSE)</f>
        <v>#N/A</v>
      </c>
    </row>
    <row r="11469" spans="3:3">
      <c r="C11469" t="e">
        <f>VLOOKUP([KODE BARANG],Table1[[KODE BARANG]:[NAMA BARANG]],2,FALSE)</f>
        <v>#N/A</v>
      </c>
    </row>
    <row r="11470" spans="3:3">
      <c r="C11470" t="e">
        <f>VLOOKUP([KODE BARANG],Table1[[KODE BARANG]:[NAMA BARANG]],2,FALSE)</f>
        <v>#N/A</v>
      </c>
    </row>
    <row r="11471" spans="3:3">
      <c r="C11471" t="e">
        <f>VLOOKUP([KODE BARANG],Table1[[KODE BARANG]:[NAMA BARANG]],2,FALSE)</f>
        <v>#N/A</v>
      </c>
    </row>
    <row r="11472" spans="3:3">
      <c r="C11472" t="e">
        <f>VLOOKUP([KODE BARANG],Table1[[KODE BARANG]:[NAMA BARANG]],2,FALSE)</f>
        <v>#N/A</v>
      </c>
    </row>
    <row r="11473" spans="3:3">
      <c r="C11473" t="e">
        <f>VLOOKUP([KODE BARANG],Table1[[KODE BARANG]:[NAMA BARANG]],2,FALSE)</f>
        <v>#N/A</v>
      </c>
    </row>
    <row r="11474" spans="3:3">
      <c r="C11474" t="e">
        <f>VLOOKUP([KODE BARANG],Table1[[KODE BARANG]:[NAMA BARANG]],2,FALSE)</f>
        <v>#N/A</v>
      </c>
    </row>
    <row r="11475" spans="3:3">
      <c r="C11475" t="e">
        <f>VLOOKUP([KODE BARANG],Table1[[KODE BARANG]:[NAMA BARANG]],2,FALSE)</f>
        <v>#N/A</v>
      </c>
    </row>
    <row r="11476" spans="3:3">
      <c r="C11476" t="e">
        <f>VLOOKUP([KODE BARANG],Table1[[KODE BARANG]:[NAMA BARANG]],2,FALSE)</f>
        <v>#N/A</v>
      </c>
    </row>
    <row r="11477" spans="3:3">
      <c r="C11477" t="e">
        <f>VLOOKUP([KODE BARANG],Table1[[KODE BARANG]:[NAMA BARANG]],2,FALSE)</f>
        <v>#N/A</v>
      </c>
    </row>
    <row r="11478" spans="3:3">
      <c r="C11478" t="e">
        <f>VLOOKUP([KODE BARANG],Table1[[KODE BARANG]:[NAMA BARANG]],2,FALSE)</f>
        <v>#N/A</v>
      </c>
    </row>
    <row r="11479" spans="3:3">
      <c r="C11479" t="e">
        <f>VLOOKUP([KODE BARANG],Table1[[KODE BARANG]:[NAMA BARANG]],2,FALSE)</f>
        <v>#N/A</v>
      </c>
    </row>
    <row r="11480" spans="3:3">
      <c r="C11480" t="e">
        <f>VLOOKUP([KODE BARANG],Table1[[KODE BARANG]:[NAMA BARANG]],2,FALSE)</f>
        <v>#N/A</v>
      </c>
    </row>
    <row r="11481" spans="3:3">
      <c r="C11481" t="e">
        <f>VLOOKUP([KODE BARANG],Table1[[KODE BARANG]:[NAMA BARANG]],2,FALSE)</f>
        <v>#N/A</v>
      </c>
    </row>
    <row r="11482" spans="3:3">
      <c r="C11482" t="e">
        <f>VLOOKUP([KODE BARANG],Table1[[KODE BARANG]:[NAMA BARANG]],2,FALSE)</f>
        <v>#N/A</v>
      </c>
    </row>
    <row r="11483" spans="3:3">
      <c r="C11483" t="e">
        <f>VLOOKUP([KODE BARANG],Table1[[KODE BARANG]:[NAMA BARANG]],2,FALSE)</f>
        <v>#N/A</v>
      </c>
    </row>
    <row r="11484" spans="3:3">
      <c r="C11484" t="e">
        <f>VLOOKUP([KODE BARANG],Table1[[KODE BARANG]:[NAMA BARANG]],2,FALSE)</f>
        <v>#N/A</v>
      </c>
    </row>
    <row r="11485" spans="3:3">
      <c r="C11485" t="e">
        <f>VLOOKUP([KODE BARANG],Table1[[KODE BARANG]:[NAMA BARANG]],2,FALSE)</f>
        <v>#N/A</v>
      </c>
    </row>
    <row r="11486" spans="3:3">
      <c r="C11486" t="e">
        <f>VLOOKUP([KODE BARANG],Table1[[KODE BARANG]:[NAMA BARANG]],2,FALSE)</f>
        <v>#N/A</v>
      </c>
    </row>
    <row r="11487" spans="3:3">
      <c r="C11487" t="e">
        <f>VLOOKUP([KODE BARANG],Table1[[KODE BARANG]:[NAMA BARANG]],2,FALSE)</f>
        <v>#N/A</v>
      </c>
    </row>
    <row r="11488" spans="3:3">
      <c r="C11488" t="e">
        <f>VLOOKUP([KODE BARANG],Table1[[KODE BARANG]:[NAMA BARANG]],2,FALSE)</f>
        <v>#N/A</v>
      </c>
    </row>
    <row r="11489" spans="3:3">
      <c r="C11489" t="e">
        <f>VLOOKUP([KODE BARANG],Table1[[KODE BARANG]:[NAMA BARANG]],2,FALSE)</f>
        <v>#N/A</v>
      </c>
    </row>
    <row r="11490" spans="3:3">
      <c r="C11490" t="e">
        <f>VLOOKUP([KODE BARANG],Table1[[KODE BARANG]:[NAMA BARANG]],2,FALSE)</f>
        <v>#N/A</v>
      </c>
    </row>
    <row r="11491" spans="3:3">
      <c r="C11491" t="e">
        <f>VLOOKUP([KODE BARANG],Table1[[KODE BARANG]:[NAMA BARANG]],2,FALSE)</f>
        <v>#N/A</v>
      </c>
    </row>
    <row r="11492" spans="3:3">
      <c r="C11492" t="e">
        <f>VLOOKUP([KODE BARANG],Table1[[KODE BARANG]:[NAMA BARANG]],2,FALSE)</f>
        <v>#N/A</v>
      </c>
    </row>
    <row r="11493" spans="3:3">
      <c r="C11493" t="e">
        <f>VLOOKUP([KODE BARANG],Table1[[KODE BARANG]:[NAMA BARANG]],2,FALSE)</f>
        <v>#N/A</v>
      </c>
    </row>
    <row r="11494" spans="3:3">
      <c r="C11494" t="e">
        <f>VLOOKUP([KODE BARANG],Table1[[KODE BARANG]:[NAMA BARANG]],2,FALSE)</f>
        <v>#N/A</v>
      </c>
    </row>
    <row r="11495" spans="3:3">
      <c r="C11495" t="e">
        <f>VLOOKUP([KODE BARANG],Table1[[KODE BARANG]:[NAMA BARANG]],2,FALSE)</f>
        <v>#N/A</v>
      </c>
    </row>
    <row r="11496" spans="3:3">
      <c r="C11496" t="e">
        <f>VLOOKUP([KODE BARANG],Table1[[KODE BARANG]:[NAMA BARANG]],2,FALSE)</f>
        <v>#N/A</v>
      </c>
    </row>
    <row r="11497" spans="3:3">
      <c r="C11497" t="e">
        <f>VLOOKUP([KODE BARANG],Table1[[KODE BARANG]:[NAMA BARANG]],2,FALSE)</f>
        <v>#N/A</v>
      </c>
    </row>
    <row r="11498" spans="3:3">
      <c r="C11498" t="e">
        <f>VLOOKUP([KODE BARANG],Table1[[KODE BARANG]:[NAMA BARANG]],2,FALSE)</f>
        <v>#N/A</v>
      </c>
    </row>
    <row r="11499" spans="3:3">
      <c r="C11499" t="e">
        <f>VLOOKUP([KODE BARANG],Table1[[KODE BARANG]:[NAMA BARANG]],2,FALSE)</f>
        <v>#N/A</v>
      </c>
    </row>
    <row r="11500" spans="3:3">
      <c r="C11500" t="e">
        <f>VLOOKUP([KODE BARANG],Table1[[KODE BARANG]:[NAMA BARANG]],2,FALSE)</f>
        <v>#N/A</v>
      </c>
    </row>
    <row r="11501" spans="3:3">
      <c r="C11501" t="e">
        <f>VLOOKUP([KODE BARANG],Table1[[KODE BARANG]:[NAMA BARANG]],2,FALSE)</f>
        <v>#N/A</v>
      </c>
    </row>
    <row r="11502" spans="3:3">
      <c r="C11502" t="e">
        <f>VLOOKUP([KODE BARANG],Table1[[KODE BARANG]:[NAMA BARANG]],2,FALSE)</f>
        <v>#N/A</v>
      </c>
    </row>
    <row r="11503" spans="3:3">
      <c r="C11503" t="e">
        <f>VLOOKUP([KODE BARANG],Table1[[KODE BARANG]:[NAMA BARANG]],2,FALSE)</f>
        <v>#N/A</v>
      </c>
    </row>
    <row r="11504" spans="3:3">
      <c r="C11504" t="e">
        <f>VLOOKUP([KODE BARANG],Table1[[KODE BARANG]:[NAMA BARANG]],2,FALSE)</f>
        <v>#N/A</v>
      </c>
    </row>
    <row r="11505" spans="3:3">
      <c r="C11505" t="e">
        <f>VLOOKUP([KODE BARANG],Table1[[KODE BARANG]:[NAMA BARANG]],2,FALSE)</f>
        <v>#N/A</v>
      </c>
    </row>
    <row r="11506" spans="3:3">
      <c r="C11506" t="e">
        <f>VLOOKUP([KODE BARANG],Table1[[KODE BARANG]:[NAMA BARANG]],2,FALSE)</f>
        <v>#N/A</v>
      </c>
    </row>
    <row r="11507" spans="3:3">
      <c r="C11507" t="e">
        <f>VLOOKUP([KODE BARANG],Table1[[KODE BARANG]:[NAMA BARANG]],2,FALSE)</f>
        <v>#N/A</v>
      </c>
    </row>
    <row r="11508" spans="3:3">
      <c r="C11508" t="e">
        <f>VLOOKUP([KODE BARANG],Table1[[KODE BARANG]:[NAMA BARANG]],2,FALSE)</f>
        <v>#N/A</v>
      </c>
    </row>
    <row r="11509" spans="3:3">
      <c r="C11509" t="e">
        <f>VLOOKUP([KODE BARANG],Table1[[KODE BARANG]:[NAMA BARANG]],2,FALSE)</f>
        <v>#N/A</v>
      </c>
    </row>
    <row r="11510" spans="3:3">
      <c r="C11510" t="e">
        <f>VLOOKUP([KODE BARANG],Table1[[KODE BARANG]:[NAMA BARANG]],2,FALSE)</f>
        <v>#N/A</v>
      </c>
    </row>
    <row r="11511" spans="3:3">
      <c r="C11511" t="e">
        <f>VLOOKUP([KODE BARANG],Table1[[KODE BARANG]:[NAMA BARANG]],2,FALSE)</f>
        <v>#N/A</v>
      </c>
    </row>
    <row r="11512" spans="3:3">
      <c r="C11512" t="e">
        <f>VLOOKUP([KODE BARANG],Table1[[KODE BARANG]:[NAMA BARANG]],2,FALSE)</f>
        <v>#N/A</v>
      </c>
    </row>
    <row r="11513" spans="3:3">
      <c r="C11513" t="e">
        <f>VLOOKUP([KODE BARANG],Table1[[KODE BARANG]:[NAMA BARANG]],2,FALSE)</f>
        <v>#N/A</v>
      </c>
    </row>
    <row r="11514" spans="3:3">
      <c r="C11514" t="e">
        <f>VLOOKUP([KODE BARANG],Table1[[KODE BARANG]:[NAMA BARANG]],2,FALSE)</f>
        <v>#N/A</v>
      </c>
    </row>
    <row r="11515" spans="3:3">
      <c r="C11515" t="e">
        <f>VLOOKUP([KODE BARANG],Table1[[KODE BARANG]:[NAMA BARANG]],2,FALSE)</f>
        <v>#N/A</v>
      </c>
    </row>
    <row r="11516" spans="3:3">
      <c r="C11516" t="e">
        <f>VLOOKUP([KODE BARANG],Table1[[KODE BARANG]:[NAMA BARANG]],2,FALSE)</f>
        <v>#N/A</v>
      </c>
    </row>
    <row r="11517" spans="3:3">
      <c r="C11517" t="e">
        <f>VLOOKUP([KODE BARANG],Table1[[KODE BARANG]:[NAMA BARANG]],2,FALSE)</f>
        <v>#N/A</v>
      </c>
    </row>
    <row r="11518" spans="3:3">
      <c r="C11518" t="e">
        <f>VLOOKUP([KODE BARANG],Table1[[KODE BARANG]:[NAMA BARANG]],2,FALSE)</f>
        <v>#N/A</v>
      </c>
    </row>
    <row r="11519" spans="3:3">
      <c r="C11519" t="e">
        <f>VLOOKUP([KODE BARANG],Table1[[KODE BARANG]:[NAMA BARANG]],2,FALSE)</f>
        <v>#N/A</v>
      </c>
    </row>
    <row r="11520" spans="3:3">
      <c r="C11520" t="e">
        <f>VLOOKUP([KODE BARANG],Table1[[KODE BARANG]:[NAMA BARANG]],2,FALSE)</f>
        <v>#N/A</v>
      </c>
    </row>
    <row r="11521" spans="3:3">
      <c r="C11521" t="e">
        <f>VLOOKUP([KODE BARANG],Table1[[KODE BARANG]:[NAMA BARANG]],2,FALSE)</f>
        <v>#N/A</v>
      </c>
    </row>
    <row r="11522" spans="3:3">
      <c r="C11522" t="e">
        <f>VLOOKUP([KODE BARANG],Table1[[KODE BARANG]:[NAMA BARANG]],2,FALSE)</f>
        <v>#N/A</v>
      </c>
    </row>
    <row r="11523" spans="3:3">
      <c r="C11523" t="e">
        <f>VLOOKUP([KODE BARANG],Table1[[KODE BARANG]:[NAMA BARANG]],2,FALSE)</f>
        <v>#N/A</v>
      </c>
    </row>
    <row r="11524" spans="3:3">
      <c r="C11524" t="e">
        <f>VLOOKUP([KODE BARANG],Table1[[KODE BARANG]:[NAMA BARANG]],2,FALSE)</f>
        <v>#N/A</v>
      </c>
    </row>
    <row r="11525" spans="3:3">
      <c r="C11525" t="e">
        <f>VLOOKUP([KODE BARANG],Table1[[KODE BARANG]:[NAMA BARANG]],2,FALSE)</f>
        <v>#N/A</v>
      </c>
    </row>
    <row r="11526" spans="3:3">
      <c r="C11526" t="e">
        <f>VLOOKUP([KODE BARANG],Table1[[KODE BARANG]:[NAMA BARANG]],2,FALSE)</f>
        <v>#N/A</v>
      </c>
    </row>
    <row r="11527" spans="3:3">
      <c r="C11527" t="e">
        <f>VLOOKUP([KODE BARANG],Table1[[KODE BARANG]:[NAMA BARANG]],2,FALSE)</f>
        <v>#N/A</v>
      </c>
    </row>
    <row r="11528" spans="3:3">
      <c r="C11528" t="e">
        <f>VLOOKUP([KODE BARANG],Table1[[KODE BARANG]:[NAMA BARANG]],2,FALSE)</f>
        <v>#N/A</v>
      </c>
    </row>
    <row r="11529" spans="3:3">
      <c r="C11529" t="e">
        <f>VLOOKUP([KODE BARANG],Table1[[KODE BARANG]:[NAMA BARANG]],2,FALSE)</f>
        <v>#N/A</v>
      </c>
    </row>
    <row r="11530" spans="3:3">
      <c r="C11530" t="e">
        <f>VLOOKUP([KODE BARANG],Table1[[KODE BARANG]:[NAMA BARANG]],2,FALSE)</f>
        <v>#N/A</v>
      </c>
    </row>
    <row r="11531" spans="3:3">
      <c r="C11531" t="e">
        <f>VLOOKUP([KODE BARANG],Table1[[KODE BARANG]:[NAMA BARANG]],2,FALSE)</f>
        <v>#N/A</v>
      </c>
    </row>
    <row r="11532" spans="3:3">
      <c r="C11532" t="e">
        <f>VLOOKUP([KODE BARANG],Table1[[KODE BARANG]:[NAMA BARANG]],2,FALSE)</f>
        <v>#N/A</v>
      </c>
    </row>
    <row r="11533" spans="3:3">
      <c r="C11533" t="e">
        <f>VLOOKUP([KODE BARANG],Table1[[KODE BARANG]:[NAMA BARANG]],2,FALSE)</f>
        <v>#N/A</v>
      </c>
    </row>
    <row r="11534" spans="3:3">
      <c r="C11534" t="e">
        <f>VLOOKUP([KODE BARANG],Table1[[KODE BARANG]:[NAMA BARANG]],2,FALSE)</f>
        <v>#N/A</v>
      </c>
    </row>
    <row r="11535" spans="3:3">
      <c r="C11535" t="e">
        <f>VLOOKUP([KODE BARANG],Table1[[KODE BARANG]:[NAMA BARANG]],2,FALSE)</f>
        <v>#N/A</v>
      </c>
    </row>
    <row r="11536" spans="3:3">
      <c r="C11536" t="e">
        <f>VLOOKUP([KODE BARANG],Table1[[KODE BARANG]:[NAMA BARANG]],2,FALSE)</f>
        <v>#N/A</v>
      </c>
    </row>
    <row r="11537" spans="3:3">
      <c r="C11537" t="e">
        <f>VLOOKUP([KODE BARANG],Table1[[KODE BARANG]:[NAMA BARANG]],2,FALSE)</f>
        <v>#N/A</v>
      </c>
    </row>
    <row r="11538" spans="3:3">
      <c r="C11538" t="e">
        <f>VLOOKUP([KODE BARANG],Table1[[KODE BARANG]:[NAMA BARANG]],2,FALSE)</f>
        <v>#N/A</v>
      </c>
    </row>
    <row r="11539" spans="3:3">
      <c r="C11539" t="e">
        <f>VLOOKUP([KODE BARANG],Table1[[KODE BARANG]:[NAMA BARANG]],2,FALSE)</f>
        <v>#N/A</v>
      </c>
    </row>
    <row r="11540" spans="3:3">
      <c r="C11540" t="e">
        <f>VLOOKUP([KODE BARANG],Table1[[KODE BARANG]:[NAMA BARANG]],2,FALSE)</f>
        <v>#N/A</v>
      </c>
    </row>
    <row r="11541" spans="3:3">
      <c r="C11541" t="e">
        <f>VLOOKUP([KODE BARANG],Table1[[KODE BARANG]:[NAMA BARANG]],2,FALSE)</f>
        <v>#N/A</v>
      </c>
    </row>
    <row r="11542" spans="3:3">
      <c r="C11542" t="e">
        <f>VLOOKUP([KODE BARANG],Table1[[KODE BARANG]:[NAMA BARANG]],2,FALSE)</f>
        <v>#N/A</v>
      </c>
    </row>
    <row r="11543" spans="3:3">
      <c r="C11543" t="e">
        <f>VLOOKUP([KODE BARANG],Table1[[KODE BARANG]:[NAMA BARANG]],2,FALSE)</f>
        <v>#N/A</v>
      </c>
    </row>
    <row r="11544" spans="3:3">
      <c r="C11544" t="e">
        <f>VLOOKUP([KODE BARANG],Table1[[KODE BARANG]:[NAMA BARANG]],2,FALSE)</f>
        <v>#N/A</v>
      </c>
    </row>
    <row r="11545" spans="3:3">
      <c r="C11545" t="e">
        <f>VLOOKUP([KODE BARANG],Table1[[KODE BARANG]:[NAMA BARANG]],2,FALSE)</f>
        <v>#N/A</v>
      </c>
    </row>
    <row r="11546" spans="3:3">
      <c r="C11546" t="e">
        <f>VLOOKUP([KODE BARANG],Table1[[KODE BARANG]:[NAMA BARANG]],2,FALSE)</f>
        <v>#N/A</v>
      </c>
    </row>
    <row r="11547" spans="3:3">
      <c r="C11547" t="e">
        <f>VLOOKUP([KODE BARANG],Table1[[KODE BARANG]:[NAMA BARANG]],2,FALSE)</f>
        <v>#N/A</v>
      </c>
    </row>
    <row r="11548" spans="3:3">
      <c r="C11548" t="e">
        <f>VLOOKUP([KODE BARANG],Table1[[KODE BARANG]:[NAMA BARANG]],2,FALSE)</f>
        <v>#N/A</v>
      </c>
    </row>
    <row r="11549" spans="3:3">
      <c r="C11549" t="e">
        <f>VLOOKUP([KODE BARANG],Table1[[KODE BARANG]:[NAMA BARANG]],2,FALSE)</f>
        <v>#N/A</v>
      </c>
    </row>
    <row r="11550" spans="3:3">
      <c r="C11550" t="e">
        <f>VLOOKUP([KODE BARANG],Table1[[KODE BARANG]:[NAMA BARANG]],2,FALSE)</f>
        <v>#N/A</v>
      </c>
    </row>
    <row r="11551" spans="3:3">
      <c r="C11551" t="e">
        <f>VLOOKUP([KODE BARANG],Table1[[KODE BARANG]:[NAMA BARANG]],2,FALSE)</f>
        <v>#N/A</v>
      </c>
    </row>
    <row r="11552" spans="3:3">
      <c r="C11552" t="e">
        <f>VLOOKUP([KODE BARANG],Table1[[KODE BARANG]:[NAMA BARANG]],2,FALSE)</f>
        <v>#N/A</v>
      </c>
    </row>
    <row r="11553" spans="3:3">
      <c r="C11553" t="e">
        <f>VLOOKUP([KODE BARANG],Table1[[KODE BARANG]:[NAMA BARANG]],2,FALSE)</f>
        <v>#N/A</v>
      </c>
    </row>
    <row r="11554" spans="3:3">
      <c r="C11554" t="e">
        <f>VLOOKUP([KODE BARANG],Table1[[KODE BARANG]:[NAMA BARANG]],2,FALSE)</f>
        <v>#N/A</v>
      </c>
    </row>
    <row r="11555" spans="3:3">
      <c r="C11555" t="e">
        <f>VLOOKUP([KODE BARANG],Table1[[KODE BARANG]:[NAMA BARANG]],2,FALSE)</f>
        <v>#N/A</v>
      </c>
    </row>
    <row r="11556" spans="3:3">
      <c r="C11556" t="e">
        <f>VLOOKUP([KODE BARANG],Table1[[KODE BARANG]:[NAMA BARANG]],2,FALSE)</f>
        <v>#N/A</v>
      </c>
    </row>
    <row r="11557" spans="3:3">
      <c r="C11557" t="e">
        <f>VLOOKUP([KODE BARANG],Table1[[KODE BARANG]:[NAMA BARANG]],2,FALSE)</f>
        <v>#N/A</v>
      </c>
    </row>
    <row r="11558" spans="3:3">
      <c r="C11558" t="e">
        <f>VLOOKUP([KODE BARANG],Table1[[KODE BARANG]:[NAMA BARANG]],2,FALSE)</f>
        <v>#N/A</v>
      </c>
    </row>
    <row r="11559" spans="3:3">
      <c r="C11559" t="e">
        <f>VLOOKUP([KODE BARANG],Table1[[KODE BARANG]:[NAMA BARANG]],2,FALSE)</f>
        <v>#N/A</v>
      </c>
    </row>
    <row r="11560" spans="3:3">
      <c r="C11560" t="e">
        <f>VLOOKUP([KODE BARANG],Table1[[KODE BARANG]:[NAMA BARANG]],2,FALSE)</f>
        <v>#N/A</v>
      </c>
    </row>
    <row r="11561" spans="3:3">
      <c r="C11561" t="e">
        <f>VLOOKUP([KODE BARANG],Table1[[KODE BARANG]:[NAMA BARANG]],2,FALSE)</f>
        <v>#N/A</v>
      </c>
    </row>
    <row r="11562" spans="3:3">
      <c r="C11562" t="e">
        <f>VLOOKUP([KODE BARANG],Table1[[KODE BARANG]:[NAMA BARANG]],2,FALSE)</f>
        <v>#N/A</v>
      </c>
    </row>
    <row r="11563" spans="3:3">
      <c r="C11563" t="e">
        <f>VLOOKUP([KODE BARANG],Table1[[KODE BARANG]:[NAMA BARANG]],2,FALSE)</f>
        <v>#N/A</v>
      </c>
    </row>
    <row r="11564" spans="3:3">
      <c r="C11564" t="e">
        <f>VLOOKUP([KODE BARANG],Table1[[KODE BARANG]:[NAMA BARANG]],2,FALSE)</f>
        <v>#N/A</v>
      </c>
    </row>
    <row r="11565" spans="3:3">
      <c r="C11565" t="e">
        <f>VLOOKUP([KODE BARANG],Table1[[KODE BARANG]:[NAMA BARANG]],2,FALSE)</f>
        <v>#N/A</v>
      </c>
    </row>
    <row r="11566" spans="3:3">
      <c r="C11566" t="e">
        <f>VLOOKUP([KODE BARANG],Table1[[KODE BARANG]:[NAMA BARANG]],2,FALSE)</f>
        <v>#N/A</v>
      </c>
    </row>
    <row r="11567" spans="3:3">
      <c r="C11567" t="e">
        <f>VLOOKUP([KODE BARANG],Table1[[KODE BARANG]:[NAMA BARANG]],2,FALSE)</f>
        <v>#N/A</v>
      </c>
    </row>
    <row r="11568" spans="3:3">
      <c r="C11568" t="e">
        <f>VLOOKUP([KODE BARANG],Table1[[KODE BARANG]:[NAMA BARANG]],2,FALSE)</f>
        <v>#N/A</v>
      </c>
    </row>
    <row r="11569" spans="3:3">
      <c r="C11569" t="e">
        <f>VLOOKUP([KODE BARANG],Table1[[KODE BARANG]:[NAMA BARANG]],2,FALSE)</f>
        <v>#N/A</v>
      </c>
    </row>
    <row r="11570" spans="3:3">
      <c r="C11570" t="e">
        <f>VLOOKUP([KODE BARANG],Table1[[KODE BARANG]:[NAMA BARANG]],2,FALSE)</f>
        <v>#N/A</v>
      </c>
    </row>
    <row r="11571" spans="3:3">
      <c r="C11571" t="e">
        <f>VLOOKUP([KODE BARANG],Table1[[KODE BARANG]:[NAMA BARANG]],2,FALSE)</f>
        <v>#N/A</v>
      </c>
    </row>
    <row r="11572" spans="3:3">
      <c r="C11572" t="e">
        <f>VLOOKUP([KODE BARANG],Table1[[KODE BARANG]:[NAMA BARANG]],2,FALSE)</f>
        <v>#N/A</v>
      </c>
    </row>
    <row r="11573" spans="3:3">
      <c r="C11573" t="e">
        <f>VLOOKUP([KODE BARANG],Table1[[KODE BARANG]:[NAMA BARANG]],2,FALSE)</f>
        <v>#N/A</v>
      </c>
    </row>
    <row r="11574" spans="3:3">
      <c r="C11574" t="e">
        <f>VLOOKUP([KODE BARANG],Table1[[KODE BARANG]:[NAMA BARANG]],2,FALSE)</f>
        <v>#N/A</v>
      </c>
    </row>
    <row r="11575" spans="3:3">
      <c r="C11575" t="e">
        <f>VLOOKUP([KODE BARANG],Table1[[KODE BARANG]:[NAMA BARANG]],2,FALSE)</f>
        <v>#N/A</v>
      </c>
    </row>
    <row r="11576" spans="3:3">
      <c r="C11576" t="e">
        <f>VLOOKUP([KODE BARANG],Table1[[KODE BARANG]:[NAMA BARANG]],2,FALSE)</f>
        <v>#N/A</v>
      </c>
    </row>
    <row r="11577" spans="3:3">
      <c r="C11577" t="e">
        <f>VLOOKUP([KODE BARANG],Table1[[KODE BARANG]:[NAMA BARANG]],2,FALSE)</f>
        <v>#N/A</v>
      </c>
    </row>
    <row r="11578" spans="3:3">
      <c r="C11578" t="e">
        <f>VLOOKUP([KODE BARANG],Table1[[KODE BARANG]:[NAMA BARANG]],2,FALSE)</f>
        <v>#N/A</v>
      </c>
    </row>
    <row r="11579" spans="3:3">
      <c r="C11579" t="e">
        <f>VLOOKUP([KODE BARANG],Table1[[KODE BARANG]:[NAMA BARANG]],2,FALSE)</f>
        <v>#N/A</v>
      </c>
    </row>
    <row r="11580" spans="3:3">
      <c r="C11580" t="e">
        <f>VLOOKUP([KODE BARANG],Table1[[KODE BARANG]:[NAMA BARANG]],2,FALSE)</f>
        <v>#N/A</v>
      </c>
    </row>
    <row r="11581" spans="3:3">
      <c r="C11581" t="e">
        <f>VLOOKUP([KODE BARANG],Table1[[KODE BARANG]:[NAMA BARANG]],2,FALSE)</f>
        <v>#N/A</v>
      </c>
    </row>
    <row r="11582" spans="3:3">
      <c r="C11582" t="e">
        <f>VLOOKUP([KODE BARANG],Table1[[KODE BARANG]:[NAMA BARANG]],2,FALSE)</f>
        <v>#N/A</v>
      </c>
    </row>
    <row r="11583" spans="3:3">
      <c r="C11583" t="e">
        <f>VLOOKUP([KODE BARANG],Table1[[KODE BARANG]:[NAMA BARANG]],2,FALSE)</f>
        <v>#N/A</v>
      </c>
    </row>
    <row r="11584" spans="3:3">
      <c r="C11584" t="e">
        <f>VLOOKUP([KODE BARANG],Table1[[KODE BARANG]:[NAMA BARANG]],2,FALSE)</f>
        <v>#N/A</v>
      </c>
    </row>
    <row r="11585" spans="3:3">
      <c r="C11585" t="e">
        <f>VLOOKUP([KODE BARANG],Table1[[KODE BARANG]:[NAMA BARANG]],2,FALSE)</f>
        <v>#N/A</v>
      </c>
    </row>
    <row r="11586" spans="3:3">
      <c r="C11586" t="e">
        <f>VLOOKUP([KODE BARANG],Table1[[KODE BARANG]:[NAMA BARANG]],2,FALSE)</f>
        <v>#N/A</v>
      </c>
    </row>
    <row r="11587" spans="3:3">
      <c r="C11587" t="e">
        <f>VLOOKUP([KODE BARANG],Table1[[KODE BARANG]:[NAMA BARANG]],2,FALSE)</f>
        <v>#N/A</v>
      </c>
    </row>
    <row r="11588" spans="3:3">
      <c r="C11588" t="e">
        <f>VLOOKUP([KODE BARANG],Table1[[KODE BARANG]:[NAMA BARANG]],2,FALSE)</f>
        <v>#N/A</v>
      </c>
    </row>
    <row r="11589" spans="3:3">
      <c r="C11589" t="e">
        <f>VLOOKUP([KODE BARANG],Table1[[KODE BARANG]:[NAMA BARANG]],2,FALSE)</f>
        <v>#N/A</v>
      </c>
    </row>
    <row r="11590" spans="3:3">
      <c r="C11590" t="e">
        <f>VLOOKUP([KODE BARANG],Table1[[KODE BARANG]:[NAMA BARANG]],2,FALSE)</f>
        <v>#N/A</v>
      </c>
    </row>
    <row r="11591" spans="3:3">
      <c r="C11591" t="e">
        <f>VLOOKUP([KODE BARANG],Table1[[KODE BARANG]:[NAMA BARANG]],2,FALSE)</f>
        <v>#N/A</v>
      </c>
    </row>
    <row r="11592" spans="3:3">
      <c r="C11592" t="e">
        <f>VLOOKUP([KODE BARANG],Table1[[KODE BARANG]:[NAMA BARANG]],2,FALSE)</f>
        <v>#N/A</v>
      </c>
    </row>
    <row r="11593" spans="3:3">
      <c r="C11593" t="e">
        <f>VLOOKUP([KODE BARANG],Table1[[KODE BARANG]:[NAMA BARANG]],2,FALSE)</f>
        <v>#N/A</v>
      </c>
    </row>
    <row r="11594" spans="3:3">
      <c r="C11594" t="e">
        <f>VLOOKUP([KODE BARANG],Table1[[KODE BARANG]:[NAMA BARANG]],2,FALSE)</f>
        <v>#N/A</v>
      </c>
    </row>
    <row r="11595" spans="3:3">
      <c r="C11595" t="e">
        <f>VLOOKUP([KODE BARANG],Table1[[KODE BARANG]:[NAMA BARANG]],2,FALSE)</f>
        <v>#N/A</v>
      </c>
    </row>
    <row r="11596" spans="3:3">
      <c r="C11596" t="e">
        <f>VLOOKUP([KODE BARANG],Table1[[KODE BARANG]:[NAMA BARANG]],2,FALSE)</f>
        <v>#N/A</v>
      </c>
    </row>
    <row r="11597" spans="3:3">
      <c r="C11597" t="e">
        <f>VLOOKUP([KODE BARANG],Table1[[KODE BARANG]:[NAMA BARANG]],2,FALSE)</f>
        <v>#N/A</v>
      </c>
    </row>
    <row r="11598" spans="3:3">
      <c r="C11598" t="e">
        <f>VLOOKUP([KODE BARANG],Table1[[KODE BARANG]:[NAMA BARANG]],2,FALSE)</f>
        <v>#N/A</v>
      </c>
    </row>
    <row r="11599" spans="3:3">
      <c r="C11599" t="e">
        <f>VLOOKUP([KODE BARANG],Table1[[KODE BARANG]:[NAMA BARANG]],2,FALSE)</f>
        <v>#N/A</v>
      </c>
    </row>
    <row r="11600" spans="3:3">
      <c r="C11600" t="e">
        <f>VLOOKUP([KODE BARANG],Table1[[KODE BARANG]:[NAMA BARANG]],2,FALSE)</f>
        <v>#N/A</v>
      </c>
    </row>
    <row r="11601" spans="3:3">
      <c r="C11601" t="e">
        <f>VLOOKUP([KODE BARANG],Table1[[KODE BARANG]:[NAMA BARANG]],2,FALSE)</f>
        <v>#N/A</v>
      </c>
    </row>
    <row r="11602" spans="3:3">
      <c r="C11602" t="e">
        <f>VLOOKUP([KODE BARANG],Table1[[KODE BARANG]:[NAMA BARANG]],2,FALSE)</f>
        <v>#N/A</v>
      </c>
    </row>
    <row r="11603" spans="3:3">
      <c r="C11603" t="e">
        <f>VLOOKUP([KODE BARANG],Table1[[KODE BARANG]:[NAMA BARANG]],2,FALSE)</f>
        <v>#N/A</v>
      </c>
    </row>
    <row r="11604" spans="3:3">
      <c r="C11604" t="e">
        <f>VLOOKUP([KODE BARANG],Table1[[KODE BARANG]:[NAMA BARANG]],2,FALSE)</f>
        <v>#N/A</v>
      </c>
    </row>
    <row r="11605" spans="3:3">
      <c r="C11605" t="e">
        <f>VLOOKUP([KODE BARANG],Table1[[KODE BARANG]:[NAMA BARANG]],2,FALSE)</f>
        <v>#N/A</v>
      </c>
    </row>
    <row r="11606" spans="3:3">
      <c r="C11606" t="e">
        <f>VLOOKUP([KODE BARANG],Table1[[KODE BARANG]:[NAMA BARANG]],2,FALSE)</f>
        <v>#N/A</v>
      </c>
    </row>
    <row r="11607" spans="3:3">
      <c r="C11607" t="e">
        <f>VLOOKUP([KODE BARANG],Table1[[KODE BARANG]:[NAMA BARANG]],2,FALSE)</f>
        <v>#N/A</v>
      </c>
    </row>
    <row r="11608" spans="3:3">
      <c r="C11608" t="e">
        <f>VLOOKUP([KODE BARANG],Table1[[KODE BARANG]:[NAMA BARANG]],2,FALSE)</f>
        <v>#N/A</v>
      </c>
    </row>
    <row r="11609" spans="3:3">
      <c r="C11609" t="e">
        <f>VLOOKUP([KODE BARANG],Table1[[KODE BARANG]:[NAMA BARANG]],2,FALSE)</f>
        <v>#N/A</v>
      </c>
    </row>
    <row r="11610" spans="3:3">
      <c r="C11610" t="e">
        <f>VLOOKUP([KODE BARANG],Table1[[KODE BARANG]:[NAMA BARANG]],2,FALSE)</f>
        <v>#N/A</v>
      </c>
    </row>
    <row r="11611" spans="3:3">
      <c r="C11611" t="e">
        <f>VLOOKUP([KODE BARANG],Table1[[KODE BARANG]:[NAMA BARANG]],2,FALSE)</f>
        <v>#N/A</v>
      </c>
    </row>
    <row r="11612" spans="3:3">
      <c r="C11612" t="e">
        <f>VLOOKUP([KODE BARANG],Table1[[KODE BARANG]:[NAMA BARANG]],2,FALSE)</f>
        <v>#N/A</v>
      </c>
    </row>
    <row r="11613" spans="3:3">
      <c r="C11613" t="e">
        <f>VLOOKUP([KODE BARANG],Table1[[KODE BARANG]:[NAMA BARANG]],2,FALSE)</f>
        <v>#N/A</v>
      </c>
    </row>
    <row r="11614" spans="3:3">
      <c r="C11614" t="e">
        <f>VLOOKUP([KODE BARANG],Table1[[KODE BARANG]:[NAMA BARANG]],2,FALSE)</f>
        <v>#N/A</v>
      </c>
    </row>
    <row r="11615" spans="3:3">
      <c r="C11615" t="e">
        <f>VLOOKUP([KODE BARANG],Table1[[KODE BARANG]:[NAMA BARANG]],2,FALSE)</f>
        <v>#N/A</v>
      </c>
    </row>
    <row r="11616" spans="3:3">
      <c r="C11616" t="e">
        <f>VLOOKUP([KODE BARANG],Table1[[KODE BARANG]:[NAMA BARANG]],2,FALSE)</f>
        <v>#N/A</v>
      </c>
    </row>
    <row r="11617" spans="3:3">
      <c r="C11617" t="e">
        <f>VLOOKUP([KODE BARANG],Table1[[KODE BARANG]:[NAMA BARANG]],2,FALSE)</f>
        <v>#N/A</v>
      </c>
    </row>
    <row r="11618" spans="3:3">
      <c r="C11618" t="e">
        <f>VLOOKUP([KODE BARANG],Table1[[KODE BARANG]:[NAMA BARANG]],2,FALSE)</f>
        <v>#N/A</v>
      </c>
    </row>
    <row r="11619" spans="3:3">
      <c r="C11619" t="e">
        <f>VLOOKUP([KODE BARANG],Table1[[KODE BARANG]:[NAMA BARANG]],2,FALSE)</f>
        <v>#N/A</v>
      </c>
    </row>
    <row r="11620" spans="3:3">
      <c r="C11620" t="e">
        <f>VLOOKUP([KODE BARANG],Table1[[KODE BARANG]:[NAMA BARANG]],2,FALSE)</f>
        <v>#N/A</v>
      </c>
    </row>
    <row r="11621" spans="3:3">
      <c r="C11621" t="e">
        <f>VLOOKUP([KODE BARANG],Table1[[KODE BARANG]:[NAMA BARANG]],2,FALSE)</f>
        <v>#N/A</v>
      </c>
    </row>
    <row r="11622" spans="3:3">
      <c r="C11622" t="e">
        <f>VLOOKUP([KODE BARANG],Table1[[KODE BARANG]:[NAMA BARANG]],2,FALSE)</f>
        <v>#N/A</v>
      </c>
    </row>
    <row r="11623" spans="3:3">
      <c r="C11623" t="e">
        <f>VLOOKUP([KODE BARANG],Table1[[KODE BARANG]:[NAMA BARANG]],2,FALSE)</f>
        <v>#N/A</v>
      </c>
    </row>
    <row r="11624" spans="3:3">
      <c r="C11624" t="e">
        <f>VLOOKUP([KODE BARANG],Table1[[KODE BARANG]:[NAMA BARANG]],2,FALSE)</f>
        <v>#N/A</v>
      </c>
    </row>
    <row r="11625" spans="3:3">
      <c r="C11625" t="e">
        <f>VLOOKUP([KODE BARANG],Table1[[KODE BARANG]:[NAMA BARANG]],2,FALSE)</f>
        <v>#N/A</v>
      </c>
    </row>
    <row r="11626" spans="3:3">
      <c r="C11626" t="e">
        <f>VLOOKUP([KODE BARANG],Table1[[KODE BARANG]:[NAMA BARANG]],2,FALSE)</f>
        <v>#N/A</v>
      </c>
    </row>
    <row r="11627" spans="3:3">
      <c r="C11627" t="e">
        <f>VLOOKUP([KODE BARANG],Table1[[KODE BARANG]:[NAMA BARANG]],2,FALSE)</f>
        <v>#N/A</v>
      </c>
    </row>
    <row r="11628" spans="3:3">
      <c r="C11628" t="e">
        <f>VLOOKUP([KODE BARANG],Table1[[KODE BARANG]:[NAMA BARANG]],2,FALSE)</f>
        <v>#N/A</v>
      </c>
    </row>
    <row r="11629" spans="3:3">
      <c r="C11629" t="e">
        <f>VLOOKUP([KODE BARANG],Table1[[KODE BARANG]:[NAMA BARANG]],2,FALSE)</f>
        <v>#N/A</v>
      </c>
    </row>
    <row r="11630" spans="3:3">
      <c r="C11630" t="e">
        <f>VLOOKUP([KODE BARANG],Table1[[KODE BARANG]:[NAMA BARANG]],2,FALSE)</f>
        <v>#N/A</v>
      </c>
    </row>
    <row r="11631" spans="3:3">
      <c r="C11631" t="e">
        <f>VLOOKUP([KODE BARANG],Table1[[KODE BARANG]:[NAMA BARANG]],2,FALSE)</f>
        <v>#N/A</v>
      </c>
    </row>
    <row r="11632" spans="3:3">
      <c r="C11632" t="e">
        <f>VLOOKUP([KODE BARANG],Table1[[KODE BARANG]:[NAMA BARANG]],2,FALSE)</f>
        <v>#N/A</v>
      </c>
    </row>
    <row r="11633" spans="3:3">
      <c r="C11633" t="e">
        <f>VLOOKUP([KODE BARANG],Table1[[KODE BARANG]:[NAMA BARANG]],2,FALSE)</f>
        <v>#N/A</v>
      </c>
    </row>
    <row r="11634" spans="3:3">
      <c r="C11634" t="e">
        <f>VLOOKUP([KODE BARANG],Table1[[KODE BARANG]:[NAMA BARANG]],2,FALSE)</f>
        <v>#N/A</v>
      </c>
    </row>
    <row r="11635" spans="3:3">
      <c r="C11635" t="e">
        <f>VLOOKUP([KODE BARANG],Table1[[KODE BARANG]:[NAMA BARANG]],2,FALSE)</f>
        <v>#N/A</v>
      </c>
    </row>
    <row r="11636" spans="3:3">
      <c r="C11636" t="e">
        <f>VLOOKUP([KODE BARANG],Table1[[KODE BARANG]:[NAMA BARANG]],2,FALSE)</f>
        <v>#N/A</v>
      </c>
    </row>
    <row r="11637" spans="3:3">
      <c r="C11637" t="e">
        <f>VLOOKUP([KODE BARANG],Table1[[KODE BARANG]:[NAMA BARANG]],2,FALSE)</f>
        <v>#N/A</v>
      </c>
    </row>
    <row r="11638" spans="3:3">
      <c r="C11638" t="e">
        <f>VLOOKUP([KODE BARANG],Table1[[KODE BARANG]:[NAMA BARANG]],2,FALSE)</f>
        <v>#N/A</v>
      </c>
    </row>
    <row r="11639" spans="3:3">
      <c r="C11639" t="e">
        <f>VLOOKUP([KODE BARANG],Table1[[KODE BARANG]:[NAMA BARANG]],2,FALSE)</f>
        <v>#N/A</v>
      </c>
    </row>
    <row r="11640" spans="3:3">
      <c r="C11640" t="e">
        <f>VLOOKUP([KODE BARANG],Table1[[KODE BARANG]:[NAMA BARANG]],2,FALSE)</f>
        <v>#N/A</v>
      </c>
    </row>
    <row r="11641" spans="3:3">
      <c r="C11641" t="e">
        <f>VLOOKUP([KODE BARANG],Table1[[KODE BARANG]:[NAMA BARANG]],2,FALSE)</f>
        <v>#N/A</v>
      </c>
    </row>
    <row r="11642" spans="3:3">
      <c r="C11642" t="e">
        <f>VLOOKUP([KODE BARANG],Table1[[KODE BARANG]:[NAMA BARANG]],2,FALSE)</f>
        <v>#N/A</v>
      </c>
    </row>
    <row r="11643" spans="3:3">
      <c r="C11643" t="e">
        <f>VLOOKUP([KODE BARANG],Table1[[KODE BARANG]:[NAMA BARANG]],2,FALSE)</f>
        <v>#N/A</v>
      </c>
    </row>
    <row r="11644" spans="3:3">
      <c r="C11644" t="e">
        <f>VLOOKUP([KODE BARANG],Table1[[KODE BARANG]:[NAMA BARANG]],2,FALSE)</f>
        <v>#N/A</v>
      </c>
    </row>
    <row r="11645" spans="3:3">
      <c r="C11645" t="e">
        <f>VLOOKUP([KODE BARANG],Table1[[KODE BARANG]:[NAMA BARANG]],2,FALSE)</f>
        <v>#N/A</v>
      </c>
    </row>
    <row r="11646" spans="3:3">
      <c r="C11646" t="e">
        <f>VLOOKUP([KODE BARANG],Table1[[KODE BARANG]:[NAMA BARANG]],2,FALSE)</f>
        <v>#N/A</v>
      </c>
    </row>
    <row r="11647" spans="3:3">
      <c r="C11647" t="e">
        <f>VLOOKUP([KODE BARANG],Table1[[KODE BARANG]:[NAMA BARANG]],2,FALSE)</f>
        <v>#N/A</v>
      </c>
    </row>
    <row r="11648" spans="3:3">
      <c r="C11648" t="e">
        <f>VLOOKUP([KODE BARANG],Table1[[KODE BARANG]:[NAMA BARANG]],2,FALSE)</f>
        <v>#N/A</v>
      </c>
    </row>
    <row r="11649" spans="3:3">
      <c r="C11649" t="e">
        <f>VLOOKUP([KODE BARANG],Table1[[KODE BARANG]:[NAMA BARANG]],2,FALSE)</f>
        <v>#N/A</v>
      </c>
    </row>
    <row r="11650" spans="3:3">
      <c r="C11650" t="e">
        <f>VLOOKUP([KODE BARANG],Table1[[KODE BARANG]:[NAMA BARANG]],2,FALSE)</f>
        <v>#N/A</v>
      </c>
    </row>
    <row r="11651" spans="3:3">
      <c r="C11651" t="e">
        <f>VLOOKUP([KODE BARANG],Table1[[KODE BARANG]:[NAMA BARANG]],2,FALSE)</f>
        <v>#N/A</v>
      </c>
    </row>
    <row r="11652" spans="3:3">
      <c r="C11652" t="e">
        <f>VLOOKUP([KODE BARANG],Table1[[KODE BARANG]:[NAMA BARANG]],2,FALSE)</f>
        <v>#N/A</v>
      </c>
    </row>
    <row r="11653" spans="3:3">
      <c r="C11653" t="e">
        <f>VLOOKUP([KODE BARANG],Table1[[KODE BARANG]:[NAMA BARANG]],2,FALSE)</f>
        <v>#N/A</v>
      </c>
    </row>
    <row r="11654" spans="3:3">
      <c r="C11654" t="e">
        <f>VLOOKUP([KODE BARANG],Table1[[KODE BARANG]:[NAMA BARANG]],2,FALSE)</f>
        <v>#N/A</v>
      </c>
    </row>
    <row r="11655" spans="3:3">
      <c r="C11655" t="e">
        <f>VLOOKUP([KODE BARANG],Table1[[KODE BARANG]:[NAMA BARANG]],2,FALSE)</f>
        <v>#N/A</v>
      </c>
    </row>
    <row r="11656" spans="3:3">
      <c r="C11656" t="e">
        <f>VLOOKUP([KODE BARANG],Table1[[KODE BARANG]:[NAMA BARANG]],2,FALSE)</f>
        <v>#N/A</v>
      </c>
    </row>
    <row r="11657" spans="3:3">
      <c r="C11657" t="e">
        <f>VLOOKUP([KODE BARANG],Table1[[KODE BARANG]:[NAMA BARANG]],2,FALSE)</f>
        <v>#N/A</v>
      </c>
    </row>
    <row r="11658" spans="3:3">
      <c r="C11658" t="e">
        <f>VLOOKUP([KODE BARANG],Table1[[KODE BARANG]:[NAMA BARANG]],2,FALSE)</f>
        <v>#N/A</v>
      </c>
    </row>
    <row r="11659" spans="3:3">
      <c r="C11659" t="e">
        <f>VLOOKUP([KODE BARANG],Table1[[KODE BARANG]:[NAMA BARANG]],2,FALSE)</f>
        <v>#N/A</v>
      </c>
    </row>
    <row r="11660" spans="3:3">
      <c r="C11660" t="e">
        <f>VLOOKUP([KODE BARANG],Table1[[KODE BARANG]:[NAMA BARANG]],2,FALSE)</f>
        <v>#N/A</v>
      </c>
    </row>
    <row r="11661" spans="3:3">
      <c r="C11661" t="e">
        <f>VLOOKUP([KODE BARANG],Table1[[KODE BARANG]:[NAMA BARANG]],2,FALSE)</f>
        <v>#N/A</v>
      </c>
    </row>
    <row r="11662" spans="3:3">
      <c r="C11662" t="e">
        <f>VLOOKUP([KODE BARANG],Table1[[KODE BARANG]:[NAMA BARANG]],2,FALSE)</f>
        <v>#N/A</v>
      </c>
    </row>
    <row r="11663" spans="3:3">
      <c r="C11663" t="e">
        <f>VLOOKUP([KODE BARANG],Table1[[KODE BARANG]:[NAMA BARANG]],2,FALSE)</f>
        <v>#N/A</v>
      </c>
    </row>
    <row r="11664" spans="3:3">
      <c r="C11664" t="e">
        <f>VLOOKUP([KODE BARANG],Table1[[KODE BARANG]:[NAMA BARANG]],2,FALSE)</f>
        <v>#N/A</v>
      </c>
    </row>
    <row r="11665" spans="3:3">
      <c r="C11665" t="e">
        <f>VLOOKUP([KODE BARANG],Table1[[KODE BARANG]:[NAMA BARANG]],2,FALSE)</f>
        <v>#N/A</v>
      </c>
    </row>
    <row r="11666" spans="3:3">
      <c r="C11666" t="e">
        <f>VLOOKUP([KODE BARANG],Table1[[KODE BARANG]:[NAMA BARANG]],2,FALSE)</f>
        <v>#N/A</v>
      </c>
    </row>
    <row r="11667" spans="3:3">
      <c r="C11667" t="e">
        <f>VLOOKUP([KODE BARANG],Table1[[KODE BARANG]:[NAMA BARANG]],2,FALSE)</f>
        <v>#N/A</v>
      </c>
    </row>
    <row r="11668" spans="3:3">
      <c r="C11668" t="e">
        <f>VLOOKUP([KODE BARANG],Table1[[KODE BARANG]:[NAMA BARANG]],2,FALSE)</f>
        <v>#N/A</v>
      </c>
    </row>
    <row r="11669" spans="3:3">
      <c r="C11669" t="e">
        <f>VLOOKUP([KODE BARANG],Table1[[KODE BARANG]:[NAMA BARANG]],2,FALSE)</f>
        <v>#N/A</v>
      </c>
    </row>
    <row r="11670" spans="3:3">
      <c r="C11670" t="e">
        <f>VLOOKUP([KODE BARANG],Table1[[KODE BARANG]:[NAMA BARANG]],2,FALSE)</f>
        <v>#N/A</v>
      </c>
    </row>
    <row r="11671" spans="3:3">
      <c r="C11671" t="e">
        <f>VLOOKUP([KODE BARANG],Table1[[KODE BARANG]:[NAMA BARANG]],2,FALSE)</f>
        <v>#N/A</v>
      </c>
    </row>
    <row r="11672" spans="3:3">
      <c r="C11672" t="e">
        <f>VLOOKUP([KODE BARANG],Table1[[KODE BARANG]:[NAMA BARANG]],2,FALSE)</f>
        <v>#N/A</v>
      </c>
    </row>
    <row r="11673" spans="3:3">
      <c r="C11673" t="e">
        <f>VLOOKUP([KODE BARANG],Table1[[KODE BARANG]:[NAMA BARANG]],2,FALSE)</f>
        <v>#N/A</v>
      </c>
    </row>
    <row r="11674" spans="3:3">
      <c r="C11674" t="e">
        <f>VLOOKUP([KODE BARANG],Table1[[KODE BARANG]:[NAMA BARANG]],2,FALSE)</f>
        <v>#N/A</v>
      </c>
    </row>
    <row r="11675" spans="3:3">
      <c r="C11675" t="e">
        <f>VLOOKUP([KODE BARANG],Table1[[KODE BARANG]:[NAMA BARANG]],2,FALSE)</f>
        <v>#N/A</v>
      </c>
    </row>
    <row r="11676" spans="3:3">
      <c r="C11676" t="e">
        <f>VLOOKUP([KODE BARANG],Table1[[KODE BARANG]:[NAMA BARANG]],2,FALSE)</f>
        <v>#N/A</v>
      </c>
    </row>
    <row r="11677" spans="3:3">
      <c r="C11677" t="e">
        <f>VLOOKUP([KODE BARANG],Table1[[KODE BARANG]:[NAMA BARANG]],2,FALSE)</f>
        <v>#N/A</v>
      </c>
    </row>
    <row r="11678" spans="3:3">
      <c r="C11678" t="e">
        <f>VLOOKUP([KODE BARANG],Table1[[KODE BARANG]:[NAMA BARANG]],2,FALSE)</f>
        <v>#N/A</v>
      </c>
    </row>
    <row r="11679" spans="3:3">
      <c r="C11679" t="e">
        <f>VLOOKUP([KODE BARANG],Table1[[KODE BARANG]:[NAMA BARANG]],2,FALSE)</f>
        <v>#N/A</v>
      </c>
    </row>
    <row r="11680" spans="3:3">
      <c r="C11680" t="e">
        <f>VLOOKUP([KODE BARANG],Table1[[KODE BARANG]:[NAMA BARANG]],2,FALSE)</f>
        <v>#N/A</v>
      </c>
    </row>
    <row r="11681" spans="3:3">
      <c r="C11681" t="e">
        <f>VLOOKUP([KODE BARANG],Table1[[KODE BARANG]:[NAMA BARANG]],2,FALSE)</f>
        <v>#N/A</v>
      </c>
    </row>
    <row r="11682" spans="3:3">
      <c r="C11682" t="e">
        <f>VLOOKUP([KODE BARANG],Table1[[KODE BARANG]:[NAMA BARANG]],2,FALSE)</f>
        <v>#N/A</v>
      </c>
    </row>
    <row r="11683" spans="3:3">
      <c r="C11683" t="e">
        <f>VLOOKUP([KODE BARANG],Table1[[KODE BARANG]:[NAMA BARANG]],2,FALSE)</f>
        <v>#N/A</v>
      </c>
    </row>
    <row r="11684" spans="3:3">
      <c r="C11684" t="e">
        <f>VLOOKUP([KODE BARANG],Table1[[KODE BARANG]:[NAMA BARANG]],2,FALSE)</f>
        <v>#N/A</v>
      </c>
    </row>
    <row r="11685" spans="3:3">
      <c r="C11685" t="e">
        <f>VLOOKUP([KODE BARANG],Table1[[KODE BARANG]:[NAMA BARANG]],2,FALSE)</f>
        <v>#N/A</v>
      </c>
    </row>
    <row r="11686" spans="3:3">
      <c r="C11686" t="e">
        <f>VLOOKUP([KODE BARANG],Table1[[KODE BARANG]:[NAMA BARANG]],2,FALSE)</f>
        <v>#N/A</v>
      </c>
    </row>
    <row r="11687" spans="3:3">
      <c r="C11687" t="e">
        <f>VLOOKUP([KODE BARANG],Table1[[KODE BARANG]:[NAMA BARANG]],2,FALSE)</f>
        <v>#N/A</v>
      </c>
    </row>
    <row r="11688" spans="3:3">
      <c r="C11688" t="e">
        <f>VLOOKUP([KODE BARANG],Table1[[KODE BARANG]:[NAMA BARANG]],2,FALSE)</f>
        <v>#N/A</v>
      </c>
    </row>
    <row r="11689" spans="3:3">
      <c r="C11689" t="e">
        <f>VLOOKUP([KODE BARANG],Table1[[KODE BARANG]:[NAMA BARANG]],2,FALSE)</f>
        <v>#N/A</v>
      </c>
    </row>
    <row r="11690" spans="3:3">
      <c r="C11690" t="e">
        <f>VLOOKUP([KODE BARANG],Table1[[KODE BARANG]:[NAMA BARANG]],2,FALSE)</f>
        <v>#N/A</v>
      </c>
    </row>
    <row r="11691" spans="3:3">
      <c r="C11691" t="e">
        <f>VLOOKUP([KODE BARANG],Table1[[KODE BARANG]:[NAMA BARANG]],2,FALSE)</f>
        <v>#N/A</v>
      </c>
    </row>
    <row r="11692" spans="3:3">
      <c r="C11692" t="e">
        <f>VLOOKUP([KODE BARANG],Table1[[KODE BARANG]:[NAMA BARANG]],2,FALSE)</f>
        <v>#N/A</v>
      </c>
    </row>
    <row r="11693" spans="3:3">
      <c r="C11693" t="e">
        <f>VLOOKUP([KODE BARANG],Table1[[KODE BARANG]:[NAMA BARANG]],2,FALSE)</f>
        <v>#N/A</v>
      </c>
    </row>
    <row r="11694" spans="3:3">
      <c r="C11694" t="e">
        <f>VLOOKUP([KODE BARANG],Table1[[KODE BARANG]:[NAMA BARANG]],2,FALSE)</f>
        <v>#N/A</v>
      </c>
    </row>
    <row r="11695" spans="3:3">
      <c r="C11695" t="e">
        <f>VLOOKUP([KODE BARANG],Table1[[KODE BARANG]:[NAMA BARANG]],2,FALSE)</f>
        <v>#N/A</v>
      </c>
    </row>
    <row r="11696" spans="3:3">
      <c r="C11696" t="e">
        <f>VLOOKUP([KODE BARANG],Table1[[KODE BARANG]:[NAMA BARANG]],2,FALSE)</f>
        <v>#N/A</v>
      </c>
    </row>
    <row r="11697" spans="3:3">
      <c r="C11697" t="e">
        <f>VLOOKUP([KODE BARANG],Table1[[KODE BARANG]:[NAMA BARANG]],2,FALSE)</f>
        <v>#N/A</v>
      </c>
    </row>
    <row r="11698" spans="3:3">
      <c r="C11698" t="e">
        <f>VLOOKUP([KODE BARANG],Table1[[KODE BARANG]:[NAMA BARANG]],2,FALSE)</f>
        <v>#N/A</v>
      </c>
    </row>
    <row r="11699" spans="3:3">
      <c r="C11699" t="e">
        <f>VLOOKUP([KODE BARANG],Table1[[KODE BARANG]:[NAMA BARANG]],2,FALSE)</f>
        <v>#N/A</v>
      </c>
    </row>
    <row r="11700" spans="3:3">
      <c r="C11700" t="e">
        <f>VLOOKUP([KODE BARANG],Table1[[KODE BARANG]:[NAMA BARANG]],2,FALSE)</f>
        <v>#N/A</v>
      </c>
    </row>
    <row r="11701" spans="3:3">
      <c r="C11701" t="e">
        <f>VLOOKUP([KODE BARANG],Table1[[KODE BARANG]:[NAMA BARANG]],2,FALSE)</f>
        <v>#N/A</v>
      </c>
    </row>
    <row r="11702" spans="3:3">
      <c r="C11702" t="e">
        <f>VLOOKUP([KODE BARANG],Table1[[KODE BARANG]:[NAMA BARANG]],2,FALSE)</f>
        <v>#N/A</v>
      </c>
    </row>
    <row r="11703" spans="3:3">
      <c r="C11703" t="e">
        <f>VLOOKUP([KODE BARANG],Table1[[KODE BARANG]:[NAMA BARANG]],2,FALSE)</f>
        <v>#N/A</v>
      </c>
    </row>
    <row r="11704" spans="3:3">
      <c r="C11704" t="e">
        <f>VLOOKUP([KODE BARANG],Table1[[KODE BARANG]:[NAMA BARANG]],2,FALSE)</f>
        <v>#N/A</v>
      </c>
    </row>
    <row r="11705" spans="3:3">
      <c r="C11705" t="e">
        <f>VLOOKUP([KODE BARANG],Table1[[KODE BARANG]:[NAMA BARANG]],2,FALSE)</f>
        <v>#N/A</v>
      </c>
    </row>
    <row r="11706" spans="3:3">
      <c r="C11706" t="e">
        <f>VLOOKUP([KODE BARANG],Table1[[KODE BARANG]:[NAMA BARANG]],2,FALSE)</f>
        <v>#N/A</v>
      </c>
    </row>
    <row r="11707" spans="3:3">
      <c r="C11707" t="e">
        <f>VLOOKUP([KODE BARANG],Table1[[KODE BARANG]:[NAMA BARANG]],2,FALSE)</f>
        <v>#N/A</v>
      </c>
    </row>
    <row r="11708" spans="3:3">
      <c r="C11708" t="e">
        <f>VLOOKUP([KODE BARANG],Table1[[KODE BARANG]:[NAMA BARANG]],2,FALSE)</f>
        <v>#N/A</v>
      </c>
    </row>
    <row r="11709" spans="3:3">
      <c r="C11709" t="e">
        <f>VLOOKUP([KODE BARANG],Table1[[KODE BARANG]:[NAMA BARANG]],2,FALSE)</f>
        <v>#N/A</v>
      </c>
    </row>
    <row r="11710" spans="3:3">
      <c r="C11710" t="e">
        <f>VLOOKUP([KODE BARANG],Table1[[KODE BARANG]:[NAMA BARANG]],2,FALSE)</f>
        <v>#N/A</v>
      </c>
    </row>
    <row r="11711" spans="3:3">
      <c r="C11711" t="e">
        <f>VLOOKUP([KODE BARANG],Table1[[KODE BARANG]:[NAMA BARANG]],2,FALSE)</f>
        <v>#N/A</v>
      </c>
    </row>
    <row r="11712" spans="3:3">
      <c r="C11712" t="e">
        <f>VLOOKUP([KODE BARANG],Table1[[KODE BARANG]:[NAMA BARANG]],2,FALSE)</f>
        <v>#N/A</v>
      </c>
    </row>
    <row r="11713" spans="3:3">
      <c r="C11713" t="e">
        <f>VLOOKUP([KODE BARANG],Table1[[KODE BARANG]:[NAMA BARANG]],2,FALSE)</f>
        <v>#N/A</v>
      </c>
    </row>
    <row r="11714" spans="3:3">
      <c r="C11714" t="e">
        <f>VLOOKUP([KODE BARANG],Table1[[KODE BARANG]:[NAMA BARANG]],2,FALSE)</f>
        <v>#N/A</v>
      </c>
    </row>
    <row r="11715" spans="3:3">
      <c r="C11715" t="e">
        <f>VLOOKUP([KODE BARANG],Table1[[KODE BARANG]:[NAMA BARANG]],2,FALSE)</f>
        <v>#N/A</v>
      </c>
    </row>
    <row r="11716" spans="3:3">
      <c r="C11716" t="e">
        <f>VLOOKUP([KODE BARANG],Table1[[KODE BARANG]:[NAMA BARANG]],2,FALSE)</f>
        <v>#N/A</v>
      </c>
    </row>
    <row r="11717" spans="3:3">
      <c r="C11717" t="e">
        <f>VLOOKUP([KODE BARANG],Table1[[KODE BARANG]:[NAMA BARANG]],2,FALSE)</f>
        <v>#N/A</v>
      </c>
    </row>
    <row r="11718" spans="3:3">
      <c r="C11718" t="e">
        <f>VLOOKUP([KODE BARANG],Table1[[KODE BARANG]:[NAMA BARANG]],2,FALSE)</f>
        <v>#N/A</v>
      </c>
    </row>
    <row r="11719" spans="3:3">
      <c r="C11719" t="e">
        <f>VLOOKUP([KODE BARANG],Table1[[KODE BARANG]:[NAMA BARANG]],2,FALSE)</f>
        <v>#N/A</v>
      </c>
    </row>
    <row r="11720" spans="3:3">
      <c r="C11720" t="e">
        <f>VLOOKUP([KODE BARANG],Table1[[KODE BARANG]:[NAMA BARANG]],2,FALSE)</f>
        <v>#N/A</v>
      </c>
    </row>
    <row r="11721" spans="3:3">
      <c r="C11721" t="e">
        <f>VLOOKUP([KODE BARANG],Table1[[KODE BARANG]:[NAMA BARANG]],2,FALSE)</f>
        <v>#N/A</v>
      </c>
    </row>
    <row r="11722" spans="3:3">
      <c r="C11722" t="e">
        <f>VLOOKUP([KODE BARANG],Table1[[KODE BARANG]:[NAMA BARANG]],2,FALSE)</f>
        <v>#N/A</v>
      </c>
    </row>
    <row r="11723" spans="3:3">
      <c r="C11723" t="e">
        <f>VLOOKUP([KODE BARANG],Table1[[KODE BARANG]:[NAMA BARANG]],2,FALSE)</f>
        <v>#N/A</v>
      </c>
    </row>
    <row r="11724" spans="3:3">
      <c r="C11724" t="e">
        <f>VLOOKUP([KODE BARANG],Table1[[KODE BARANG]:[NAMA BARANG]],2,FALSE)</f>
        <v>#N/A</v>
      </c>
    </row>
    <row r="11725" spans="3:3">
      <c r="C11725" t="e">
        <f>VLOOKUP([KODE BARANG],Table1[[KODE BARANG]:[NAMA BARANG]],2,FALSE)</f>
        <v>#N/A</v>
      </c>
    </row>
    <row r="11726" spans="3:3">
      <c r="C11726" t="e">
        <f>VLOOKUP([KODE BARANG],Table1[[KODE BARANG]:[NAMA BARANG]],2,FALSE)</f>
        <v>#N/A</v>
      </c>
    </row>
    <row r="11727" spans="3:3">
      <c r="C11727" t="e">
        <f>VLOOKUP([KODE BARANG],Table1[[KODE BARANG]:[NAMA BARANG]],2,FALSE)</f>
        <v>#N/A</v>
      </c>
    </row>
    <row r="11728" spans="3:3">
      <c r="C11728" t="e">
        <f>VLOOKUP([KODE BARANG],Table1[[KODE BARANG]:[NAMA BARANG]],2,FALSE)</f>
        <v>#N/A</v>
      </c>
    </row>
    <row r="11729" spans="3:3">
      <c r="C11729" t="e">
        <f>VLOOKUP([KODE BARANG],Table1[[KODE BARANG]:[NAMA BARANG]],2,FALSE)</f>
        <v>#N/A</v>
      </c>
    </row>
    <row r="11730" spans="3:3">
      <c r="C11730" t="e">
        <f>VLOOKUP([KODE BARANG],Table1[[KODE BARANG]:[NAMA BARANG]],2,FALSE)</f>
        <v>#N/A</v>
      </c>
    </row>
    <row r="11731" spans="3:3">
      <c r="C11731" t="e">
        <f>VLOOKUP([KODE BARANG],Table1[[KODE BARANG]:[NAMA BARANG]],2,FALSE)</f>
        <v>#N/A</v>
      </c>
    </row>
    <row r="11732" spans="3:3">
      <c r="C11732" t="e">
        <f>VLOOKUP([KODE BARANG],Table1[[KODE BARANG]:[NAMA BARANG]],2,FALSE)</f>
        <v>#N/A</v>
      </c>
    </row>
    <row r="11733" spans="3:3">
      <c r="C11733" t="e">
        <f>VLOOKUP([KODE BARANG],Table1[[KODE BARANG]:[NAMA BARANG]],2,FALSE)</f>
        <v>#N/A</v>
      </c>
    </row>
    <row r="11734" spans="3:3">
      <c r="C11734" t="e">
        <f>VLOOKUP([KODE BARANG],Table1[[KODE BARANG]:[NAMA BARANG]],2,FALSE)</f>
        <v>#N/A</v>
      </c>
    </row>
    <row r="11735" spans="3:3">
      <c r="C11735" t="e">
        <f>VLOOKUP([KODE BARANG],Table1[[KODE BARANG]:[NAMA BARANG]],2,FALSE)</f>
        <v>#N/A</v>
      </c>
    </row>
    <row r="11736" spans="3:3">
      <c r="C11736" t="e">
        <f>VLOOKUP([KODE BARANG],Table1[[KODE BARANG]:[NAMA BARANG]],2,FALSE)</f>
        <v>#N/A</v>
      </c>
    </row>
    <row r="11737" spans="3:3">
      <c r="C11737" t="e">
        <f>VLOOKUP([KODE BARANG],Table1[[KODE BARANG]:[NAMA BARANG]],2,FALSE)</f>
        <v>#N/A</v>
      </c>
    </row>
    <row r="11738" spans="3:3">
      <c r="C11738" t="e">
        <f>VLOOKUP([KODE BARANG],Table1[[KODE BARANG]:[NAMA BARANG]],2,FALSE)</f>
        <v>#N/A</v>
      </c>
    </row>
    <row r="11739" spans="3:3">
      <c r="C11739" t="e">
        <f>VLOOKUP([KODE BARANG],Table1[[KODE BARANG]:[NAMA BARANG]],2,FALSE)</f>
        <v>#N/A</v>
      </c>
    </row>
    <row r="11740" spans="3:3">
      <c r="C11740" t="e">
        <f>VLOOKUP([KODE BARANG],Table1[[KODE BARANG]:[NAMA BARANG]],2,FALSE)</f>
        <v>#N/A</v>
      </c>
    </row>
    <row r="11741" spans="3:3">
      <c r="C11741" t="e">
        <f>VLOOKUP([KODE BARANG],Table1[[KODE BARANG]:[NAMA BARANG]],2,FALSE)</f>
        <v>#N/A</v>
      </c>
    </row>
    <row r="11742" spans="3:3">
      <c r="C11742" t="e">
        <f>VLOOKUP([KODE BARANG],Table1[[KODE BARANG]:[NAMA BARANG]],2,FALSE)</f>
        <v>#N/A</v>
      </c>
    </row>
    <row r="11743" spans="3:3">
      <c r="C11743" t="e">
        <f>VLOOKUP([KODE BARANG],Table1[[KODE BARANG]:[NAMA BARANG]],2,FALSE)</f>
        <v>#N/A</v>
      </c>
    </row>
    <row r="11744" spans="3:3">
      <c r="C11744" t="e">
        <f>VLOOKUP([KODE BARANG],Table1[[KODE BARANG]:[NAMA BARANG]],2,FALSE)</f>
        <v>#N/A</v>
      </c>
    </row>
    <row r="11745" spans="3:3">
      <c r="C11745" t="e">
        <f>VLOOKUP([KODE BARANG],Table1[[KODE BARANG]:[NAMA BARANG]],2,FALSE)</f>
        <v>#N/A</v>
      </c>
    </row>
    <row r="11746" spans="3:3">
      <c r="C11746" t="e">
        <f>VLOOKUP([KODE BARANG],Table1[[KODE BARANG]:[NAMA BARANG]],2,FALSE)</f>
        <v>#N/A</v>
      </c>
    </row>
    <row r="11747" spans="3:3">
      <c r="C11747" t="e">
        <f>VLOOKUP([KODE BARANG],Table1[[KODE BARANG]:[NAMA BARANG]],2,FALSE)</f>
        <v>#N/A</v>
      </c>
    </row>
    <row r="11748" spans="3:3">
      <c r="C11748" t="e">
        <f>VLOOKUP([KODE BARANG],Table1[[KODE BARANG]:[NAMA BARANG]],2,FALSE)</f>
        <v>#N/A</v>
      </c>
    </row>
    <row r="11749" spans="3:3">
      <c r="C11749" t="e">
        <f>VLOOKUP([KODE BARANG],Table1[[KODE BARANG]:[NAMA BARANG]],2,FALSE)</f>
        <v>#N/A</v>
      </c>
    </row>
    <row r="11750" spans="3:3">
      <c r="C11750" t="e">
        <f>VLOOKUP([KODE BARANG],Table1[[KODE BARANG]:[NAMA BARANG]],2,FALSE)</f>
        <v>#N/A</v>
      </c>
    </row>
    <row r="11751" spans="3:3">
      <c r="C11751" t="e">
        <f>VLOOKUP([KODE BARANG],Table1[[KODE BARANG]:[NAMA BARANG]],2,FALSE)</f>
        <v>#N/A</v>
      </c>
    </row>
    <row r="11752" spans="3:3">
      <c r="C11752" t="e">
        <f>VLOOKUP([KODE BARANG],Table1[[KODE BARANG]:[NAMA BARANG]],2,FALSE)</f>
        <v>#N/A</v>
      </c>
    </row>
    <row r="11753" spans="3:3">
      <c r="C11753" t="e">
        <f>VLOOKUP([KODE BARANG],Table1[[KODE BARANG]:[NAMA BARANG]],2,FALSE)</f>
        <v>#N/A</v>
      </c>
    </row>
    <row r="11754" spans="3:3">
      <c r="C11754" t="e">
        <f>VLOOKUP([KODE BARANG],Table1[[KODE BARANG]:[NAMA BARANG]],2,FALSE)</f>
        <v>#N/A</v>
      </c>
    </row>
    <row r="11755" spans="3:3">
      <c r="C11755" t="e">
        <f>VLOOKUP([KODE BARANG],Table1[[KODE BARANG]:[NAMA BARANG]],2,FALSE)</f>
        <v>#N/A</v>
      </c>
    </row>
    <row r="11756" spans="3:3">
      <c r="C11756" t="e">
        <f>VLOOKUP([KODE BARANG],Table1[[KODE BARANG]:[NAMA BARANG]],2,FALSE)</f>
        <v>#N/A</v>
      </c>
    </row>
    <row r="11757" spans="3:3">
      <c r="C11757" t="e">
        <f>VLOOKUP([KODE BARANG],Table1[[KODE BARANG]:[NAMA BARANG]],2,FALSE)</f>
        <v>#N/A</v>
      </c>
    </row>
    <row r="11758" spans="3:3">
      <c r="C11758" t="e">
        <f>VLOOKUP([KODE BARANG],Table1[[KODE BARANG]:[NAMA BARANG]],2,FALSE)</f>
        <v>#N/A</v>
      </c>
    </row>
    <row r="11759" spans="3:3">
      <c r="C11759" t="e">
        <f>VLOOKUP([KODE BARANG],Table1[[KODE BARANG]:[NAMA BARANG]],2,FALSE)</f>
        <v>#N/A</v>
      </c>
    </row>
    <row r="11760" spans="3:3">
      <c r="C11760" t="e">
        <f>VLOOKUP([KODE BARANG],Table1[[KODE BARANG]:[NAMA BARANG]],2,FALSE)</f>
        <v>#N/A</v>
      </c>
    </row>
    <row r="11761" spans="3:3">
      <c r="C11761" t="e">
        <f>VLOOKUP([KODE BARANG],Table1[[KODE BARANG]:[NAMA BARANG]],2,FALSE)</f>
        <v>#N/A</v>
      </c>
    </row>
    <row r="11762" spans="3:3">
      <c r="C11762" t="e">
        <f>VLOOKUP([KODE BARANG],Table1[[KODE BARANG]:[NAMA BARANG]],2,FALSE)</f>
        <v>#N/A</v>
      </c>
    </row>
    <row r="11763" spans="3:3">
      <c r="C11763" t="e">
        <f>VLOOKUP([KODE BARANG],Table1[[KODE BARANG]:[NAMA BARANG]],2,FALSE)</f>
        <v>#N/A</v>
      </c>
    </row>
    <row r="11764" spans="3:3">
      <c r="C11764" t="e">
        <f>VLOOKUP([KODE BARANG],Table1[[KODE BARANG]:[NAMA BARANG]],2,FALSE)</f>
        <v>#N/A</v>
      </c>
    </row>
    <row r="11765" spans="3:3">
      <c r="C11765" t="e">
        <f>VLOOKUP([KODE BARANG],Table1[[KODE BARANG]:[NAMA BARANG]],2,FALSE)</f>
        <v>#N/A</v>
      </c>
    </row>
    <row r="11766" spans="3:3">
      <c r="C11766" t="e">
        <f>VLOOKUP([KODE BARANG],Table1[[KODE BARANG]:[NAMA BARANG]],2,FALSE)</f>
        <v>#N/A</v>
      </c>
    </row>
    <row r="11767" spans="3:3">
      <c r="C11767" t="e">
        <f>VLOOKUP([KODE BARANG],Table1[[KODE BARANG]:[NAMA BARANG]],2,FALSE)</f>
        <v>#N/A</v>
      </c>
    </row>
    <row r="11768" spans="3:3">
      <c r="C11768" t="e">
        <f>VLOOKUP([KODE BARANG],Table1[[KODE BARANG]:[NAMA BARANG]],2,FALSE)</f>
        <v>#N/A</v>
      </c>
    </row>
    <row r="11769" spans="3:3">
      <c r="C11769" t="e">
        <f>VLOOKUP([KODE BARANG],Table1[[KODE BARANG]:[NAMA BARANG]],2,FALSE)</f>
        <v>#N/A</v>
      </c>
    </row>
    <row r="11770" spans="3:3">
      <c r="C11770" t="e">
        <f>VLOOKUP([KODE BARANG],Table1[[KODE BARANG]:[NAMA BARANG]],2,FALSE)</f>
        <v>#N/A</v>
      </c>
    </row>
    <row r="11771" spans="3:3">
      <c r="C11771" t="e">
        <f>VLOOKUP([KODE BARANG],Table1[[KODE BARANG]:[NAMA BARANG]],2,FALSE)</f>
        <v>#N/A</v>
      </c>
    </row>
    <row r="11772" spans="3:3">
      <c r="C11772" t="e">
        <f>VLOOKUP([KODE BARANG],Table1[[KODE BARANG]:[NAMA BARANG]],2,FALSE)</f>
        <v>#N/A</v>
      </c>
    </row>
    <row r="11773" spans="3:3">
      <c r="C11773" t="e">
        <f>VLOOKUP([KODE BARANG],Table1[[KODE BARANG]:[NAMA BARANG]],2,FALSE)</f>
        <v>#N/A</v>
      </c>
    </row>
    <row r="11774" spans="3:3">
      <c r="C11774" t="e">
        <f>VLOOKUP([KODE BARANG],Table1[[KODE BARANG]:[NAMA BARANG]],2,FALSE)</f>
        <v>#N/A</v>
      </c>
    </row>
    <row r="11775" spans="3:3">
      <c r="C11775" t="e">
        <f>VLOOKUP([KODE BARANG],Table1[[KODE BARANG]:[NAMA BARANG]],2,FALSE)</f>
        <v>#N/A</v>
      </c>
    </row>
    <row r="11776" spans="3:3">
      <c r="C11776" t="e">
        <f>VLOOKUP([KODE BARANG],Table1[[KODE BARANG]:[NAMA BARANG]],2,FALSE)</f>
        <v>#N/A</v>
      </c>
    </row>
    <row r="11777" spans="3:3">
      <c r="C11777" t="e">
        <f>VLOOKUP([KODE BARANG],Table1[[KODE BARANG]:[NAMA BARANG]],2,FALSE)</f>
        <v>#N/A</v>
      </c>
    </row>
    <row r="11778" spans="3:3">
      <c r="C11778" t="e">
        <f>VLOOKUP([KODE BARANG],Table1[[KODE BARANG]:[NAMA BARANG]],2,FALSE)</f>
        <v>#N/A</v>
      </c>
    </row>
    <row r="11779" spans="3:3">
      <c r="C11779" t="e">
        <f>VLOOKUP([KODE BARANG],Table1[[KODE BARANG]:[NAMA BARANG]],2,FALSE)</f>
        <v>#N/A</v>
      </c>
    </row>
    <row r="11780" spans="3:3">
      <c r="C11780" t="e">
        <f>VLOOKUP([KODE BARANG],Table1[[KODE BARANG]:[NAMA BARANG]],2,FALSE)</f>
        <v>#N/A</v>
      </c>
    </row>
    <row r="11781" spans="3:3">
      <c r="C11781" t="e">
        <f>VLOOKUP([KODE BARANG],Table1[[KODE BARANG]:[NAMA BARANG]],2,FALSE)</f>
        <v>#N/A</v>
      </c>
    </row>
    <row r="11782" spans="3:3">
      <c r="C11782" t="e">
        <f>VLOOKUP([KODE BARANG],Table1[[KODE BARANG]:[NAMA BARANG]],2,FALSE)</f>
        <v>#N/A</v>
      </c>
    </row>
    <row r="11783" spans="3:3">
      <c r="C11783" t="e">
        <f>VLOOKUP([KODE BARANG],Table1[[KODE BARANG]:[NAMA BARANG]],2,FALSE)</f>
        <v>#N/A</v>
      </c>
    </row>
    <row r="11784" spans="3:3">
      <c r="C11784" t="e">
        <f>VLOOKUP([KODE BARANG],Table1[[KODE BARANG]:[NAMA BARANG]],2,FALSE)</f>
        <v>#N/A</v>
      </c>
    </row>
    <row r="11785" spans="3:3">
      <c r="C11785" t="e">
        <f>VLOOKUP([KODE BARANG],Table1[[KODE BARANG]:[NAMA BARANG]],2,FALSE)</f>
        <v>#N/A</v>
      </c>
    </row>
    <row r="11786" spans="3:3">
      <c r="C11786" t="e">
        <f>VLOOKUP([KODE BARANG],Table1[[KODE BARANG]:[NAMA BARANG]],2,FALSE)</f>
        <v>#N/A</v>
      </c>
    </row>
    <row r="11787" spans="3:3">
      <c r="C11787" t="e">
        <f>VLOOKUP([KODE BARANG],Table1[[KODE BARANG]:[NAMA BARANG]],2,FALSE)</f>
        <v>#N/A</v>
      </c>
    </row>
    <row r="11788" spans="3:3">
      <c r="C11788" t="e">
        <f>VLOOKUP([KODE BARANG],Table1[[KODE BARANG]:[NAMA BARANG]],2,FALSE)</f>
        <v>#N/A</v>
      </c>
    </row>
    <row r="11789" spans="3:3">
      <c r="C11789" t="e">
        <f>VLOOKUP([KODE BARANG],Table1[[KODE BARANG]:[NAMA BARANG]],2,FALSE)</f>
        <v>#N/A</v>
      </c>
    </row>
    <row r="11790" spans="3:3">
      <c r="C11790" t="e">
        <f>VLOOKUP([KODE BARANG],Table1[[KODE BARANG]:[NAMA BARANG]],2,FALSE)</f>
        <v>#N/A</v>
      </c>
    </row>
    <row r="11791" spans="3:3">
      <c r="C11791" t="e">
        <f>VLOOKUP([KODE BARANG],Table1[[KODE BARANG]:[NAMA BARANG]],2,FALSE)</f>
        <v>#N/A</v>
      </c>
    </row>
    <row r="11792" spans="3:3">
      <c r="C11792" t="e">
        <f>VLOOKUP([KODE BARANG],Table1[[KODE BARANG]:[NAMA BARANG]],2,FALSE)</f>
        <v>#N/A</v>
      </c>
    </row>
    <row r="11793" spans="3:3">
      <c r="C11793" t="e">
        <f>VLOOKUP([KODE BARANG],Table1[[KODE BARANG]:[NAMA BARANG]],2,FALSE)</f>
        <v>#N/A</v>
      </c>
    </row>
    <row r="11794" spans="3:3">
      <c r="C11794" t="e">
        <f>VLOOKUP([KODE BARANG],Table1[[KODE BARANG]:[NAMA BARANG]],2,FALSE)</f>
        <v>#N/A</v>
      </c>
    </row>
    <row r="11795" spans="3:3">
      <c r="C11795" t="e">
        <f>VLOOKUP([KODE BARANG],Table1[[KODE BARANG]:[NAMA BARANG]],2,FALSE)</f>
        <v>#N/A</v>
      </c>
    </row>
    <row r="11796" spans="3:3">
      <c r="C11796" t="e">
        <f>VLOOKUP([KODE BARANG],Table1[[KODE BARANG]:[NAMA BARANG]],2,FALSE)</f>
        <v>#N/A</v>
      </c>
    </row>
    <row r="11797" spans="3:3">
      <c r="C11797" t="e">
        <f>VLOOKUP([KODE BARANG],Table1[[KODE BARANG]:[NAMA BARANG]],2,FALSE)</f>
        <v>#N/A</v>
      </c>
    </row>
    <row r="11798" spans="3:3">
      <c r="C11798" t="e">
        <f>VLOOKUP([KODE BARANG],Table1[[KODE BARANG]:[NAMA BARANG]],2,FALSE)</f>
        <v>#N/A</v>
      </c>
    </row>
    <row r="11799" spans="3:3">
      <c r="C11799" t="e">
        <f>VLOOKUP([KODE BARANG],Table1[[KODE BARANG]:[NAMA BARANG]],2,FALSE)</f>
        <v>#N/A</v>
      </c>
    </row>
    <row r="11800" spans="3:3">
      <c r="C11800" t="e">
        <f>VLOOKUP([KODE BARANG],Table1[[KODE BARANG]:[NAMA BARANG]],2,FALSE)</f>
        <v>#N/A</v>
      </c>
    </row>
    <row r="11801" spans="3:3">
      <c r="C11801" t="e">
        <f>VLOOKUP([KODE BARANG],Table1[[KODE BARANG]:[NAMA BARANG]],2,FALSE)</f>
        <v>#N/A</v>
      </c>
    </row>
    <row r="11802" spans="3:3">
      <c r="C11802" t="e">
        <f>VLOOKUP([KODE BARANG],Table1[[KODE BARANG]:[NAMA BARANG]],2,FALSE)</f>
        <v>#N/A</v>
      </c>
    </row>
    <row r="11803" spans="3:3">
      <c r="C11803" t="e">
        <f>VLOOKUP([KODE BARANG],Table1[[KODE BARANG]:[NAMA BARANG]],2,FALSE)</f>
        <v>#N/A</v>
      </c>
    </row>
    <row r="11804" spans="3:3">
      <c r="C11804" t="e">
        <f>VLOOKUP([KODE BARANG],Table1[[KODE BARANG]:[NAMA BARANG]],2,FALSE)</f>
        <v>#N/A</v>
      </c>
    </row>
    <row r="11805" spans="3:3">
      <c r="C11805" t="e">
        <f>VLOOKUP([KODE BARANG],Table1[[KODE BARANG]:[NAMA BARANG]],2,FALSE)</f>
        <v>#N/A</v>
      </c>
    </row>
    <row r="11806" spans="3:3">
      <c r="C11806" t="e">
        <f>VLOOKUP([KODE BARANG],Table1[[KODE BARANG]:[NAMA BARANG]],2,FALSE)</f>
        <v>#N/A</v>
      </c>
    </row>
    <row r="11807" spans="3:3">
      <c r="C11807" t="e">
        <f>VLOOKUP([KODE BARANG],Table1[[KODE BARANG]:[NAMA BARANG]],2,FALSE)</f>
        <v>#N/A</v>
      </c>
    </row>
    <row r="11808" spans="3:3">
      <c r="C11808" t="e">
        <f>VLOOKUP([KODE BARANG],Table1[[KODE BARANG]:[NAMA BARANG]],2,FALSE)</f>
        <v>#N/A</v>
      </c>
    </row>
    <row r="11809" spans="3:3">
      <c r="C11809" t="e">
        <f>VLOOKUP([KODE BARANG],Table1[[KODE BARANG]:[NAMA BARANG]],2,FALSE)</f>
        <v>#N/A</v>
      </c>
    </row>
    <row r="11810" spans="3:3">
      <c r="C11810" t="e">
        <f>VLOOKUP([KODE BARANG],Table1[[KODE BARANG]:[NAMA BARANG]],2,FALSE)</f>
        <v>#N/A</v>
      </c>
    </row>
    <row r="11811" spans="3:3">
      <c r="C11811" t="e">
        <f>VLOOKUP([KODE BARANG],Table1[[KODE BARANG]:[NAMA BARANG]],2,FALSE)</f>
        <v>#N/A</v>
      </c>
    </row>
    <row r="11812" spans="3:3">
      <c r="C11812" t="e">
        <f>VLOOKUP([KODE BARANG],Table1[[KODE BARANG]:[NAMA BARANG]],2,FALSE)</f>
        <v>#N/A</v>
      </c>
    </row>
    <row r="11813" spans="3:3">
      <c r="C11813" t="e">
        <f>VLOOKUP([KODE BARANG],Table1[[KODE BARANG]:[NAMA BARANG]],2,FALSE)</f>
        <v>#N/A</v>
      </c>
    </row>
    <row r="11814" spans="3:3">
      <c r="C11814" t="e">
        <f>VLOOKUP([KODE BARANG],Table1[[KODE BARANG]:[NAMA BARANG]],2,FALSE)</f>
        <v>#N/A</v>
      </c>
    </row>
    <row r="11815" spans="3:3">
      <c r="C11815" t="e">
        <f>VLOOKUP([KODE BARANG],Table1[[KODE BARANG]:[NAMA BARANG]],2,FALSE)</f>
        <v>#N/A</v>
      </c>
    </row>
    <row r="11816" spans="3:3">
      <c r="C11816" t="e">
        <f>VLOOKUP([KODE BARANG],Table1[[KODE BARANG]:[NAMA BARANG]],2,FALSE)</f>
        <v>#N/A</v>
      </c>
    </row>
    <row r="11817" spans="3:3">
      <c r="C11817" t="e">
        <f>VLOOKUP([KODE BARANG],Table1[[KODE BARANG]:[NAMA BARANG]],2,FALSE)</f>
        <v>#N/A</v>
      </c>
    </row>
    <row r="11818" spans="3:3">
      <c r="C11818" t="e">
        <f>VLOOKUP([KODE BARANG],Table1[[KODE BARANG]:[NAMA BARANG]],2,FALSE)</f>
        <v>#N/A</v>
      </c>
    </row>
    <row r="11819" spans="3:3">
      <c r="C11819" t="e">
        <f>VLOOKUP([KODE BARANG],Table1[[KODE BARANG]:[NAMA BARANG]],2,FALSE)</f>
        <v>#N/A</v>
      </c>
    </row>
    <row r="11820" spans="3:3">
      <c r="C11820" t="e">
        <f>VLOOKUP([KODE BARANG],Table1[[KODE BARANG]:[NAMA BARANG]],2,FALSE)</f>
        <v>#N/A</v>
      </c>
    </row>
    <row r="11821" spans="3:3">
      <c r="C11821" t="e">
        <f>VLOOKUP([KODE BARANG],Table1[[KODE BARANG]:[NAMA BARANG]],2,FALSE)</f>
        <v>#N/A</v>
      </c>
    </row>
    <row r="11822" spans="3:3">
      <c r="C11822" t="e">
        <f>VLOOKUP([KODE BARANG],Table1[[KODE BARANG]:[NAMA BARANG]],2,FALSE)</f>
        <v>#N/A</v>
      </c>
    </row>
    <row r="11823" spans="3:3">
      <c r="C11823" t="e">
        <f>VLOOKUP([KODE BARANG],Table1[[KODE BARANG]:[NAMA BARANG]],2,FALSE)</f>
        <v>#N/A</v>
      </c>
    </row>
    <row r="11824" spans="3:3">
      <c r="C11824" t="e">
        <f>VLOOKUP([KODE BARANG],Table1[[KODE BARANG]:[NAMA BARANG]],2,FALSE)</f>
        <v>#N/A</v>
      </c>
    </row>
    <row r="11825" spans="3:3">
      <c r="C11825" t="e">
        <f>VLOOKUP([KODE BARANG],Table1[[KODE BARANG]:[NAMA BARANG]],2,FALSE)</f>
        <v>#N/A</v>
      </c>
    </row>
    <row r="11826" spans="3:3">
      <c r="C11826" t="e">
        <f>VLOOKUP([KODE BARANG],Table1[[KODE BARANG]:[NAMA BARANG]],2,FALSE)</f>
        <v>#N/A</v>
      </c>
    </row>
    <row r="11827" spans="3:3">
      <c r="C11827" t="e">
        <f>VLOOKUP([KODE BARANG],Table1[[KODE BARANG]:[NAMA BARANG]],2,FALSE)</f>
        <v>#N/A</v>
      </c>
    </row>
    <row r="11828" spans="3:3">
      <c r="C11828" t="e">
        <f>VLOOKUP([KODE BARANG],Table1[[KODE BARANG]:[NAMA BARANG]],2,FALSE)</f>
        <v>#N/A</v>
      </c>
    </row>
    <row r="11829" spans="3:3">
      <c r="C11829" t="e">
        <f>VLOOKUP([KODE BARANG],Table1[[KODE BARANG]:[NAMA BARANG]],2,FALSE)</f>
        <v>#N/A</v>
      </c>
    </row>
    <row r="11830" spans="3:3">
      <c r="C11830" t="e">
        <f>VLOOKUP([KODE BARANG],Table1[[KODE BARANG]:[NAMA BARANG]],2,FALSE)</f>
        <v>#N/A</v>
      </c>
    </row>
    <row r="11831" spans="3:3">
      <c r="C11831" t="e">
        <f>VLOOKUP([KODE BARANG],Table1[[KODE BARANG]:[NAMA BARANG]],2,FALSE)</f>
        <v>#N/A</v>
      </c>
    </row>
    <row r="11832" spans="3:3">
      <c r="C11832" t="e">
        <f>VLOOKUP([KODE BARANG],Table1[[KODE BARANG]:[NAMA BARANG]],2,FALSE)</f>
        <v>#N/A</v>
      </c>
    </row>
    <row r="11833" spans="3:3">
      <c r="C11833" t="e">
        <f>VLOOKUP([KODE BARANG],Table1[[KODE BARANG]:[NAMA BARANG]],2,FALSE)</f>
        <v>#N/A</v>
      </c>
    </row>
    <row r="11834" spans="3:3">
      <c r="C11834" t="e">
        <f>VLOOKUP([KODE BARANG],Table1[[KODE BARANG]:[NAMA BARANG]],2,FALSE)</f>
        <v>#N/A</v>
      </c>
    </row>
    <row r="11835" spans="3:3">
      <c r="C11835" t="e">
        <f>VLOOKUP([KODE BARANG],Table1[[KODE BARANG]:[NAMA BARANG]],2,FALSE)</f>
        <v>#N/A</v>
      </c>
    </row>
    <row r="11836" spans="3:3">
      <c r="C11836" t="e">
        <f>VLOOKUP([KODE BARANG],Table1[[KODE BARANG]:[NAMA BARANG]],2,FALSE)</f>
        <v>#N/A</v>
      </c>
    </row>
    <row r="11837" spans="3:3">
      <c r="C11837" t="e">
        <f>VLOOKUP([KODE BARANG],Table1[[KODE BARANG]:[NAMA BARANG]],2,FALSE)</f>
        <v>#N/A</v>
      </c>
    </row>
    <row r="11838" spans="3:3">
      <c r="C11838" t="e">
        <f>VLOOKUP([KODE BARANG],Table1[[KODE BARANG]:[NAMA BARANG]],2,FALSE)</f>
        <v>#N/A</v>
      </c>
    </row>
    <row r="11839" spans="3:3">
      <c r="C11839" t="e">
        <f>VLOOKUP([KODE BARANG],Table1[[KODE BARANG]:[NAMA BARANG]],2,FALSE)</f>
        <v>#N/A</v>
      </c>
    </row>
    <row r="11840" spans="3:3">
      <c r="C11840" t="e">
        <f>VLOOKUP([KODE BARANG],Table1[[KODE BARANG]:[NAMA BARANG]],2,FALSE)</f>
        <v>#N/A</v>
      </c>
    </row>
    <row r="11841" spans="3:3">
      <c r="C11841" t="e">
        <f>VLOOKUP([KODE BARANG],Table1[[KODE BARANG]:[NAMA BARANG]],2,FALSE)</f>
        <v>#N/A</v>
      </c>
    </row>
    <row r="11842" spans="3:3">
      <c r="C11842" t="e">
        <f>VLOOKUP([KODE BARANG],Table1[[KODE BARANG]:[NAMA BARANG]],2,FALSE)</f>
        <v>#N/A</v>
      </c>
    </row>
    <row r="11843" spans="3:3">
      <c r="C11843" t="e">
        <f>VLOOKUP([KODE BARANG],Table1[[KODE BARANG]:[NAMA BARANG]],2,FALSE)</f>
        <v>#N/A</v>
      </c>
    </row>
    <row r="11844" spans="3:3">
      <c r="C11844" t="e">
        <f>VLOOKUP([KODE BARANG],Table1[[KODE BARANG]:[NAMA BARANG]],2,FALSE)</f>
        <v>#N/A</v>
      </c>
    </row>
    <row r="11845" spans="3:3">
      <c r="C11845" t="e">
        <f>VLOOKUP([KODE BARANG],Table1[[KODE BARANG]:[NAMA BARANG]],2,FALSE)</f>
        <v>#N/A</v>
      </c>
    </row>
    <row r="11846" spans="3:3">
      <c r="C11846" t="e">
        <f>VLOOKUP([KODE BARANG],Table1[[KODE BARANG]:[NAMA BARANG]],2,FALSE)</f>
        <v>#N/A</v>
      </c>
    </row>
    <row r="11847" spans="3:3">
      <c r="C11847" t="e">
        <f>VLOOKUP([KODE BARANG],Table1[[KODE BARANG]:[NAMA BARANG]],2,FALSE)</f>
        <v>#N/A</v>
      </c>
    </row>
    <row r="11848" spans="3:3">
      <c r="C11848" t="e">
        <f>VLOOKUP([KODE BARANG],Table1[[KODE BARANG]:[NAMA BARANG]],2,FALSE)</f>
        <v>#N/A</v>
      </c>
    </row>
    <row r="11849" spans="3:3">
      <c r="C11849" t="e">
        <f>VLOOKUP([KODE BARANG],Table1[[KODE BARANG]:[NAMA BARANG]],2,FALSE)</f>
        <v>#N/A</v>
      </c>
    </row>
    <row r="11850" spans="3:3">
      <c r="C11850" t="e">
        <f>VLOOKUP([KODE BARANG],Table1[[KODE BARANG]:[NAMA BARANG]],2,FALSE)</f>
        <v>#N/A</v>
      </c>
    </row>
    <row r="11851" spans="3:3">
      <c r="C11851" t="e">
        <f>VLOOKUP([KODE BARANG],Table1[[KODE BARANG]:[NAMA BARANG]],2,FALSE)</f>
        <v>#N/A</v>
      </c>
    </row>
    <row r="11852" spans="3:3">
      <c r="C11852" t="e">
        <f>VLOOKUP([KODE BARANG],Table1[[KODE BARANG]:[NAMA BARANG]],2,FALSE)</f>
        <v>#N/A</v>
      </c>
    </row>
    <row r="11853" spans="3:3">
      <c r="C11853" t="e">
        <f>VLOOKUP([KODE BARANG],Table1[[KODE BARANG]:[NAMA BARANG]],2,FALSE)</f>
        <v>#N/A</v>
      </c>
    </row>
    <row r="11854" spans="3:3">
      <c r="C11854" t="e">
        <f>VLOOKUP([KODE BARANG],Table1[[KODE BARANG]:[NAMA BARANG]],2,FALSE)</f>
        <v>#N/A</v>
      </c>
    </row>
    <row r="11855" spans="3:3">
      <c r="C11855" t="e">
        <f>VLOOKUP([KODE BARANG],Table1[[KODE BARANG]:[NAMA BARANG]],2,FALSE)</f>
        <v>#N/A</v>
      </c>
    </row>
    <row r="11856" spans="3:3">
      <c r="C11856" t="e">
        <f>VLOOKUP([KODE BARANG],Table1[[KODE BARANG]:[NAMA BARANG]],2,FALSE)</f>
        <v>#N/A</v>
      </c>
    </row>
    <row r="11857" spans="3:3">
      <c r="C11857" t="e">
        <f>VLOOKUP([KODE BARANG],Table1[[KODE BARANG]:[NAMA BARANG]],2,FALSE)</f>
        <v>#N/A</v>
      </c>
    </row>
    <row r="11858" spans="3:3">
      <c r="C11858" t="e">
        <f>VLOOKUP([KODE BARANG],Table1[[KODE BARANG]:[NAMA BARANG]],2,FALSE)</f>
        <v>#N/A</v>
      </c>
    </row>
    <row r="11859" spans="3:3">
      <c r="C11859" t="e">
        <f>VLOOKUP([KODE BARANG],Table1[[KODE BARANG]:[NAMA BARANG]],2,FALSE)</f>
        <v>#N/A</v>
      </c>
    </row>
    <row r="11860" spans="3:3">
      <c r="C11860" t="e">
        <f>VLOOKUP([KODE BARANG],Table1[[KODE BARANG]:[NAMA BARANG]],2,FALSE)</f>
        <v>#N/A</v>
      </c>
    </row>
    <row r="11861" spans="3:3">
      <c r="C11861" t="e">
        <f>VLOOKUP([KODE BARANG],Table1[[KODE BARANG]:[NAMA BARANG]],2,FALSE)</f>
        <v>#N/A</v>
      </c>
    </row>
    <row r="11862" spans="3:3">
      <c r="C11862" t="e">
        <f>VLOOKUP([KODE BARANG],Table1[[KODE BARANG]:[NAMA BARANG]],2,FALSE)</f>
        <v>#N/A</v>
      </c>
    </row>
    <row r="11863" spans="3:3">
      <c r="C11863" t="e">
        <f>VLOOKUP([KODE BARANG],Table1[[KODE BARANG]:[NAMA BARANG]],2,FALSE)</f>
        <v>#N/A</v>
      </c>
    </row>
    <row r="11864" spans="3:3">
      <c r="C11864" t="e">
        <f>VLOOKUP([KODE BARANG],Table1[[KODE BARANG]:[NAMA BARANG]],2,FALSE)</f>
        <v>#N/A</v>
      </c>
    </row>
    <row r="11865" spans="3:3">
      <c r="C11865" t="e">
        <f>VLOOKUP([KODE BARANG],Table1[[KODE BARANG]:[NAMA BARANG]],2,FALSE)</f>
        <v>#N/A</v>
      </c>
    </row>
    <row r="11866" spans="3:3">
      <c r="C11866" t="e">
        <f>VLOOKUP([KODE BARANG],Table1[[KODE BARANG]:[NAMA BARANG]],2,FALSE)</f>
        <v>#N/A</v>
      </c>
    </row>
    <row r="11867" spans="3:3">
      <c r="C11867" t="e">
        <f>VLOOKUP([KODE BARANG],Table1[[KODE BARANG]:[NAMA BARANG]],2,FALSE)</f>
        <v>#N/A</v>
      </c>
    </row>
    <row r="11868" spans="3:3">
      <c r="C11868" t="e">
        <f>VLOOKUP([KODE BARANG],Table1[[KODE BARANG]:[NAMA BARANG]],2,FALSE)</f>
        <v>#N/A</v>
      </c>
    </row>
    <row r="11869" spans="3:3">
      <c r="C11869" t="e">
        <f>VLOOKUP([KODE BARANG],Table1[[KODE BARANG]:[NAMA BARANG]],2,FALSE)</f>
        <v>#N/A</v>
      </c>
    </row>
    <row r="11870" spans="3:3">
      <c r="C11870" t="e">
        <f>VLOOKUP([KODE BARANG],Table1[[KODE BARANG]:[NAMA BARANG]],2,FALSE)</f>
        <v>#N/A</v>
      </c>
    </row>
    <row r="11871" spans="3:3">
      <c r="C11871" t="e">
        <f>VLOOKUP([KODE BARANG],Table1[[KODE BARANG]:[NAMA BARANG]],2,FALSE)</f>
        <v>#N/A</v>
      </c>
    </row>
    <row r="11872" spans="3:3">
      <c r="C11872" t="e">
        <f>VLOOKUP([KODE BARANG],Table1[[KODE BARANG]:[NAMA BARANG]],2,FALSE)</f>
        <v>#N/A</v>
      </c>
    </row>
    <row r="11873" spans="3:3">
      <c r="C11873" t="e">
        <f>VLOOKUP([KODE BARANG],Table1[[KODE BARANG]:[NAMA BARANG]],2,FALSE)</f>
        <v>#N/A</v>
      </c>
    </row>
    <row r="11874" spans="3:3">
      <c r="C11874" t="e">
        <f>VLOOKUP([KODE BARANG],Table1[[KODE BARANG]:[NAMA BARANG]],2,FALSE)</f>
        <v>#N/A</v>
      </c>
    </row>
    <row r="11875" spans="3:3">
      <c r="C11875" t="e">
        <f>VLOOKUP([KODE BARANG],Table1[[KODE BARANG]:[NAMA BARANG]],2,FALSE)</f>
        <v>#N/A</v>
      </c>
    </row>
    <row r="11876" spans="3:3">
      <c r="C11876" t="e">
        <f>VLOOKUP([KODE BARANG],Table1[[KODE BARANG]:[NAMA BARANG]],2,FALSE)</f>
        <v>#N/A</v>
      </c>
    </row>
    <row r="11877" spans="3:3">
      <c r="C11877" t="e">
        <f>VLOOKUP([KODE BARANG],Table1[[KODE BARANG]:[NAMA BARANG]],2,FALSE)</f>
        <v>#N/A</v>
      </c>
    </row>
    <row r="11878" spans="3:3">
      <c r="C11878" t="e">
        <f>VLOOKUP([KODE BARANG],Table1[[KODE BARANG]:[NAMA BARANG]],2,FALSE)</f>
        <v>#N/A</v>
      </c>
    </row>
    <row r="11879" spans="3:3">
      <c r="C11879" t="e">
        <f>VLOOKUP([KODE BARANG],Table1[[KODE BARANG]:[NAMA BARANG]],2,FALSE)</f>
        <v>#N/A</v>
      </c>
    </row>
    <row r="11880" spans="3:3">
      <c r="C11880" t="e">
        <f>VLOOKUP([KODE BARANG],Table1[[KODE BARANG]:[NAMA BARANG]],2,FALSE)</f>
        <v>#N/A</v>
      </c>
    </row>
    <row r="11881" spans="3:3">
      <c r="C11881" t="e">
        <f>VLOOKUP([KODE BARANG],Table1[[KODE BARANG]:[NAMA BARANG]],2,FALSE)</f>
        <v>#N/A</v>
      </c>
    </row>
    <row r="11882" spans="3:3">
      <c r="C11882" t="e">
        <f>VLOOKUP([KODE BARANG],Table1[[KODE BARANG]:[NAMA BARANG]],2,FALSE)</f>
        <v>#N/A</v>
      </c>
    </row>
    <row r="11883" spans="3:3">
      <c r="C11883" t="e">
        <f>VLOOKUP([KODE BARANG],Table1[[KODE BARANG]:[NAMA BARANG]],2,FALSE)</f>
        <v>#N/A</v>
      </c>
    </row>
    <row r="11884" spans="3:3">
      <c r="C11884" t="e">
        <f>VLOOKUP([KODE BARANG],Table1[[KODE BARANG]:[NAMA BARANG]],2,FALSE)</f>
        <v>#N/A</v>
      </c>
    </row>
    <row r="11885" spans="3:3">
      <c r="C11885" t="e">
        <f>VLOOKUP([KODE BARANG],Table1[[KODE BARANG]:[NAMA BARANG]],2,FALSE)</f>
        <v>#N/A</v>
      </c>
    </row>
    <row r="11886" spans="3:3">
      <c r="C11886" t="e">
        <f>VLOOKUP([KODE BARANG],Table1[[KODE BARANG]:[NAMA BARANG]],2,FALSE)</f>
        <v>#N/A</v>
      </c>
    </row>
    <row r="11887" spans="3:3">
      <c r="C11887" t="e">
        <f>VLOOKUP([KODE BARANG],Table1[[KODE BARANG]:[NAMA BARANG]],2,FALSE)</f>
        <v>#N/A</v>
      </c>
    </row>
    <row r="11888" spans="3:3">
      <c r="C11888" t="e">
        <f>VLOOKUP([KODE BARANG],Table1[[KODE BARANG]:[NAMA BARANG]],2,FALSE)</f>
        <v>#N/A</v>
      </c>
    </row>
    <row r="11889" spans="3:3">
      <c r="C11889" t="e">
        <f>VLOOKUP([KODE BARANG],Table1[[KODE BARANG]:[NAMA BARANG]],2,FALSE)</f>
        <v>#N/A</v>
      </c>
    </row>
    <row r="11890" spans="3:3">
      <c r="C11890" t="e">
        <f>VLOOKUP([KODE BARANG],Table1[[KODE BARANG]:[NAMA BARANG]],2,FALSE)</f>
        <v>#N/A</v>
      </c>
    </row>
    <row r="11891" spans="3:3">
      <c r="C11891" t="e">
        <f>VLOOKUP([KODE BARANG],Table1[[KODE BARANG]:[NAMA BARANG]],2,FALSE)</f>
        <v>#N/A</v>
      </c>
    </row>
    <row r="11892" spans="3:3">
      <c r="C11892" t="e">
        <f>VLOOKUP([KODE BARANG],Table1[[KODE BARANG]:[NAMA BARANG]],2,FALSE)</f>
        <v>#N/A</v>
      </c>
    </row>
    <row r="11893" spans="3:3">
      <c r="C11893" t="e">
        <f>VLOOKUP([KODE BARANG],Table1[[KODE BARANG]:[NAMA BARANG]],2,FALSE)</f>
        <v>#N/A</v>
      </c>
    </row>
    <row r="11894" spans="3:3">
      <c r="C11894" t="e">
        <f>VLOOKUP([KODE BARANG],Table1[[KODE BARANG]:[NAMA BARANG]],2,FALSE)</f>
        <v>#N/A</v>
      </c>
    </row>
    <row r="11895" spans="3:3">
      <c r="C11895" t="e">
        <f>VLOOKUP([KODE BARANG],Table1[[KODE BARANG]:[NAMA BARANG]],2,FALSE)</f>
        <v>#N/A</v>
      </c>
    </row>
    <row r="11896" spans="3:3">
      <c r="C11896" t="e">
        <f>VLOOKUP([KODE BARANG],Table1[[KODE BARANG]:[NAMA BARANG]],2,FALSE)</f>
        <v>#N/A</v>
      </c>
    </row>
    <row r="11897" spans="3:3">
      <c r="C11897" t="e">
        <f>VLOOKUP([KODE BARANG],Table1[[KODE BARANG]:[NAMA BARANG]],2,FALSE)</f>
        <v>#N/A</v>
      </c>
    </row>
    <row r="11898" spans="3:3">
      <c r="C11898" t="e">
        <f>VLOOKUP([KODE BARANG],Table1[[KODE BARANG]:[NAMA BARANG]],2,FALSE)</f>
        <v>#N/A</v>
      </c>
    </row>
    <row r="11899" spans="3:3">
      <c r="C11899" t="e">
        <f>VLOOKUP([KODE BARANG],Table1[[KODE BARANG]:[NAMA BARANG]],2,FALSE)</f>
        <v>#N/A</v>
      </c>
    </row>
    <row r="11900" spans="3:3">
      <c r="C11900" t="e">
        <f>VLOOKUP([KODE BARANG],Table1[[KODE BARANG]:[NAMA BARANG]],2,FALSE)</f>
        <v>#N/A</v>
      </c>
    </row>
    <row r="11901" spans="3:3">
      <c r="C11901" t="e">
        <f>VLOOKUP([KODE BARANG],Table1[[KODE BARANG]:[NAMA BARANG]],2,FALSE)</f>
        <v>#N/A</v>
      </c>
    </row>
    <row r="11902" spans="3:3">
      <c r="C11902" t="e">
        <f>VLOOKUP([KODE BARANG],Table1[[KODE BARANG]:[NAMA BARANG]],2,FALSE)</f>
        <v>#N/A</v>
      </c>
    </row>
    <row r="11903" spans="3:3">
      <c r="C11903" t="e">
        <f>VLOOKUP([KODE BARANG],Table1[[KODE BARANG]:[NAMA BARANG]],2,FALSE)</f>
        <v>#N/A</v>
      </c>
    </row>
    <row r="11904" spans="3:3">
      <c r="C11904" t="e">
        <f>VLOOKUP([KODE BARANG],Table1[[KODE BARANG]:[NAMA BARANG]],2,FALSE)</f>
        <v>#N/A</v>
      </c>
    </row>
    <row r="11905" spans="3:3">
      <c r="C11905" t="e">
        <f>VLOOKUP([KODE BARANG],Table1[[KODE BARANG]:[NAMA BARANG]],2,FALSE)</f>
        <v>#N/A</v>
      </c>
    </row>
    <row r="11906" spans="3:3">
      <c r="C11906" t="e">
        <f>VLOOKUP([KODE BARANG],Table1[[KODE BARANG]:[NAMA BARANG]],2,FALSE)</f>
        <v>#N/A</v>
      </c>
    </row>
    <row r="11907" spans="3:3">
      <c r="C11907" t="e">
        <f>VLOOKUP([KODE BARANG],Table1[[KODE BARANG]:[NAMA BARANG]],2,FALSE)</f>
        <v>#N/A</v>
      </c>
    </row>
    <row r="11908" spans="3:3">
      <c r="C11908" t="e">
        <f>VLOOKUP([KODE BARANG],Table1[[KODE BARANG]:[NAMA BARANG]],2,FALSE)</f>
        <v>#N/A</v>
      </c>
    </row>
    <row r="11909" spans="3:3">
      <c r="C11909" t="e">
        <f>VLOOKUP([KODE BARANG],Table1[[KODE BARANG]:[NAMA BARANG]],2,FALSE)</f>
        <v>#N/A</v>
      </c>
    </row>
    <row r="11910" spans="3:3">
      <c r="C11910" t="e">
        <f>VLOOKUP([KODE BARANG],Table1[[KODE BARANG]:[NAMA BARANG]],2,FALSE)</f>
        <v>#N/A</v>
      </c>
    </row>
    <row r="11911" spans="3:3">
      <c r="C11911" t="e">
        <f>VLOOKUP([KODE BARANG],Table1[[KODE BARANG]:[NAMA BARANG]],2,FALSE)</f>
        <v>#N/A</v>
      </c>
    </row>
    <row r="11912" spans="3:3">
      <c r="C11912" t="e">
        <f>VLOOKUP([KODE BARANG],Table1[[KODE BARANG]:[NAMA BARANG]],2,FALSE)</f>
        <v>#N/A</v>
      </c>
    </row>
    <row r="11913" spans="3:3">
      <c r="C11913" t="e">
        <f>VLOOKUP([KODE BARANG],Table1[[KODE BARANG]:[NAMA BARANG]],2,FALSE)</f>
        <v>#N/A</v>
      </c>
    </row>
    <row r="11914" spans="3:3">
      <c r="C11914" t="e">
        <f>VLOOKUP([KODE BARANG],Table1[[KODE BARANG]:[NAMA BARANG]],2,FALSE)</f>
        <v>#N/A</v>
      </c>
    </row>
    <row r="11915" spans="3:3">
      <c r="C11915" t="e">
        <f>VLOOKUP([KODE BARANG],Table1[[KODE BARANG]:[NAMA BARANG]],2,FALSE)</f>
        <v>#N/A</v>
      </c>
    </row>
    <row r="11916" spans="3:3">
      <c r="C11916" t="e">
        <f>VLOOKUP([KODE BARANG],Table1[[KODE BARANG]:[NAMA BARANG]],2,FALSE)</f>
        <v>#N/A</v>
      </c>
    </row>
    <row r="11917" spans="3:3">
      <c r="C11917" t="e">
        <f>VLOOKUP([KODE BARANG],Table1[[KODE BARANG]:[NAMA BARANG]],2,FALSE)</f>
        <v>#N/A</v>
      </c>
    </row>
    <row r="11918" spans="3:3">
      <c r="C11918" t="e">
        <f>VLOOKUP([KODE BARANG],Table1[[KODE BARANG]:[NAMA BARANG]],2,FALSE)</f>
        <v>#N/A</v>
      </c>
    </row>
    <row r="11919" spans="3:3">
      <c r="C11919" t="e">
        <f>VLOOKUP([KODE BARANG],Table1[[KODE BARANG]:[NAMA BARANG]],2,FALSE)</f>
        <v>#N/A</v>
      </c>
    </row>
    <row r="11920" spans="3:3">
      <c r="C11920" t="e">
        <f>VLOOKUP([KODE BARANG],Table1[[KODE BARANG]:[NAMA BARANG]],2,FALSE)</f>
        <v>#N/A</v>
      </c>
    </row>
    <row r="11921" spans="3:3">
      <c r="C11921" t="e">
        <f>VLOOKUP([KODE BARANG],Table1[[KODE BARANG]:[NAMA BARANG]],2,FALSE)</f>
        <v>#N/A</v>
      </c>
    </row>
    <row r="11922" spans="3:3">
      <c r="C11922" t="e">
        <f>VLOOKUP([KODE BARANG],Table1[[KODE BARANG]:[NAMA BARANG]],2,FALSE)</f>
        <v>#N/A</v>
      </c>
    </row>
    <row r="11923" spans="3:3">
      <c r="C11923" t="e">
        <f>VLOOKUP([KODE BARANG],Table1[[KODE BARANG]:[NAMA BARANG]],2,FALSE)</f>
        <v>#N/A</v>
      </c>
    </row>
    <row r="11924" spans="3:3">
      <c r="C11924" t="e">
        <f>VLOOKUP([KODE BARANG],Table1[[KODE BARANG]:[NAMA BARANG]],2,FALSE)</f>
        <v>#N/A</v>
      </c>
    </row>
    <row r="11925" spans="3:3">
      <c r="C11925" t="e">
        <f>VLOOKUP([KODE BARANG],Table1[[KODE BARANG]:[NAMA BARANG]],2,FALSE)</f>
        <v>#N/A</v>
      </c>
    </row>
    <row r="11926" spans="3:3">
      <c r="C11926" t="e">
        <f>VLOOKUP([KODE BARANG],Table1[[KODE BARANG]:[NAMA BARANG]],2,FALSE)</f>
        <v>#N/A</v>
      </c>
    </row>
    <row r="11927" spans="3:3">
      <c r="C11927" t="e">
        <f>VLOOKUP([KODE BARANG],Table1[[KODE BARANG]:[NAMA BARANG]],2,FALSE)</f>
        <v>#N/A</v>
      </c>
    </row>
    <row r="11928" spans="3:3">
      <c r="C11928" t="e">
        <f>VLOOKUP([KODE BARANG],Table1[[KODE BARANG]:[NAMA BARANG]],2,FALSE)</f>
        <v>#N/A</v>
      </c>
    </row>
    <row r="11929" spans="3:3">
      <c r="C11929" t="e">
        <f>VLOOKUP([KODE BARANG],Table1[[KODE BARANG]:[NAMA BARANG]],2,FALSE)</f>
        <v>#N/A</v>
      </c>
    </row>
    <row r="11930" spans="3:3">
      <c r="C11930" t="e">
        <f>VLOOKUP([KODE BARANG],Table1[[KODE BARANG]:[NAMA BARANG]],2,FALSE)</f>
        <v>#N/A</v>
      </c>
    </row>
    <row r="11931" spans="3:3">
      <c r="C11931" t="e">
        <f>VLOOKUP([KODE BARANG],Table1[[KODE BARANG]:[NAMA BARANG]],2,FALSE)</f>
        <v>#N/A</v>
      </c>
    </row>
    <row r="11932" spans="3:3">
      <c r="C11932" t="e">
        <f>VLOOKUP([KODE BARANG],Table1[[KODE BARANG]:[NAMA BARANG]],2,FALSE)</f>
        <v>#N/A</v>
      </c>
    </row>
    <row r="11933" spans="3:3">
      <c r="C11933" t="e">
        <f>VLOOKUP([KODE BARANG],Table1[[KODE BARANG]:[NAMA BARANG]],2,FALSE)</f>
        <v>#N/A</v>
      </c>
    </row>
    <row r="11934" spans="3:3">
      <c r="C11934" t="e">
        <f>VLOOKUP([KODE BARANG],Table1[[KODE BARANG]:[NAMA BARANG]],2,FALSE)</f>
        <v>#N/A</v>
      </c>
    </row>
    <row r="11935" spans="3:3">
      <c r="C11935" t="e">
        <f>VLOOKUP([KODE BARANG],Table1[[KODE BARANG]:[NAMA BARANG]],2,FALSE)</f>
        <v>#N/A</v>
      </c>
    </row>
    <row r="11936" spans="3:3">
      <c r="C11936" t="e">
        <f>VLOOKUP([KODE BARANG],Table1[[KODE BARANG]:[NAMA BARANG]],2,FALSE)</f>
        <v>#N/A</v>
      </c>
    </row>
    <row r="11937" spans="3:3">
      <c r="C11937" t="e">
        <f>VLOOKUP([KODE BARANG],Table1[[KODE BARANG]:[NAMA BARANG]],2,FALSE)</f>
        <v>#N/A</v>
      </c>
    </row>
    <row r="11938" spans="3:3">
      <c r="C11938" t="e">
        <f>VLOOKUP([KODE BARANG],Table1[[KODE BARANG]:[NAMA BARANG]],2,FALSE)</f>
        <v>#N/A</v>
      </c>
    </row>
    <row r="11939" spans="3:3">
      <c r="C11939" t="e">
        <f>VLOOKUP([KODE BARANG],Table1[[KODE BARANG]:[NAMA BARANG]],2,FALSE)</f>
        <v>#N/A</v>
      </c>
    </row>
    <row r="11940" spans="3:3">
      <c r="C11940" t="e">
        <f>VLOOKUP([KODE BARANG],Table1[[KODE BARANG]:[NAMA BARANG]],2,FALSE)</f>
        <v>#N/A</v>
      </c>
    </row>
    <row r="11941" spans="3:3">
      <c r="C11941" t="e">
        <f>VLOOKUP([KODE BARANG],Table1[[KODE BARANG]:[NAMA BARANG]],2,FALSE)</f>
        <v>#N/A</v>
      </c>
    </row>
    <row r="11942" spans="3:3">
      <c r="C11942" t="e">
        <f>VLOOKUP([KODE BARANG],Table1[[KODE BARANG]:[NAMA BARANG]],2,FALSE)</f>
        <v>#N/A</v>
      </c>
    </row>
    <row r="11943" spans="3:3">
      <c r="C11943" t="e">
        <f>VLOOKUP([KODE BARANG],Table1[[KODE BARANG]:[NAMA BARANG]],2,FALSE)</f>
        <v>#N/A</v>
      </c>
    </row>
    <row r="11944" spans="3:3">
      <c r="C11944" t="e">
        <f>VLOOKUP([KODE BARANG],Table1[[KODE BARANG]:[NAMA BARANG]],2,FALSE)</f>
        <v>#N/A</v>
      </c>
    </row>
    <row r="11945" spans="3:3">
      <c r="C11945" t="e">
        <f>VLOOKUP([KODE BARANG],Table1[[KODE BARANG]:[NAMA BARANG]],2,FALSE)</f>
        <v>#N/A</v>
      </c>
    </row>
    <row r="11946" spans="3:3">
      <c r="C11946" t="e">
        <f>VLOOKUP([KODE BARANG],Table1[[KODE BARANG]:[NAMA BARANG]],2,FALSE)</f>
        <v>#N/A</v>
      </c>
    </row>
    <row r="11947" spans="3:3">
      <c r="C11947" t="e">
        <f>VLOOKUP([KODE BARANG],Table1[[KODE BARANG]:[NAMA BARANG]],2,FALSE)</f>
        <v>#N/A</v>
      </c>
    </row>
    <row r="11948" spans="3:3">
      <c r="C11948" t="e">
        <f>VLOOKUP([KODE BARANG],Table1[[KODE BARANG]:[NAMA BARANG]],2,FALSE)</f>
        <v>#N/A</v>
      </c>
    </row>
    <row r="11949" spans="3:3">
      <c r="C11949" t="e">
        <f>VLOOKUP([KODE BARANG],Table1[[KODE BARANG]:[NAMA BARANG]],2,FALSE)</f>
        <v>#N/A</v>
      </c>
    </row>
    <row r="11950" spans="3:3">
      <c r="C11950" t="e">
        <f>VLOOKUP([KODE BARANG],Table1[[KODE BARANG]:[NAMA BARANG]],2,FALSE)</f>
        <v>#N/A</v>
      </c>
    </row>
    <row r="11951" spans="3:3">
      <c r="C11951" t="e">
        <f>VLOOKUP([KODE BARANG],Table1[[KODE BARANG]:[NAMA BARANG]],2,FALSE)</f>
        <v>#N/A</v>
      </c>
    </row>
    <row r="11952" spans="3:3">
      <c r="C11952" t="e">
        <f>VLOOKUP([KODE BARANG],Table1[[KODE BARANG]:[NAMA BARANG]],2,FALSE)</f>
        <v>#N/A</v>
      </c>
    </row>
    <row r="11953" spans="3:3">
      <c r="C11953" t="e">
        <f>VLOOKUP([KODE BARANG],Table1[[KODE BARANG]:[NAMA BARANG]],2,FALSE)</f>
        <v>#N/A</v>
      </c>
    </row>
    <row r="11954" spans="3:3">
      <c r="C11954" t="e">
        <f>VLOOKUP([KODE BARANG],Table1[[KODE BARANG]:[NAMA BARANG]],2,FALSE)</f>
        <v>#N/A</v>
      </c>
    </row>
    <row r="11955" spans="3:3">
      <c r="C11955" t="e">
        <f>VLOOKUP([KODE BARANG],Table1[[KODE BARANG]:[NAMA BARANG]],2,FALSE)</f>
        <v>#N/A</v>
      </c>
    </row>
    <row r="11956" spans="3:3">
      <c r="C11956" t="e">
        <f>VLOOKUP([KODE BARANG],Table1[[KODE BARANG]:[NAMA BARANG]],2,FALSE)</f>
        <v>#N/A</v>
      </c>
    </row>
    <row r="11957" spans="3:3">
      <c r="C11957" t="e">
        <f>VLOOKUP([KODE BARANG],Table1[[KODE BARANG]:[NAMA BARANG]],2,FALSE)</f>
        <v>#N/A</v>
      </c>
    </row>
    <row r="11958" spans="3:3">
      <c r="C11958" t="e">
        <f>VLOOKUP([KODE BARANG],Table1[[KODE BARANG]:[NAMA BARANG]],2,FALSE)</f>
        <v>#N/A</v>
      </c>
    </row>
    <row r="11959" spans="3:3">
      <c r="C11959" t="e">
        <f>VLOOKUP([KODE BARANG],Table1[[KODE BARANG]:[NAMA BARANG]],2,FALSE)</f>
        <v>#N/A</v>
      </c>
    </row>
    <row r="11960" spans="3:3">
      <c r="C11960" t="e">
        <f>VLOOKUP([KODE BARANG],Table1[[KODE BARANG]:[NAMA BARANG]],2,FALSE)</f>
        <v>#N/A</v>
      </c>
    </row>
    <row r="11961" spans="3:3">
      <c r="C11961" t="e">
        <f>VLOOKUP([KODE BARANG],Table1[[KODE BARANG]:[NAMA BARANG]],2,FALSE)</f>
        <v>#N/A</v>
      </c>
    </row>
    <row r="11962" spans="3:3">
      <c r="C11962" t="e">
        <f>VLOOKUP([KODE BARANG],Table1[[KODE BARANG]:[NAMA BARANG]],2,FALSE)</f>
        <v>#N/A</v>
      </c>
    </row>
    <row r="11963" spans="3:3">
      <c r="C11963" t="e">
        <f>VLOOKUP([KODE BARANG],Table1[[KODE BARANG]:[NAMA BARANG]],2,FALSE)</f>
        <v>#N/A</v>
      </c>
    </row>
    <row r="11964" spans="3:3">
      <c r="C11964" t="e">
        <f>VLOOKUP([KODE BARANG],Table1[[KODE BARANG]:[NAMA BARANG]],2,FALSE)</f>
        <v>#N/A</v>
      </c>
    </row>
    <row r="11965" spans="3:3">
      <c r="C11965" t="e">
        <f>VLOOKUP([KODE BARANG],Table1[[KODE BARANG]:[NAMA BARANG]],2,FALSE)</f>
        <v>#N/A</v>
      </c>
    </row>
    <row r="11966" spans="3:3">
      <c r="C11966" t="e">
        <f>VLOOKUP([KODE BARANG],Table1[[KODE BARANG]:[NAMA BARANG]],2,FALSE)</f>
        <v>#N/A</v>
      </c>
    </row>
    <row r="11967" spans="3:3">
      <c r="C11967" t="e">
        <f>VLOOKUP([KODE BARANG],Table1[[KODE BARANG]:[NAMA BARANG]],2,FALSE)</f>
        <v>#N/A</v>
      </c>
    </row>
    <row r="11968" spans="3:3">
      <c r="C11968" t="e">
        <f>VLOOKUP([KODE BARANG],Table1[[KODE BARANG]:[NAMA BARANG]],2,FALSE)</f>
        <v>#N/A</v>
      </c>
    </row>
    <row r="11969" spans="3:3">
      <c r="C11969" t="e">
        <f>VLOOKUP([KODE BARANG],Table1[[KODE BARANG]:[NAMA BARANG]],2,FALSE)</f>
        <v>#N/A</v>
      </c>
    </row>
    <row r="11970" spans="3:3">
      <c r="C11970" t="e">
        <f>VLOOKUP([KODE BARANG],Table1[[KODE BARANG]:[NAMA BARANG]],2,FALSE)</f>
        <v>#N/A</v>
      </c>
    </row>
    <row r="11971" spans="3:3">
      <c r="C11971" t="e">
        <f>VLOOKUP([KODE BARANG],Table1[[KODE BARANG]:[NAMA BARANG]],2,FALSE)</f>
        <v>#N/A</v>
      </c>
    </row>
    <row r="11972" spans="3:3">
      <c r="C11972" t="e">
        <f>VLOOKUP([KODE BARANG],Table1[[KODE BARANG]:[NAMA BARANG]],2,FALSE)</f>
        <v>#N/A</v>
      </c>
    </row>
    <row r="11973" spans="3:3">
      <c r="C11973" t="e">
        <f>VLOOKUP([KODE BARANG],Table1[[KODE BARANG]:[NAMA BARANG]],2,FALSE)</f>
        <v>#N/A</v>
      </c>
    </row>
    <row r="11974" spans="3:3">
      <c r="C11974" t="e">
        <f>VLOOKUP([KODE BARANG],Table1[[KODE BARANG]:[NAMA BARANG]],2,FALSE)</f>
        <v>#N/A</v>
      </c>
    </row>
    <row r="11975" spans="3:3">
      <c r="C11975" t="e">
        <f>VLOOKUP([KODE BARANG],Table1[[KODE BARANG]:[NAMA BARANG]],2,FALSE)</f>
        <v>#N/A</v>
      </c>
    </row>
    <row r="11976" spans="3:3">
      <c r="C11976" t="e">
        <f>VLOOKUP([KODE BARANG],Table1[[KODE BARANG]:[NAMA BARANG]],2,FALSE)</f>
        <v>#N/A</v>
      </c>
    </row>
    <row r="11977" spans="3:3">
      <c r="C11977" t="e">
        <f>VLOOKUP([KODE BARANG],Table1[[KODE BARANG]:[NAMA BARANG]],2,FALSE)</f>
        <v>#N/A</v>
      </c>
    </row>
    <row r="11978" spans="3:3">
      <c r="C11978" t="e">
        <f>VLOOKUP([KODE BARANG],Table1[[KODE BARANG]:[NAMA BARANG]],2,FALSE)</f>
        <v>#N/A</v>
      </c>
    </row>
    <row r="11979" spans="3:3">
      <c r="C11979" t="e">
        <f>VLOOKUP([KODE BARANG],Table1[[KODE BARANG]:[NAMA BARANG]],2,FALSE)</f>
        <v>#N/A</v>
      </c>
    </row>
    <row r="11980" spans="3:3">
      <c r="C11980" t="e">
        <f>VLOOKUP([KODE BARANG],Table1[[KODE BARANG]:[NAMA BARANG]],2,FALSE)</f>
        <v>#N/A</v>
      </c>
    </row>
    <row r="11981" spans="3:3">
      <c r="C11981" t="e">
        <f>VLOOKUP([KODE BARANG],Table1[[KODE BARANG]:[NAMA BARANG]],2,FALSE)</f>
        <v>#N/A</v>
      </c>
    </row>
    <row r="11982" spans="3:3">
      <c r="C11982" t="e">
        <f>VLOOKUP([KODE BARANG],Table1[[KODE BARANG]:[NAMA BARANG]],2,FALSE)</f>
        <v>#N/A</v>
      </c>
    </row>
    <row r="11983" spans="3:3">
      <c r="C11983" t="e">
        <f>VLOOKUP([KODE BARANG],Table1[[KODE BARANG]:[NAMA BARANG]],2,FALSE)</f>
        <v>#N/A</v>
      </c>
    </row>
    <row r="11984" spans="3:3">
      <c r="C11984" t="e">
        <f>VLOOKUP([KODE BARANG],Table1[[KODE BARANG]:[NAMA BARANG]],2,FALSE)</f>
        <v>#N/A</v>
      </c>
    </row>
    <row r="11985" spans="3:3">
      <c r="C11985" t="e">
        <f>VLOOKUP([KODE BARANG],Table1[[KODE BARANG]:[NAMA BARANG]],2,FALSE)</f>
        <v>#N/A</v>
      </c>
    </row>
    <row r="11986" spans="3:3">
      <c r="C11986" t="e">
        <f>VLOOKUP([KODE BARANG],Table1[[KODE BARANG]:[NAMA BARANG]],2,FALSE)</f>
        <v>#N/A</v>
      </c>
    </row>
    <row r="11987" spans="3:3">
      <c r="C11987" t="e">
        <f>VLOOKUP([KODE BARANG],Table1[[KODE BARANG]:[NAMA BARANG]],2,FALSE)</f>
        <v>#N/A</v>
      </c>
    </row>
    <row r="11988" spans="3:3">
      <c r="C11988" t="e">
        <f>VLOOKUP([KODE BARANG],Table1[[KODE BARANG]:[NAMA BARANG]],2,FALSE)</f>
        <v>#N/A</v>
      </c>
    </row>
    <row r="11989" spans="3:3">
      <c r="C11989" t="e">
        <f>VLOOKUP([KODE BARANG],Table1[[KODE BARANG]:[NAMA BARANG]],2,FALSE)</f>
        <v>#N/A</v>
      </c>
    </row>
    <row r="11990" spans="3:3">
      <c r="C11990" t="e">
        <f>VLOOKUP([KODE BARANG],Table1[[KODE BARANG]:[NAMA BARANG]],2,FALSE)</f>
        <v>#N/A</v>
      </c>
    </row>
    <row r="11991" spans="3:3">
      <c r="C11991" t="e">
        <f>VLOOKUP([KODE BARANG],Table1[[KODE BARANG]:[NAMA BARANG]],2,FALSE)</f>
        <v>#N/A</v>
      </c>
    </row>
    <row r="11992" spans="3:3">
      <c r="C11992" t="e">
        <f>VLOOKUP([KODE BARANG],Table1[[KODE BARANG]:[NAMA BARANG]],2,FALSE)</f>
        <v>#N/A</v>
      </c>
    </row>
    <row r="11993" spans="3:3">
      <c r="C11993" t="e">
        <f>VLOOKUP([KODE BARANG],Table1[[KODE BARANG]:[NAMA BARANG]],2,FALSE)</f>
        <v>#N/A</v>
      </c>
    </row>
    <row r="11994" spans="3:3">
      <c r="C11994" t="e">
        <f>VLOOKUP([KODE BARANG],Table1[[KODE BARANG]:[NAMA BARANG]],2,FALSE)</f>
        <v>#N/A</v>
      </c>
    </row>
    <row r="11995" spans="3:3">
      <c r="C11995" t="e">
        <f>VLOOKUP([KODE BARANG],Table1[[KODE BARANG]:[NAMA BARANG]],2,FALSE)</f>
        <v>#N/A</v>
      </c>
    </row>
    <row r="11996" spans="3:3">
      <c r="C11996" t="e">
        <f>VLOOKUP([KODE BARANG],Table1[[KODE BARANG]:[NAMA BARANG]],2,FALSE)</f>
        <v>#N/A</v>
      </c>
    </row>
    <row r="11997" spans="3:3">
      <c r="C11997" t="e">
        <f>VLOOKUP([KODE BARANG],Table1[[KODE BARANG]:[NAMA BARANG]],2,FALSE)</f>
        <v>#N/A</v>
      </c>
    </row>
    <row r="11998" spans="3:3">
      <c r="C11998" t="e">
        <f>VLOOKUP([KODE BARANG],Table1[[KODE BARANG]:[NAMA BARANG]],2,FALSE)</f>
        <v>#N/A</v>
      </c>
    </row>
    <row r="11999" spans="3:3">
      <c r="C11999" t="e">
        <f>VLOOKUP([KODE BARANG],Table1[[KODE BARANG]:[NAMA BARANG]],2,FALSE)</f>
        <v>#N/A</v>
      </c>
    </row>
    <row r="12000" spans="3:3">
      <c r="C12000" t="e">
        <f>VLOOKUP([KODE BARANG],Table1[[KODE BARANG]:[NAMA BARANG]],2,FALSE)</f>
        <v>#N/A</v>
      </c>
    </row>
    <row r="12001" spans="3:3">
      <c r="C12001" t="e">
        <f>VLOOKUP([KODE BARANG],Table1[[KODE BARANG]:[NAMA BARANG]],2,FALSE)</f>
        <v>#N/A</v>
      </c>
    </row>
    <row r="12002" spans="3:3">
      <c r="C12002" t="e">
        <f>VLOOKUP([KODE BARANG],Table1[[KODE BARANG]:[NAMA BARANG]],2,FALSE)</f>
        <v>#N/A</v>
      </c>
    </row>
    <row r="12003" spans="3:3">
      <c r="C12003" t="e">
        <f>VLOOKUP([KODE BARANG],Table1[[KODE BARANG]:[NAMA BARANG]],2,FALSE)</f>
        <v>#N/A</v>
      </c>
    </row>
    <row r="12004" spans="3:3">
      <c r="C12004" t="e">
        <f>VLOOKUP([KODE BARANG],Table1[[KODE BARANG]:[NAMA BARANG]],2,FALSE)</f>
        <v>#N/A</v>
      </c>
    </row>
    <row r="12005" spans="3:3">
      <c r="C12005" t="e">
        <f>VLOOKUP([KODE BARANG],Table1[[KODE BARANG]:[NAMA BARANG]],2,FALSE)</f>
        <v>#N/A</v>
      </c>
    </row>
    <row r="12006" spans="3:3">
      <c r="C12006" t="e">
        <f>VLOOKUP([KODE BARANG],Table1[[KODE BARANG]:[NAMA BARANG]],2,FALSE)</f>
        <v>#N/A</v>
      </c>
    </row>
    <row r="12007" spans="3:3">
      <c r="C12007" t="e">
        <f>VLOOKUP([KODE BARANG],Table1[[KODE BARANG]:[NAMA BARANG]],2,FALSE)</f>
        <v>#N/A</v>
      </c>
    </row>
    <row r="12008" spans="3:3">
      <c r="C12008" t="e">
        <f>VLOOKUP([KODE BARANG],Table1[[KODE BARANG]:[NAMA BARANG]],2,FALSE)</f>
        <v>#N/A</v>
      </c>
    </row>
    <row r="12009" spans="3:3">
      <c r="C12009" t="e">
        <f>VLOOKUP([KODE BARANG],Table1[[KODE BARANG]:[NAMA BARANG]],2,FALSE)</f>
        <v>#N/A</v>
      </c>
    </row>
    <row r="12010" spans="3:3">
      <c r="C12010" t="e">
        <f>VLOOKUP([KODE BARANG],Table1[[KODE BARANG]:[NAMA BARANG]],2,FALSE)</f>
        <v>#N/A</v>
      </c>
    </row>
    <row r="12011" spans="3:3">
      <c r="C12011" t="e">
        <f>VLOOKUP([KODE BARANG],Table1[[KODE BARANG]:[NAMA BARANG]],2,FALSE)</f>
        <v>#N/A</v>
      </c>
    </row>
    <row r="12012" spans="3:3">
      <c r="C12012" t="e">
        <f>VLOOKUP([KODE BARANG],Table1[[KODE BARANG]:[NAMA BARANG]],2,FALSE)</f>
        <v>#N/A</v>
      </c>
    </row>
    <row r="12013" spans="3:3">
      <c r="C12013" t="e">
        <f>VLOOKUP([KODE BARANG],Table1[[KODE BARANG]:[NAMA BARANG]],2,FALSE)</f>
        <v>#N/A</v>
      </c>
    </row>
    <row r="12014" spans="3:3">
      <c r="C12014" t="e">
        <f>VLOOKUP([KODE BARANG],Table1[[KODE BARANG]:[NAMA BARANG]],2,FALSE)</f>
        <v>#N/A</v>
      </c>
    </row>
    <row r="12015" spans="3:3">
      <c r="C12015" t="e">
        <f>VLOOKUP([KODE BARANG],Table1[[KODE BARANG]:[NAMA BARANG]],2,FALSE)</f>
        <v>#N/A</v>
      </c>
    </row>
    <row r="12016" spans="3:3">
      <c r="C12016" t="e">
        <f>VLOOKUP([KODE BARANG],Table1[[KODE BARANG]:[NAMA BARANG]],2,FALSE)</f>
        <v>#N/A</v>
      </c>
    </row>
    <row r="12017" spans="3:3">
      <c r="C12017" t="e">
        <f>VLOOKUP([KODE BARANG],Table1[[KODE BARANG]:[NAMA BARANG]],2,FALSE)</f>
        <v>#N/A</v>
      </c>
    </row>
    <row r="12018" spans="3:3">
      <c r="C12018" t="e">
        <f>VLOOKUP([KODE BARANG],Table1[[KODE BARANG]:[NAMA BARANG]],2,FALSE)</f>
        <v>#N/A</v>
      </c>
    </row>
    <row r="12019" spans="3:3">
      <c r="C12019" t="e">
        <f>VLOOKUP([KODE BARANG],Table1[[KODE BARANG]:[NAMA BARANG]],2,FALSE)</f>
        <v>#N/A</v>
      </c>
    </row>
    <row r="12020" spans="3:3">
      <c r="C12020" t="e">
        <f>VLOOKUP([KODE BARANG],Table1[[KODE BARANG]:[NAMA BARANG]],2,FALSE)</f>
        <v>#N/A</v>
      </c>
    </row>
    <row r="12021" spans="3:3">
      <c r="C12021" t="e">
        <f>VLOOKUP([KODE BARANG],Table1[[KODE BARANG]:[NAMA BARANG]],2,FALSE)</f>
        <v>#N/A</v>
      </c>
    </row>
    <row r="12022" spans="3:3">
      <c r="C12022" t="e">
        <f>VLOOKUP([KODE BARANG],Table1[[KODE BARANG]:[NAMA BARANG]],2,FALSE)</f>
        <v>#N/A</v>
      </c>
    </row>
    <row r="12023" spans="3:3">
      <c r="C12023" t="e">
        <f>VLOOKUP([KODE BARANG],Table1[[KODE BARANG]:[NAMA BARANG]],2,FALSE)</f>
        <v>#N/A</v>
      </c>
    </row>
    <row r="12024" spans="3:3">
      <c r="C12024" t="e">
        <f>VLOOKUP([KODE BARANG],Table1[[KODE BARANG]:[NAMA BARANG]],2,FALSE)</f>
        <v>#N/A</v>
      </c>
    </row>
    <row r="12025" spans="3:3">
      <c r="C12025" t="e">
        <f>VLOOKUP([KODE BARANG],Table1[[KODE BARANG]:[NAMA BARANG]],2,FALSE)</f>
        <v>#N/A</v>
      </c>
    </row>
    <row r="12026" spans="3:3">
      <c r="C12026" t="e">
        <f>VLOOKUP([KODE BARANG],Table1[[KODE BARANG]:[NAMA BARANG]],2,FALSE)</f>
        <v>#N/A</v>
      </c>
    </row>
    <row r="12027" spans="3:3">
      <c r="C12027" t="e">
        <f>VLOOKUP([KODE BARANG],Table1[[KODE BARANG]:[NAMA BARANG]],2,FALSE)</f>
        <v>#N/A</v>
      </c>
    </row>
    <row r="12028" spans="3:3">
      <c r="C12028" t="e">
        <f>VLOOKUP([KODE BARANG],Table1[[KODE BARANG]:[NAMA BARANG]],2,FALSE)</f>
        <v>#N/A</v>
      </c>
    </row>
    <row r="12029" spans="3:3">
      <c r="C12029" t="e">
        <f>VLOOKUP([KODE BARANG],Table1[[KODE BARANG]:[NAMA BARANG]],2,FALSE)</f>
        <v>#N/A</v>
      </c>
    </row>
    <row r="12030" spans="3:3">
      <c r="C12030" t="e">
        <f>VLOOKUP([KODE BARANG],Table1[[KODE BARANG]:[NAMA BARANG]],2,FALSE)</f>
        <v>#N/A</v>
      </c>
    </row>
    <row r="12031" spans="3:3">
      <c r="C12031" t="e">
        <f>VLOOKUP([KODE BARANG],Table1[[KODE BARANG]:[NAMA BARANG]],2,FALSE)</f>
        <v>#N/A</v>
      </c>
    </row>
    <row r="12032" spans="3:3">
      <c r="C12032" t="e">
        <f>VLOOKUP([KODE BARANG],Table1[[KODE BARANG]:[NAMA BARANG]],2,FALSE)</f>
        <v>#N/A</v>
      </c>
    </row>
    <row r="12033" spans="3:3">
      <c r="C12033" t="e">
        <f>VLOOKUP([KODE BARANG],Table1[[KODE BARANG]:[NAMA BARANG]],2,FALSE)</f>
        <v>#N/A</v>
      </c>
    </row>
    <row r="12034" spans="3:3">
      <c r="C12034" t="e">
        <f>VLOOKUP([KODE BARANG],Table1[[KODE BARANG]:[NAMA BARANG]],2,FALSE)</f>
        <v>#N/A</v>
      </c>
    </row>
    <row r="12035" spans="3:3">
      <c r="C12035" t="e">
        <f>VLOOKUP([KODE BARANG],Table1[[KODE BARANG]:[NAMA BARANG]],2,FALSE)</f>
        <v>#N/A</v>
      </c>
    </row>
    <row r="12036" spans="3:3">
      <c r="C12036" t="e">
        <f>VLOOKUP([KODE BARANG],Table1[[KODE BARANG]:[NAMA BARANG]],2,FALSE)</f>
        <v>#N/A</v>
      </c>
    </row>
    <row r="12037" spans="3:3">
      <c r="C12037" t="e">
        <f>VLOOKUP([KODE BARANG],Table1[[KODE BARANG]:[NAMA BARANG]],2,FALSE)</f>
        <v>#N/A</v>
      </c>
    </row>
    <row r="12038" spans="3:3">
      <c r="C12038" t="e">
        <f>VLOOKUP([KODE BARANG],Table1[[KODE BARANG]:[NAMA BARANG]],2,FALSE)</f>
        <v>#N/A</v>
      </c>
    </row>
    <row r="12039" spans="3:3">
      <c r="C12039" t="e">
        <f>VLOOKUP([KODE BARANG],Table1[[KODE BARANG]:[NAMA BARANG]],2,FALSE)</f>
        <v>#N/A</v>
      </c>
    </row>
    <row r="12040" spans="3:3">
      <c r="C12040" t="e">
        <f>VLOOKUP([KODE BARANG],Table1[[KODE BARANG]:[NAMA BARANG]],2,FALSE)</f>
        <v>#N/A</v>
      </c>
    </row>
    <row r="12041" spans="3:3">
      <c r="C12041" t="e">
        <f>VLOOKUP([KODE BARANG],Table1[[KODE BARANG]:[NAMA BARANG]],2,FALSE)</f>
        <v>#N/A</v>
      </c>
    </row>
    <row r="12042" spans="3:3">
      <c r="C12042" t="e">
        <f>VLOOKUP([KODE BARANG],Table1[[KODE BARANG]:[NAMA BARANG]],2,FALSE)</f>
        <v>#N/A</v>
      </c>
    </row>
    <row r="12043" spans="3:3">
      <c r="C12043" t="e">
        <f>VLOOKUP([KODE BARANG],Table1[[KODE BARANG]:[NAMA BARANG]],2,FALSE)</f>
        <v>#N/A</v>
      </c>
    </row>
    <row r="12044" spans="3:3">
      <c r="C12044" t="e">
        <f>VLOOKUP([KODE BARANG],Table1[[KODE BARANG]:[NAMA BARANG]],2,FALSE)</f>
        <v>#N/A</v>
      </c>
    </row>
    <row r="12045" spans="3:3">
      <c r="C12045" t="e">
        <f>VLOOKUP([KODE BARANG],Table1[[KODE BARANG]:[NAMA BARANG]],2,FALSE)</f>
        <v>#N/A</v>
      </c>
    </row>
    <row r="12046" spans="3:3">
      <c r="C12046" t="e">
        <f>VLOOKUP([KODE BARANG],Table1[[KODE BARANG]:[NAMA BARANG]],2,FALSE)</f>
        <v>#N/A</v>
      </c>
    </row>
    <row r="12047" spans="3:3">
      <c r="C12047" t="e">
        <f>VLOOKUP([KODE BARANG],Table1[[KODE BARANG]:[NAMA BARANG]],2,FALSE)</f>
        <v>#N/A</v>
      </c>
    </row>
    <row r="12048" spans="3:3">
      <c r="C12048" t="e">
        <f>VLOOKUP([KODE BARANG],Table1[[KODE BARANG]:[NAMA BARANG]],2,FALSE)</f>
        <v>#N/A</v>
      </c>
    </row>
    <row r="12049" spans="3:3">
      <c r="C12049" t="e">
        <f>VLOOKUP([KODE BARANG],Table1[[KODE BARANG]:[NAMA BARANG]],2,FALSE)</f>
        <v>#N/A</v>
      </c>
    </row>
    <row r="12050" spans="3:3">
      <c r="C12050" t="e">
        <f>VLOOKUP([KODE BARANG],Table1[[KODE BARANG]:[NAMA BARANG]],2,FALSE)</f>
        <v>#N/A</v>
      </c>
    </row>
    <row r="12051" spans="3:3">
      <c r="C12051" t="e">
        <f>VLOOKUP([KODE BARANG],Table1[[KODE BARANG]:[NAMA BARANG]],2,FALSE)</f>
        <v>#N/A</v>
      </c>
    </row>
    <row r="12052" spans="3:3">
      <c r="C12052" t="e">
        <f>VLOOKUP([KODE BARANG],Table1[[KODE BARANG]:[NAMA BARANG]],2,FALSE)</f>
        <v>#N/A</v>
      </c>
    </row>
    <row r="12053" spans="3:3">
      <c r="C12053" t="e">
        <f>VLOOKUP([KODE BARANG],Table1[[KODE BARANG]:[NAMA BARANG]],2,FALSE)</f>
        <v>#N/A</v>
      </c>
    </row>
    <row r="12054" spans="3:3">
      <c r="C12054" t="e">
        <f>VLOOKUP([KODE BARANG],Table1[[KODE BARANG]:[NAMA BARANG]],2,FALSE)</f>
        <v>#N/A</v>
      </c>
    </row>
    <row r="12055" spans="3:3">
      <c r="C12055" t="e">
        <f>VLOOKUP([KODE BARANG],Table1[[KODE BARANG]:[NAMA BARANG]],2,FALSE)</f>
        <v>#N/A</v>
      </c>
    </row>
    <row r="12056" spans="3:3">
      <c r="C12056" t="e">
        <f>VLOOKUP([KODE BARANG],Table1[[KODE BARANG]:[NAMA BARANG]],2,FALSE)</f>
        <v>#N/A</v>
      </c>
    </row>
    <row r="12057" spans="3:3">
      <c r="C12057" t="e">
        <f>VLOOKUP([KODE BARANG],Table1[[KODE BARANG]:[NAMA BARANG]],2,FALSE)</f>
        <v>#N/A</v>
      </c>
    </row>
    <row r="12058" spans="3:3">
      <c r="C12058" t="e">
        <f>VLOOKUP([KODE BARANG],Table1[[KODE BARANG]:[NAMA BARANG]],2,FALSE)</f>
        <v>#N/A</v>
      </c>
    </row>
    <row r="12059" spans="3:3">
      <c r="C12059" t="e">
        <f>VLOOKUP([KODE BARANG],Table1[[KODE BARANG]:[NAMA BARANG]],2,FALSE)</f>
        <v>#N/A</v>
      </c>
    </row>
    <row r="12060" spans="3:3">
      <c r="C12060" t="e">
        <f>VLOOKUP([KODE BARANG],Table1[[KODE BARANG]:[NAMA BARANG]],2,FALSE)</f>
        <v>#N/A</v>
      </c>
    </row>
    <row r="12061" spans="3:3">
      <c r="C12061" t="e">
        <f>VLOOKUP([KODE BARANG],Table1[[KODE BARANG]:[NAMA BARANG]],2,FALSE)</f>
        <v>#N/A</v>
      </c>
    </row>
    <row r="12062" spans="3:3">
      <c r="C12062" t="e">
        <f>VLOOKUP([KODE BARANG],Table1[[KODE BARANG]:[NAMA BARANG]],2,FALSE)</f>
        <v>#N/A</v>
      </c>
    </row>
    <row r="12063" spans="3:3">
      <c r="C12063" t="e">
        <f>VLOOKUP([KODE BARANG],Table1[[KODE BARANG]:[NAMA BARANG]],2,FALSE)</f>
        <v>#N/A</v>
      </c>
    </row>
    <row r="12064" spans="3:3">
      <c r="C12064" t="e">
        <f>VLOOKUP([KODE BARANG],Table1[[KODE BARANG]:[NAMA BARANG]],2,FALSE)</f>
        <v>#N/A</v>
      </c>
    </row>
    <row r="12065" spans="3:3">
      <c r="C12065" t="e">
        <f>VLOOKUP([KODE BARANG],Table1[[KODE BARANG]:[NAMA BARANG]],2,FALSE)</f>
        <v>#N/A</v>
      </c>
    </row>
    <row r="12066" spans="3:3">
      <c r="C12066" t="e">
        <f>VLOOKUP([KODE BARANG],Table1[[KODE BARANG]:[NAMA BARANG]],2,FALSE)</f>
        <v>#N/A</v>
      </c>
    </row>
    <row r="12067" spans="3:3">
      <c r="C12067" t="e">
        <f>VLOOKUP([KODE BARANG],Table1[[KODE BARANG]:[NAMA BARANG]],2,FALSE)</f>
        <v>#N/A</v>
      </c>
    </row>
    <row r="12068" spans="3:3">
      <c r="C12068" t="e">
        <f>VLOOKUP([KODE BARANG],Table1[[KODE BARANG]:[NAMA BARANG]],2,FALSE)</f>
        <v>#N/A</v>
      </c>
    </row>
    <row r="12069" spans="3:3">
      <c r="C12069" t="e">
        <f>VLOOKUP([KODE BARANG],Table1[[KODE BARANG]:[NAMA BARANG]],2,FALSE)</f>
        <v>#N/A</v>
      </c>
    </row>
    <row r="12070" spans="3:3">
      <c r="C12070" t="e">
        <f>VLOOKUP([KODE BARANG],Table1[[KODE BARANG]:[NAMA BARANG]],2,FALSE)</f>
        <v>#N/A</v>
      </c>
    </row>
    <row r="12071" spans="3:3">
      <c r="C12071" t="e">
        <f>VLOOKUP([KODE BARANG],Table1[[KODE BARANG]:[NAMA BARANG]],2,FALSE)</f>
        <v>#N/A</v>
      </c>
    </row>
    <row r="12072" spans="3:3">
      <c r="C12072" t="e">
        <f>VLOOKUP([KODE BARANG],Table1[[KODE BARANG]:[NAMA BARANG]],2,FALSE)</f>
        <v>#N/A</v>
      </c>
    </row>
    <row r="12073" spans="3:3">
      <c r="C12073" t="e">
        <f>VLOOKUP([KODE BARANG],Table1[[KODE BARANG]:[NAMA BARANG]],2,FALSE)</f>
        <v>#N/A</v>
      </c>
    </row>
    <row r="12074" spans="3:3">
      <c r="C12074" t="e">
        <f>VLOOKUP([KODE BARANG],Table1[[KODE BARANG]:[NAMA BARANG]],2,FALSE)</f>
        <v>#N/A</v>
      </c>
    </row>
    <row r="12075" spans="3:3">
      <c r="C12075" t="e">
        <f>VLOOKUP([KODE BARANG],Table1[[KODE BARANG]:[NAMA BARANG]],2,FALSE)</f>
        <v>#N/A</v>
      </c>
    </row>
    <row r="12076" spans="3:3">
      <c r="C12076" t="e">
        <f>VLOOKUP([KODE BARANG],Table1[[KODE BARANG]:[NAMA BARANG]],2,FALSE)</f>
        <v>#N/A</v>
      </c>
    </row>
    <row r="12077" spans="3:3">
      <c r="C12077" t="e">
        <f>VLOOKUP([KODE BARANG],Table1[[KODE BARANG]:[NAMA BARANG]],2,FALSE)</f>
        <v>#N/A</v>
      </c>
    </row>
    <row r="12078" spans="3:3">
      <c r="C12078" t="e">
        <f>VLOOKUP([KODE BARANG],Table1[[KODE BARANG]:[NAMA BARANG]],2,FALSE)</f>
        <v>#N/A</v>
      </c>
    </row>
    <row r="12079" spans="3:3">
      <c r="C12079" t="e">
        <f>VLOOKUP([KODE BARANG],Table1[[KODE BARANG]:[NAMA BARANG]],2,FALSE)</f>
        <v>#N/A</v>
      </c>
    </row>
    <row r="12080" spans="3:3">
      <c r="C12080" t="e">
        <f>VLOOKUP([KODE BARANG],Table1[[KODE BARANG]:[NAMA BARANG]],2,FALSE)</f>
        <v>#N/A</v>
      </c>
    </row>
    <row r="12081" spans="3:3">
      <c r="C12081" t="e">
        <f>VLOOKUP([KODE BARANG],Table1[[KODE BARANG]:[NAMA BARANG]],2,FALSE)</f>
        <v>#N/A</v>
      </c>
    </row>
    <row r="12082" spans="3:3">
      <c r="C12082" t="e">
        <f>VLOOKUP([KODE BARANG],Table1[[KODE BARANG]:[NAMA BARANG]],2,FALSE)</f>
        <v>#N/A</v>
      </c>
    </row>
    <row r="12083" spans="3:3">
      <c r="C12083" t="e">
        <f>VLOOKUP([KODE BARANG],Table1[[KODE BARANG]:[NAMA BARANG]],2,FALSE)</f>
        <v>#N/A</v>
      </c>
    </row>
    <row r="12084" spans="3:3">
      <c r="C12084" t="e">
        <f>VLOOKUP([KODE BARANG],Table1[[KODE BARANG]:[NAMA BARANG]],2,FALSE)</f>
        <v>#N/A</v>
      </c>
    </row>
    <row r="12085" spans="3:3">
      <c r="C12085" t="e">
        <f>VLOOKUP([KODE BARANG],Table1[[KODE BARANG]:[NAMA BARANG]],2,FALSE)</f>
        <v>#N/A</v>
      </c>
    </row>
    <row r="12086" spans="3:3">
      <c r="C12086" t="e">
        <f>VLOOKUP([KODE BARANG],Table1[[KODE BARANG]:[NAMA BARANG]],2,FALSE)</f>
        <v>#N/A</v>
      </c>
    </row>
    <row r="12087" spans="3:3">
      <c r="C12087" t="e">
        <f>VLOOKUP([KODE BARANG],Table1[[KODE BARANG]:[NAMA BARANG]],2,FALSE)</f>
        <v>#N/A</v>
      </c>
    </row>
    <row r="12088" spans="3:3">
      <c r="C12088" t="e">
        <f>VLOOKUP([KODE BARANG],Table1[[KODE BARANG]:[NAMA BARANG]],2,FALSE)</f>
        <v>#N/A</v>
      </c>
    </row>
    <row r="12089" spans="3:3">
      <c r="C12089" t="e">
        <f>VLOOKUP([KODE BARANG],Table1[[KODE BARANG]:[NAMA BARANG]],2,FALSE)</f>
        <v>#N/A</v>
      </c>
    </row>
    <row r="12090" spans="3:3">
      <c r="C12090" t="e">
        <f>VLOOKUP([KODE BARANG],Table1[[KODE BARANG]:[NAMA BARANG]],2,FALSE)</f>
        <v>#N/A</v>
      </c>
    </row>
    <row r="12091" spans="3:3">
      <c r="C12091" t="e">
        <f>VLOOKUP([KODE BARANG],Table1[[KODE BARANG]:[NAMA BARANG]],2,FALSE)</f>
        <v>#N/A</v>
      </c>
    </row>
    <row r="12092" spans="3:3">
      <c r="C12092" t="e">
        <f>VLOOKUP([KODE BARANG],Table1[[KODE BARANG]:[NAMA BARANG]],2,FALSE)</f>
        <v>#N/A</v>
      </c>
    </row>
    <row r="12093" spans="3:3">
      <c r="C12093" t="e">
        <f>VLOOKUP([KODE BARANG],Table1[[KODE BARANG]:[NAMA BARANG]],2,FALSE)</f>
        <v>#N/A</v>
      </c>
    </row>
    <row r="12094" spans="3:3">
      <c r="C12094" t="e">
        <f>VLOOKUP([KODE BARANG],Table1[[KODE BARANG]:[NAMA BARANG]],2,FALSE)</f>
        <v>#N/A</v>
      </c>
    </row>
    <row r="12095" spans="3:3">
      <c r="C12095" t="e">
        <f>VLOOKUP([KODE BARANG],Table1[[KODE BARANG]:[NAMA BARANG]],2,FALSE)</f>
        <v>#N/A</v>
      </c>
    </row>
    <row r="12096" spans="3:3">
      <c r="C12096" t="e">
        <f>VLOOKUP([KODE BARANG],Table1[[KODE BARANG]:[NAMA BARANG]],2,FALSE)</f>
        <v>#N/A</v>
      </c>
    </row>
    <row r="12097" spans="3:3">
      <c r="C12097" t="e">
        <f>VLOOKUP([KODE BARANG],Table1[[KODE BARANG]:[NAMA BARANG]],2,FALSE)</f>
        <v>#N/A</v>
      </c>
    </row>
    <row r="12098" spans="3:3">
      <c r="C12098" t="e">
        <f>VLOOKUP([KODE BARANG],Table1[[KODE BARANG]:[NAMA BARANG]],2,FALSE)</f>
        <v>#N/A</v>
      </c>
    </row>
    <row r="12099" spans="3:3">
      <c r="C12099" t="e">
        <f>VLOOKUP([KODE BARANG],Table1[[KODE BARANG]:[NAMA BARANG]],2,FALSE)</f>
        <v>#N/A</v>
      </c>
    </row>
    <row r="12100" spans="3:3">
      <c r="C12100" t="e">
        <f>VLOOKUP([KODE BARANG],Table1[[KODE BARANG]:[NAMA BARANG]],2,FALSE)</f>
        <v>#N/A</v>
      </c>
    </row>
    <row r="12101" spans="3:3">
      <c r="C12101" t="e">
        <f>VLOOKUP([KODE BARANG],Table1[[KODE BARANG]:[NAMA BARANG]],2,FALSE)</f>
        <v>#N/A</v>
      </c>
    </row>
    <row r="12102" spans="3:3">
      <c r="C12102" t="e">
        <f>VLOOKUP([KODE BARANG],Table1[[KODE BARANG]:[NAMA BARANG]],2,FALSE)</f>
        <v>#N/A</v>
      </c>
    </row>
    <row r="12103" spans="3:3">
      <c r="C12103" t="e">
        <f>VLOOKUP([KODE BARANG],Table1[[KODE BARANG]:[NAMA BARANG]],2,FALSE)</f>
        <v>#N/A</v>
      </c>
    </row>
    <row r="12104" spans="3:3">
      <c r="C12104" t="e">
        <f>VLOOKUP([KODE BARANG],Table1[[KODE BARANG]:[NAMA BARANG]],2,FALSE)</f>
        <v>#N/A</v>
      </c>
    </row>
    <row r="12105" spans="3:3">
      <c r="C12105" t="e">
        <f>VLOOKUP([KODE BARANG],Table1[[KODE BARANG]:[NAMA BARANG]],2,FALSE)</f>
        <v>#N/A</v>
      </c>
    </row>
    <row r="12106" spans="3:3">
      <c r="C12106" t="e">
        <f>VLOOKUP([KODE BARANG],Table1[[KODE BARANG]:[NAMA BARANG]],2,FALSE)</f>
        <v>#N/A</v>
      </c>
    </row>
    <row r="12107" spans="3:3">
      <c r="C12107" t="e">
        <f>VLOOKUP([KODE BARANG],Table1[[KODE BARANG]:[NAMA BARANG]],2,FALSE)</f>
        <v>#N/A</v>
      </c>
    </row>
    <row r="12108" spans="3:3">
      <c r="C12108" t="e">
        <f>VLOOKUP([KODE BARANG],Table1[[KODE BARANG]:[NAMA BARANG]],2,FALSE)</f>
        <v>#N/A</v>
      </c>
    </row>
    <row r="12109" spans="3:3">
      <c r="C12109" t="e">
        <f>VLOOKUP([KODE BARANG],Table1[[KODE BARANG]:[NAMA BARANG]],2,FALSE)</f>
        <v>#N/A</v>
      </c>
    </row>
    <row r="12110" spans="3:3">
      <c r="C12110" t="e">
        <f>VLOOKUP([KODE BARANG],Table1[[KODE BARANG]:[NAMA BARANG]],2,FALSE)</f>
        <v>#N/A</v>
      </c>
    </row>
    <row r="12111" spans="3:3">
      <c r="C12111" t="e">
        <f>VLOOKUP([KODE BARANG],Table1[[KODE BARANG]:[NAMA BARANG]],2,FALSE)</f>
        <v>#N/A</v>
      </c>
    </row>
    <row r="12112" spans="3:3">
      <c r="C12112" t="e">
        <f>VLOOKUP([KODE BARANG],Table1[[KODE BARANG]:[NAMA BARANG]],2,FALSE)</f>
        <v>#N/A</v>
      </c>
    </row>
    <row r="12113" spans="3:3">
      <c r="C12113" t="e">
        <f>VLOOKUP([KODE BARANG],Table1[[KODE BARANG]:[NAMA BARANG]],2,FALSE)</f>
        <v>#N/A</v>
      </c>
    </row>
    <row r="12114" spans="3:3">
      <c r="C12114" t="e">
        <f>VLOOKUP([KODE BARANG],Table1[[KODE BARANG]:[NAMA BARANG]],2,FALSE)</f>
        <v>#N/A</v>
      </c>
    </row>
    <row r="12115" spans="3:3">
      <c r="C12115" t="e">
        <f>VLOOKUP([KODE BARANG],Table1[[KODE BARANG]:[NAMA BARANG]],2,FALSE)</f>
        <v>#N/A</v>
      </c>
    </row>
    <row r="12116" spans="3:3">
      <c r="C12116" t="e">
        <f>VLOOKUP([KODE BARANG],Table1[[KODE BARANG]:[NAMA BARANG]],2,FALSE)</f>
        <v>#N/A</v>
      </c>
    </row>
    <row r="12117" spans="3:3">
      <c r="C12117" t="e">
        <f>VLOOKUP([KODE BARANG],Table1[[KODE BARANG]:[NAMA BARANG]],2,FALSE)</f>
        <v>#N/A</v>
      </c>
    </row>
    <row r="12118" spans="3:3">
      <c r="C12118" t="e">
        <f>VLOOKUP([KODE BARANG],Table1[[KODE BARANG]:[NAMA BARANG]],2,FALSE)</f>
        <v>#N/A</v>
      </c>
    </row>
    <row r="12119" spans="3:3">
      <c r="C12119" t="e">
        <f>VLOOKUP([KODE BARANG],Table1[[KODE BARANG]:[NAMA BARANG]],2,FALSE)</f>
        <v>#N/A</v>
      </c>
    </row>
    <row r="12120" spans="3:3">
      <c r="C12120" t="e">
        <f>VLOOKUP([KODE BARANG],Table1[[KODE BARANG]:[NAMA BARANG]],2,FALSE)</f>
        <v>#N/A</v>
      </c>
    </row>
    <row r="12121" spans="3:3">
      <c r="C12121" t="e">
        <f>VLOOKUP([KODE BARANG],Table1[[KODE BARANG]:[NAMA BARANG]],2,FALSE)</f>
        <v>#N/A</v>
      </c>
    </row>
    <row r="12122" spans="3:3">
      <c r="C12122" t="e">
        <f>VLOOKUP([KODE BARANG],Table1[[KODE BARANG]:[NAMA BARANG]],2,FALSE)</f>
        <v>#N/A</v>
      </c>
    </row>
    <row r="12123" spans="3:3">
      <c r="C12123" t="e">
        <f>VLOOKUP([KODE BARANG],Table1[[KODE BARANG]:[NAMA BARANG]],2,FALSE)</f>
        <v>#N/A</v>
      </c>
    </row>
    <row r="12124" spans="3:3">
      <c r="C12124" t="e">
        <f>VLOOKUP([KODE BARANG],Table1[[KODE BARANG]:[NAMA BARANG]],2,FALSE)</f>
        <v>#N/A</v>
      </c>
    </row>
    <row r="12125" spans="3:3">
      <c r="C12125" t="e">
        <f>VLOOKUP([KODE BARANG],Table1[[KODE BARANG]:[NAMA BARANG]],2,FALSE)</f>
        <v>#N/A</v>
      </c>
    </row>
    <row r="12126" spans="3:3">
      <c r="C12126" t="e">
        <f>VLOOKUP([KODE BARANG],Table1[[KODE BARANG]:[NAMA BARANG]],2,FALSE)</f>
        <v>#N/A</v>
      </c>
    </row>
    <row r="12127" spans="3:3">
      <c r="C12127" t="e">
        <f>VLOOKUP([KODE BARANG],Table1[[KODE BARANG]:[NAMA BARANG]],2,FALSE)</f>
        <v>#N/A</v>
      </c>
    </row>
    <row r="12128" spans="3:3">
      <c r="C12128" t="e">
        <f>VLOOKUP([KODE BARANG],Table1[[KODE BARANG]:[NAMA BARANG]],2,FALSE)</f>
        <v>#N/A</v>
      </c>
    </row>
    <row r="12129" spans="3:3">
      <c r="C12129" t="e">
        <f>VLOOKUP([KODE BARANG],Table1[[KODE BARANG]:[NAMA BARANG]],2,FALSE)</f>
        <v>#N/A</v>
      </c>
    </row>
    <row r="12130" spans="3:3">
      <c r="C12130" t="e">
        <f>VLOOKUP([KODE BARANG],Table1[[KODE BARANG]:[NAMA BARANG]],2,FALSE)</f>
        <v>#N/A</v>
      </c>
    </row>
    <row r="12131" spans="3:3">
      <c r="C12131" t="e">
        <f>VLOOKUP([KODE BARANG],Table1[[KODE BARANG]:[NAMA BARANG]],2,FALSE)</f>
        <v>#N/A</v>
      </c>
    </row>
    <row r="12132" spans="3:3">
      <c r="C12132" t="e">
        <f>VLOOKUP([KODE BARANG],Table1[[KODE BARANG]:[NAMA BARANG]],2,FALSE)</f>
        <v>#N/A</v>
      </c>
    </row>
    <row r="12133" spans="3:3">
      <c r="C12133" t="e">
        <f>VLOOKUP([KODE BARANG],Table1[[KODE BARANG]:[NAMA BARANG]],2,FALSE)</f>
        <v>#N/A</v>
      </c>
    </row>
    <row r="12134" spans="3:3">
      <c r="C12134" t="e">
        <f>VLOOKUP([KODE BARANG],Table1[[KODE BARANG]:[NAMA BARANG]],2,FALSE)</f>
        <v>#N/A</v>
      </c>
    </row>
    <row r="12135" spans="3:3">
      <c r="C12135" t="e">
        <f>VLOOKUP([KODE BARANG],Table1[[KODE BARANG]:[NAMA BARANG]],2,FALSE)</f>
        <v>#N/A</v>
      </c>
    </row>
    <row r="12136" spans="3:3">
      <c r="C12136" t="e">
        <f>VLOOKUP([KODE BARANG],Table1[[KODE BARANG]:[NAMA BARANG]],2,FALSE)</f>
        <v>#N/A</v>
      </c>
    </row>
    <row r="12137" spans="3:3">
      <c r="C12137" t="e">
        <f>VLOOKUP([KODE BARANG],Table1[[KODE BARANG]:[NAMA BARANG]],2,FALSE)</f>
        <v>#N/A</v>
      </c>
    </row>
    <row r="12138" spans="3:3">
      <c r="C12138" t="e">
        <f>VLOOKUP([KODE BARANG],Table1[[KODE BARANG]:[NAMA BARANG]],2,FALSE)</f>
        <v>#N/A</v>
      </c>
    </row>
    <row r="12139" spans="3:3">
      <c r="C12139" t="e">
        <f>VLOOKUP([KODE BARANG],Table1[[KODE BARANG]:[NAMA BARANG]],2,FALSE)</f>
        <v>#N/A</v>
      </c>
    </row>
    <row r="12140" spans="3:3">
      <c r="C12140" t="e">
        <f>VLOOKUP([KODE BARANG],Table1[[KODE BARANG]:[NAMA BARANG]],2,FALSE)</f>
        <v>#N/A</v>
      </c>
    </row>
    <row r="12141" spans="3:3">
      <c r="C12141" t="e">
        <f>VLOOKUP([KODE BARANG],Table1[[KODE BARANG]:[NAMA BARANG]],2,FALSE)</f>
        <v>#N/A</v>
      </c>
    </row>
    <row r="12142" spans="3:3">
      <c r="C12142" t="e">
        <f>VLOOKUP([KODE BARANG],Table1[[KODE BARANG]:[NAMA BARANG]],2,FALSE)</f>
        <v>#N/A</v>
      </c>
    </row>
    <row r="12143" spans="3:3">
      <c r="C12143" t="e">
        <f>VLOOKUP([KODE BARANG],Table1[[KODE BARANG]:[NAMA BARANG]],2,FALSE)</f>
        <v>#N/A</v>
      </c>
    </row>
    <row r="12144" spans="3:3">
      <c r="C12144" t="e">
        <f>VLOOKUP([KODE BARANG],Table1[[KODE BARANG]:[NAMA BARANG]],2,FALSE)</f>
        <v>#N/A</v>
      </c>
    </row>
    <row r="12145" spans="3:3">
      <c r="C12145" t="e">
        <f>VLOOKUP([KODE BARANG],Table1[[KODE BARANG]:[NAMA BARANG]],2,FALSE)</f>
        <v>#N/A</v>
      </c>
    </row>
    <row r="12146" spans="3:3">
      <c r="C12146" t="e">
        <f>VLOOKUP([KODE BARANG],Table1[[KODE BARANG]:[NAMA BARANG]],2,FALSE)</f>
        <v>#N/A</v>
      </c>
    </row>
    <row r="12147" spans="3:3">
      <c r="C12147" t="e">
        <f>VLOOKUP([KODE BARANG],Table1[[KODE BARANG]:[NAMA BARANG]],2,FALSE)</f>
        <v>#N/A</v>
      </c>
    </row>
    <row r="12148" spans="3:3">
      <c r="C12148" t="e">
        <f>VLOOKUP([KODE BARANG],Table1[[KODE BARANG]:[NAMA BARANG]],2,FALSE)</f>
        <v>#N/A</v>
      </c>
    </row>
    <row r="12149" spans="3:3">
      <c r="C12149" t="e">
        <f>VLOOKUP([KODE BARANG],Table1[[KODE BARANG]:[NAMA BARANG]],2,FALSE)</f>
        <v>#N/A</v>
      </c>
    </row>
    <row r="12150" spans="3:3">
      <c r="C12150" t="e">
        <f>VLOOKUP([KODE BARANG],Table1[[KODE BARANG]:[NAMA BARANG]],2,FALSE)</f>
        <v>#N/A</v>
      </c>
    </row>
    <row r="12151" spans="3:3">
      <c r="C12151" t="e">
        <f>VLOOKUP([KODE BARANG],Table1[[KODE BARANG]:[NAMA BARANG]],2,FALSE)</f>
        <v>#N/A</v>
      </c>
    </row>
    <row r="12152" spans="3:3">
      <c r="C12152" t="e">
        <f>VLOOKUP([KODE BARANG],Table1[[KODE BARANG]:[NAMA BARANG]],2,FALSE)</f>
        <v>#N/A</v>
      </c>
    </row>
    <row r="12153" spans="3:3">
      <c r="C12153" t="e">
        <f>VLOOKUP([KODE BARANG],Table1[[KODE BARANG]:[NAMA BARANG]],2,FALSE)</f>
        <v>#N/A</v>
      </c>
    </row>
    <row r="12154" spans="3:3">
      <c r="C12154" t="e">
        <f>VLOOKUP([KODE BARANG],Table1[[KODE BARANG]:[NAMA BARANG]],2,FALSE)</f>
        <v>#N/A</v>
      </c>
    </row>
    <row r="12155" spans="3:3">
      <c r="C12155" t="e">
        <f>VLOOKUP([KODE BARANG],Table1[[KODE BARANG]:[NAMA BARANG]],2,FALSE)</f>
        <v>#N/A</v>
      </c>
    </row>
    <row r="12156" spans="3:3">
      <c r="C12156" t="e">
        <f>VLOOKUP([KODE BARANG],Table1[[KODE BARANG]:[NAMA BARANG]],2,FALSE)</f>
        <v>#N/A</v>
      </c>
    </row>
    <row r="12157" spans="3:3">
      <c r="C12157" t="e">
        <f>VLOOKUP([KODE BARANG],Table1[[KODE BARANG]:[NAMA BARANG]],2,FALSE)</f>
        <v>#N/A</v>
      </c>
    </row>
    <row r="12158" spans="3:3">
      <c r="C12158" t="e">
        <f>VLOOKUP([KODE BARANG],Table1[[KODE BARANG]:[NAMA BARANG]],2,FALSE)</f>
        <v>#N/A</v>
      </c>
    </row>
    <row r="12159" spans="3:3">
      <c r="C12159" t="e">
        <f>VLOOKUP([KODE BARANG],Table1[[KODE BARANG]:[NAMA BARANG]],2,FALSE)</f>
        <v>#N/A</v>
      </c>
    </row>
    <row r="12160" spans="3:3">
      <c r="C12160" t="e">
        <f>VLOOKUP([KODE BARANG],Table1[[KODE BARANG]:[NAMA BARANG]],2,FALSE)</f>
        <v>#N/A</v>
      </c>
    </row>
    <row r="12161" spans="3:3">
      <c r="C12161" t="e">
        <f>VLOOKUP([KODE BARANG],Table1[[KODE BARANG]:[NAMA BARANG]],2,FALSE)</f>
        <v>#N/A</v>
      </c>
    </row>
    <row r="12162" spans="3:3">
      <c r="C12162" t="e">
        <f>VLOOKUP([KODE BARANG],Table1[[KODE BARANG]:[NAMA BARANG]],2,FALSE)</f>
        <v>#N/A</v>
      </c>
    </row>
    <row r="12163" spans="3:3">
      <c r="C12163" t="e">
        <f>VLOOKUP([KODE BARANG],Table1[[KODE BARANG]:[NAMA BARANG]],2,FALSE)</f>
        <v>#N/A</v>
      </c>
    </row>
    <row r="12164" spans="3:3">
      <c r="C12164" t="e">
        <f>VLOOKUP([KODE BARANG],Table1[[KODE BARANG]:[NAMA BARANG]],2,FALSE)</f>
        <v>#N/A</v>
      </c>
    </row>
    <row r="12165" spans="3:3">
      <c r="C12165" t="e">
        <f>VLOOKUP([KODE BARANG],Table1[[KODE BARANG]:[NAMA BARANG]],2,FALSE)</f>
        <v>#N/A</v>
      </c>
    </row>
    <row r="12166" spans="3:3">
      <c r="C12166" t="e">
        <f>VLOOKUP([KODE BARANG],Table1[[KODE BARANG]:[NAMA BARANG]],2,FALSE)</f>
        <v>#N/A</v>
      </c>
    </row>
    <row r="12167" spans="3:3">
      <c r="C12167" t="e">
        <f>VLOOKUP([KODE BARANG],Table1[[KODE BARANG]:[NAMA BARANG]],2,FALSE)</f>
        <v>#N/A</v>
      </c>
    </row>
    <row r="12168" spans="3:3">
      <c r="C12168" t="e">
        <f>VLOOKUP([KODE BARANG],Table1[[KODE BARANG]:[NAMA BARANG]],2,FALSE)</f>
        <v>#N/A</v>
      </c>
    </row>
    <row r="12169" spans="3:3">
      <c r="C12169" t="e">
        <f>VLOOKUP([KODE BARANG],Table1[[KODE BARANG]:[NAMA BARANG]],2,FALSE)</f>
        <v>#N/A</v>
      </c>
    </row>
    <row r="12170" spans="3:3">
      <c r="C12170" t="e">
        <f>VLOOKUP([KODE BARANG],Table1[[KODE BARANG]:[NAMA BARANG]],2,FALSE)</f>
        <v>#N/A</v>
      </c>
    </row>
    <row r="12171" spans="3:3">
      <c r="C12171" t="e">
        <f>VLOOKUP([KODE BARANG],Table1[[KODE BARANG]:[NAMA BARANG]],2,FALSE)</f>
        <v>#N/A</v>
      </c>
    </row>
    <row r="12172" spans="3:3">
      <c r="C12172" t="e">
        <f>VLOOKUP([KODE BARANG],Table1[[KODE BARANG]:[NAMA BARANG]],2,FALSE)</f>
        <v>#N/A</v>
      </c>
    </row>
    <row r="12173" spans="3:3">
      <c r="C12173" t="e">
        <f>VLOOKUP([KODE BARANG],Table1[[KODE BARANG]:[NAMA BARANG]],2,FALSE)</f>
        <v>#N/A</v>
      </c>
    </row>
    <row r="12174" spans="3:3">
      <c r="C12174" t="e">
        <f>VLOOKUP([KODE BARANG],Table1[[KODE BARANG]:[NAMA BARANG]],2,FALSE)</f>
        <v>#N/A</v>
      </c>
    </row>
    <row r="12175" spans="3:3">
      <c r="C12175" t="e">
        <f>VLOOKUP([KODE BARANG],Table1[[KODE BARANG]:[NAMA BARANG]],2,FALSE)</f>
        <v>#N/A</v>
      </c>
    </row>
    <row r="12176" spans="3:3">
      <c r="C12176" t="e">
        <f>VLOOKUP([KODE BARANG],Table1[[KODE BARANG]:[NAMA BARANG]],2,FALSE)</f>
        <v>#N/A</v>
      </c>
    </row>
    <row r="12177" spans="3:3">
      <c r="C12177" t="e">
        <f>VLOOKUP([KODE BARANG],Table1[[KODE BARANG]:[NAMA BARANG]],2,FALSE)</f>
        <v>#N/A</v>
      </c>
    </row>
    <row r="12178" spans="3:3">
      <c r="C12178" t="e">
        <f>VLOOKUP([KODE BARANG],Table1[[KODE BARANG]:[NAMA BARANG]],2,FALSE)</f>
        <v>#N/A</v>
      </c>
    </row>
    <row r="12179" spans="3:3">
      <c r="C12179" t="e">
        <f>VLOOKUP([KODE BARANG],Table1[[KODE BARANG]:[NAMA BARANG]],2,FALSE)</f>
        <v>#N/A</v>
      </c>
    </row>
    <row r="12180" spans="3:3">
      <c r="C12180" t="e">
        <f>VLOOKUP([KODE BARANG],Table1[[KODE BARANG]:[NAMA BARANG]],2,FALSE)</f>
        <v>#N/A</v>
      </c>
    </row>
    <row r="12181" spans="3:3">
      <c r="C12181" t="e">
        <f>VLOOKUP([KODE BARANG],Table1[[KODE BARANG]:[NAMA BARANG]],2,FALSE)</f>
        <v>#N/A</v>
      </c>
    </row>
    <row r="12182" spans="3:3">
      <c r="C12182" t="e">
        <f>VLOOKUP([KODE BARANG],Table1[[KODE BARANG]:[NAMA BARANG]],2,FALSE)</f>
        <v>#N/A</v>
      </c>
    </row>
    <row r="12183" spans="3:3">
      <c r="C12183" t="e">
        <f>VLOOKUP([KODE BARANG],Table1[[KODE BARANG]:[NAMA BARANG]],2,FALSE)</f>
        <v>#N/A</v>
      </c>
    </row>
    <row r="12184" spans="3:3">
      <c r="C12184" t="e">
        <f>VLOOKUP([KODE BARANG],Table1[[KODE BARANG]:[NAMA BARANG]],2,FALSE)</f>
        <v>#N/A</v>
      </c>
    </row>
    <row r="12185" spans="3:3">
      <c r="C12185" t="e">
        <f>VLOOKUP([KODE BARANG],Table1[[KODE BARANG]:[NAMA BARANG]],2,FALSE)</f>
        <v>#N/A</v>
      </c>
    </row>
    <row r="12186" spans="3:3">
      <c r="C12186" t="e">
        <f>VLOOKUP([KODE BARANG],Table1[[KODE BARANG]:[NAMA BARANG]],2,FALSE)</f>
        <v>#N/A</v>
      </c>
    </row>
    <row r="12187" spans="3:3">
      <c r="C12187" t="e">
        <f>VLOOKUP([KODE BARANG],Table1[[KODE BARANG]:[NAMA BARANG]],2,FALSE)</f>
        <v>#N/A</v>
      </c>
    </row>
    <row r="12188" spans="3:3">
      <c r="C12188" t="e">
        <f>VLOOKUP([KODE BARANG],Table1[[KODE BARANG]:[NAMA BARANG]],2,FALSE)</f>
        <v>#N/A</v>
      </c>
    </row>
    <row r="12189" spans="3:3">
      <c r="C12189" t="e">
        <f>VLOOKUP([KODE BARANG],Table1[[KODE BARANG]:[NAMA BARANG]],2,FALSE)</f>
        <v>#N/A</v>
      </c>
    </row>
    <row r="12190" spans="3:3">
      <c r="C12190" t="e">
        <f>VLOOKUP([KODE BARANG],Table1[[KODE BARANG]:[NAMA BARANG]],2,FALSE)</f>
        <v>#N/A</v>
      </c>
    </row>
    <row r="12191" spans="3:3">
      <c r="C12191" t="e">
        <f>VLOOKUP([KODE BARANG],Table1[[KODE BARANG]:[NAMA BARANG]],2,FALSE)</f>
        <v>#N/A</v>
      </c>
    </row>
    <row r="12192" spans="3:3">
      <c r="C12192" t="e">
        <f>VLOOKUP([KODE BARANG],Table1[[KODE BARANG]:[NAMA BARANG]],2,FALSE)</f>
        <v>#N/A</v>
      </c>
    </row>
    <row r="12193" spans="3:3">
      <c r="C12193" t="e">
        <f>VLOOKUP([KODE BARANG],Table1[[KODE BARANG]:[NAMA BARANG]],2,FALSE)</f>
        <v>#N/A</v>
      </c>
    </row>
    <row r="12194" spans="3:3">
      <c r="C12194" t="e">
        <f>VLOOKUP([KODE BARANG],Table1[[KODE BARANG]:[NAMA BARANG]],2,FALSE)</f>
        <v>#N/A</v>
      </c>
    </row>
    <row r="12195" spans="3:3">
      <c r="C12195" t="e">
        <f>VLOOKUP([KODE BARANG],Table1[[KODE BARANG]:[NAMA BARANG]],2,FALSE)</f>
        <v>#N/A</v>
      </c>
    </row>
    <row r="12196" spans="3:3">
      <c r="C12196" t="e">
        <f>VLOOKUP([KODE BARANG],Table1[[KODE BARANG]:[NAMA BARANG]],2,FALSE)</f>
        <v>#N/A</v>
      </c>
    </row>
    <row r="12197" spans="3:3">
      <c r="C12197" t="e">
        <f>VLOOKUP([KODE BARANG],Table1[[KODE BARANG]:[NAMA BARANG]],2,FALSE)</f>
        <v>#N/A</v>
      </c>
    </row>
    <row r="12198" spans="3:3">
      <c r="C12198" t="e">
        <f>VLOOKUP([KODE BARANG],Table1[[KODE BARANG]:[NAMA BARANG]],2,FALSE)</f>
        <v>#N/A</v>
      </c>
    </row>
    <row r="12199" spans="3:3">
      <c r="C12199" t="e">
        <f>VLOOKUP([KODE BARANG],Table1[[KODE BARANG]:[NAMA BARANG]],2,FALSE)</f>
        <v>#N/A</v>
      </c>
    </row>
    <row r="12200" spans="3:3">
      <c r="C12200" t="e">
        <f>VLOOKUP([KODE BARANG],Table1[[KODE BARANG]:[NAMA BARANG]],2,FALSE)</f>
        <v>#N/A</v>
      </c>
    </row>
    <row r="12201" spans="3:3">
      <c r="C12201" t="e">
        <f>VLOOKUP([KODE BARANG],Table1[[KODE BARANG]:[NAMA BARANG]],2,FALSE)</f>
        <v>#N/A</v>
      </c>
    </row>
    <row r="12202" spans="3:3">
      <c r="C12202" t="e">
        <f>VLOOKUP([KODE BARANG],Table1[[KODE BARANG]:[NAMA BARANG]],2,FALSE)</f>
        <v>#N/A</v>
      </c>
    </row>
    <row r="12203" spans="3:3">
      <c r="C12203" t="e">
        <f>VLOOKUP([KODE BARANG],Table1[[KODE BARANG]:[NAMA BARANG]],2,FALSE)</f>
        <v>#N/A</v>
      </c>
    </row>
    <row r="12204" spans="3:3">
      <c r="C12204" t="e">
        <f>VLOOKUP([KODE BARANG],Table1[[KODE BARANG]:[NAMA BARANG]],2,FALSE)</f>
        <v>#N/A</v>
      </c>
    </row>
    <row r="12205" spans="3:3">
      <c r="C12205" t="e">
        <f>VLOOKUP([KODE BARANG],Table1[[KODE BARANG]:[NAMA BARANG]],2,FALSE)</f>
        <v>#N/A</v>
      </c>
    </row>
    <row r="12206" spans="3:3">
      <c r="C12206" t="e">
        <f>VLOOKUP([KODE BARANG],Table1[[KODE BARANG]:[NAMA BARANG]],2,FALSE)</f>
        <v>#N/A</v>
      </c>
    </row>
    <row r="12207" spans="3:3">
      <c r="C12207" t="e">
        <f>VLOOKUP([KODE BARANG],Table1[[KODE BARANG]:[NAMA BARANG]],2,FALSE)</f>
        <v>#N/A</v>
      </c>
    </row>
    <row r="12208" spans="3:3">
      <c r="C12208" t="e">
        <f>VLOOKUP([KODE BARANG],Table1[[KODE BARANG]:[NAMA BARANG]],2,FALSE)</f>
        <v>#N/A</v>
      </c>
    </row>
    <row r="12209" spans="3:3">
      <c r="C12209" t="e">
        <f>VLOOKUP([KODE BARANG],Table1[[KODE BARANG]:[NAMA BARANG]],2,FALSE)</f>
        <v>#N/A</v>
      </c>
    </row>
    <row r="12210" spans="3:3">
      <c r="C12210" t="e">
        <f>VLOOKUP([KODE BARANG],Table1[[KODE BARANG]:[NAMA BARANG]],2,FALSE)</f>
        <v>#N/A</v>
      </c>
    </row>
    <row r="12211" spans="3:3">
      <c r="C12211" t="e">
        <f>VLOOKUP([KODE BARANG],Table1[[KODE BARANG]:[NAMA BARANG]],2,FALSE)</f>
        <v>#N/A</v>
      </c>
    </row>
    <row r="12212" spans="3:3">
      <c r="C12212" t="e">
        <f>VLOOKUP([KODE BARANG],Table1[[KODE BARANG]:[NAMA BARANG]],2,FALSE)</f>
        <v>#N/A</v>
      </c>
    </row>
    <row r="12213" spans="3:3">
      <c r="C12213" t="e">
        <f>VLOOKUP([KODE BARANG],Table1[[KODE BARANG]:[NAMA BARANG]],2,FALSE)</f>
        <v>#N/A</v>
      </c>
    </row>
    <row r="12214" spans="3:3">
      <c r="C12214" t="e">
        <f>VLOOKUP([KODE BARANG],Table1[[KODE BARANG]:[NAMA BARANG]],2,FALSE)</f>
        <v>#N/A</v>
      </c>
    </row>
    <row r="12215" spans="3:3">
      <c r="C12215" t="e">
        <f>VLOOKUP([KODE BARANG],Table1[[KODE BARANG]:[NAMA BARANG]],2,FALSE)</f>
        <v>#N/A</v>
      </c>
    </row>
    <row r="12216" spans="3:3">
      <c r="C12216" t="e">
        <f>VLOOKUP([KODE BARANG],Table1[[KODE BARANG]:[NAMA BARANG]],2,FALSE)</f>
        <v>#N/A</v>
      </c>
    </row>
    <row r="12217" spans="3:3">
      <c r="C12217" t="e">
        <f>VLOOKUP([KODE BARANG],Table1[[KODE BARANG]:[NAMA BARANG]],2,FALSE)</f>
        <v>#N/A</v>
      </c>
    </row>
    <row r="12218" spans="3:3">
      <c r="C12218" t="e">
        <f>VLOOKUP([KODE BARANG],Table1[[KODE BARANG]:[NAMA BARANG]],2,FALSE)</f>
        <v>#N/A</v>
      </c>
    </row>
    <row r="12219" spans="3:3">
      <c r="C12219" t="e">
        <f>VLOOKUP([KODE BARANG],Table1[[KODE BARANG]:[NAMA BARANG]],2,FALSE)</f>
        <v>#N/A</v>
      </c>
    </row>
    <row r="12220" spans="3:3">
      <c r="C12220" t="e">
        <f>VLOOKUP([KODE BARANG],Table1[[KODE BARANG]:[NAMA BARANG]],2,FALSE)</f>
        <v>#N/A</v>
      </c>
    </row>
    <row r="12221" spans="3:3">
      <c r="C12221" t="e">
        <f>VLOOKUP([KODE BARANG],Table1[[KODE BARANG]:[NAMA BARANG]],2,FALSE)</f>
        <v>#N/A</v>
      </c>
    </row>
    <row r="12222" spans="3:3">
      <c r="C12222" t="e">
        <f>VLOOKUP([KODE BARANG],Table1[[KODE BARANG]:[NAMA BARANG]],2,FALSE)</f>
        <v>#N/A</v>
      </c>
    </row>
    <row r="12223" spans="3:3">
      <c r="C12223" t="e">
        <f>VLOOKUP([KODE BARANG],Table1[[KODE BARANG]:[NAMA BARANG]],2,FALSE)</f>
        <v>#N/A</v>
      </c>
    </row>
    <row r="12224" spans="3:3">
      <c r="C12224" t="e">
        <f>VLOOKUP([KODE BARANG],Table1[[KODE BARANG]:[NAMA BARANG]],2,FALSE)</f>
        <v>#N/A</v>
      </c>
    </row>
    <row r="12225" spans="3:3">
      <c r="C12225" t="e">
        <f>VLOOKUP([KODE BARANG],Table1[[KODE BARANG]:[NAMA BARANG]],2,FALSE)</f>
        <v>#N/A</v>
      </c>
    </row>
    <row r="12226" spans="3:3">
      <c r="C12226" t="e">
        <f>VLOOKUP([KODE BARANG],Table1[[KODE BARANG]:[NAMA BARANG]],2,FALSE)</f>
        <v>#N/A</v>
      </c>
    </row>
    <row r="12227" spans="3:3">
      <c r="C12227" t="e">
        <f>VLOOKUP([KODE BARANG],Table1[[KODE BARANG]:[NAMA BARANG]],2,FALSE)</f>
        <v>#N/A</v>
      </c>
    </row>
    <row r="12228" spans="3:3">
      <c r="C12228" t="e">
        <f>VLOOKUP([KODE BARANG],Table1[[KODE BARANG]:[NAMA BARANG]],2,FALSE)</f>
        <v>#N/A</v>
      </c>
    </row>
    <row r="12229" spans="3:3">
      <c r="C12229" t="e">
        <f>VLOOKUP([KODE BARANG],Table1[[KODE BARANG]:[NAMA BARANG]],2,FALSE)</f>
        <v>#N/A</v>
      </c>
    </row>
    <row r="12230" spans="3:3">
      <c r="C12230" t="e">
        <f>VLOOKUP([KODE BARANG],Table1[[KODE BARANG]:[NAMA BARANG]],2,FALSE)</f>
        <v>#N/A</v>
      </c>
    </row>
    <row r="12231" spans="3:3">
      <c r="C12231" t="e">
        <f>VLOOKUP([KODE BARANG],Table1[[KODE BARANG]:[NAMA BARANG]],2,FALSE)</f>
        <v>#N/A</v>
      </c>
    </row>
    <row r="12232" spans="3:3">
      <c r="C12232" t="e">
        <f>VLOOKUP([KODE BARANG],Table1[[KODE BARANG]:[NAMA BARANG]],2,FALSE)</f>
        <v>#N/A</v>
      </c>
    </row>
    <row r="12233" spans="3:3">
      <c r="C12233" t="e">
        <f>VLOOKUP([KODE BARANG],Table1[[KODE BARANG]:[NAMA BARANG]],2,FALSE)</f>
        <v>#N/A</v>
      </c>
    </row>
    <row r="12234" spans="3:3">
      <c r="C12234" t="e">
        <f>VLOOKUP([KODE BARANG],Table1[[KODE BARANG]:[NAMA BARANG]],2,FALSE)</f>
        <v>#N/A</v>
      </c>
    </row>
    <row r="12235" spans="3:3">
      <c r="C12235" t="e">
        <f>VLOOKUP([KODE BARANG],Table1[[KODE BARANG]:[NAMA BARANG]],2,FALSE)</f>
        <v>#N/A</v>
      </c>
    </row>
    <row r="12236" spans="3:3">
      <c r="C12236" t="e">
        <f>VLOOKUP([KODE BARANG],Table1[[KODE BARANG]:[NAMA BARANG]],2,FALSE)</f>
        <v>#N/A</v>
      </c>
    </row>
    <row r="12237" spans="3:3">
      <c r="C12237" t="e">
        <f>VLOOKUP([KODE BARANG],Table1[[KODE BARANG]:[NAMA BARANG]],2,FALSE)</f>
        <v>#N/A</v>
      </c>
    </row>
    <row r="12238" spans="3:3">
      <c r="C12238" t="e">
        <f>VLOOKUP([KODE BARANG],Table1[[KODE BARANG]:[NAMA BARANG]],2,FALSE)</f>
        <v>#N/A</v>
      </c>
    </row>
    <row r="12239" spans="3:3">
      <c r="C12239" t="e">
        <f>VLOOKUP([KODE BARANG],Table1[[KODE BARANG]:[NAMA BARANG]],2,FALSE)</f>
        <v>#N/A</v>
      </c>
    </row>
    <row r="12240" spans="3:3">
      <c r="C12240" t="e">
        <f>VLOOKUP([KODE BARANG],Table1[[KODE BARANG]:[NAMA BARANG]],2,FALSE)</f>
        <v>#N/A</v>
      </c>
    </row>
    <row r="12241" spans="3:3">
      <c r="C12241" t="e">
        <f>VLOOKUP([KODE BARANG],Table1[[KODE BARANG]:[NAMA BARANG]],2,FALSE)</f>
        <v>#N/A</v>
      </c>
    </row>
    <row r="12242" spans="3:3">
      <c r="C12242" t="e">
        <f>VLOOKUP([KODE BARANG],Table1[[KODE BARANG]:[NAMA BARANG]],2,FALSE)</f>
        <v>#N/A</v>
      </c>
    </row>
    <row r="12243" spans="3:3">
      <c r="C12243" t="e">
        <f>VLOOKUP([KODE BARANG],Table1[[KODE BARANG]:[NAMA BARANG]],2,FALSE)</f>
        <v>#N/A</v>
      </c>
    </row>
    <row r="12244" spans="3:3">
      <c r="C12244" t="e">
        <f>VLOOKUP([KODE BARANG],Table1[[KODE BARANG]:[NAMA BARANG]],2,FALSE)</f>
        <v>#N/A</v>
      </c>
    </row>
    <row r="12245" spans="3:3">
      <c r="C12245" t="e">
        <f>VLOOKUP([KODE BARANG],Table1[[KODE BARANG]:[NAMA BARANG]],2,FALSE)</f>
        <v>#N/A</v>
      </c>
    </row>
    <row r="12246" spans="3:3">
      <c r="C12246" t="e">
        <f>VLOOKUP([KODE BARANG],Table1[[KODE BARANG]:[NAMA BARANG]],2,FALSE)</f>
        <v>#N/A</v>
      </c>
    </row>
    <row r="12247" spans="3:3">
      <c r="C12247" t="e">
        <f>VLOOKUP([KODE BARANG],Table1[[KODE BARANG]:[NAMA BARANG]],2,FALSE)</f>
        <v>#N/A</v>
      </c>
    </row>
    <row r="12248" spans="3:3">
      <c r="C12248" t="e">
        <f>VLOOKUP([KODE BARANG],Table1[[KODE BARANG]:[NAMA BARANG]],2,FALSE)</f>
        <v>#N/A</v>
      </c>
    </row>
    <row r="12249" spans="3:3">
      <c r="C12249" t="e">
        <f>VLOOKUP([KODE BARANG],Table1[[KODE BARANG]:[NAMA BARANG]],2,FALSE)</f>
        <v>#N/A</v>
      </c>
    </row>
    <row r="12250" spans="3:3">
      <c r="C12250" t="e">
        <f>VLOOKUP([KODE BARANG],Table1[[KODE BARANG]:[NAMA BARANG]],2,FALSE)</f>
        <v>#N/A</v>
      </c>
    </row>
    <row r="12251" spans="3:3">
      <c r="C12251" t="e">
        <f>VLOOKUP([KODE BARANG],Table1[[KODE BARANG]:[NAMA BARANG]],2,FALSE)</f>
        <v>#N/A</v>
      </c>
    </row>
    <row r="12252" spans="3:3">
      <c r="C12252" t="e">
        <f>VLOOKUP([KODE BARANG],Table1[[KODE BARANG]:[NAMA BARANG]],2,FALSE)</f>
        <v>#N/A</v>
      </c>
    </row>
    <row r="12253" spans="3:3">
      <c r="C12253" t="e">
        <f>VLOOKUP([KODE BARANG],Table1[[KODE BARANG]:[NAMA BARANG]],2,FALSE)</f>
        <v>#N/A</v>
      </c>
    </row>
    <row r="12254" spans="3:3">
      <c r="C12254" t="e">
        <f>VLOOKUP([KODE BARANG],Table1[[KODE BARANG]:[NAMA BARANG]],2,FALSE)</f>
        <v>#N/A</v>
      </c>
    </row>
    <row r="12255" spans="3:3">
      <c r="C12255" t="e">
        <f>VLOOKUP([KODE BARANG],Table1[[KODE BARANG]:[NAMA BARANG]],2,FALSE)</f>
        <v>#N/A</v>
      </c>
    </row>
    <row r="12256" spans="3:3">
      <c r="C12256" t="e">
        <f>VLOOKUP([KODE BARANG],Table1[[KODE BARANG]:[NAMA BARANG]],2,FALSE)</f>
        <v>#N/A</v>
      </c>
    </row>
    <row r="12257" spans="3:3">
      <c r="C12257" t="e">
        <f>VLOOKUP([KODE BARANG],Table1[[KODE BARANG]:[NAMA BARANG]],2,FALSE)</f>
        <v>#N/A</v>
      </c>
    </row>
    <row r="12258" spans="3:3">
      <c r="C12258" t="e">
        <f>VLOOKUP([KODE BARANG],Table1[[KODE BARANG]:[NAMA BARANG]],2,FALSE)</f>
        <v>#N/A</v>
      </c>
    </row>
    <row r="12259" spans="3:3">
      <c r="C12259" t="e">
        <f>VLOOKUP([KODE BARANG],Table1[[KODE BARANG]:[NAMA BARANG]],2,FALSE)</f>
        <v>#N/A</v>
      </c>
    </row>
    <row r="12260" spans="3:3">
      <c r="C12260" t="e">
        <f>VLOOKUP([KODE BARANG],Table1[[KODE BARANG]:[NAMA BARANG]],2,FALSE)</f>
        <v>#N/A</v>
      </c>
    </row>
    <row r="12261" spans="3:3">
      <c r="C12261" t="e">
        <f>VLOOKUP([KODE BARANG],Table1[[KODE BARANG]:[NAMA BARANG]],2,FALSE)</f>
        <v>#N/A</v>
      </c>
    </row>
    <row r="12262" spans="3:3">
      <c r="C12262" t="e">
        <f>VLOOKUP([KODE BARANG],Table1[[KODE BARANG]:[NAMA BARANG]],2,FALSE)</f>
        <v>#N/A</v>
      </c>
    </row>
    <row r="12263" spans="3:3">
      <c r="C12263" t="e">
        <f>VLOOKUP([KODE BARANG],Table1[[KODE BARANG]:[NAMA BARANG]],2,FALSE)</f>
        <v>#N/A</v>
      </c>
    </row>
    <row r="12264" spans="3:3">
      <c r="C12264" t="e">
        <f>VLOOKUP([KODE BARANG],Table1[[KODE BARANG]:[NAMA BARANG]],2,FALSE)</f>
        <v>#N/A</v>
      </c>
    </row>
    <row r="12265" spans="3:3">
      <c r="C12265" t="e">
        <f>VLOOKUP([KODE BARANG],Table1[[KODE BARANG]:[NAMA BARANG]],2,FALSE)</f>
        <v>#N/A</v>
      </c>
    </row>
    <row r="12266" spans="3:3">
      <c r="C12266" t="e">
        <f>VLOOKUP([KODE BARANG],Table1[[KODE BARANG]:[NAMA BARANG]],2,FALSE)</f>
        <v>#N/A</v>
      </c>
    </row>
    <row r="12267" spans="3:3">
      <c r="C12267" t="e">
        <f>VLOOKUP([KODE BARANG],Table1[[KODE BARANG]:[NAMA BARANG]],2,FALSE)</f>
        <v>#N/A</v>
      </c>
    </row>
    <row r="12268" spans="3:3">
      <c r="C12268" t="e">
        <f>VLOOKUP([KODE BARANG],Table1[[KODE BARANG]:[NAMA BARANG]],2,FALSE)</f>
        <v>#N/A</v>
      </c>
    </row>
    <row r="12269" spans="3:3">
      <c r="C12269" t="e">
        <f>VLOOKUP([KODE BARANG],Table1[[KODE BARANG]:[NAMA BARANG]],2,FALSE)</f>
        <v>#N/A</v>
      </c>
    </row>
    <row r="12270" spans="3:3">
      <c r="C12270" t="e">
        <f>VLOOKUP([KODE BARANG],Table1[[KODE BARANG]:[NAMA BARANG]],2,FALSE)</f>
        <v>#N/A</v>
      </c>
    </row>
    <row r="12271" spans="3:3">
      <c r="C12271" t="e">
        <f>VLOOKUP([KODE BARANG],Table1[[KODE BARANG]:[NAMA BARANG]],2,FALSE)</f>
        <v>#N/A</v>
      </c>
    </row>
    <row r="12272" spans="3:3">
      <c r="C12272" t="e">
        <f>VLOOKUP([KODE BARANG],Table1[[KODE BARANG]:[NAMA BARANG]],2,FALSE)</f>
        <v>#N/A</v>
      </c>
    </row>
    <row r="12273" spans="3:3">
      <c r="C12273" t="e">
        <f>VLOOKUP([KODE BARANG],Table1[[KODE BARANG]:[NAMA BARANG]],2,FALSE)</f>
        <v>#N/A</v>
      </c>
    </row>
    <row r="12274" spans="3:3">
      <c r="C12274" t="e">
        <f>VLOOKUP([KODE BARANG],Table1[[KODE BARANG]:[NAMA BARANG]],2,FALSE)</f>
        <v>#N/A</v>
      </c>
    </row>
    <row r="12275" spans="3:3">
      <c r="C12275" t="e">
        <f>VLOOKUP([KODE BARANG],Table1[[KODE BARANG]:[NAMA BARANG]],2,FALSE)</f>
        <v>#N/A</v>
      </c>
    </row>
    <row r="12276" spans="3:3">
      <c r="C12276" t="e">
        <f>VLOOKUP([KODE BARANG],Table1[[KODE BARANG]:[NAMA BARANG]],2,FALSE)</f>
        <v>#N/A</v>
      </c>
    </row>
    <row r="12277" spans="3:3">
      <c r="C12277" t="e">
        <f>VLOOKUP([KODE BARANG],Table1[[KODE BARANG]:[NAMA BARANG]],2,FALSE)</f>
        <v>#N/A</v>
      </c>
    </row>
    <row r="12278" spans="3:3">
      <c r="C12278" t="e">
        <f>VLOOKUP([KODE BARANG],Table1[[KODE BARANG]:[NAMA BARANG]],2,FALSE)</f>
        <v>#N/A</v>
      </c>
    </row>
    <row r="12279" spans="3:3">
      <c r="C12279" t="e">
        <f>VLOOKUP([KODE BARANG],Table1[[KODE BARANG]:[NAMA BARANG]],2,FALSE)</f>
        <v>#N/A</v>
      </c>
    </row>
    <row r="12280" spans="3:3">
      <c r="C12280" t="e">
        <f>VLOOKUP([KODE BARANG],Table1[[KODE BARANG]:[NAMA BARANG]],2,FALSE)</f>
        <v>#N/A</v>
      </c>
    </row>
    <row r="12281" spans="3:3">
      <c r="C12281" t="e">
        <f>VLOOKUP([KODE BARANG],Table1[[KODE BARANG]:[NAMA BARANG]],2,FALSE)</f>
        <v>#N/A</v>
      </c>
    </row>
    <row r="12282" spans="3:3">
      <c r="C12282" t="e">
        <f>VLOOKUP([KODE BARANG],Table1[[KODE BARANG]:[NAMA BARANG]],2,FALSE)</f>
        <v>#N/A</v>
      </c>
    </row>
    <row r="12283" spans="3:3">
      <c r="C12283" t="e">
        <f>VLOOKUP([KODE BARANG],Table1[[KODE BARANG]:[NAMA BARANG]],2,FALSE)</f>
        <v>#N/A</v>
      </c>
    </row>
    <row r="12284" spans="3:3">
      <c r="C12284" t="e">
        <f>VLOOKUP([KODE BARANG],Table1[[KODE BARANG]:[NAMA BARANG]],2,FALSE)</f>
        <v>#N/A</v>
      </c>
    </row>
    <row r="12285" spans="3:3">
      <c r="C12285" t="e">
        <f>VLOOKUP([KODE BARANG],Table1[[KODE BARANG]:[NAMA BARANG]],2,FALSE)</f>
        <v>#N/A</v>
      </c>
    </row>
    <row r="12286" spans="3:3">
      <c r="C12286" t="e">
        <f>VLOOKUP([KODE BARANG],Table1[[KODE BARANG]:[NAMA BARANG]],2,FALSE)</f>
        <v>#N/A</v>
      </c>
    </row>
    <row r="12287" spans="3:3">
      <c r="C12287" t="e">
        <f>VLOOKUP([KODE BARANG],Table1[[KODE BARANG]:[NAMA BARANG]],2,FALSE)</f>
        <v>#N/A</v>
      </c>
    </row>
    <row r="12288" spans="3:3">
      <c r="C12288" t="e">
        <f>VLOOKUP([KODE BARANG],Table1[[KODE BARANG]:[NAMA BARANG]],2,FALSE)</f>
        <v>#N/A</v>
      </c>
    </row>
    <row r="12289" spans="3:3">
      <c r="C12289" t="e">
        <f>VLOOKUP([KODE BARANG],Table1[[KODE BARANG]:[NAMA BARANG]],2,FALSE)</f>
        <v>#N/A</v>
      </c>
    </row>
    <row r="12290" spans="3:3">
      <c r="C12290" t="e">
        <f>VLOOKUP([KODE BARANG],Table1[[KODE BARANG]:[NAMA BARANG]],2,FALSE)</f>
        <v>#N/A</v>
      </c>
    </row>
    <row r="12291" spans="3:3">
      <c r="C12291" t="e">
        <f>VLOOKUP([KODE BARANG],Table1[[KODE BARANG]:[NAMA BARANG]],2,FALSE)</f>
        <v>#N/A</v>
      </c>
    </row>
    <row r="12292" spans="3:3">
      <c r="C12292" t="e">
        <f>VLOOKUP([KODE BARANG],Table1[[KODE BARANG]:[NAMA BARANG]],2,FALSE)</f>
        <v>#N/A</v>
      </c>
    </row>
    <row r="12293" spans="3:3">
      <c r="C12293" t="e">
        <f>VLOOKUP([KODE BARANG],Table1[[KODE BARANG]:[NAMA BARANG]],2,FALSE)</f>
        <v>#N/A</v>
      </c>
    </row>
    <row r="12294" spans="3:3">
      <c r="C12294" t="e">
        <f>VLOOKUP([KODE BARANG],Table1[[KODE BARANG]:[NAMA BARANG]],2,FALSE)</f>
        <v>#N/A</v>
      </c>
    </row>
    <row r="12295" spans="3:3">
      <c r="C12295" t="e">
        <f>VLOOKUP([KODE BARANG],Table1[[KODE BARANG]:[NAMA BARANG]],2,FALSE)</f>
        <v>#N/A</v>
      </c>
    </row>
    <row r="12296" spans="3:3">
      <c r="C12296" t="e">
        <f>VLOOKUP([KODE BARANG],Table1[[KODE BARANG]:[NAMA BARANG]],2,FALSE)</f>
        <v>#N/A</v>
      </c>
    </row>
    <row r="12297" spans="3:3">
      <c r="C12297" t="e">
        <f>VLOOKUP([KODE BARANG],Table1[[KODE BARANG]:[NAMA BARANG]],2,FALSE)</f>
        <v>#N/A</v>
      </c>
    </row>
    <row r="12298" spans="3:3">
      <c r="C12298" t="e">
        <f>VLOOKUP([KODE BARANG],Table1[[KODE BARANG]:[NAMA BARANG]],2,FALSE)</f>
        <v>#N/A</v>
      </c>
    </row>
    <row r="12299" spans="3:3">
      <c r="C12299" t="e">
        <f>VLOOKUP([KODE BARANG],Table1[[KODE BARANG]:[NAMA BARANG]],2,FALSE)</f>
        <v>#N/A</v>
      </c>
    </row>
    <row r="12300" spans="3:3">
      <c r="C12300" t="e">
        <f>VLOOKUP([KODE BARANG],Table1[[KODE BARANG]:[NAMA BARANG]],2,FALSE)</f>
        <v>#N/A</v>
      </c>
    </row>
    <row r="12301" spans="3:3">
      <c r="C12301" t="e">
        <f>VLOOKUP([KODE BARANG],Table1[[KODE BARANG]:[NAMA BARANG]],2,FALSE)</f>
        <v>#N/A</v>
      </c>
    </row>
    <row r="12302" spans="3:3">
      <c r="C12302" t="e">
        <f>VLOOKUP([KODE BARANG],Table1[[KODE BARANG]:[NAMA BARANG]],2,FALSE)</f>
        <v>#N/A</v>
      </c>
    </row>
    <row r="12303" spans="3:3">
      <c r="C12303" t="e">
        <f>VLOOKUP([KODE BARANG],Table1[[KODE BARANG]:[NAMA BARANG]],2,FALSE)</f>
        <v>#N/A</v>
      </c>
    </row>
    <row r="12304" spans="3:3">
      <c r="C12304" t="e">
        <f>VLOOKUP([KODE BARANG],Table1[[KODE BARANG]:[NAMA BARANG]],2,FALSE)</f>
        <v>#N/A</v>
      </c>
    </row>
    <row r="12305" spans="3:3">
      <c r="C12305" t="e">
        <f>VLOOKUP([KODE BARANG],Table1[[KODE BARANG]:[NAMA BARANG]],2,FALSE)</f>
        <v>#N/A</v>
      </c>
    </row>
    <row r="12306" spans="3:3">
      <c r="C12306" t="e">
        <f>VLOOKUP([KODE BARANG],Table1[[KODE BARANG]:[NAMA BARANG]],2,FALSE)</f>
        <v>#N/A</v>
      </c>
    </row>
    <row r="12307" spans="3:3">
      <c r="C12307" t="e">
        <f>VLOOKUP([KODE BARANG],Table1[[KODE BARANG]:[NAMA BARANG]],2,FALSE)</f>
        <v>#N/A</v>
      </c>
    </row>
    <row r="12308" spans="3:3">
      <c r="C12308" t="e">
        <f>VLOOKUP([KODE BARANG],Table1[[KODE BARANG]:[NAMA BARANG]],2,FALSE)</f>
        <v>#N/A</v>
      </c>
    </row>
    <row r="12309" spans="3:3">
      <c r="C12309" t="e">
        <f>VLOOKUP([KODE BARANG],Table1[[KODE BARANG]:[NAMA BARANG]],2,FALSE)</f>
        <v>#N/A</v>
      </c>
    </row>
    <row r="12310" spans="3:3">
      <c r="C12310" t="e">
        <f>VLOOKUP([KODE BARANG],Table1[[KODE BARANG]:[NAMA BARANG]],2,FALSE)</f>
        <v>#N/A</v>
      </c>
    </row>
    <row r="12311" spans="3:3">
      <c r="C12311" t="e">
        <f>VLOOKUP([KODE BARANG],Table1[[KODE BARANG]:[NAMA BARANG]],2,FALSE)</f>
        <v>#N/A</v>
      </c>
    </row>
    <row r="12312" spans="3:3">
      <c r="C12312" t="e">
        <f>VLOOKUP([KODE BARANG],Table1[[KODE BARANG]:[NAMA BARANG]],2,FALSE)</f>
        <v>#N/A</v>
      </c>
    </row>
    <row r="12313" spans="3:3">
      <c r="C12313" t="e">
        <f>VLOOKUP([KODE BARANG],Table1[[KODE BARANG]:[NAMA BARANG]],2,FALSE)</f>
        <v>#N/A</v>
      </c>
    </row>
    <row r="12314" spans="3:3">
      <c r="C12314" t="e">
        <f>VLOOKUP([KODE BARANG],Table1[[KODE BARANG]:[NAMA BARANG]],2,FALSE)</f>
        <v>#N/A</v>
      </c>
    </row>
    <row r="12315" spans="3:3">
      <c r="C12315" t="e">
        <f>VLOOKUP([KODE BARANG],Table1[[KODE BARANG]:[NAMA BARANG]],2,FALSE)</f>
        <v>#N/A</v>
      </c>
    </row>
    <row r="12316" spans="3:3">
      <c r="C12316" t="e">
        <f>VLOOKUP([KODE BARANG],Table1[[KODE BARANG]:[NAMA BARANG]],2,FALSE)</f>
        <v>#N/A</v>
      </c>
    </row>
    <row r="12317" spans="3:3">
      <c r="C12317" t="e">
        <f>VLOOKUP([KODE BARANG],Table1[[KODE BARANG]:[NAMA BARANG]],2,FALSE)</f>
        <v>#N/A</v>
      </c>
    </row>
    <row r="12318" spans="3:3">
      <c r="C12318" t="e">
        <f>VLOOKUP([KODE BARANG],Table1[[KODE BARANG]:[NAMA BARANG]],2,FALSE)</f>
        <v>#N/A</v>
      </c>
    </row>
    <row r="12319" spans="3:3">
      <c r="C12319" t="e">
        <f>VLOOKUP([KODE BARANG],Table1[[KODE BARANG]:[NAMA BARANG]],2,FALSE)</f>
        <v>#N/A</v>
      </c>
    </row>
    <row r="12320" spans="3:3">
      <c r="C12320" t="e">
        <f>VLOOKUP([KODE BARANG],Table1[[KODE BARANG]:[NAMA BARANG]],2,FALSE)</f>
        <v>#N/A</v>
      </c>
    </row>
    <row r="12321" spans="3:3">
      <c r="C12321" t="e">
        <f>VLOOKUP([KODE BARANG],Table1[[KODE BARANG]:[NAMA BARANG]],2,FALSE)</f>
        <v>#N/A</v>
      </c>
    </row>
    <row r="12322" spans="3:3">
      <c r="C12322" t="e">
        <f>VLOOKUP([KODE BARANG],Table1[[KODE BARANG]:[NAMA BARANG]],2,FALSE)</f>
        <v>#N/A</v>
      </c>
    </row>
    <row r="12323" spans="3:3">
      <c r="C12323" t="e">
        <f>VLOOKUP([KODE BARANG],Table1[[KODE BARANG]:[NAMA BARANG]],2,FALSE)</f>
        <v>#N/A</v>
      </c>
    </row>
    <row r="12324" spans="3:3">
      <c r="C12324" t="e">
        <f>VLOOKUP([KODE BARANG],Table1[[KODE BARANG]:[NAMA BARANG]],2,FALSE)</f>
        <v>#N/A</v>
      </c>
    </row>
    <row r="12325" spans="3:3">
      <c r="C12325" t="e">
        <f>VLOOKUP([KODE BARANG],Table1[[KODE BARANG]:[NAMA BARANG]],2,FALSE)</f>
        <v>#N/A</v>
      </c>
    </row>
    <row r="12326" spans="3:3">
      <c r="C12326" t="e">
        <f>VLOOKUP([KODE BARANG],Table1[[KODE BARANG]:[NAMA BARANG]],2,FALSE)</f>
        <v>#N/A</v>
      </c>
    </row>
    <row r="12327" spans="3:3">
      <c r="C12327" t="e">
        <f>VLOOKUP([KODE BARANG],Table1[[KODE BARANG]:[NAMA BARANG]],2,FALSE)</f>
        <v>#N/A</v>
      </c>
    </row>
    <row r="12328" spans="3:3">
      <c r="C12328" t="e">
        <f>VLOOKUP([KODE BARANG],Table1[[KODE BARANG]:[NAMA BARANG]],2,FALSE)</f>
        <v>#N/A</v>
      </c>
    </row>
    <row r="12329" spans="3:3">
      <c r="C12329" t="e">
        <f>VLOOKUP([KODE BARANG],Table1[[KODE BARANG]:[NAMA BARANG]],2,FALSE)</f>
        <v>#N/A</v>
      </c>
    </row>
    <row r="12330" spans="3:3">
      <c r="C12330" t="e">
        <f>VLOOKUP([KODE BARANG],Table1[[KODE BARANG]:[NAMA BARANG]],2,FALSE)</f>
        <v>#N/A</v>
      </c>
    </row>
    <row r="12331" spans="3:3">
      <c r="C12331" t="e">
        <f>VLOOKUP([KODE BARANG],Table1[[KODE BARANG]:[NAMA BARANG]],2,FALSE)</f>
        <v>#N/A</v>
      </c>
    </row>
    <row r="12332" spans="3:3">
      <c r="C12332" t="e">
        <f>VLOOKUP([KODE BARANG],Table1[[KODE BARANG]:[NAMA BARANG]],2,FALSE)</f>
        <v>#N/A</v>
      </c>
    </row>
    <row r="12333" spans="3:3">
      <c r="C12333" t="e">
        <f>VLOOKUP([KODE BARANG],Table1[[KODE BARANG]:[NAMA BARANG]],2,FALSE)</f>
        <v>#N/A</v>
      </c>
    </row>
    <row r="12334" spans="3:3">
      <c r="C12334" t="e">
        <f>VLOOKUP([KODE BARANG],Table1[[KODE BARANG]:[NAMA BARANG]],2,FALSE)</f>
        <v>#N/A</v>
      </c>
    </row>
    <row r="12335" spans="3:3">
      <c r="C12335" t="e">
        <f>VLOOKUP([KODE BARANG],Table1[[KODE BARANG]:[NAMA BARANG]],2,FALSE)</f>
        <v>#N/A</v>
      </c>
    </row>
    <row r="12336" spans="3:3">
      <c r="C12336" t="e">
        <f>VLOOKUP([KODE BARANG],Table1[[KODE BARANG]:[NAMA BARANG]],2,FALSE)</f>
        <v>#N/A</v>
      </c>
    </row>
    <row r="12337" spans="3:3">
      <c r="C12337" t="e">
        <f>VLOOKUP([KODE BARANG],Table1[[KODE BARANG]:[NAMA BARANG]],2,FALSE)</f>
        <v>#N/A</v>
      </c>
    </row>
    <row r="12338" spans="3:3">
      <c r="C12338" t="e">
        <f>VLOOKUP([KODE BARANG],Table1[[KODE BARANG]:[NAMA BARANG]],2,FALSE)</f>
        <v>#N/A</v>
      </c>
    </row>
    <row r="12339" spans="3:3">
      <c r="C12339" t="e">
        <f>VLOOKUP([KODE BARANG],Table1[[KODE BARANG]:[NAMA BARANG]],2,FALSE)</f>
        <v>#N/A</v>
      </c>
    </row>
    <row r="12340" spans="3:3">
      <c r="C12340" t="e">
        <f>VLOOKUP([KODE BARANG],Table1[[KODE BARANG]:[NAMA BARANG]],2,FALSE)</f>
        <v>#N/A</v>
      </c>
    </row>
    <row r="12341" spans="3:3">
      <c r="C12341" t="e">
        <f>VLOOKUP([KODE BARANG],Table1[[KODE BARANG]:[NAMA BARANG]],2,FALSE)</f>
        <v>#N/A</v>
      </c>
    </row>
    <row r="12342" spans="3:3">
      <c r="C12342" t="e">
        <f>VLOOKUP([KODE BARANG],Table1[[KODE BARANG]:[NAMA BARANG]],2,FALSE)</f>
        <v>#N/A</v>
      </c>
    </row>
    <row r="12343" spans="3:3">
      <c r="C12343" t="e">
        <f>VLOOKUP([KODE BARANG],Table1[[KODE BARANG]:[NAMA BARANG]],2,FALSE)</f>
        <v>#N/A</v>
      </c>
    </row>
    <row r="12344" spans="3:3">
      <c r="C12344" t="e">
        <f>VLOOKUP([KODE BARANG],Table1[[KODE BARANG]:[NAMA BARANG]],2,FALSE)</f>
        <v>#N/A</v>
      </c>
    </row>
    <row r="12345" spans="3:3">
      <c r="C12345" t="e">
        <f>VLOOKUP([KODE BARANG],Table1[[KODE BARANG]:[NAMA BARANG]],2,FALSE)</f>
        <v>#N/A</v>
      </c>
    </row>
    <row r="12346" spans="3:3">
      <c r="C12346" t="e">
        <f>VLOOKUP([KODE BARANG],Table1[[KODE BARANG]:[NAMA BARANG]],2,FALSE)</f>
        <v>#N/A</v>
      </c>
    </row>
    <row r="12347" spans="3:3">
      <c r="C12347" t="e">
        <f>VLOOKUP([KODE BARANG],Table1[[KODE BARANG]:[NAMA BARANG]],2,FALSE)</f>
        <v>#N/A</v>
      </c>
    </row>
    <row r="12348" spans="3:3">
      <c r="C12348" t="e">
        <f>VLOOKUP([KODE BARANG],Table1[[KODE BARANG]:[NAMA BARANG]],2,FALSE)</f>
        <v>#N/A</v>
      </c>
    </row>
    <row r="12349" spans="3:3">
      <c r="C12349" t="e">
        <f>VLOOKUP([KODE BARANG],Table1[[KODE BARANG]:[NAMA BARANG]],2,FALSE)</f>
        <v>#N/A</v>
      </c>
    </row>
    <row r="12350" spans="3:3">
      <c r="C12350" t="e">
        <f>VLOOKUP([KODE BARANG],Table1[[KODE BARANG]:[NAMA BARANG]],2,FALSE)</f>
        <v>#N/A</v>
      </c>
    </row>
    <row r="12351" spans="3:3">
      <c r="C12351" t="e">
        <f>VLOOKUP([KODE BARANG],Table1[[KODE BARANG]:[NAMA BARANG]],2,FALSE)</f>
        <v>#N/A</v>
      </c>
    </row>
    <row r="12352" spans="3:3">
      <c r="C12352" t="e">
        <f>VLOOKUP([KODE BARANG],Table1[[KODE BARANG]:[NAMA BARANG]],2,FALSE)</f>
        <v>#N/A</v>
      </c>
    </row>
    <row r="12353" spans="3:3">
      <c r="C12353" t="e">
        <f>VLOOKUP([KODE BARANG],Table1[[KODE BARANG]:[NAMA BARANG]],2,FALSE)</f>
        <v>#N/A</v>
      </c>
    </row>
    <row r="12354" spans="3:3">
      <c r="C12354" t="e">
        <f>VLOOKUP([KODE BARANG],Table1[[KODE BARANG]:[NAMA BARANG]],2,FALSE)</f>
        <v>#N/A</v>
      </c>
    </row>
    <row r="12355" spans="3:3">
      <c r="C12355" t="e">
        <f>VLOOKUP([KODE BARANG],Table1[[KODE BARANG]:[NAMA BARANG]],2,FALSE)</f>
        <v>#N/A</v>
      </c>
    </row>
    <row r="12356" spans="3:3">
      <c r="C12356" t="e">
        <f>VLOOKUP([KODE BARANG],Table1[[KODE BARANG]:[NAMA BARANG]],2,FALSE)</f>
        <v>#N/A</v>
      </c>
    </row>
    <row r="12357" spans="3:3">
      <c r="C12357" t="e">
        <f>VLOOKUP([KODE BARANG],Table1[[KODE BARANG]:[NAMA BARANG]],2,FALSE)</f>
        <v>#N/A</v>
      </c>
    </row>
    <row r="12358" spans="3:3">
      <c r="C12358" t="e">
        <f>VLOOKUP([KODE BARANG],Table1[[KODE BARANG]:[NAMA BARANG]],2,FALSE)</f>
        <v>#N/A</v>
      </c>
    </row>
    <row r="12359" spans="3:3">
      <c r="C12359" t="e">
        <f>VLOOKUP([KODE BARANG],Table1[[KODE BARANG]:[NAMA BARANG]],2,FALSE)</f>
        <v>#N/A</v>
      </c>
    </row>
    <row r="12360" spans="3:3">
      <c r="C12360" t="e">
        <f>VLOOKUP([KODE BARANG],Table1[[KODE BARANG]:[NAMA BARANG]],2,FALSE)</f>
        <v>#N/A</v>
      </c>
    </row>
    <row r="12361" spans="3:3">
      <c r="C12361" t="e">
        <f>VLOOKUP([KODE BARANG],Table1[[KODE BARANG]:[NAMA BARANG]],2,FALSE)</f>
        <v>#N/A</v>
      </c>
    </row>
    <row r="12362" spans="3:3">
      <c r="C12362" t="e">
        <f>VLOOKUP([KODE BARANG],Table1[[KODE BARANG]:[NAMA BARANG]],2,FALSE)</f>
        <v>#N/A</v>
      </c>
    </row>
    <row r="12363" spans="3:3">
      <c r="C12363" t="e">
        <f>VLOOKUP([KODE BARANG],Table1[[KODE BARANG]:[NAMA BARANG]],2,FALSE)</f>
        <v>#N/A</v>
      </c>
    </row>
    <row r="12364" spans="3:3">
      <c r="C12364" t="e">
        <f>VLOOKUP([KODE BARANG],Table1[[KODE BARANG]:[NAMA BARANG]],2,FALSE)</f>
        <v>#N/A</v>
      </c>
    </row>
    <row r="12365" spans="3:3">
      <c r="C12365" t="e">
        <f>VLOOKUP([KODE BARANG],Table1[[KODE BARANG]:[NAMA BARANG]],2,FALSE)</f>
        <v>#N/A</v>
      </c>
    </row>
    <row r="12366" spans="3:3">
      <c r="C12366" t="e">
        <f>VLOOKUP([KODE BARANG],Table1[[KODE BARANG]:[NAMA BARANG]],2,FALSE)</f>
        <v>#N/A</v>
      </c>
    </row>
    <row r="12367" spans="3:3">
      <c r="C12367" t="e">
        <f>VLOOKUP([KODE BARANG],Table1[[KODE BARANG]:[NAMA BARANG]],2,FALSE)</f>
        <v>#N/A</v>
      </c>
    </row>
    <row r="12368" spans="3:3">
      <c r="C12368" t="e">
        <f>VLOOKUP([KODE BARANG],Table1[[KODE BARANG]:[NAMA BARANG]],2,FALSE)</f>
        <v>#N/A</v>
      </c>
    </row>
    <row r="12369" spans="3:3">
      <c r="C12369" t="e">
        <f>VLOOKUP([KODE BARANG],Table1[[KODE BARANG]:[NAMA BARANG]],2,FALSE)</f>
        <v>#N/A</v>
      </c>
    </row>
    <row r="12370" spans="3:3">
      <c r="C12370" t="e">
        <f>VLOOKUP([KODE BARANG],Table1[[KODE BARANG]:[NAMA BARANG]],2,FALSE)</f>
        <v>#N/A</v>
      </c>
    </row>
    <row r="12371" spans="3:3">
      <c r="C12371" t="e">
        <f>VLOOKUP([KODE BARANG],Table1[[KODE BARANG]:[NAMA BARANG]],2,FALSE)</f>
        <v>#N/A</v>
      </c>
    </row>
    <row r="12372" spans="3:3">
      <c r="C12372" t="e">
        <f>VLOOKUP([KODE BARANG],Table1[[KODE BARANG]:[NAMA BARANG]],2,FALSE)</f>
        <v>#N/A</v>
      </c>
    </row>
    <row r="12373" spans="3:3">
      <c r="C12373" t="e">
        <f>VLOOKUP([KODE BARANG],Table1[[KODE BARANG]:[NAMA BARANG]],2,FALSE)</f>
        <v>#N/A</v>
      </c>
    </row>
    <row r="12374" spans="3:3">
      <c r="C12374" t="e">
        <f>VLOOKUP([KODE BARANG],Table1[[KODE BARANG]:[NAMA BARANG]],2,FALSE)</f>
        <v>#N/A</v>
      </c>
    </row>
    <row r="12375" spans="3:3">
      <c r="C12375" t="e">
        <f>VLOOKUP([KODE BARANG],Table1[[KODE BARANG]:[NAMA BARANG]],2,FALSE)</f>
        <v>#N/A</v>
      </c>
    </row>
    <row r="12376" spans="3:3">
      <c r="C12376" t="e">
        <f>VLOOKUP([KODE BARANG],Table1[[KODE BARANG]:[NAMA BARANG]],2,FALSE)</f>
        <v>#N/A</v>
      </c>
    </row>
    <row r="12377" spans="3:3">
      <c r="C12377" t="e">
        <f>VLOOKUP([KODE BARANG],Table1[[KODE BARANG]:[NAMA BARANG]],2,FALSE)</f>
        <v>#N/A</v>
      </c>
    </row>
    <row r="12378" spans="3:3">
      <c r="C12378" t="e">
        <f>VLOOKUP([KODE BARANG],Table1[[KODE BARANG]:[NAMA BARANG]],2,FALSE)</f>
        <v>#N/A</v>
      </c>
    </row>
    <row r="12379" spans="3:3">
      <c r="C12379" t="e">
        <f>VLOOKUP([KODE BARANG],Table1[[KODE BARANG]:[NAMA BARANG]],2,FALSE)</f>
        <v>#N/A</v>
      </c>
    </row>
    <row r="12380" spans="3:3">
      <c r="C12380" t="e">
        <f>VLOOKUP([KODE BARANG],Table1[[KODE BARANG]:[NAMA BARANG]],2,FALSE)</f>
        <v>#N/A</v>
      </c>
    </row>
    <row r="12381" spans="3:3">
      <c r="C12381" t="e">
        <f>VLOOKUP([KODE BARANG],Table1[[KODE BARANG]:[NAMA BARANG]],2,FALSE)</f>
        <v>#N/A</v>
      </c>
    </row>
    <row r="12382" spans="3:3">
      <c r="C12382" t="e">
        <f>VLOOKUP([KODE BARANG],Table1[[KODE BARANG]:[NAMA BARANG]],2,FALSE)</f>
        <v>#N/A</v>
      </c>
    </row>
    <row r="12383" spans="3:3">
      <c r="C12383" t="e">
        <f>VLOOKUP([KODE BARANG],Table1[[KODE BARANG]:[NAMA BARANG]],2,FALSE)</f>
        <v>#N/A</v>
      </c>
    </row>
    <row r="12384" spans="3:3">
      <c r="C12384" t="e">
        <f>VLOOKUP([KODE BARANG],Table1[[KODE BARANG]:[NAMA BARANG]],2,FALSE)</f>
        <v>#N/A</v>
      </c>
    </row>
    <row r="12385" spans="3:3">
      <c r="C12385" t="e">
        <f>VLOOKUP([KODE BARANG],Table1[[KODE BARANG]:[NAMA BARANG]],2,FALSE)</f>
        <v>#N/A</v>
      </c>
    </row>
    <row r="12386" spans="3:3">
      <c r="C12386" t="e">
        <f>VLOOKUP([KODE BARANG],Table1[[KODE BARANG]:[NAMA BARANG]],2,FALSE)</f>
        <v>#N/A</v>
      </c>
    </row>
    <row r="12387" spans="3:3">
      <c r="C12387" t="e">
        <f>VLOOKUP([KODE BARANG],Table1[[KODE BARANG]:[NAMA BARANG]],2,FALSE)</f>
        <v>#N/A</v>
      </c>
    </row>
    <row r="12388" spans="3:3">
      <c r="C12388" t="e">
        <f>VLOOKUP([KODE BARANG],Table1[[KODE BARANG]:[NAMA BARANG]],2,FALSE)</f>
        <v>#N/A</v>
      </c>
    </row>
    <row r="12389" spans="3:3">
      <c r="C12389" t="e">
        <f>VLOOKUP([KODE BARANG],Table1[[KODE BARANG]:[NAMA BARANG]],2,FALSE)</f>
        <v>#N/A</v>
      </c>
    </row>
    <row r="12390" spans="3:3">
      <c r="C12390" t="e">
        <f>VLOOKUP([KODE BARANG],Table1[[KODE BARANG]:[NAMA BARANG]],2,FALSE)</f>
        <v>#N/A</v>
      </c>
    </row>
    <row r="12391" spans="3:3">
      <c r="C12391" t="e">
        <f>VLOOKUP([KODE BARANG],Table1[[KODE BARANG]:[NAMA BARANG]],2,FALSE)</f>
        <v>#N/A</v>
      </c>
    </row>
    <row r="12392" spans="3:3">
      <c r="C12392" t="e">
        <f>VLOOKUP([KODE BARANG],Table1[[KODE BARANG]:[NAMA BARANG]],2,FALSE)</f>
        <v>#N/A</v>
      </c>
    </row>
    <row r="12393" spans="3:3">
      <c r="C12393" t="e">
        <f>VLOOKUP([KODE BARANG],Table1[[KODE BARANG]:[NAMA BARANG]],2,FALSE)</f>
        <v>#N/A</v>
      </c>
    </row>
    <row r="12394" spans="3:3">
      <c r="C12394" t="e">
        <f>VLOOKUP([KODE BARANG],Table1[[KODE BARANG]:[NAMA BARANG]],2,FALSE)</f>
        <v>#N/A</v>
      </c>
    </row>
    <row r="12395" spans="3:3">
      <c r="C12395" t="e">
        <f>VLOOKUP([KODE BARANG],Table1[[KODE BARANG]:[NAMA BARANG]],2,FALSE)</f>
        <v>#N/A</v>
      </c>
    </row>
    <row r="12396" spans="3:3">
      <c r="C12396" t="e">
        <f>VLOOKUP([KODE BARANG],Table1[[KODE BARANG]:[NAMA BARANG]],2,FALSE)</f>
        <v>#N/A</v>
      </c>
    </row>
    <row r="12397" spans="3:3">
      <c r="C12397" t="e">
        <f>VLOOKUP([KODE BARANG],Table1[[KODE BARANG]:[NAMA BARANG]],2,FALSE)</f>
        <v>#N/A</v>
      </c>
    </row>
    <row r="12398" spans="3:3">
      <c r="C12398" t="e">
        <f>VLOOKUP([KODE BARANG],Table1[[KODE BARANG]:[NAMA BARANG]],2,FALSE)</f>
        <v>#N/A</v>
      </c>
    </row>
    <row r="12399" spans="3:3">
      <c r="C12399" t="e">
        <f>VLOOKUP([KODE BARANG],Table1[[KODE BARANG]:[NAMA BARANG]],2,FALSE)</f>
        <v>#N/A</v>
      </c>
    </row>
    <row r="12400" spans="3:3">
      <c r="C12400" t="e">
        <f>VLOOKUP([KODE BARANG],Table1[[KODE BARANG]:[NAMA BARANG]],2,FALSE)</f>
        <v>#N/A</v>
      </c>
    </row>
    <row r="12401" spans="3:3">
      <c r="C12401" t="e">
        <f>VLOOKUP([KODE BARANG],Table1[[KODE BARANG]:[NAMA BARANG]],2,FALSE)</f>
        <v>#N/A</v>
      </c>
    </row>
    <row r="12402" spans="3:3">
      <c r="C12402" t="e">
        <f>VLOOKUP([KODE BARANG],Table1[[KODE BARANG]:[NAMA BARANG]],2,FALSE)</f>
        <v>#N/A</v>
      </c>
    </row>
    <row r="12403" spans="3:3">
      <c r="C12403" t="e">
        <f>VLOOKUP([KODE BARANG],Table1[[KODE BARANG]:[NAMA BARANG]],2,FALSE)</f>
        <v>#N/A</v>
      </c>
    </row>
    <row r="12404" spans="3:3">
      <c r="C12404" t="e">
        <f>VLOOKUP([KODE BARANG],Table1[[KODE BARANG]:[NAMA BARANG]],2,FALSE)</f>
        <v>#N/A</v>
      </c>
    </row>
    <row r="12405" spans="3:3">
      <c r="C12405" t="e">
        <f>VLOOKUP([KODE BARANG],Table1[[KODE BARANG]:[NAMA BARANG]],2,FALSE)</f>
        <v>#N/A</v>
      </c>
    </row>
    <row r="12406" spans="3:3">
      <c r="C12406" t="e">
        <f>VLOOKUP([KODE BARANG],Table1[[KODE BARANG]:[NAMA BARANG]],2,FALSE)</f>
        <v>#N/A</v>
      </c>
    </row>
    <row r="12407" spans="3:3">
      <c r="C12407" t="e">
        <f>VLOOKUP([KODE BARANG],Table1[[KODE BARANG]:[NAMA BARANG]],2,FALSE)</f>
        <v>#N/A</v>
      </c>
    </row>
    <row r="12408" spans="3:3">
      <c r="C12408" t="e">
        <f>VLOOKUP([KODE BARANG],Table1[[KODE BARANG]:[NAMA BARANG]],2,FALSE)</f>
        <v>#N/A</v>
      </c>
    </row>
    <row r="12409" spans="3:3">
      <c r="C12409" t="e">
        <f>VLOOKUP([KODE BARANG],Table1[[KODE BARANG]:[NAMA BARANG]],2,FALSE)</f>
        <v>#N/A</v>
      </c>
    </row>
    <row r="12410" spans="3:3">
      <c r="C12410" t="e">
        <f>VLOOKUP([KODE BARANG],Table1[[KODE BARANG]:[NAMA BARANG]],2,FALSE)</f>
        <v>#N/A</v>
      </c>
    </row>
    <row r="12411" spans="3:3">
      <c r="C12411" t="e">
        <f>VLOOKUP([KODE BARANG],Table1[[KODE BARANG]:[NAMA BARANG]],2,FALSE)</f>
        <v>#N/A</v>
      </c>
    </row>
    <row r="12412" spans="3:3">
      <c r="C12412" t="e">
        <f>VLOOKUP([KODE BARANG],Table1[[KODE BARANG]:[NAMA BARANG]],2,FALSE)</f>
        <v>#N/A</v>
      </c>
    </row>
    <row r="12413" spans="3:3">
      <c r="C12413" t="e">
        <f>VLOOKUP([KODE BARANG],Table1[[KODE BARANG]:[NAMA BARANG]],2,FALSE)</f>
        <v>#N/A</v>
      </c>
    </row>
    <row r="12414" spans="3:3">
      <c r="C12414" t="e">
        <f>VLOOKUP([KODE BARANG],Table1[[KODE BARANG]:[NAMA BARANG]],2,FALSE)</f>
        <v>#N/A</v>
      </c>
    </row>
    <row r="12415" spans="3:3">
      <c r="C12415" t="e">
        <f>VLOOKUP([KODE BARANG],Table1[[KODE BARANG]:[NAMA BARANG]],2,FALSE)</f>
        <v>#N/A</v>
      </c>
    </row>
    <row r="12416" spans="3:3">
      <c r="C12416" t="e">
        <f>VLOOKUP([KODE BARANG],Table1[[KODE BARANG]:[NAMA BARANG]],2,FALSE)</f>
        <v>#N/A</v>
      </c>
    </row>
    <row r="12417" spans="3:3">
      <c r="C12417" t="e">
        <f>VLOOKUP([KODE BARANG],Table1[[KODE BARANG]:[NAMA BARANG]],2,FALSE)</f>
        <v>#N/A</v>
      </c>
    </row>
    <row r="12418" spans="3:3">
      <c r="C12418" t="e">
        <f>VLOOKUP([KODE BARANG],Table1[[KODE BARANG]:[NAMA BARANG]],2,FALSE)</f>
        <v>#N/A</v>
      </c>
    </row>
    <row r="12419" spans="3:3">
      <c r="C12419" t="e">
        <f>VLOOKUP([KODE BARANG],Table1[[KODE BARANG]:[NAMA BARANG]],2,FALSE)</f>
        <v>#N/A</v>
      </c>
    </row>
    <row r="12420" spans="3:3">
      <c r="C12420" t="e">
        <f>VLOOKUP([KODE BARANG],Table1[[KODE BARANG]:[NAMA BARANG]],2,FALSE)</f>
        <v>#N/A</v>
      </c>
    </row>
    <row r="12421" spans="3:3">
      <c r="C12421" t="e">
        <f>VLOOKUP([KODE BARANG],Table1[[KODE BARANG]:[NAMA BARANG]],2,FALSE)</f>
        <v>#N/A</v>
      </c>
    </row>
    <row r="12422" spans="3:3">
      <c r="C12422" t="e">
        <f>VLOOKUP([KODE BARANG],Table1[[KODE BARANG]:[NAMA BARANG]],2,FALSE)</f>
        <v>#N/A</v>
      </c>
    </row>
    <row r="12423" spans="3:3">
      <c r="C12423" t="e">
        <f>VLOOKUP([KODE BARANG],Table1[[KODE BARANG]:[NAMA BARANG]],2,FALSE)</f>
        <v>#N/A</v>
      </c>
    </row>
    <row r="12424" spans="3:3">
      <c r="C12424" t="e">
        <f>VLOOKUP([KODE BARANG],Table1[[KODE BARANG]:[NAMA BARANG]],2,FALSE)</f>
        <v>#N/A</v>
      </c>
    </row>
    <row r="12425" spans="3:3">
      <c r="C12425" t="e">
        <f>VLOOKUP([KODE BARANG],Table1[[KODE BARANG]:[NAMA BARANG]],2,FALSE)</f>
        <v>#N/A</v>
      </c>
    </row>
    <row r="12426" spans="3:3">
      <c r="C12426" t="e">
        <f>VLOOKUP([KODE BARANG],Table1[[KODE BARANG]:[NAMA BARANG]],2,FALSE)</f>
        <v>#N/A</v>
      </c>
    </row>
    <row r="12427" spans="3:3">
      <c r="C12427" t="e">
        <f>VLOOKUP([KODE BARANG],Table1[[KODE BARANG]:[NAMA BARANG]],2,FALSE)</f>
        <v>#N/A</v>
      </c>
    </row>
    <row r="12428" spans="3:3">
      <c r="C12428" t="e">
        <f>VLOOKUP([KODE BARANG],Table1[[KODE BARANG]:[NAMA BARANG]],2,FALSE)</f>
        <v>#N/A</v>
      </c>
    </row>
    <row r="12429" spans="3:3">
      <c r="C12429" t="e">
        <f>VLOOKUP([KODE BARANG],Table1[[KODE BARANG]:[NAMA BARANG]],2,FALSE)</f>
        <v>#N/A</v>
      </c>
    </row>
    <row r="12430" spans="3:3">
      <c r="C12430" t="e">
        <f>VLOOKUP([KODE BARANG],Table1[[KODE BARANG]:[NAMA BARANG]],2,FALSE)</f>
        <v>#N/A</v>
      </c>
    </row>
    <row r="12431" spans="3:3">
      <c r="C12431" t="e">
        <f>VLOOKUP([KODE BARANG],Table1[[KODE BARANG]:[NAMA BARANG]],2,FALSE)</f>
        <v>#N/A</v>
      </c>
    </row>
    <row r="12432" spans="3:3">
      <c r="C12432" t="e">
        <f>VLOOKUP([KODE BARANG],Table1[[KODE BARANG]:[NAMA BARANG]],2,FALSE)</f>
        <v>#N/A</v>
      </c>
    </row>
    <row r="12433" spans="3:3">
      <c r="C12433" t="e">
        <f>VLOOKUP([KODE BARANG],Table1[[KODE BARANG]:[NAMA BARANG]],2,FALSE)</f>
        <v>#N/A</v>
      </c>
    </row>
    <row r="12434" spans="3:3">
      <c r="C12434" t="e">
        <f>VLOOKUP([KODE BARANG],Table1[[KODE BARANG]:[NAMA BARANG]],2,FALSE)</f>
        <v>#N/A</v>
      </c>
    </row>
    <row r="12435" spans="3:3">
      <c r="C12435" t="e">
        <f>VLOOKUP([KODE BARANG],Table1[[KODE BARANG]:[NAMA BARANG]],2,FALSE)</f>
        <v>#N/A</v>
      </c>
    </row>
    <row r="12436" spans="3:3">
      <c r="C12436" t="e">
        <f>VLOOKUP([KODE BARANG],Table1[[KODE BARANG]:[NAMA BARANG]],2,FALSE)</f>
        <v>#N/A</v>
      </c>
    </row>
    <row r="12437" spans="3:3">
      <c r="C12437" t="e">
        <f>VLOOKUP([KODE BARANG],Table1[[KODE BARANG]:[NAMA BARANG]],2,FALSE)</f>
        <v>#N/A</v>
      </c>
    </row>
    <row r="12438" spans="3:3">
      <c r="C12438" t="e">
        <f>VLOOKUP([KODE BARANG],Table1[[KODE BARANG]:[NAMA BARANG]],2,FALSE)</f>
        <v>#N/A</v>
      </c>
    </row>
    <row r="12439" spans="3:3">
      <c r="C12439" t="e">
        <f>VLOOKUP([KODE BARANG],Table1[[KODE BARANG]:[NAMA BARANG]],2,FALSE)</f>
        <v>#N/A</v>
      </c>
    </row>
    <row r="12440" spans="3:3">
      <c r="C12440" t="e">
        <f>VLOOKUP([KODE BARANG],Table1[[KODE BARANG]:[NAMA BARANG]],2,FALSE)</f>
        <v>#N/A</v>
      </c>
    </row>
    <row r="12441" spans="3:3">
      <c r="C12441" t="e">
        <f>VLOOKUP([KODE BARANG],Table1[[KODE BARANG]:[NAMA BARANG]],2,FALSE)</f>
        <v>#N/A</v>
      </c>
    </row>
    <row r="12442" spans="3:3">
      <c r="C12442" t="e">
        <f>VLOOKUP([KODE BARANG],Table1[[KODE BARANG]:[NAMA BARANG]],2,FALSE)</f>
        <v>#N/A</v>
      </c>
    </row>
    <row r="12443" spans="3:3">
      <c r="C12443" t="e">
        <f>VLOOKUP([KODE BARANG],Table1[[KODE BARANG]:[NAMA BARANG]],2,FALSE)</f>
        <v>#N/A</v>
      </c>
    </row>
    <row r="12444" spans="3:3">
      <c r="C12444" t="e">
        <f>VLOOKUP([KODE BARANG],Table1[[KODE BARANG]:[NAMA BARANG]],2,FALSE)</f>
        <v>#N/A</v>
      </c>
    </row>
    <row r="12445" spans="3:3">
      <c r="C12445" t="e">
        <f>VLOOKUP([KODE BARANG],Table1[[KODE BARANG]:[NAMA BARANG]],2,FALSE)</f>
        <v>#N/A</v>
      </c>
    </row>
    <row r="12446" spans="3:3">
      <c r="C12446" t="e">
        <f>VLOOKUP([KODE BARANG],Table1[[KODE BARANG]:[NAMA BARANG]],2,FALSE)</f>
        <v>#N/A</v>
      </c>
    </row>
    <row r="12447" spans="3:3">
      <c r="C12447" t="e">
        <f>VLOOKUP([KODE BARANG],Table1[[KODE BARANG]:[NAMA BARANG]],2,FALSE)</f>
        <v>#N/A</v>
      </c>
    </row>
    <row r="12448" spans="3:3">
      <c r="C12448" t="e">
        <f>VLOOKUP([KODE BARANG],Table1[[KODE BARANG]:[NAMA BARANG]],2,FALSE)</f>
        <v>#N/A</v>
      </c>
    </row>
    <row r="12449" spans="3:3">
      <c r="C12449" t="e">
        <f>VLOOKUP([KODE BARANG],Table1[[KODE BARANG]:[NAMA BARANG]],2,FALSE)</f>
        <v>#N/A</v>
      </c>
    </row>
    <row r="12450" spans="3:3">
      <c r="C12450" t="e">
        <f>VLOOKUP([KODE BARANG],Table1[[KODE BARANG]:[NAMA BARANG]],2,FALSE)</f>
        <v>#N/A</v>
      </c>
    </row>
    <row r="12451" spans="3:3">
      <c r="C12451" t="e">
        <f>VLOOKUP([KODE BARANG],Table1[[KODE BARANG]:[NAMA BARANG]],2,FALSE)</f>
        <v>#N/A</v>
      </c>
    </row>
    <row r="12452" spans="3:3">
      <c r="C12452" t="e">
        <f>VLOOKUP([KODE BARANG],Table1[[KODE BARANG]:[NAMA BARANG]],2,FALSE)</f>
        <v>#N/A</v>
      </c>
    </row>
    <row r="12453" spans="3:3">
      <c r="C12453" t="e">
        <f>VLOOKUP([KODE BARANG],Table1[[KODE BARANG]:[NAMA BARANG]],2,FALSE)</f>
        <v>#N/A</v>
      </c>
    </row>
    <row r="12454" spans="3:3">
      <c r="C12454" t="e">
        <f>VLOOKUP([KODE BARANG],Table1[[KODE BARANG]:[NAMA BARANG]],2,FALSE)</f>
        <v>#N/A</v>
      </c>
    </row>
    <row r="12455" spans="3:3">
      <c r="C12455" t="e">
        <f>VLOOKUP([KODE BARANG],Table1[[KODE BARANG]:[NAMA BARANG]],2,FALSE)</f>
        <v>#N/A</v>
      </c>
    </row>
    <row r="12456" spans="3:3">
      <c r="C12456" t="e">
        <f>VLOOKUP([KODE BARANG],Table1[[KODE BARANG]:[NAMA BARANG]],2,FALSE)</f>
        <v>#N/A</v>
      </c>
    </row>
    <row r="12457" spans="3:3">
      <c r="C12457" t="e">
        <f>VLOOKUP([KODE BARANG],Table1[[KODE BARANG]:[NAMA BARANG]],2,FALSE)</f>
        <v>#N/A</v>
      </c>
    </row>
    <row r="12458" spans="3:3">
      <c r="C12458" t="e">
        <f>VLOOKUP([KODE BARANG],Table1[[KODE BARANG]:[NAMA BARANG]],2,FALSE)</f>
        <v>#N/A</v>
      </c>
    </row>
    <row r="12459" spans="3:3">
      <c r="C12459" t="e">
        <f>VLOOKUP([KODE BARANG],Table1[[KODE BARANG]:[NAMA BARANG]],2,FALSE)</f>
        <v>#N/A</v>
      </c>
    </row>
    <row r="12460" spans="3:3">
      <c r="C12460" t="e">
        <f>VLOOKUP([KODE BARANG],Table1[[KODE BARANG]:[NAMA BARANG]],2,FALSE)</f>
        <v>#N/A</v>
      </c>
    </row>
    <row r="12461" spans="3:3">
      <c r="C12461" t="e">
        <f>VLOOKUP([KODE BARANG],Table1[[KODE BARANG]:[NAMA BARANG]],2,FALSE)</f>
        <v>#N/A</v>
      </c>
    </row>
    <row r="12462" spans="3:3">
      <c r="C12462" t="e">
        <f>VLOOKUP([KODE BARANG],Table1[[KODE BARANG]:[NAMA BARANG]],2,FALSE)</f>
        <v>#N/A</v>
      </c>
    </row>
    <row r="12463" spans="3:3">
      <c r="C12463" t="e">
        <f>VLOOKUP([KODE BARANG],Table1[[KODE BARANG]:[NAMA BARANG]],2,FALSE)</f>
        <v>#N/A</v>
      </c>
    </row>
    <row r="12464" spans="3:3">
      <c r="C12464" t="e">
        <f>VLOOKUP([KODE BARANG],Table1[[KODE BARANG]:[NAMA BARANG]],2,FALSE)</f>
        <v>#N/A</v>
      </c>
    </row>
    <row r="12465" spans="3:3">
      <c r="C12465" t="e">
        <f>VLOOKUP([KODE BARANG],Table1[[KODE BARANG]:[NAMA BARANG]],2,FALSE)</f>
        <v>#N/A</v>
      </c>
    </row>
    <row r="12466" spans="3:3">
      <c r="C12466" t="e">
        <f>VLOOKUP([KODE BARANG],Table1[[KODE BARANG]:[NAMA BARANG]],2,FALSE)</f>
        <v>#N/A</v>
      </c>
    </row>
    <row r="12467" spans="3:3">
      <c r="C12467" t="e">
        <f>VLOOKUP([KODE BARANG],Table1[[KODE BARANG]:[NAMA BARANG]],2,FALSE)</f>
        <v>#N/A</v>
      </c>
    </row>
    <row r="12468" spans="3:3">
      <c r="C12468" t="e">
        <f>VLOOKUP([KODE BARANG],Table1[[KODE BARANG]:[NAMA BARANG]],2,FALSE)</f>
        <v>#N/A</v>
      </c>
    </row>
    <row r="12469" spans="3:3">
      <c r="C12469" t="e">
        <f>VLOOKUP([KODE BARANG],Table1[[KODE BARANG]:[NAMA BARANG]],2,FALSE)</f>
        <v>#N/A</v>
      </c>
    </row>
    <row r="12470" spans="3:3">
      <c r="C12470" t="e">
        <f>VLOOKUP([KODE BARANG],Table1[[KODE BARANG]:[NAMA BARANG]],2,FALSE)</f>
        <v>#N/A</v>
      </c>
    </row>
    <row r="12471" spans="3:3">
      <c r="C12471" t="e">
        <f>VLOOKUP([KODE BARANG],Table1[[KODE BARANG]:[NAMA BARANG]],2,FALSE)</f>
        <v>#N/A</v>
      </c>
    </row>
    <row r="12472" spans="3:3">
      <c r="C12472" t="e">
        <f>VLOOKUP([KODE BARANG],Table1[[KODE BARANG]:[NAMA BARANG]],2,FALSE)</f>
        <v>#N/A</v>
      </c>
    </row>
    <row r="12473" spans="3:3">
      <c r="C12473" t="e">
        <f>VLOOKUP([KODE BARANG],Table1[[KODE BARANG]:[NAMA BARANG]],2,FALSE)</f>
        <v>#N/A</v>
      </c>
    </row>
    <row r="12474" spans="3:3">
      <c r="C12474" t="e">
        <f>VLOOKUP([KODE BARANG],Table1[[KODE BARANG]:[NAMA BARANG]],2,FALSE)</f>
        <v>#N/A</v>
      </c>
    </row>
    <row r="12475" spans="3:3">
      <c r="C12475" t="e">
        <f>VLOOKUP([KODE BARANG],Table1[[KODE BARANG]:[NAMA BARANG]],2,FALSE)</f>
        <v>#N/A</v>
      </c>
    </row>
    <row r="12476" spans="3:3">
      <c r="C12476" t="e">
        <f>VLOOKUP([KODE BARANG],Table1[[KODE BARANG]:[NAMA BARANG]],2,FALSE)</f>
        <v>#N/A</v>
      </c>
    </row>
    <row r="12477" spans="3:3">
      <c r="C12477" t="e">
        <f>VLOOKUP([KODE BARANG],Table1[[KODE BARANG]:[NAMA BARANG]],2,FALSE)</f>
        <v>#N/A</v>
      </c>
    </row>
    <row r="12478" spans="3:3">
      <c r="C12478" t="e">
        <f>VLOOKUP([KODE BARANG],Table1[[KODE BARANG]:[NAMA BARANG]],2,FALSE)</f>
        <v>#N/A</v>
      </c>
    </row>
    <row r="12479" spans="3:3">
      <c r="C12479" t="e">
        <f>VLOOKUP([KODE BARANG],Table1[[KODE BARANG]:[NAMA BARANG]],2,FALSE)</f>
        <v>#N/A</v>
      </c>
    </row>
    <row r="12480" spans="3:3">
      <c r="C12480" t="e">
        <f>VLOOKUP([KODE BARANG],Table1[[KODE BARANG]:[NAMA BARANG]],2,FALSE)</f>
        <v>#N/A</v>
      </c>
    </row>
    <row r="12481" spans="3:3">
      <c r="C12481" t="e">
        <f>VLOOKUP([KODE BARANG],Table1[[KODE BARANG]:[NAMA BARANG]],2,FALSE)</f>
        <v>#N/A</v>
      </c>
    </row>
    <row r="12482" spans="3:3">
      <c r="C12482" t="e">
        <f>VLOOKUP([KODE BARANG],Table1[[KODE BARANG]:[NAMA BARANG]],2,FALSE)</f>
        <v>#N/A</v>
      </c>
    </row>
    <row r="12483" spans="3:3">
      <c r="C12483" t="e">
        <f>VLOOKUP([KODE BARANG],Table1[[KODE BARANG]:[NAMA BARANG]],2,FALSE)</f>
        <v>#N/A</v>
      </c>
    </row>
    <row r="12484" spans="3:3">
      <c r="C12484" t="e">
        <f>VLOOKUP([KODE BARANG],Table1[[KODE BARANG]:[NAMA BARANG]],2,FALSE)</f>
        <v>#N/A</v>
      </c>
    </row>
    <row r="12485" spans="3:3">
      <c r="C12485" t="e">
        <f>VLOOKUP([KODE BARANG],Table1[[KODE BARANG]:[NAMA BARANG]],2,FALSE)</f>
        <v>#N/A</v>
      </c>
    </row>
    <row r="12486" spans="3:3">
      <c r="C12486" t="e">
        <f>VLOOKUP([KODE BARANG],Table1[[KODE BARANG]:[NAMA BARANG]],2,FALSE)</f>
        <v>#N/A</v>
      </c>
    </row>
    <row r="12487" spans="3:3">
      <c r="C12487" t="e">
        <f>VLOOKUP([KODE BARANG],Table1[[KODE BARANG]:[NAMA BARANG]],2,FALSE)</f>
        <v>#N/A</v>
      </c>
    </row>
    <row r="12488" spans="3:3">
      <c r="C12488" t="e">
        <f>VLOOKUP([KODE BARANG],Table1[[KODE BARANG]:[NAMA BARANG]],2,FALSE)</f>
        <v>#N/A</v>
      </c>
    </row>
    <row r="12489" spans="3:3">
      <c r="C12489" t="e">
        <f>VLOOKUP([KODE BARANG],Table1[[KODE BARANG]:[NAMA BARANG]],2,FALSE)</f>
        <v>#N/A</v>
      </c>
    </row>
    <row r="12490" spans="3:3">
      <c r="C12490" t="e">
        <f>VLOOKUP([KODE BARANG],Table1[[KODE BARANG]:[NAMA BARANG]],2,FALSE)</f>
        <v>#N/A</v>
      </c>
    </row>
    <row r="12491" spans="3:3">
      <c r="C12491" t="e">
        <f>VLOOKUP([KODE BARANG],Table1[[KODE BARANG]:[NAMA BARANG]],2,FALSE)</f>
        <v>#N/A</v>
      </c>
    </row>
    <row r="12492" spans="3:3">
      <c r="C12492" t="e">
        <f>VLOOKUP([KODE BARANG],Table1[[KODE BARANG]:[NAMA BARANG]],2,FALSE)</f>
        <v>#N/A</v>
      </c>
    </row>
    <row r="12493" spans="3:3">
      <c r="C12493" t="e">
        <f>VLOOKUP([KODE BARANG],Table1[[KODE BARANG]:[NAMA BARANG]],2,FALSE)</f>
        <v>#N/A</v>
      </c>
    </row>
    <row r="12494" spans="3:3">
      <c r="C12494" t="e">
        <f>VLOOKUP([KODE BARANG],Table1[[KODE BARANG]:[NAMA BARANG]],2,FALSE)</f>
        <v>#N/A</v>
      </c>
    </row>
    <row r="12495" spans="3:3">
      <c r="C12495" t="e">
        <f>VLOOKUP([KODE BARANG],Table1[[KODE BARANG]:[NAMA BARANG]],2,FALSE)</f>
        <v>#N/A</v>
      </c>
    </row>
    <row r="12496" spans="3:3">
      <c r="C12496" t="e">
        <f>VLOOKUP([KODE BARANG],Table1[[KODE BARANG]:[NAMA BARANG]],2,FALSE)</f>
        <v>#N/A</v>
      </c>
    </row>
    <row r="12497" spans="3:3">
      <c r="C12497" t="e">
        <f>VLOOKUP([KODE BARANG],Table1[[KODE BARANG]:[NAMA BARANG]],2,FALSE)</f>
        <v>#N/A</v>
      </c>
    </row>
    <row r="12498" spans="3:3">
      <c r="C12498" t="e">
        <f>VLOOKUP([KODE BARANG],Table1[[KODE BARANG]:[NAMA BARANG]],2,FALSE)</f>
        <v>#N/A</v>
      </c>
    </row>
    <row r="12499" spans="3:3">
      <c r="C12499" t="e">
        <f>VLOOKUP([KODE BARANG],Table1[[KODE BARANG]:[NAMA BARANG]],2,FALSE)</f>
        <v>#N/A</v>
      </c>
    </row>
    <row r="12500" spans="3:3">
      <c r="C12500" t="e">
        <f>VLOOKUP([KODE BARANG],Table1[[KODE BARANG]:[NAMA BARANG]],2,FALSE)</f>
        <v>#N/A</v>
      </c>
    </row>
    <row r="12501" spans="3:3">
      <c r="C12501" t="e">
        <f>VLOOKUP([KODE BARANG],Table1[[KODE BARANG]:[NAMA BARANG]],2,FALSE)</f>
        <v>#N/A</v>
      </c>
    </row>
    <row r="12502" spans="3:3">
      <c r="C12502" t="e">
        <f>VLOOKUP([KODE BARANG],Table1[[KODE BARANG]:[NAMA BARANG]],2,FALSE)</f>
        <v>#N/A</v>
      </c>
    </row>
    <row r="12503" spans="3:3">
      <c r="C12503" t="e">
        <f>VLOOKUP([KODE BARANG],Table1[[KODE BARANG]:[NAMA BARANG]],2,FALSE)</f>
        <v>#N/A</v>
      </c>
    </row>
    <row r="12504" spans="3:3">
      <c r="C12504" t="e">
        <f>VLOOKUP([KODE BARANG],Table1[[KODE BARANG]:[NAMA BARANG]],2,FALSE)</f>
        <v>#N/A</v>
      </c>
    </row>
    <row r="12505" spans="3:3">
      <c r="C12505" t="e">
        <f>VLOOKUP([KODE BARANG],Table1[[KODE BARANG]:[NAMA BARANG]],2,FALSE)</f>
        <v>#N/A</v>
      </c>
    </row>
    <row r="12506" spans="3:3">
      <c r="C12506" t="e">
        <f>VLOOKUP([KODE BARANG],Table1[[KODE BARANG]:[NAMA BARANG]],2,FALSE)</f>
        <v>#N/A</v>
      </c>
    </row>
    <row r="12507" spans="3:3">
      <c r="C12507" t="e">
        <f>VLOOKUP([KODE BARANG],Table1[[KODE BARANG]:[NAMA BARANG]],2,FALSE)</f>
        <v>#N/A</v>
      </c>
    </row>
    <row r="12508" spans="3:3">
      <c r="C12508" t="e">
        <f>VLOOKUP([KODE BARANG],Table1[[KODE BARANG]:[NAMA BARANG]],2,FALSE)</f>
        <v>#N/A</v>
      </c>
    </row>
    <row r="12509" spans="3:3">
      <c r="C12509" t="e">
        <f>VLOOKUP([KODE BARANG],Table1[[KODE BARANG]:[NAMA BARANG]],2,FALSE)</f>
        <v>#N/A</v>
      </c>
    </row>
    <row r="12510" spans="3:3">
      <c r="C12510" t="e">
        <f>VLOOKUP([KODE BARANG],Table1[[KODE BARANG]:[NAMA BARANG]],2,FALSE)</f>
        <v>#N/A</v>
      </c>
    </row>
    <row r="12511" spans="3:3">
      <c r="C12511" t="e">
        <f>VLOOKUP([KODE BARANG],Table1[[KODE BARANG]:[NAMA BARANG]],2,FALSE)</f>
        <v>#N/A</v>
      </c>
    </row>
    <row r="12512" spans="3:3">
      <c r="C12512" t="e">
        <f>VLOOKUP([KODE BARANG],Table1[[KODE BARANG]:[NAMA BARANG]],2,FALSE)</f>
        <v>#N/A</v>
      </c>
    </row>
    <row r="12513" spans="3:3">
      <c r="C12513" t="e">
        <f>VLOOKUP([KODE BARANG],Table1[[KODE BARANG]:[NAMA BARANG]],2,FALSE)</f>
        <v>#N/A</v>
      </c>
    </row>
    <row r="12514" spans="3:3">
      <c r="C12514" t="e">
        <f>VLOOKUP([KODE BARANG],Table1[[KODE BARANG]:[NAMA BARANG]],2,FALSE)</f>
        <v>#N/A</v>
      </c>
    </row>
    <row r="12515" spans="3:3">
      <c r="C12515" t="e">
        <f>VLOOKUP([KODE BARANG],Table1[[KODE BARANG]:[NAMA BARANG]],2,FALSE)</f>
        <v>#N/A</v>
      </c>
    </row>
    <row r="12516" spans="3:3">
      <c r="C12516" t="e">
        <f>VLOOKUP([KODE BARANG],Table1[[KODE BARANG]:[NAMA BARANG]],2,FALSE)</f>
        <v>#N/A</v>
      </c>
    </row>
    <row r="12517" spans="3:3">
      <c r="C12517" t="e">
        <f>VLOOKUP([KODE BARANG],Table1[[KODE BARANG]:[NAMA BARANG]],2,FALSE)</f>
        <v>#N/A</v>
      </c>
    </row>
    <row r="12518" spans="3:3">
      <c r="C12518" t="e">
        <f>VLOOKUP([KODE BARANG],Table1[[KODE BARANG]:[NAMA BARANG]],2,FALSE)</f>
        <v>#N/A</v>
      </c>
    </row>
    <row r="12519" spans="3:3">
      <c r="C12519" t="e">
        <f>VLOOKUP([KODE BARANG],Table1[[KODE BARANG]:[NAMA BARANG]],2,FALSE)</f>
        <v>#N/A</v>
      </c>
    </row>
    <row r="12520" spans="3:3">
      <c r="C12520" t="e">
        <f>VLOOKUP([KODE BARANG],Table1[[KODE BARANG]:[NAMA BARANG]],2,FALSE)</f>
        <v>#N/A</v>
      </c>
    </row>
    <row r="12521" spans="3:3">
      <c r="C12521" t="e">
        <f>VLOOKUP([KODE BARANG],Table1[[KODE BARANG]:[NAMA BARANG]],2,FALSE)</f>
        <v>#N/A</v>
      </c>
    </row>
    <row r="12522" spans="3:3">
      <c r="C12522" t="e">
        <f>VLOOKUP([KODE BARANG],Table1[[KODE BARANG]:[NAMA BARANG]],2,FALSE)</f>
        <v>#N/A</v>
      </c>
    </row>
    <row r="12523" spans="3:3">
      <c r="C12523" t="e">
        <f>VLOOKUP([KODE BARANG],Table1[[KODE BARANG]:[NAMA BARANG]],2,FALSE)</f>
        <v>#N/A</v>
      </c>
    </row>
    <row r="12524" spans="3:3">
      <c r="C12524" t="e">
        <f>VLOOKUP([KODE BARANG],Table1[[KODE BARANG]:[NAMA BARANG]],2,FALSE)</f>
        <v>#N/A</v>
      </c>
    </row>
    <row r="12525" spans="3:3">
      <c r="C12525" t="e">
        <f>VLOOKUP([KODE BARANG],Table1[[KODE BARANG]:[NAMA BARANG]],2,FALSE)</f>
        <v>#N/A</v>
      </c>
    </row>
    <row r="12526" spans="3:3">
      <c r="C12526" t="e">
        <f>VLOOKUP([KODE BARANG],Table1[[KODE BARANG]:[NAMA BARANG]],2,FALSE)</f>
        <v>#N/A</v>
      </c>
    </row>
    <row r="12527" spans="3:3">
      <c r="C12527" t="e">
        <f>VLOOKUP([KODE BARANG],Table1[[KODE BARANG]:[NAMA BARANG]],2,FALSE)</f>
        <v>#N/A</v>
      </c>
    </row>
    <row r="12528" spans="3:3">
      <c r="C12528" t="e">
        <f>VLOOKUP([KODE BARANG],Table1[[KODE BARANG]:[NAMA BARANG]],2,FALSE)</f>
        <v>#N/A</v>
      </c>
    </row>
    <row r="12529" spans="3:3">
      <c r="C12529" t="e">
        <f>VLOOKUP([KODE BARANG],Table1[[KODE BARANG]:[NAMA BARANG]],2,FALSE)</f>
        <v>#N/A</v>
      </c>
    </row>
    <row r="12530" spans="3:3">
      <c r="C12530" t="e">
        <f>VLOOKUP([KODE BARANG],Table1[[KODE BARANG]:[NAMA BARANG]],2,FALSE)</f>
        <v>#N/A</v>
      </c>
    </row>
    <row r="12531" spans="3:3">
      <c r="C12531" t="e">
        <f>VLOOKUP([KODE BARANG],Table1[[KODE BARANG]:[NAMA BARANG]],2,FALSE)</f>
        <v>#N/A</v>
      </c>
    </row>
    <row r="12532" spans="3:3">
      <c r="C12532" t="e">
        <f>VLOOKUP([KODE BARANG],Table1[[KODE BARANG]:[NAMA BARANG]],2,FALSE)</f>
        <v>#N/A</v>
      </c>
    </row>
    <row r="12533" spans="3:3">
      <c r="C12533" t="e">
        <f>VLOOKUP([KODE BARANG],Table1[[KODE BARANG]:[NAMA BARANG]],2,FALSE)</f>
        <v>#N/A</v>
      </c>
    </row>
    <row r="12534" spans="3:3">
      <c r="C12534" t="e">
        <f>VLOOKUP([KODE BARANG],Table1[[KODE BARANG]:[NAMA BARANG]],2,FALSE)</f>
        <v>#N/A</v>
      </c>
    </row>
    <row r="12535" spans="3:3">
      <c r="C12535" t="e">
        <f>VLOOKUP([KODE BARANG],Table1[[KODE BARANG]:[NAMA BARANG]],2,FALSE)</f>
        <v>#N/A</v>
      </c>
    </row>
    <row r="12536" spans="3:3">
      <c r="C12536" t="e">
        <f>VLOOKUP([KODE BARANG],Table1[[KODE BARANG]:[NAMA BARANG]],2,FALSE)</f>
        <v>#N/A</v>
      </c>
    </row>
    <row r="12537" spans="3:3">
      <c r="C12537" t="e">
        <f>VLOOKUP([KODE BARANG],Table1[[KODE BARANG]:[NAMA BARANG]],2,FALSE)</f>
        <v>#N/A</v>
      </c>
    </row>
    <row r="12538" spans="3:3">
      <c r="C12538" t="e">
        <f>VLOOKUP([KODE BARANG],Table1[[KODE BARANG]:[NAMA BARANG]],2,FALSE)</f>
        <v>#N/A</v>
      </c>
    </row>
    <row r="12539" spans="3:3">
      <c r="C12539" t="e">
        <f>VLOOKUP([KODE BARANG],Table1[[KODE BARANG]:[NAMA BARANG]],2,FALSE)</f>
        <v>#N/A</v>
      </c>
    </row>
    <row r="12540" spans="3:3">
      <c r="C12540" t="e">
        <f>VLOOKUP([KODE BARANG],Table1[[KODE BARANG]:[NAMA BARANG]],2,FALSE)</f>
        <v>#N/A</v>
      </c>
    </row>
    <row r="12541" spans="3:3">
      <c r="C12541" t="e">
        <f>VLOOKUP([KODE BARANG],Table1[[KODE BARANG]:[NAMA BARANG]],2,FALSE)</f>
        <v>#N/A</v>
      </c>
    </row>
    <row r="12542" spans="3:3">
      <c r="C12542" t="e">
        <f>VLOOKUP([KODE BARANG],Table1[[KODE BARANG]:[NAMA BARANG]],2,FALSE)</f>
        <v>#N/A</v>
      </c>
    </row>
    <row r="12543" spans="3:3">
      <c r="C12543" t="e">
        <f>VLOOKUP([KODE BARANG],Table1[[KODE BARANG]:[NAMA BARANG]],2,FALSE)</f>
        <v>#N/A</v>
      </c>
    </row>
    <row r="12544" spans="3:3">
      <c r="C12544" t="e">
        <f>VLOOKUP([KODE BARANG],Table1[[KODE BARANG]:[NAMA BARANG]],2,FALSE)</f>
        <v>#N/A</v>
      </c>
    </row>
    <row r="12545" spans="3:3">
      <c r="C12545" t="e">
        <f>VLOOKUP([KODE BARANG],Table1[[KODE BARANG]:[NAMA BARANG]],2,FALSE)</f>
        <v>#N/A</v>
      </c>
    </row>
    <row r="12546" spans="3:3">
      <c r="C12546" t="e">
        <f>VLOOKUP([KODE BARANG],Table1[[KODE BARANG]:[NAMA BARANG]],2,FALSE)</f>
        <v>#N/A</v>
      </c>
    </row>
    <row r="12547" spans="3:3">
      <c r="C12547" t="e">
        <f>VLOOKUP([KODE BARANG],Table1[[KODE BARANG]:[NAMA BARANG]],2,FALSE)</f>
        <v>#N/A</v>
      </c>
    </row>
    <row r="12548" spans="3:3">
      <c r="C12548" t="e">
        <f>VLOOKUP([KODE BARANG],Table1[[KODE BARANG]:[NAMA BARANG]],2,FALSE)</f>
        <v>#N/A</v>
      </c>
    </row>
    <row r="12549" spans="3:3">
      <c r="C12549" t="e">
        <f>VLOOKUP([KODE BARANG],Table1[[KODE BARANG]:[NAMA BARANG]],2,FALSE)</f>
        <v>#N/A</v>
      </c>
    </row>
    <row r="12550" spans="3:3">
      <c r="C12550" t="e">
        <f>VLOOKUP([KODE BARANG],Table1[[KODE BARANG]:[NAMA BARANG]],2,FALSE)</f>
        <v>#N/A</v>
      </c>
    </row>
    <row r="12551" spans="3:3">
      <c r="C12551" t="e">
        <f>VLOOKUP([KODE BARANG],Table1[[KODE BARANG]:[NAMA BARANG]],2,FALSE)</f>
        <v>#N/A</v>
      </c>
    </row>
    <row r="12552" spans="3:3">
      <c r="C12552" t="e">
        <f>VLOOKUP([KODE BARANG],Table1[[KODE BARANG]:[NAMA BARANG]],2,FALSE)</f>
        <v>#N/A</v>
      </c>
    </row>
    <row r="12553" spans="3:3">
      <c r="C12553" t="e">
        <f>VLOOKUP([KODE BARANG],Table1[[KODE BARANG]:[NAMA BARANG]],2,FALSE)</f>
        <v>#N/A</v>
      </c>
    </row>
    <row r="12554" spans="3:3">
      <c r="C12554" t="e">
        <f>VLOOKUP([KODE BARANG],Table1[[KODE BARANG]:[NAMA BARANG]],2,FALSE)</f>
        <v>#N/A</v>
      </c>
    </row>
    <row r="12555" spans="3:3">
      <c r="C12555" t="e">
        <f>VLOOKUP([KODE BARANG],Table1[[KODE BARANG]:[NAMA BARANG]],2,FALSE)</f>
        <v>#N/A</v>
      </c>
    </row>
    <row r="12556" spans="3:3">
      <c r="C12556" t="e">
        <f>VLOOKUP([KODE BARANG],Table1[[KODE BARANG]:[NAMA BARANG]],2,FALSE)</f>
        <v>#N/A</v>
      </c>
    </row>
    <row r="12557" spans="3:3">
      <c r="C12557" t="e">
        <f>VLOOKUP([KODE BARANG],Table1[[KODE BARANG]:[NAMA BARANG]],2,FALSE)</f>
        <v>#N/A</v>
      </c>
    </row>
    <row r="12558" spans="3:3">
      <c r="C12558" t="e">
        <f>VLOOKUP([KODE BARANG],Table1[[KODE BARANG]:[NAMA BARANG]],2,FALSE)</f>
        <v>#N/A</v>
      </c>
    </row>
    <row r="12559" spans="3:3">
      <c r="C12559" t="e">
        <f>VLOOKUP([KODE BARANG],Table1[[KODE BARANG]:[NAMA BARANG]],2,FALSE)</f>
        <v>#N/A</v>
      </c>
    </row>
    <row r="12560" spans="3:3">
      <c r="C12560" t="e">
        <f>VLOOKUP([KODE BARANG],Table1[[KODE BARANG]:[NAMA BARANG]],2,FALSE)</f>
        <v>#N/A</v>
      </c>
    </row>
    <row r="12561" spans="3:3">
      <c r="C12561" t="e">
        <f>VLOOKUP([KODE BARANG],Table1[[KODE BARANG]:[NAMA BARANG]],2,FALSE)</f>
        <v>#N/A</v>
      </c>
    </row>
    <row r="12562" spans="3:3">
      <c r="C12562" t="e">
        <f>VLOOKUP([KODE BARANG],Table1[[KODE BARANG]:[NAMA BARANG]],2,FALSE)</f>
        <v>#N/A</v>
      </c>
    </row>
    <row r="12563" spans="3:3">
      <c r="C12563" t="e">
        <f>VLOOKUP([KODE BARANG],Table1[[KODE BARANG]:[NAMA BARANG]],2,FALSE)</f>
        <v>#N/A</v>
      </c>
    </row>
    <row r="12564" spans="3:3">
      <c r="C12564" t="e">
        <f>VLOOKUP([KODE BARANG],Table1[[KODE BARANG]:[NAMA BARANG]],2,FALSE)</f>
        <v>#N/A</v>
      </c>
    </row>
    <row r="12565" spans="3:3">
      <c r="C12565" t="e">
        <f>VLOOKUP([KODE BARANG],Table1[[KODE BARANG]:[NAMA BARANG]],2,FALSE)</f>
        <v>#N/A</v>
      </c>
    </row>
    <row r="12566" spans="3:3">
      <c r="C12566" t="e">
        <f>VLOOKUP([KODE BARANG],Table1[[KODE BARANG]:[NAMA BARANG]],2,FALSE)</f>
        <v>#N/A</v>
      </c>
    </row>
    <row r="12567" spans="3:3">
      <c r="C12567" t="e">
        <f>VLOOKUP([KODE BARANG],Table1[[KODE BARANG]:[NAMA BARANG]],2,FALSE)</f>
        <v>#N/A</v>
      </c>
    </row>
    <row r="12568" spans="3:3">
      <c r="C12568" t="e">
        <f>VLOOKUP([KODE BARANG],Table1[[KODE BARANG]:[NAMA BARANG]],2,FALSE)</f>
        <v>#N/A</v>
      </c>
    </row>
    <row r="12569" spans="3:3">
      <c r="C12569" t="e">
        <f>VLOOKUP([KODE BARANG],Table1[[KODE BARANG]:[NAMA BARANG]],2,FALSE)</f>
        <v>#N/A</v>
      </c>
    </row>
    <row r="12570" spans="3:3">
      <c r="C12570" t="e">
        <f>VLOOKUP([KODE BARANG],Table1[[KODE BARANG]:[NAMA BARANG]],2,FALSE)</f>
        <v>#N/A</v>
      </c>
    </row>
    <row r="12571" spans="3:3">
      <c r="C12571" t="e">
        <f>VLOOKUP([KODE BARANG],Table1[[KODE BARANG]:[NAMA BARANG]],2,FALSE)</f>
        <v>#N/A</v>
      </c>
    </row>
    <row r="12572" spans="3:3">
      <c r="C12572" t="e">
        <f>VLOOKUP([KODE BARANG],Table1[[KODE BARANG]:[NAMA BARANG]],2,FALSE)</f>
        <v>#N/A</v>
      </c>
    </row>
    <row r="12573" spans="3:3">
      <c r="C12573" t="e">
        <f>VLOOKUP([KODE BARANG],Table1[[KODE BARANG]:[NAMA BARANG]],2,FALSE)</f>
        <v>#N/A</v>
      </c>
    </row>
    <row r="12574" spans="3:3">
      <c r="C12574" t="e">
        <f>VLOOKUP([KODE BARANG],Table1[[KODE BARANG]:[NAMA BARANG]],2,FALSE)</f>
        <v>#N/A</v>
      </c>
    </row>
    <row r="12575" spans="3:3">
      <c r="C12575" t="e">
        <f>VLOOKUP([KODE BARANG],Table1[[KODE BARANG]:[NAMA BARANG]],2,FALSE)</f>
        <v>#N/A</v>
      </c>
    </row>
    <row r="12576" spans="3:3">
      <c r="C12576" t="e">
        <f>VLOOKUP([KODE BARANG],Table1[[KODE BARANG]:[NAMA BARANG]],2,FALSE)</f>
        <v>#N/A</v>
      </c>
    </row>
    <row r="12577" spans="3:3">
      <c r="C12577" t="e">
        <f>VLOOKUP([KODE BARANG],Table1[[KODE BARANG]:[NAMA BARANG]],2,FALSE)</f>
        <v>#N/A</v>
      </c>
    </row>
    <row r="12578" spans="3:3">
      <c r="C12578" t="e">
        <f>VLOOKUP([KODE BARANG],Table1[[KODE BARANG]:[NAMA BARANG]],2,FALSE)</f>
        <v>#N/A</v>
      </c>
    </row>
    <row r="12579" spans="3:3">
      <c r="C12579" t="e">
        <f>VLOOKUP([KODE BARANG],Table1[[KODE BARANG]:[NAMA BARANG]],2,FALSE)</f>
        <v>#N/A</v>
      </c>
    </row>
    <row r="12580" spans="3:3">
      <c r="C12580" t="e">
        <f>VLOOKUP([KODE BARANG],Table1[[KODE BARANG]:[NAMA BARANG]],2,FALSE)</f>
        <v>#N/A</v>
      </c>
    </row>
    <row r="12581" spans="3:3">
      <c r="C12581" t="e">
        <f>VLOOKUP([KODE BARANG],Table1[[KODE BARANG]:[NAMA BARANG]],2,FALSE)</f>
        <v>#N/A</v>
      </c>
    </row>
    <row r="12582" spans="3:3">
      <c r="C12582" t="e">
        <f>VLOOKUP([KODE BARANG],Table1[[KODE BARANG]:[NAMA BARANG]],2,FALSE)</f>
        <v>#N/A</v>
      </c>
    </row>
    <row r="12583" spans="3:3">
      <c r="C12583" t="e">
        <f>VLOOKUP([KODE BARANG],Table1[[KODE BARANG]:[NAMA BARANG]],2,FALSE)</f>
        <v>#N/A</v>
      </c>
    </row>
    <row r="12584" spans="3:3">
      <c r="C12584" t="e">
        <f>VLOOKUP([KODE BARANG],Table1[[KODE BARANG]:[NAMA BARANG]],2,FALSE)</f>
        <v>#N/A</v>
      </c>
    </row>
    <row r="12585" spans="3:3">
      <c r="C12585" t="e">
        <f>VLOOKUP([KODE BARANG],Table1[[KODE BARANG]:[NAMA BARANG]],2,FALSE)</f>
        <v>#N/A</v>
      </c>
    </row>
    <row r="12586" spans="3:3">
      <c r="C12586" t="e">
        <f>VLOOKUP([KODE BARANG],Table1[[KODE BARANG]:[NAMA BARANG]],2,FALSE)</f>
        <v>#N/A</v>
      </c>
    </row>
    <row r="12587" spans="3:3">
      <c r="C12587" t="e">
        <f>VLOOKUP([KODE BARANG],Table1[[KODE BARANG]:[NAMA BARANG]],2,FALSE)</f>
        <v>#N/A</v>
      </c>
    </row>
    <row r="12588" spans="3:3">
      <c r="C12588" t="e">
        <f>VLOOKUP([KODE BARANG],Table1[[KODE BARANG]:[NAMA BARANG]],2,FALSE)</f>
        <v>#N/A</v>
      </c>
    </row>
    <row r="12589" spans="3:3">
      <c r="C12589" t="e">
        <f>VLOOKUP([KODE BARANG],Table1[[KODE BARANG]:[NAMA BARANG]],2,FALSE)</f>
        <v>#N/A</v>
      </c>
    </row>
    <row r="12590" spans="3:3">
      <c r="C12590" t="e">
        <f>VLOOKUP([KODE BARANG],Table1[[KODE BARANG]:[NAMA BARANG]],2,FALSE)</f>
        <v>#N/A</v>
      </c>
    </row>
    <row r="12591" spans="3:3">
      <c r="C12591" t="e">
        <f>VLOOKUP([KODE BARANG],Table1[[KODE BARANG]:[NAMA BARANG]],2,FALSE)</f>
        <v>#N/A</v>
      </c>
    </row>
    <row r="12592" spans="3:3">
      <c r="C12592" t="e">
        <f>VLOOKUP([KODE BARANG],Table1[[KODE BARANG]:[NAMA BARANG]],2,FALSE)</f>
        <v>#N/A</v>
      </c>
    </row>
    <row r="12593" spans="3:3">
      <c r="C12593" t="e">
        <f>VLOOKUP([KODE BARANG],Table1[[KODE BARANG]:[NAMA BARANG]],2,FALSE)</f>
        <v>#N/A</v>
      </c>
    </row>
    <row r="12594" spans="3:3">
      <c r="C12594" t="e">
        <f>VLOOKUP([KODE BARANG],Table1[[KODE BARANG]:[NAMA BARANG]],2,FALSE)</f>
        <v>#N/A</v>
      </c>
    </row>
    <row r="12595" spans="3:3">
      <c r="C12595" t="e">
        <f>VLOOKUP([KODE BARANG],Table1[[KODE BARANG]:[NAMA BARANG]],2,FALSE)</f>
        <v>#N/A</v>
      </c>
    </row>
    <row r="12596" spans="3:3">
      <c r="C12596" t="e">
        <f>VLOOKUP([KODE BARANG],Table1[[KODE BARANG]:[NAMA BARANG]],2,FALSE)</f>
        <v>#N/A</v>
      </c>
    </row>
    <row r="12597" spans="3:3">
      <c r="C12597" t="e">
        <f>VLOOKUP([KODE BARANG],Table1[[KODE BARANG]:[NAMA BARANG]],2,FALSE)</f>
        <v>#N/A</v>
      </c>
    </row>
    <row r="12598" spans="3:3">
      <c r="C12598" t="e">
        <f>VLOOKUP([KODE BARANG],Table1[[KODE BARANG]:[NAMA BARANG]],2,FALSE)</f>
        <v>#N/A</v>
      </c>
    </row>
    <row r="12599" spans="3:3">
      <c r="C12599" t="e">
        <f>VLOOKUP([KODE BARANG],Table1[[KODE BARANG]:[NAMA BARANG]],2,FALSE)</f>
        <v>#N/A</v>
      </c>
    </row>
    <row r="12600" spans="3:3">
      <c r="C12600" t="e">
        <f>VLOOKUP([KODE BARANG],Table1[[KODE BARANG]:[NAMA BARANG]],2,FALSE)</f>
        <v>#N/A</v>
      </c>
    </row>
    <row r="12601" spans="3:3">
      <c r="C12601" t="e">
        <f>VLOOKUP([KODE BARANG],Table1[[KODE BARANG]:[NAMA BARANG]],2,FALSE)</f>
        <v>#N/A</v>
      </c>
    </row>
    <row r="12602" spans="3:3">
      <c r="C12602" t="e">
        <f>VLOOKUP([KODE BARANG],Table1[[KODE BARANG]:[NAMA BARANG]],2,FALSE)</f>
        <v>#N/A</v>
      </c>
    </row>
    <row r="12603" spans="3:3">
      <c r="C12603" t="e">
        <f>VLOOKUP([KODE BARANG],Table1[[KODE BARANG]:[NAMA BARANG]],2,FALSE)</f>
        <v>#N/A</v>
      </c>
    </row>
    <row r="12604" spans="3:3">
      <c r="C12604" t="e">
        <f>VLOOKUP([KODE BARANG],Table1[[KODE BARANG]:[NAMA BARANG]],2,FALSE)</f>
        <v>#N/A</v>
      </c>
    </row>
    <row r="12605" spans="3:3">
      <c r="C12605" t="e">
        <f>VLOOKUP([KODE BARANG],Table1[[KODE BARANG]:[NAMA BARANG]],2,FALSE)</f>
        <v>#N/A</v>
      </c>
    </row>
    <row r="12606" spans="3:3">
      <c r="C12606" t="e">
        <f>VLOOKUP([KODE BARANG],Table1[[KODE BARANG]:[NAMA BARANG]],2,FALSE)</f>
        <v>#N/A</v>
      </c>
    </row>
    <row r="12607" spans="3:3">
      <c r="C12607" t="e">
        <f>VLOOKUP([KODE BARANG],Table1[[KODE BARANG]:[NAMA BARANG]],2,FALSE)</f>
        <v>#N/A</v>
      </c>
    </row>
    <row r="12608" spans="3:3">
      <c r="C12608" t="e">
        <f>VLOOKUP([KODE BARANG],Table1[[KODE BARANG]:[NAMA BARANG]],2,FALSE)</f>
        <v>#N/A</v>
      </c>
    </row>
    <row r="12609" spans="3:3">
      <c r="C12609" t="e">
        <f>VLOOKUP([KODE BARANG],Table1[[KODE BARANG]:[NAMA BARANG]],2,FALSE)</f>
        <v>#N/A</v>
      </c>
    </row>
    <row r="12610" spans="3:3">
      <c r="C12610" t="e">
        <f>VLOOKUP([KODE BARANG],Table1[[KODE BARANG]:[NAMA BARANG]],2,FALSE)</f>
        <v>#N/A</v>
      </c>
    </row>
    <row r="12611" spans="3:3">
      <c r="C12611" t="e">
        <f>VLOOKUP([KODE BARANG],Table1[[KODE BARANG]:[NAMA BARANG]],2,FALSE)</f>
        <v>#N/A</v>
      </c>
    </row>
    <row r="12612" spans="3:3">
      <c r="C12612" t="e">
        <f>VLOOKUP([KODE BARANG],Table1[[KODE BARANG]:[NAMA BARANG]],2,FALSE)</f>
        <v>#N/A</v>
      </c>
    </row>
    <row r="12613" spans="3:3">
      <c r="C12613" t="e">
        <f>VLOOKUP([KODE BARANG],Table1[[KODE BARANG]:[NAMA BARANG]],2,FALSE)</f>
        <v>#N/A</v>
      </c>
    </row>
    <row r="12614" spans="3:3">
      <c r="C12614" t="e">
        <f>VLOOKUP([KODE BARANG],Table1[[KODE BARANG]:[NAMA BARANG]],2,FALSE)</f>
        <v>#N/A</v>
      </c>
    </row>
    <row r="12615" spans="3:3">
      <c r="C12615" t="e">
        <f>VLOOKUP([KODE BARANG],Table1[[KODE BARANG]:[NAMA BARANG]],2,FALSE)</f>
        <v>#N/A</v>
      </c>
    </row>
    <row r="12616" spans="3:3">
      <c r="C12616" t="e">
        <f>VLOOKUP([KODE BARANG],Table1[[KODE BARANG]:[NAMA BARANG]],2,FALSE)</f>
        <v>#N/A</v>
      </c>
    </row>
    <row r="12617" spans="3:3">
      <c r="C12617" t="e">
        <f>VLOOKUP([KODE BARANG],Table1[[KODE BARANG]:[NAMA BARANG]],2,FALSE)</f>
        <v>#N/A</v>
      </c>
    </row>
    <row r="12618" spans="3:3">
      <c r="C12618" t="e">
        <f>VLOOKUP([KODE BARANG],Table1[[KODE BARANG]:[NAMA BARANG]],2,FALSE)</f>
        <v>#N/A</v>
      </c>
    </row>
    <row r="12619" spans="3:3">
      <c r="C12619" t="e">
        <f>VLOOKUP([KODE BARANG],Table1[[KODE BARANG]:[NAMA BARANG]],2,FALSE)</f>
        <v>#N/A</v>
      </c>
    </row>
    <row r="12620" spans="3:3">
      <c r="C12620" t="e">
        <f>VLOOKUP([KODE BARANG],Table1[[KODE BARANG]:[NAMA BARANG]],2,FALSE)</f>
        <v>#N/A</v>
      </c>
    </row>
    <row r="12621" spans="3:3">
      <c r="C12621" t="e">
        <f>VLOOKUP([KODE BARANG],Table1[[KODE BARANG]:[NAMA BARANG]],2,FALSE)</f>
        <v>#N/A</v>
      </c>
    </row>
    <row r="12622" spans="3:3">
      <c r="C12622" t="e">
        <f>VLOOKUP([KODE BARANG],Table1[[KODE BARANG]:[NAMA BARANG]],2,FALSE)</f>
        <v>#N/A</v>
      </c>
    </row>
    <row r="12623" spans="3:3">
      <c r="C12623" t="e">
        <f>VLOOKUP([KODE BARANG],Table1[[KODE BARANG]:[NAMA BARANG]],2,FALSE)</f>
        <v>#N/A</v>
      </c>
    </row>
    <row r="12624" spans="3:3">
      <c r="C12624" t="e">
        <f>VLOOKUP([KODE BARANG],Table1[[KODE BARANG]:[NAMA BARANG]],2,FALSE)</f>
        <v>#N/A</v>
      </c>
    </row>
    <row r="12625" spans="3:3">
      <c r="C12625" t="e">
        <f>VLOOKUP([KODE BARANG],Table1[[KODE BARANG]:[NAMA BARANG]],2,FALSE)</f>
        <v>#N/A</v>
      </c>
    </row>
    <row r="12626" spans="3:3">
      <c r="C12626" t="e">
        <f>VLOOKUP([KODE BARANG],Table1[[KODE BARANG]:[NAMA BARANG]],2,FALSE)</f>
        <v>#N/A</v>
      </c>
    </row>
    <row r="12627" spans="3:3">
      <c r="C12627" t="e">
        <f>VLOOKUP([KODE BARANG],Table1[[KODE BARANG]:[NAMA BARANG]],2,FALSE)</f>
        <v>#N/A</v>
      </c>
    </row>
    <row r="12628" spans="3:3">
      <c r="C12628" t="e">
        <f>VLOOKUP([KODE BARANG],Table1[[KODE BARANG]:[NAMA BARANG]],2,FALSE)</f>
        <v>#N/A</v>
      </c>
    </row>
    <row r="12629" spans="3:3">
      <c r="C12629" t="e">
        <f>VLOOKUP([KODE BARANG],Table1[[KODE BARANG]:[NAMA BARANG]],2,FALSE)</f>
        <v>#N/A</v>
      </c>
    </row>
    <row r="12630" spans="3:3">
      <c r="C12630" t="e">
        <f>VLOOKUP([KODE BARANG],Table1[[KODE BARANG]:[NAMA BARANG]],2,FALSE)</f>
        <v>#N/A</v>
      </c>
    </row>
    <row r="12631" spans="3:3">
      <c r="C12631" t="e">
        <f>VLOOKUP([KODE BARANG],Table1[[KODE BARANG]:[NAMA BARANG]],2,FALSE)</f>
        <v>#N/A</v>
      </c>
    </row>
    <row r="12632" spans="3:3">
      <c r="C12632" t="e">
        <f>VLOOKUP([KODE BARANG],Table1[[KODE BARANG]:[NAMA BARANG]],2,FALSE)</f>
        <v>#N/A</v>
      </c>
    </row>
    <row r="12633" spans="3:3">
      <c r="C12633" t="e">
        <f>VLOOKUP([KODE BARANG],Table1[[KODE BARANG]:[NAMA BARANG]],2,FALSE)</f>
        <v>#N/A</v>
      </c>
    </row>
    <row r="12634" spans="3:3">
      <c r="C12634" t="e">
        <f>VLOOKUP([KODE BARANG],Table1[[KODE BARANG]:[NAMA BARANG]],2,FALSE)</f>
        <v>#N/A</v>
      </c>
    </row>
    <row r="12635" spans="3:3">
      <c r="C12635" t="e">
        <f>VLOOKUP([KODE BARANG],Table1[[KODE BARANG]:[NAMA BARANG]],2,FALSE)</f>
        <v>#N/A</v>
      </c>
    </row>
    <row r="12636" spans="3:3">
      <c r="C12636" t="e">
        <f>VLOOKUP([KODE BARANG],Table1[[KODE BARANG]:[NAMA BARANG]],2,FALSE)</f>
        <v>#N/A</v>
      </c>
    </row>
    <row r="12637" spans="3:3">
      <c r="C12637" t="e">
        <f>VLOOKUP([KODE BARANG],Table1[[KODE BARANG]:[NAMA BARANG]],2,FALSE)</f>
        <v>#N/A</v>
      </c>
    </row>
    <row r="12638" spans="3:3">
      <c r="C12638" t="e">
        <f>VLOOKUP([KODE BARANG],Table1[[KODE BARANG]:[NAMA BARANG]],2,FALSE)</f>
        <v>#N/A</v>
      </c>
    </row>
    <row r="12639" spans="3:3">
      <c r="C12639" t="e">
        <f>VLOOKUP([KODE BARANG],Table1[[KODE BARANG]:[NAMA BARANG]],2,FALSE)</f>
        <v>#N/A</v>
      </c>
    </row>
    <row r="12640" spans="3:3">
      <c r="C12640" t="e">
        <f>VLOOKUP([KODE BARANG],Table1[[KODE BARANG]:[NAMA BARANG]],2,FALSE)</f>
        <v>#N/A</v>
      </c>
    </row>
    <row r="12641" spans="3:3">
      <c r="C12641" t="e">
        <f>VLOOKUP([KODE BARANG],Table1[[KODE BARANG]:[NAMA BARANG]],2,FALSE)</f>
        <v>#N/A</v>
      </c>
    </row>
    <row r="12642" spans="3:3">
      <c r="C12642" t="e">
        <f>VLOOKUP([KODE BARANG],Table1[[KODE BARANG]:[NAMA BARANG]],2,FALSE)</f>
        <v>#N/A</v>
      </c>
    </row>
    <row r="12643" spans="3:3">
      <c r="C12643" t="e">
        <f>VLOOKUP([KODE BARANG],Table1[[KODE BARANG]:[NAMA BARANG]],2,FALSE)</f>
        <v>#N/A</v>
      </c>
    </row>
    <row r="12644" spans="3:3">
      <c r="C12644" t="e">
        <f>VLOOKUP([KODE BARANG],Table1[[KODE BARANG]:[NAMA BARANG]],2,FALSE)</f>
        <v>#N/A</v>
      </c>
    </row>
    <row r="12645" spans="3:3">
      <c r="C12645" t="e">
        <f>VLOOKUP([KODE BARANG],Table1[[KODE BARANG]:[NAMA BARANG]],2,FALSE)</f>
        <v>#N/A</v>
      </c>
    </row>
    <row r="12646" spans="3:3">
      <c r="C12646" t="e">
        <f>VLOOKUP([KODE BARANG],Table1[[KODE BARANG]:[NAMA BARANG]],2,FALSE)</f>
        <v>#N/A</v>
      </c>
    </row>
    <row r="12647" spans="3:3">
      <c r="C12647" t="e">
        <f>VLOOKUP([KODE BARANG],Table1[[KODE BARANG]:[NAMA BARANG]],2,FALSE)</f>
        <v>#N/A</v>
      </c>
    </row>
    <row r="12648" spans="3:3">
      <c r="C12648" t="e">
        <f>VLOOKUP([KODE BARANG],Table1[[KODE BARANG]:[NAMA BARANG]],2,FALSE)</f>
        <v>#N/A</v>
      </c>
    </row>
    <row r="12649" spans="3:3">
      <c r="C12649" t="e">
        <f>VLOOKUP([KODE BARANG],Table1[[KODE BARANG]:[NAMA BARANG]],2,FALSE)</f>
        <v>#N/A</v>
      </c>
    </row>
    <row r="12650" spans="3:3">
      <c r="C12650" t="e">
        <f>VLOOKUP([KODE BARANG],Table1[[KODE BARANG]:[NAMA BARANG]],2,FALSE)</f>
        <v>#N/A</v>
      </c>
    </row>
    <row r="12651" spans="3:3">
      <c r="C12651" t="e">
        <f>VLOOKUP([KODE BARANG],Table1[[KODE BARANG]:[NAMA BARANG]],2,FALSE)</f>
        <v>#N/A</v>
      </c>
    </row>
    <row r="12652" spans="3:3">
      <c r="C12652" t="e">
        <f>VLOOKUP([KODE BARANG],Table1[[KODE BARANG]:[NAMA BARANG]],2,FALSE)</f>
        <v>#N/A</v>
      </c>
    </row>
    <row r="12653" spans="3:3">
      <c r="C12653" t="e">
        <f>VLOOKUP([KODE BARANG],Table1[[KODE BARANG]:[NAMA BARANG]],2,FALSE)</f>
        <v>#N/A</v>
      </c>
    </row>
    <row r="12654" spans="3:3">
      <c r="C12654" t="e">
        <f>VLOOKUP([KODE BARANG],Table1[[KODE BARANG]:[NAMA BARANG]],2,FALSE)</f>
        <v>#N/A</v>
      </c>
    </row>
    <row r="12655" spans="3:3">
      <c r="C12655" t="e">
        <f>VLOOKUP([KODE BARANG],Table1[[KODE BARANG]:[NAMA BARANG]],2,FALSE)</f>
        <v>#N/A</v>
      </c>
    </row>
    <row r="12656" spans="3:3">
      <c r="C12656" t="e">
        <f>VLOOKUP([KODE BARANG],Table1[[KODE BARANG]:[NAMA BARANG]],2,FALSE)</f>
        <v>#N/A</v>
      </c>
    </row>
    <row r="12657" spans="3:3">
      <c r="C12657" t="e">
        <f>VLOOKUP([KODE BARANG],Table1[[KODE BARANG]:[NAMA BARANG]],2,FALSE)</f>
        <v>#N/A</v>
      </c>
    </row>
    <row r="12658" spans="3:3">
      <c r="C12658" t="e">
        <f>VLOOKUP([KODE BARANG],Table1[[KODE BARANG]:[NAMA BARANG]],2,FALSE)</f>
        <v>#N/A</v>
      </c>
    </row>
    <row r="12659" spans="3:3">
      <c r="C12659" t="e">
        <f>VLOOKUP([KODE BARANG],Table1[[KODE BARANG]:[NAMA BARANG]],2,FALSE)</f>
        <v>#N/A</v>
      </c>
    </row>
    <row r="12660" spans="3:3">
      <c r="C12660" t="e">
        <f>VLOOKUP([KODE BARANG],Table1[[KODE BARANG]:[NAMA BARANG]],2,FALSE)</f>
        <v>#N/A</v>
      </c>
    </row>
    <row r="12661" spans="3:3">
      <c r="C12661" t="e">
        <f>VLOOKUP([KODE BARANG],Table1[[KODE BARANG]:[NAMA BARANG]],2,FALSE)</f>
        <v>#N/A</v>
      </c>
    </row>
    <row r="12662" spans="3:3">
      <c r="C12662" t="e">
        <f>VLOOKUP([KODE BARANG],Table1[[KODE BARANG]:[NAMA BARANG]],2,FALSE)</f>
        <v>#N/A</v>
      </c>
    </row>
    <row r="12663" spans="3:3">
      <c r="C12663" t="e">
        <f>VLOOKUP([KODE BARANG],Table1[[KODE BARANG]:[NAMA BARANG]],2,FALSE)</f>
        <v>#N/A</v>
      </c>
    </row>
    <row r="12664" spans="3:3">
      <c r="C12664" t="e">
        <f>VLOOKUP([KODE BARANG],Table1[[KODE BARANG]:[NAMA BARANG]],2,FALSE)</f>
        <v>#N/A</v>
      </c>
    </row>
    <row r="12665" spans="3:3">
      <c r="C12665" t="e">
        <f>VLOOKUP([KODE BARANG],Table1[[KODE BARANG]:[NAMA BARANG]],2,FALSE)</f>
        <v>#N/A</v>
      </c>
    </row>
    <row r="12666" spans="3:3">
      <c r="C12666" t="e">
        <f>VLOOKUP([KODE BARANG],Table1[[KODE BARANG]:[NAMA BARANG]],2,FALSE)</f>
        <v>#N/A</v>
      </c>
    </row>
    <row r="12667" spans="3:3">
      <c r="C12667" t="e">
        <f>VLOOKUP([KODE BARANG],Table1[[KODE BARANG]:[NAMA BARANG]],2,FALSE)</f>
        <v>#N/A</v>
      </c>
    </row>
    <row r="12668" spans="3:3">
      <c r="C12668" t="e">
        <f>VLOOKUP([KODE BARANG],Table1[[KODE BARANG]:[NAMA BARANG]],2,FALSE)</f>
        <v>#N/A</v>
      </c>
    </row>
    <row r="12669" spans="3:3">
      <c r="C12669" t="e">
        <f>VLOOKUP([KODE BARANG],Table1[[KODE BARANG]:[NAMA BARANG]],2,FALSE)</f>
        <v>#N/A</v>
      </c>
    </row>
    <row r="12670" spans="3:3">
      <c r="C12670" t="e">
        <f>VLOOKUP([KODE BARANG],Table1[[KODE BARANG]:[NAMA BARANG]],2,FALSE)</f>
        <v>#N/A</v>
      </c>
    </row>
    <row r="12671" spans="3:3">
      <c r="C12671" t="e">
        <f>VLOOKUP([KODE BARANG],Table1[[KODE BARANG]:[NAMA BARANG]],2,FALSE)</f>
        <v>#N/A</v>
      </c>
    </row>
    <row r="12672" spans="3:3">
      <c r="C12672" t="e">
        <f>VLOOKUP([KODE BARANG],Table1[[KODE BARANG]:[NAMA BARANG]],2,FALSE)</f>
        <v>#N/A</v>
      </c>
    </row>
    <row r="12673" spans="3:3">
      <c r="C12673" t="e">
        <f>VLOOKUP([KODE BARANG],Table1[[KODE BARANG]:[NAMA BARANG]],2,FALSE)</f>
        <v>#N/A</v>
      </c>
    </row>
    <row r="12674" spans="3:3">
      <c r="C12674" t="e">
        <f>VLOOKUP([KODE BARANG],Table1[[KODE BARANG]:[NAMA BARANG]],2,FALSE)</f>
        <v>#N/A</v>
      </c>
    </row>
    <row r="12675" spans="3:3">
      <c r="C12675" t="e">
        <f>VLOOKUP([KODE BARANG],Table1[[KODE BARANG]:[NAMA BARANG]],2,FALSE)</f>
        <v>#N/A</v>
      </c>
    </row>
    <row r="12676" spans="3:3">
      <c r="C12676" t="e">
        <f>VLOOKUP([KODE BARANG],Table1[[KODE BARANG]:[NAMA BARANG]],2,FALSE)</f>
        <v>#N/A</v>
      </c>
    </row>
    <row r="12677" spans="3:3">
      <c r="C12677" t="e">
        <f>VLOOKUP([KODE BARANG],Table1[[KODE BARANG]:[NAMA BARANG]],2,FALSE)</f>
        <v>#N/A</v>
      </c>
    </row>
    <row r="12678" spans="3:3">
      <c r="C12678" t="e">
        <f>VLOOKUP([KODE BARANG],Table1[[KODE BARANG]:[NAMA BARANG]],2,FALSE)</f>
        <v>#N/A</v>
      </c>
    </row>
    <row r="12679" spans="3:3">
      <c r="C12679" t="e">
        <f>VLOOKUP([KODE BARANG],Table1[[KODE BARANG]:[NAMA BARANG]],2,FALSE)</f>
        <v>#N/A</v>
      </c>
    </row>
    <row r="12680" spans="3:3">
      <c r="C12680" t="e">
        <f>VLOOKUP([KODE BARANG],Table1[[KODE BARANG]:[NAMA BARANG]],2,FALSE)</f>
        <v>#N/A</v>
      </c>
    </row>
    <row r="12681" spans="3:3">
      <c r="C12681" t="e">
        <f>VLOOKUP([KODE BARANG],Table1[[KODE BARANG]:[NAMA BARANG]],2,FALSE)</f>
        <v>#N/A</v>
      </c>
    </row>
    <row r="12682" spans="3:3">
      <c r="C12682" t="e">
        <f>VLOOKUP([KODE BARANG],Table1[[KODE BARANG]:[NAMA BARANG]],2,FALSE)</f>
        <v>#N/A</v>
      </c>
    </row>
    <row r="12683" spans="3:3">
      <c r="C12683" t="e">
        <f>VLOOKUP([KODE BARANG],Table1[[KODE BARANG]:[NAMA BARANG]],2,FALSE)</f>
        <v>#N/A</v>
      </c>
    </row>
    <row r="12684" spans="3:3">
      <c r="C12684" t="e">
        <f>VLOOKUP([KODE BARANG],Table1[[KODE BARANG]:[NAMA BARANG]],2,FALSE)</f>
        <v>#N/A</v>
      </c>
    </row>
    <row r="12685" spans="3:3">
      <c r="C12685" t="e">
        <f>VLOOKUP([KODE BARANG],Table1[[KODE BARANG]:[NAMA BARANG]],2,FALSE)</f>
        <v>#N/A</v>
      </c>
    </row>
    <row r="12686" spans="3:3">
      <c r="C12686" t="e">
        <f>VLOOKUP([KODE BARANG],Table1[[KODE BARANG]:[NAMA BARANG]],2,FALSE)</f>
        <v>#N/A</v>
      </c>
    </row>
    <row r="12687" spans="3:3">
      <c r="C12687" t="e">
        <f>VLOOKUP([KODE BARANG],Table1[[KODE BARANG]:[NAMA BARANG]],2,FALSE)</f>
        <v>#N/A</v>
      </c>
    </row>
    <row r="12688" spans="3:3">
      <c r="C12688" t="e">
        <f>VLOOKUP([KODE BARANG],Table1[[KODE BARANG]:[NAMA BARANG]],2,FALSE)</f>
        <v>#N/A</v>
      </c>
    </row>
    <row r="12689" spans="3:3">
      <c r="C12689" t="e">
        <f>VLOOKUP([KODE BARANG],Table1[[KODE BARANG]:[NAMA BARANG]],2,FALSE)</f>
        <v>#N/A</v>
      </c>
    </row>
    <row r="12690" spans="3:3">
      <c r="C12690" t="e">
        <f>VLOOKUP([KODE BARANG],Table1[[KODE BARANG]:[NAMA BARANG]],2,FALSE)</f>
        <v>#N/A</v>
      </c>
    </row>
    <row r="12691" spans="3:3">
      <c r="C12691" t="e">
        <f>VLOOKUP([KODE BARANG],Table1[[KODE BARANG]:[NAMA BARANG]],2,FALSE)</f>
        <v>#N/A</v>
      </c>
    </row>
    <row r="12692" spans="3:3">
      <c r="C12692" t="e">
        <f>VLOOKUP([KODE BARANG],Table1[[KODE BARANG]:[NAMA BARANG]],2,FALSE)</f>
        <v>#N/A</v>
      </c>
    </row>
    <row r="12693" spans="3:3">
      <c r="C12693" t="e">
        <f>VLOOKUP([KODE BARANG],Table1[[KODE BARANG]:[NAMA BARANG]],2,FALSE)</f>
        <v>#N/A</v>
      </c>
    </row>
    <row r="12694" spans="3:3">
      <c r="C12694" t="e">
        <f>VLOOKUP([KODE BARANG],Table1[[KODE BARANG]:[NAMA BARANG]],2,FALSE)</f>
        <v>#N/A</v>
      </c>
    </row>
    <row r="12695" spans="3:3">
      <c r="C12695" t="e">
        <f>VLOOKUP([KODE BARANG],Table1[[KODE BARANG]:[NAMA BARANG]],2,FALSE)</f>
        <v>#N/A</v>
      </c>
    </row>
    <row r="12696" spans="3:3">
      <c r="C12696" t="e">
        <f>VLOOKUP([KODE BARANG],Table1[[KODE BARANG]:[NAMA BARANG]],2,FALSE)</f>
        <v>#N/A</v>
      </c>
    </row>
    <row r="12697" spans="3:3">
      <c r="C12697" t="e">
        <f>VLOOKUP([KODE BARANG],Table1[[KODE BARANG]:[NAMA BARANG]],2,FALSE)</f>
        <v>#N/A</v>
      </c>
    </row>
    <row r="12698" spans="3:3">
      <c r="C12698" t="e">
        <f>VLOOKUP([KODE BARANG],Table1[[KODE BARANG]:[NAMA BARANG]],2,FALSE)</f>
        <v>#N/A</v>
      </c>
    </row>
    <row r="12699" spans="3:3">
      <c r="C12699" t="e">
        <f>VLOOKUP([KODE BARANG],Table1[[KODE BARANG]:[NAMA BARANG]],2,FALSE)</f>
        <v>#N/A</v>
      </c>
    </row>
    <row r="12700" spans="3:3">
      <c r="C12700" t="e">
        <f>VLOOKUP([KODE BARANG],Table1[[KODE BARANG]:[NAMA BARANG]],2,FALSE)</f>
        <v>#N/A</v>
      </c>
    </row>
    <row r="12701" spans="3:3">
      <c r="C12701" t="e">
        <f>VLOOKUP([KODE BARANG],Table1[[KODE BARANG]:[NAMA BARANG]],2,FALSE)</f>
        <v>#N/A</v>
      </c>
    </row>
    <row r="12702" spans="3:3">
      <c r="C12702" t="e">
        <f>VLOOKUP([KODE BARANG],Table1[[KODE BARANG]:[NAMA BARANG]],2,FALSE)</f>
        <v>#N/A</v>
      </c>
    </row>
    <row r="12703" spans="3:3">
      <c r="C12703" t="e">
        <f>VLOOKUP([KODE BARANG],Table1[[KODE BARANG]:[NAMA BARANG]],2,FALSE)</f>
        <v>#N/A</v>
      </c>
    </row>
    <row r="12704" spans="3:3">
      <c r="C12704" t="e">
        <f>VLOOKUP([KODE BARANG],Table1[[KODE BARANG]:[NAMA BARANG]],2,FALSE)</f>
        <v>#N/A</v>
      </c>
    </row>
    <row r="12705" spans="3:3">
      <c r="C12705" t="e">
        <f>VLOOKUP([KODE BARANG],Table1[[KODE BARANG]:[NAMA BARANG]],2,FALSE)</f>
        <v>#N/A</v>
      </c>
    </row>
    <row r="12706" spans="3:3">
      <c r="C12706" t="e">
        <f>VLOOKUP([KODE BARANG],Table1[[KODE BARANG]:[NAMA BARANG]],2,FALSE)</f>
        <v>#N/A</v>
      </c>
    </row>
    <row r="12707" spans="3:3">
      <c r="C12707" t="e">
        <f>VLOOKUP([KODE BARANG],Table1[[KODE BARANG]:[NAMA BARANG]],2,FALSE)</f>
        <v>#N/A</v>
      </c>
    </row>
    <row r="12708" spans="3:3">
      <c r="C12708" t="e">
        <f>VLOOKUP([KODE BARANG],Table1[[KODE BARANG]:[NAMA BARANG]],2,FALSE)</f>
        <v>#N/A</v>
      </c>
    </row>
    <row r="12709" spans="3:3">
      <c r="C12709" t="e">
        <f>VLOOKUP([KODE BARANG],Table1[[KODE BARANG]:[NAMA BARANG]],2,FALSE)</f>
        <v>#N/A</v>
      </c>
    </row>
    <row r="12710" spans="3:3">
      <c r="C12710" t="e">
        <f>VLOOKUP([KODE BARANG],Table1[[KODE BARANG]:[NAMA BARANG]],2,FALSE)</f>
        <v>#N/A</v>
      </c>
    </row>
    <row r="12711" spans="3:3">
      <c r="C12711" t="e">
        <f>VLOOKUP([KODE BARANG],Table1[[KODE BARANG]:[NAMA BARANG]],2,FALSE)</f>
        <v>#N/A</v>
      </c>
    </row>
    <row r="12712" spans="3:3">
      <c r="C12712" t="e">
        <f>VLOOKUP([KODE BARANG],Table1[[KODE BARANG]:[NAMA BARANG]],2,FALSE)</f>
        <v>#N/A</v>
      </c>
    </row>
    <row r="12713" spans="3:3">
      <c r="C12713" t="e">
        <f>VLOOKUP([KODE BARANG],Table1[[KODE BARANG]:[NAMA BARANG]],2,FALSE)</f>
        <v>#N/A</v>
      </c>
    </row>
    <row r="12714" spans="3:3">
      <c r="C12714" t="e">
        <f>VLOOKUP([KODE BARANG],Table1[[KODE BARANG]:[NAMA BARANG]],2,FALSE)</f>
        <v>#N/A</v>
      </c>
    </row>
    <row r="12715" spans="3:3">
      <c r="C12715" t="e">
        <f>VLOOKUP([KODE BARANG],Table1[[KODE BARANG]:[NAMA BARANG]],2,FALSE)</f>
        <v>#N/A</v>
      </c>
    </row>
    <row r="12716" spans="3:3">
      <c r="C12716" t="e">
        <f>VLOOKUP([KODE BARANG],Table1[[KODE BARANG]:[NAMA BARANG]],2,FALSE)</f>
        <v>#N/A</v>
      </c>
    </row>
    <row r="12717" spans="3:3">
      <c r="C12717" t="e">
        <f>VLOOKUP([KODE BARANG],Table1[[KODE BARANG]:[NAMA BARANG]],2,FALSE)</f>
        <v>#N/A</v>
      </c>
    </row>
    <row r="12718" spans="3:3">
      <c r="C12718" t="e">
        <f>VLOOKUP([KODE BARANG],Table1[[KODE BARANG]:[NAMA BARANG]],2,FALSE)</f>
        <v>#N/A</v>
      </c>
    </row>
    <row r="12719" spans="3:3">
      <c r="C12719" t="e">
        <f>VLOOKUP([KODE BARANG],Table1[[KODE BARANG]:[NAMA BARANG]],2,FALSE)</f>
        <v>#N/A</v>
      </c>
    </row>
    <row r="12720" spans="3:3">
      <c r="C12720" t="e">
        <f>VLOOKUP([KODE BARANG],Table1[[KODE BARANG]:[NAMA BARANG]],2,FALSE)</f>
        <v>#N/A</v>
      </c>
    </row>
    <row r="12721" spans="3:3">
      <c r="C12721" t="e">
        <f>VLOOKUP([KODE BARANG],Table1[[KODE BARANG]:[NAMA BARANG]],2,FALSE)</f>
        <v>#N/A</v>
      </c>
    </row>
    <row r="12722" spans="3:3">
      <c r="C12722" t="e">
        <f>VLOOKUP([KODE BARANG],Table1[[KODE BARANG]:[NAMA BARANG]],2,FALSE)</f>
        <v>#N/A</v>
      </c>
    </row>
    <row r="12723" spans="3:3">
      <c r="C12723" t="e">
        <f>VLOOKUP([KODE BARANG],Table1[[KODE BARANG]:[NAMA BARANG]],2,FALSE)</f>
        <v>#N/A</v>
      </c>
    </row>
    <row r="12724" spans="3:3">
      <c r="C12724" t="e">
        <f>VLOOKUP([KODE BARANG],Table1[[KODE BARANG]:[NAMA BARANG]],2,FALSE)</f>
        <v>#N/A</v>
      </c>
    </row>
    <row r="12725" spans="3:3">
      <c r="C12725" t="e">
        <f>VLOOKUP([KODE BARANG],Table1[[KODE BARANG]:[NAMA BARANG]],2,FALSE)</f>
        <v>#N/A</v>
      </c>
    </row>
    <row r="12726" spans="3:3">
      <c r="C12726" t="e">
        <f>VLOOKUP([KODE BARANG],Table1[[KODE BARANG]:[NAMA BARANG]],2,FALSE)</f>
        <v>#N/A</v>
      </c>
    </row>
    <row r="12727" spans="3:3">
      <c r="C12727" t="e">
        <f>VLOOKUP([KODE BARANG],Table1[[KODE BARANG]:[NAMA BARANG]],2,FALSE)</f>
        <v>#N/A</v>
      </c>
    </row>
    <row r="12728" spans="3:3">
      <c r="C12728" t="e">
        <f>VLOOKUP([KODE BARANG],Table1[[KODE BARANG]:[NAMA BARANG]],2,FALSE)</f>
        <v>#N/A</v>
      </c>
    </row>
    <row r="12729" spans="3:3">
      <c r="C12729" t="e">
        <f>VLOOKUP([KODE BARANG],Table1[[KODE BARANG]:[NAMA BARANG]],2,FALSE)</f>
        <v>#N/A</v>
      </c>
    </row>
    <row r="12730" spans="3:3">
      <c r="C12730" t="e">
        <f>VLOOKUP([KODE BARANG],Table1[[KODE BARANG]:[NAMA BARANG]],2,FALSE)</f>
        <v>#N/A</v>
      </c>
    </row>
    <row r="12731" spans="3:3">
      <c r="C12731" t="e">
        <f>VLOOKUP([KODE BARANG],Table1[[KODE BARANG]:[NAMA BARANG]],2,FALSE)</f>
        <v>#N/A</v>
      </c>
    </row>
    <row r="12732" spans="3:3">
      <c r="C12732" t="e">
        <f>VLOOKUP([KODE BARANG],Table1[[KODE BARANG]:[NAMA BARANG]],2,FALSE)</f>
        <v>#N/A</v>
      </c>
    </row>
    <row r="12733" spans="3:3">
      <c r="C12733" t="e">
        <f>VLOOKUP([KODE BARANG],Table1[[KODE BARANG]:[NAMA BARANG]],2,FALSE)</f>
        <v>#N/A</v>
      </c>
    </row>
    <row r="12734" spans="3:3">
      <c r="C12734" t="e">
        <f>VLOOKUP([KODE BARANG],Table1[[KODE BARANG]:[NAMA BARANG]],2,FALSE)</f>
        <v>#N/A</v>
      </c>
    </row>
    <row r="12735" spans="3:3">
      <c r="C12735" t="e">
        <f>VLOOKUP([KODE BARANG],Table1[[KODE BARANG]:[NAMA BARANG]],2,FALSE)</f>
        <v>#N/A</v>
      </c>
    </row>
    <row r="12736" spans="3:3">
      <c r="C12736" t="e">
        <f>VLOOKUP([KODE BARANG],Table1[[KODE BARANG]:[NAMA BARANG]],2,FALSE)</f>
        <v>#N/A</v>
      </c>
    </row>
    <row r="12737" spans="3:3">
      <c r="C12737" t="e">
        <f>VLOOKUP([KODE BARANG],Table1[[KODE BARANG]:[NAMA BARANG]],2,FALSE)</f>
        <v>#N/A</v>
      </c>
    </row>
    <row r="12738" spans="3:3">
      <c r="C12738" t="e">
        <f>VLOOKUP([KODE BARANG],Table1[[KODE BARANG]:[NAMA BARANG]],2,FALSE)</f>
        <v>#N/A</v>
      </c>
    </row>
    <row r="12739" spans="3:3">
      <c r="C12739" t="e">
        <f>VLOOKUP([KODE BARANG],Table1[[KODE BARANG]:[NAMA BARANG]],2,FALSE)</f>
        <v>#N/A</v>
      </c>
    </row>
    <row r="12740" spans="3:3">
      <c r="C12740" t="e">
        <f>VLOOKUP([KODE BARANG],Table1[[KODE BARANG]:[NAMA BARANG]],2,FALSE)</f>
        <v>#N/A</v>
      </c>
    </row>
    <row r="12741" spans="3:3">
      <c r="C12741" t="e">
        <f>VLOOKUP([KODE BARANG],Table1[[KODE BARANG]:[NAMA BARANG]],2,FALSE)</f>
        <v>#N/A</v>
      </c>
    </row>
    <row r="12742" spans="3:3">
      <c r="C12742" t="e">
        <f>VLOOKUP([KODE BARANG],Table1[[KODE BARANG]:[NAMA BARANG]],2,FALSE)</f>
        <v>#N/A</v>
      </c>
    </row>
    <row r="12743" spans="3:3">
      <c r="C12743" t="e">
        <f>VLOOKUP([KODE BARANG],Table1[[KODE BARANG]:[NAMA BARANG]],2,FALSE)</f>
        <v>#N/A</v>
      </c>
    </row>
    <row r="12744" spans="3:3">
      <c r="C12744" t="e">
        <f>VLOOKUP([KODE BARANG],Table1[[KODE BARANG]:[NAMA BARANG]],2,FALSE)</f>
        <v>#N/A</v>
      </c>
    </row>
    <row r="12745" spans="3:3">
      <c r="C12745" t="e">
        <f>VLOOKUP([KODE BARANG],Table1[[KODE BARANG]:[NAMA BARANG]],2,FALSE)</f>
        <v>#N/A</v>
      </c>
    </row>
    <row r="12746" spans="3:3">
      <c r="C12746" t="e">
        <f>VLOOKUP([KODE BARANG],Table1[[KODE BARANG]:[NAMA BARANG]],2,FALSE)</f>
        <v>#N/A</v>
      </c>
    </row>
    <row r="12747" spans="3:3">
      <c r="C12747" t="e">
        <f>VLOOKUP([KODE BARANG],Table1[[KODE BARANG]:[NAMA BARANG]],2,FALSE)</f>
        <v>#N/A</v>
      </c>
    </row>
    <row r="12748" spans="3:3">
      <c r="C12748" t="e">
        <f>VLOOKUP([KODE BARANG],Table1[[KODE BARANG]:[NAMA BARANG]],2,FALSE)</f>
        <v>#N/A</v>
      </c>
    </row>
    <row r="12749" spans="3:3">
      <c r="C12749" t="e">
        <f>VLOOKUP([KODE BARANG],Table1[[KODE BARANG]:[NAMA BARANG]],2,FALSE)</f>
        <v>#N/A</v>
      </c>
    </row>
    <row r="12750" spans="3:3">
      <c r="C12750" t="e">
        <f>VLOOKUP([KODE BARANG],Table1[[KODE BARANG]:[NAMA BARANG]],2,FALSE)</f>
        <v>#N/A</v>
      </c>
    </row>
    <row r="12751" spans="3:3">
      <c r="C12751" t="e">
        <f>VLOOKUP([KODE BARANG],Table1[[KODE BARANG]:[NAMA BARANG]],2,FALSE)</f>
        <v>#N/A</v>
      </c>
    </row>
    <row r="12752" spans="3:3">
      <c r="C12752" t="e">
        <f>VLOOKUP([KODE BARANG],Table1[[KODE BARANG]:[NAMA BARANG]],2,FALSE)</f>
        <v>#N/A</v>
      </c>
    </row>
    <row r="12753" spans="3:3">
      <c r="C12753" t="e">
        <f>VLOOKUP([KODE BARANG],Table1[[KODE BARANG]:[NAMA BARANG]],2,FALSE)</f>
        <v>#N/A</v>
      </c>
    </row>
    <row r="12754" spans="3:3">
      <c r="C12754" t="e">
        <f>VLOOKUP([KODE BARANG],Table1[[KODE BARANG]:[NAMA BARANG]],2,FALSE)</f>
        <v>#N/A</v>
      </c>
    </row>
    <row r="12755" spans="3:3">
      <c r="C12755" t="e">
        <f>VLOOKUP([KODE BARANG],Table1[[KODE BARANG]:[NAMA BARANG]],2,FALSE)</f>
        <v>#N/A</v>
      </c>
    </row>
    <row r="12756" spans="3:3">
      <c r="C12756" t="e">
        <f>VLOOKUP([KODE BARANG],Table1[[KODE BARANG]:[NAMA BARANG]],2,FALSE)</f>
        <v>#N/A</v>
      </c>
    </row>
    <row r="12757" spans="3:3">
      <c r="C12757" t="e">
        <f>VLOOKUP([KODE BARANG],Table1[[KODE BARANG]:[NAMA BARANG]],2,FALSE)</f>
        <v>#N/A</v>
      </c>
    </row>
    <row r="12758" spans="3:3">
      <c r="C12758" t="e">
        <f>VLOOKUP([KODE BARANG],Table1[[KODE BARANG]:[NAMA BARANG]],2,FALSE)</f>
        <v>#N/A</v>
      </c>
    </row>
    <row r="12759" spans="3:3">
      <c r="C12759" t="e">
        <f>VLOOKUP([KODE BARANG],Table1[[KODE BARANG]:[NAMA BARANG]],2,FALSE)</f>
        <v>#N/A</v>
      </c>
    </row>
    <row r="12760" spans="3:3">
      <c r="C12760" t="e">
        <f>VLOOKUP([KODE BARANG],Table1[[KODE BARANG]:[NAMA BARANG]],2,FALSE)</f>
        <v>#N/A</v>
      </c>
    </row>
    <row r="12761" spans="3:3">
      <c r="C12761" t="e">
        <f>VLOOKUP([KODE BARANG],Table1[[KODE BARANG]:[NAMA BARANG]],2,FALSE)</f>
        <v>#N/A</v>
      </c>
    </row>
    <row r="12762" spans="3:3">
      <c r="C12762" t="e">
        <f>VLOOKUP([KODE BARANG],Table1[[KODE BARANG]:[NAMA BARANG]],2,FALSE)</f>
        <v>#N/A</v>
      </c>
    </row>
    <row r="12763" spans="3:3">
      <c r="C12763" t="e">
        <f>VLOOKUP([KODE BARANG],Table1[[KODE BARANG]:[NAMA BARANG]],2,FALSE)</f>
        <v>#N/A</v>
      </c>
    </row>
    <row r="12764" spans="3:3">
      <c r="C12764" t="e">
        <f>VLOOKUP([KODE BARANG],Table1[[KODE BARANG]:[NAMA BARANG]],2,FALSE)</f>
        <v>#N/A</v>
      </c>
    </row>
    <row r="12765" spans="3:3">
      <c r="C12765" t="e">
        <f>VLOOKUP([KODE BARANG],Table1[[KODE BARANG]:[NAMA BARANG]],2,FALSE)</f>
        <v>#N/A</v>
      </c>
    </row>
    <row r="12766" spans="3:3">
      <c r="C12766" t="e">
        <f>VLOOKUP([KODE BARANG],Table1[[KODE BARANG]:[NAMA BARANG]],2,FALSE)</f>
        <v>#N/A</v>
      </c>
    </row>
    <row r="12767" spans="3:3">
      <c r="C12767" t="e">
        <f>VLOOKUP([KODE BARANG],Table1[[KODE BARANG]:[NAMA BARANG]],2,FALSE)</f>
        <v>#N/A</v>
      </c>
    </row>
    <row r="12768" spans="3:3">
      <c r="C12768" t="e">
        <f>VLOOKUP([KODE BARANG],Table1[[KODE BARANG]:[NAMA BARANG]],2,FALSE)</f>
        <v>#N/A</v>
      </c>
    </row>
    <row r="12769" spans="3:3">
      <c r="C12769" t="e">
        <f>VLOOKUP([KODE BARANG],Table1[[KODE BARANG]:[NAMA BARANG]],2,FALSE)</f>
        <v>#N/A</v>
      </c>
    </row>
    <row r="12770" spans="3:3">
      <c r="C12770" t="e">
        <f>VLOOKUP([KODE BARANG],Table1[[KODE BARANG]:[NAMA BARANG]],2,FALSE)</f>
        <v>#N/A</v>
      </c>
    </row>
    <row r="12771" spans="3:3">
      <c r="C12771" t="e">
        <f>VLOOKUP([KODE BARANG],Table1[[KODE BARANG]:[NAMA BARANG]],2,FALSE)</f>
        <v>#N/A</v>
      </c>
    </row>
    <row r="12772" spans="3:3">
      <c r="C12772" t="e">
        <f>VLOOKUP([KODE BARANG],Table1[[KODE BARANG]:[NAMA BARANG]],2,FALSE)</f>
        <v>#N/A</v>
      </c>
    </row>
    <row r="12773" spans="3:3">
      <c r="C12773" t="e">
        <f>VLOOKUP([KODE BARANG],Table1[[KODE BARANG]:[NAMA BARANG]],2,FALSE)</f>
        <v>#N/A</v>
      </c>
    </row>
    <row r="12774" spans="3:3">
      <c r="C12774" t="e">
        <f>VLOOKUP([KODE BARANG],Table1[[KODE BARANG]:[NAMA BARANG]],2,FALSE)</f>
        <v>#N/A</v>
      </c>
    </row>
    <row r="12775" spans="3:3">
      <c r="C12775" t="e">
        <f>VLOOKUP([KODE BARANG],Table1[[KODE BARANG]:[NAMA BARANG]],2,FALSE)</f>
        <v>#N/A</v>
      </c>
    </row>
    <row r="12776" spans="3:3">
      <c r="C12776" t="e">
        <f>VLOOKUP([KODE BARANG],Table1[[KODE BARANG]:[NAMA BARANG]],2,FALSE)</f>
        <v>#N/A</v>
      </c>
    </row>
    <row r="12777" spans="3:3">
      <c r="C12777" t="e">
        <f>VLOOKUP([KODE BARANG],Table1[[KODE BARANG]:[NAMA BARANG]],2,FALSE)</f>
        <v>#N/A</v>
      </c>
    </row>
    <row r="12778" spans="3:3">
      <c r="C12778" t="e">
        <f>VLOOKUP([KODE BARANG],Table1[[KODE BARANG]:[NAMA BARANG]],2,FALSE)</f>
        <v>#N/A</v>
      </c>
    </row>
    <row r="12779" spans="3:3">
      <c r="C12779" t="e">
        <f>VLOOKUP([KODE BARANG],Table1[[KODE BARANG]:[NAMA BARANG]],2,FALSE)</f>
        <v>#N/A</v>
      </c>
    </row>
    <row r="12780" spans="3:3">
      <c r="C12780" t="e">
        <f>VLOOKUP([KODE BARANG],Table1[[KODE BARANG]:[NAMA BARANG]],2,FALSE)</f>
        <v>#N/A</v>
      </c>
    </row>
    <row r="12781" spans="3:3">
      <c r="C12781" t="e">
        <f>VLOOKUP([KODE BARANG],Table1[[KODE BARANG]:[NAMA BARANG]],2,FALSE)</f>
        <v>#N/A</v>
      </c>
    </row>
    <row r="12782" spans="3:3">
      <c r="C12782" t="e">
        <f>VLOOKUP([KODE BARANG],Table1[[KODE BARANG]:[NAMA BARANG]],2,FALSE)</f>
        <v>#N/A</v>
      </c>
    </row>
    <row r="12783" spans="3:3">
      <c r="C12783" t="e">
        <f>VLOOKUP([KODE BARANG],Table1[[KODE BARANG]:[NAMA BARANG]],2,FALSE)</f>
        <v>#N/A</v>
      </c>
    </row>
    <row r="12784" spans="3:3">
      <c r="C12784" t="e">
        <f>VLOOKUP([KODE BARANG],Table1[[KODE BARANG]:[NAMA BARANG]],2,FALSE)</f>
        <v>#N/A</v>
      </c>
    </row>
    <row r="12785" spans="3:3">
      <c r="C12785" t="e">
        <f>VLOOKUP([KODE BARANG],Table1[[KODE BARANG]:[NAMA BARANG]],2,FALSE)</f>
        <v>#N/A</v>
      </c>
    </row>
    <row r="12786" spans="3:3">
      <c r="C12786" t="e">
        <f>VLOOKUP([KODE BARANG],Table1[[KODE BARANG]:[NAMA BARANG]],2,FALSE)</f>
        <v>#N/A</v>
      </c>
    </row>
    <row r="12787" spans="3:3">
      <c r="C12787" t="e">
        <f>VLOOKUP([KODE BARANG],Table1[[KODE BARANG]:[NAMA BARANG]],2,FALSE)</f>
        <v>#N/A</v>
      </c>
    </row>
    <row r="12788" spans="3:3">
      <c r="C12788" t="e">
        <f>VLOOKUP([KODE BARANG],Table1[[KODE BARANG]:[NAMA BARANG]],2,FALSE)</f>
        <v>#N/A</v>
      </c>
    </row>
    <row r="12789" spans="3:3">
      <c r="C12789" t="e">
        <f>VLOOKUP([KODE BARANG],Table1[[KODE BARANG]:[NAMA BARANG]],2,FALSE)</f>
        <v>#N/A</v>
      </c>
    </row>
    <row r="12790" spans="3:3">
      <c r="C12790" t="e">
        <f>VLOOKUP([KODE BARANG],Table1[[KODE BARANG]:[NAMA BARANG]],2,FALSE)</f>
        <v>#N/A</v>
      </c>
    </row>
    <row r="12791" spans="3:3">
      <c r="C12791" t="e">
        <f>VLOOKUP([KODE BARANG],Table1[[KODE BARANG]:[NAMA BARANG]],2,FALSE)</f>
        <v>#N/A</v>
      </c>
    </row>
    <row r="12792" spans="3:3">
      <c r="C12792" t="e">
        <f>VLOOKUP([KODE BARANG],Table1[[KODE BARANG]:[NAMA BARANG]],2,FALSE)</f>
        <v>#N/A</v>
      </c>
    </row>
    <row r="12793" spans="3:3">
      <c r="C12793" t="e">
        <f>VLOOKUP([KODE BARANG],Table1[[KODE BARANG]:[NAMA BARANG]],2,FALSE)</f>
        <v>#N/A</v>
      </c>
    </row>
    <row r="12794" spans="3:3">
      <c r="C12794" t="e">
        <f>VLOOKUP([KODE BARANG],Table1[[KODE BARANG]:[NAMA BARANG]],2,FALSE)</f>
        <v>#N/A</v>
      </c>
    </row>
    <row r="12795" spans="3:3">
      <c r="C12795" t="e">
        <f>VLOOKUP([KODE BARANG],Table1[[KODE BARANG]:[NAMA BARANG]],2,FALSE)</f>
        <v>#N/A</v>
      </c>
    </row>
    <row r="12796" spans="3:3">
      <c r="C12796" t="e">
        <f>VLOOKUP([KODE BARANG],Table1[[KODE BARANG]:[NAMA BARANG]],2,FALSE)</f>
        <v>#N/A</v>
      </c>
    </row>
    <row r="12797" spans="3:3">
      <c r="C12797" t="e">
        <f>VLOOKUP([KODE BARANG],Table1[[KODE BARANG]:[NAMA BARANG]],2,FALSE)</f>
        <v>#N/A</v>
      </c>
    </row>
    <row r="12798" spans="3:3">
      <c r="C12798" t="e">
        <f>VLOOKUP([KODE BARANG],Table1[[KODE BARANG]:[NAMA BARANG]],2,FALSE)</f>
        <v>#N/A</v>
      </c>
    </row>
    <row r="12799" spans="3:3">
      <c r="C12799" t="e">
        <f>VLOOKUP([KODE BARANG],Table1[[KODE BARANG]:[NAMA BARANG]],2,FALSE)</f>
        <v>#N/A</v>
      </c>
    </row>
    <row r="12800" spans="3:3">
      <c r="C12800" t="e">
        <f>VLOOKUP([KODE BARANG],Table1[[KODE BARANG]:[NAMA BARANG]],2,FALSE)</f>
        <v>#N/A</v>
      </c>
    </row>
    <row r="12801" spans="3:3">
      <c r="C12801" t="e">
        <f>VLOOKUP([KODE BARANG],Table1[[KODE BARANG]:[NAMA BARANG]],2,FALSE)</f>
        <v>#N/A</v>
      </c>
    </row>
    <row r="12802" spans="3:3">
      <c r="C12802" t="e">
        <f>VLOOKUP([KODE BARANG],Table1[[KODE BARANG]:[NAMA BARANG]],2,FALSE)</f>
        <v>#N/A</v>
      </c>
    </row>
    <row r="12803" spans="3:3">
      <c r="C12803" t="e">
        <f>VLOOKUP([KODE BARANG],Table1[[KODE BARANG]:[NAMA BARANG]],2,FALSE)</f>
        <v>#N/A</v>
      </c>
    </row>
    <row r="12804" spans="3:3">
      <c r="C12804" t="e">
        <f>VLOOKUP([KODE BARANG],Table1[[KODE BARANG]:[NAMA BARANG]],2,FALSE)</f>
        <v>#N/A</v>
      </c>
    </row>
    <row r="12805" spans="3:3">
      <c r="C12805" t="e">
        <f>VLOOKUP([KODE BARANG],Table1[[KODE BARANG]:[NAMA BARANG]],2,FALSE)</f>
        <v>#N/A</v>
      </c>
    </row>
    <row r="12806" spans="3:3">
      <c r="C12806" t="e">
        <f>VLOOKUP([KODE BARANG],Table1[[KODE BARANG]:[NAMA BARANG]],2,FALSE)</f>
        <v>#N/A</v>
      </c>
    </row>
    <row r="12807" spans="3:3">
      <c r="C12807" t="e">
        <f>VLOOKUP([KODE BARANG],Table1[[KODE BARANG]:[NAMA BARANG]],2,FALSE)</f>
        <v>#N/A</v>
      </c>
    </row>
    <row r="12808" spans="3:3">
      <c r="C12808" t="e">
        <f>VLOOKUP([KODE BARANG],Table1[[KODE BARANG]:[NAMA BARANG]],2,FALSE)</f>
        <v>#N/A</v>
      </c>
    </row>
    <row r="12809" spans="3:3">
      <c r="C12809" t="e">
        <f>VLOOKUP([KODE BARANG],Table1[[KODE BARANG]:[NAMA BARANG]],2,FALSE)</f>
        <v>#N/A</v>
      </c>
    </row>
    <row r="12810" spans="3:3">
      <c r="C12810" t="e">
        <f>VLOOKUP([KODE BARANG],Table1[[KODE BARANG]:[NAMA BARANG]],2,FALSE)</f>
        <v>#N/A</v>
      </c>
    </row>
    <row r="12811" spans="3:3">
      <c r="C12811" t="e">
        <f>VLOOKUP([KODE BARANG],Table1[[KODE BARANG]:[NAMA BARANG]],2,FALSE)</f>
        <v>#N/A</v>
      </c>
    </row>
    <row r="12812" spans="3:3">
      <c r="C12812" t="e">
        <f>VLOOKUP([KODE BARANG],Table1[[KODE BARANG]:[NAMA BARANG]],2,FALSE)</f>
        <v>#N/A</v>
      </c>
    </row>
    <row r="12813" spans="3:3">
      <c r="C12813" t="e">
        <f>VLOOKUP([KODE BARANG],Table1[[KODE BARANG]:[NAMA BARANG]],2,FALSE)</f>
        <v>#N/A</v>
      </c>
    </row>
    <row r="12814" spans="3:3">
      <c r="C12814" t="e">
        <f>VLOOKUP([KODE BARANG],Table1[[KODE BARANG]:[NAMA BARANG]],2,FALSE)</f>
        <v>#N/A</v>
      </c>
    </row>
    <row r="12815" spans="3:3">
      <c r="C12815" t="e">
        <f>VLOOKUP([KODE BARANG],Table1[[KODE BARANG]:[NAMA BARANG]],2,FALSE)</f>
        <v>#N/A</v>
      </c>
    </row>
    <row r="12816" spans="3:3">
      <c r="C12816" t="e">
        <f>VLOOKUP([KODE BARANG],Table1[[KODE BARANG]:[NAMA BARANG]],2,FALSE)</f>
        <v>#N/A</v>
      </c>
    </row>
    <row r="12817" spans="3:3">
      <c r="C12817" t="e">
        <f>VLOOKUP([KODE BARANG],Table1[[KODE BARANG]:[NAMA BARANG]],2,FALSE)</f>
        <v>#N/A</v>
      </c>
    </row>
    <row r="12818" spans="3:3">
      <c r="C12818" t="e">
        <f>VLOOKUP([KODE BARANG],Table1[[KODE BARANG]:[NAMA BARANG]],2,FALSE)</f>
        <v>#N/A</v>
      </c>
    </row>
    <row r="12819" spans="3:3">
      <c r="C12819" t="e">
        <f>VLOOKUP([KODE BARANG],Table1[[KODE BARANG]:[NAMA BARANG]],2,FALSE)</f>
        <v>#N/A</v>
      </c>
    </row>
    <row r="12820" spans="3:3">
      <c r="C12820" t="e">
        <f>VLOOKUP([KODE BARANG],Table1[[KODE BARANG]:[NAMA BARANG]],2,FALSE)</f>
        <v>#N/A</v>
      </c>
    </row>
    <row r="12821" spans="3:3">
      <c r="C12821" t="e">
        <f>VLOOKUP([KODE BARANG],Table1[[KODE BARANG]:[NAMA BARANG]],2,FALSE)</f>
        <v>#N/A</v>
      </c>
    </row>
    <row r="12822" spans="3:3">
      <c r="C12822" t="e">
        <f>VLOOKUP([KODE BARANG],Table1[[KODE BARANG]:[NAMA BARANG]],2,FALSE)</f>
        <v>#N/A</v>
      </c>
    </row>
    <row r="12823" spans="3:3">
      <c r="C12823" t="e">
        <f>VLOOKUP([KODE BARANG],Table1[[KODE BARANG]:[NAMA BARANG]],2,FALSE)</f>
        <v>#N/A</v>
      </c>
    </row>
    <row r="12824" spans="3:3">
      <c r="C12824" t="e">
        <f>VLOOKUP([KODE BARANG],Table1[[KODE BARANG]:[NAMA BARANG]],2,FALSE)</f>
        <v>#N/A</v>
      </c>
    </row>
    <row r="12825" spans="3:3">
      <c r="C12825" t="e">
        <f>VLOOKUP([KODE BARANG],Table1[[KODE BARANG]:[NAMA BARANG]],2,FALSE)</f>
        <v>#N/A</v>
      </c>
    </row>
    <row r="12826" spans="3:3">
      <c r="C12826" t="e">
        <f>VLOOKUP([KODE BARANG],Table1[[KODE BARANG]:[NAMA BARANG]],2,FALSE)</f>
        <v>#N/A</v>
      </c>
    </row>
    <row r="12827" spans="3:3">
      <c r="C12827" t="e">
        <f>VLOOKUP([KODE BARANG],Table1[[KODE BARANG]:[NAMA BARANG]],2,FALSE)</f>
        <v>#N/A</v>
      </c>
    </row>
    <row r="12828" spans="3:3">
      <c r="C12828" t="e">
        <f>VLOOKUP([KODE BARANG],Table1[[KODE BARANG]:[NAMA BARANG]],2,FALSE)</f>
        <v>#N/A</v>
      </c>
    </row>
    <row r="12829" spans="3:3">
      <c r="C12829" t="e">
        <f>VLOOKUP([KODE BARANG],Table1[[KODE BARANG]:[NAMA BARANG]],2,FALSE)</f>
        <v>#N/A</v>
      </c>
    </row>
    <row r="12830" spans="3:3">
      <c r="C12830" t="e">
        <f>VLOOKUP([KODE BARANG],Table1[[KODE BARANG]:[NAMA BARANG]],2,FALSE)</f>
        <v>#N/A</v>
      </c>
    </row>
    <row r="12831" spans="3:3">
      <c r="C12831" t="e">
        <f>VLOOKUP([KODE BARANG],Table1[[KODE BARANG]:[NAMA BARANG]],2,FALSE)</f>
        <v>#N/A</v>
      </c>
    </row>
    <row r="12832" spans="3:3">
      <c r="C12832" t="e">
        <f>VLOOKUP([KODE BARANG],Table1[[KODE BARANG]:[NAMA BARANG]],2,FALSE)</f>
        <v>#N/A</v>
      </c>
    </row>
    <row r="12833" spans="3:3">
      <c r="C12833" t="e">
        <f>VLOOKUP([KODE BARANG],Table1[[KODE BARANG]:[NAMA BARANG]],2,FALSE)</f>
        <v>#N/A</v>
      </c>
    </row>
    <row r="12834" spans="3:3">
      <c r="C12834" t="e">
        <f>VLOOKUP([KODE BARANG],Table1[[KODE BARANG]:[NAMA BARANG]],2,FALSE)</f>
        <v>#N/A</v>
      </c>
    </row>
    <row r="12835" spans="3:3">
      <c r="C12835" t="e">
        <f>VLOOKUP([KODE BARANG],Table1[[KODE BARANG]:[NAMA BARANG]],2,FALSE)</f>
        <v>#N/A</v>
      </c>
    </row>
    <row r="12836" spans="3:3">
      <c r="C12836" t="e">
        <f>VLOOKUP([KODE BARANG],Table1[[KODE BARANG]:[NAMA BARANG]],2,FALSE)</f>
        <v>#N/A</v>
      </c>
    </row>
    <row r="12837" spans="3:3">
      <c r="C12837" t="e">
        <f>VLOOKUP([KODE BARANG],Table1[[KODE BARANG]:[NAMA BARANG]],2,FALSE)</f>
        <v>#N/A</v>
      </c>
    </row>
    <row r="12838" spans="3:3">
      <c r="C12838" t="e">
        <f>VLOOKUP([KODE BARANG],Table1[[KODE BARANG]:[NAMA BARANG]],2,FALSE)</f>
        <v>#N/A</v>
      </c>
    </row>
    <row r="12839" spans="3:3">
      <c r="C12839" t="e">
        <f>VLOOKUP([KODE BARANG],Table1[[KODE BARANG]:[NAMA BARANG]],2,FALSE)</f>
        <v>#N/A</v>
      </c>
    </row>
    <row r="12840" spans="3:3">
      <c r="C12840" t="e">
        <f>VLOOKUP([KODE BARANG],Table1[[KODE BARANG]:[NAMA BARANG]],2,FALSE)</f>
        <v>#N/A</v>
      </c>
    </row>
    <row r="12841" spans="3:3">
      <c r="C12841" t="e">
        <f>VLOOKUP([KODE BARANG],Table1[[KODE BARANG]:[NAMA BARANG]],2,FALSE)</f>
        <v>#N/A</v>
      </c>
    </row>
    <row r="12842" spans="3:3">
      <c r="C12842" t="e">
        <f>VLOOKUP([KODE BARANG],Table1[[KODE BARANG]:[NAMA BARANG]],2,FALSE)</f>
        <v>#N/A</v>
      </c>
    </row>
    <row r="12843" spans="3:3">
      <c r="C12843" t="e">
        <f>VLOOKUP([KODE BARANG],Table1[[KODE BARANG]:[NAMA BARANG]],2,FALSE)</f>
        <v>#N/A</v>
      </c>
    </row>
    <row r="12844" spans="3:3">
      <c r="C12844" t="e">
        <f>VLOOKUP([KODE BARANG],Table1[[KODE BARANG]:[NAMA BARANG]],2,FALSE)</f>
        <v>#N/A</v>
      </c>
    </row>
    <row r="12845" spans="3:3">
      <c r="C12845" t="e">
        <f>VLOOKUP([KODE BARANG],Table1[[KODE BARANG]:[NAMA BARANG]],2,FALSE)</f>
        <v>#N/A</v>
      </c>
    </row>
    <row r="12846" spans="3:3">
      <c r="C12846" t="e">
        <f>VLOOKUP([KODE BARANG],Table1[[KODE BARANG]:[NAMA BARANG]],2,FALSE)</f>
        <v>#N/A</v>
      </c>
    </row>
    <row r="12847" spans="3:3">
      <c r="C12847" t="e">
        <f>VLOOKUP([KODE BARANG],Table1[[KODE BARANG]:[NAMA BARANG]],2,FALSE)</f>
        <v>#N/A</v>
      </c>
    </row>
    <row r="12848" spans="3:3">
      <c r="C12848" t="e">
        <f>VLOOKUP([KODE BARANG],Table1[[KODE BARANG]:[NAMA BARANG]],2,FALSE)</f>
        <v>#N/A</v>
      </c>
    </row>
    <row r="12849" spans="3:3">
      <c r="C12849" t="e">
        <f>VLOOKUP([KODE BARANG],Table1[[KODE BARANG]:[NAMA BARANG]],2,FALSE)</f>
        <v>#N/A</v>
      </c>
    </row>
    <row r="12850" spans="3:3">
      <c r="C12850" t="e">
        <f>VLOOKUP([KODE BARANG],Table1[[KODE BARANG]:[NAMA BARANG]],2,FALSE)</f>
        <v>#N/A</v>
      </c>
    </row>
    <row r="12851" spans="3:3">
      <c r="C12851" t="e">
        <f>VLOOKUP([KODE BARANG],Table1[[KODE BARANG]:[NAMA BARANG]],2,FALSE)</f>
        <v>#N/A</v>
      </c>
    </row>
    <row r="12852" spans="3:3">
      <c r="C12852" t="e">
        <f>VLOOKUP([KODE BARANG],Table1[[KODE BARANG]:[NAMA BARANG]],2,FALSE)</f>
        <v>#N/A</v>
      </c>
    </row>
    <row r="12853" spans="3:3">
      <c r="C12853" t="e">
        <f>VLOOKUP([KODE BARANG],Table1[[KODE BARANG]:[NAMA BARANG]],2,FALSE)</f>
        <v>#N/A</v>
      </c>
    </row>
    <row r="12854" spans="3:3">
      <c r="C12854" t="e">
        <f>VLOOKUP([KODE BARANG],Table1[[KODE BARANG]:[NAMA BARANG]],2,FALSE)</f>
        <v>#N/A</v>
      </c>
    </row>
    <row r="12855" spans="3:3">
      <c r="C12855" t="e">
        <f>VLOOKUP([KODE BARANG],Table1[[KODE BARANG]:[NAMA BARANG]],2,FALSE)</f>
        <v>#N/A</v>
      </c>
    </row>
    <row r="12856" spans="3:3">
      <c r="C12856" t="e">
        <f>VLOOKUP([KODE BARANG],Table1[[KODE BARANG]:[NAMA BARANG]],2,FALSE)</f>
        <v>#N/A</v>
      </c>
    </row>
    <row r="12857" spans="3:3">
      <c r="C12857" t="e">
        <f>VLOOKUP([KODE BARANG],Table1[[KODE BARANG]:[NAMA BARANG]],2,FALSE)</f>
        <v>#N/A</v>
      </c>
    </row>
    <row r="12858" spans="3:3">
      <c r="C12858" t="e">
        <f>VLOOKUP([KODE BARANG],Table1[[KODE BARANG]:[NAMA BARANG]],2,FALSE)</f>
        <v>#N/A</v>
      </c>
    </row>
    <row r="12859" spans="3:3">
      <c r="C12859" t="e">
        <f>VLOOKUP([KODE BARANG],Table1[[KODE BARANG]:[NAMA BARANG]],2,FALSE)</f>
        <v>#N/A</v>
      </c>
    </row>
    <row r="12860" spans="3:3">
      <c r="C12860" t="e">
        <f>VLOOKUP([KODE BARANG],Table1[[KODE BARANG]:[NAMA BARANG]],2,FALSE)</f>
        <v>#N/A</v>
      </c>
    </row>
    <row r="12861" spans="3:3">
      <c r="C12861" t="e">
        <f>VLOOKUP([KODE BARANG],Table1[[KODE BARANG]:[NAMA BARANG]],2,FALSE)</f>
        <v>#N/A</v>
      </c>
    </row>
    <row r="12862" spans="3:3">
      <c r="C12862" t="e">
        <f>VLOOKUP([KODE BARANG],Table1[[KODE BARANG]:[NAMA BARANG]],2,FALSE)</f>
        <v>#N/A</v>
      </c>
    </row>
    <row r="12863" spans="3:3">
      <c r="C12863" t="e">
        <f>VLOOKUP([KODE BARANG],Table1[[KODE BARANG]:[NAMA BARANG]],2,FALSE)</f>
        <v>#N/A</v>
      </c>
    </row>
    <row r="12864" spans="3:3">
      <c r="C12864" t="e">
        <f>VLOOKUP([KODE BARANG],Table1[[KODE BARANG]:[NAMA BARANG]],2,FALSE)</f>
        <v>#N/A</v>
      </c>
    </row>
    <row r="12865" spans="3:3">
      <c r="C12865" t="e">
        <f>VLOOKUP([KODE BARANG],Table1[[KODE BARANG]:[NAMA BARANG]],2,FALSE)</f>
        <v>#N/A</v>
      </c>
    </row>
    <row r="12866" spans="3:3">
      <c r="C12866" t="e">
        <f>VLOOKUP([KODE BARANG],Table1[[KODE BARANG]:[NAMA BARANG]],2,FALSE)</f>
        <v>#N/A</v>
      </c>
    </row>
    <row r="12867" spans="3:3">
      <c r="C12867" t="e">
        <f>VLOOKUP([KODE BARANG],Table1[[KODE BARANG]:[NAMA BARANG]],2,FALSE)</f>
        <v>#N/A</v>
      </c>
    </row>
    <row r="12868" spans="3:3">
      <c r="C12868" t="e">
        <f>VLOOKUP([KODE BARANG],Table1[[KODE BARANG]:[NAMA BARANG]],2,FALSE)</f>
        <v>#N/A</v>
      </c>
    </row>
    <row r="12869" spans="3:3">
      <c r="C12869" t="e">
        <f>VLOOKUP([KODE BARANG],Table1[[KODE BARANG]:[NAMA BARANG]],2,FALSE)</f>
        <v>#N/A</v>
      </c>
    </row>
    <row r="12870" spans="3:3">
      <c r="C12870" t="e">
        <f>VLOOKUP([KODE BARANG],Table1[[KODE BARANG]:[NAMA BARANG]],2,FALSE)</f>
        <v>#N/A</v>
      </c>
    </row>
    <row r="12871" spans="3:3">
      <c r="C12871" t="e">
        <f>VLOOKUP([KODE BARANG],Table1[[KODE BARANG]:[NAMA BARANG]],2,FALSE)</f>
        <v>#N/A</v>
      </c>
    </row>
    <row r="12872" spans="3:3">
      <c r="C12872" t="e">
        <f>VLOOKUP([KODE BARANG],Table1[[KODE BARANG]:[NAMA BARANG]],2,FALSE)</f>
        <v>#N/A</v>
      </c>
    </row>
    <row r="12873" spans="3:3">
      <c r="C12873" t="e">
        <f>VLOOKUP([KODE BARANG],Table1[[KODE BARANG]:[NAMA BARANG]],2,FALSE)</f>
        <v>#N/A</v>
      </c>
    </row>
    <row r="12874" spans="3:3">
      <c r="C12874" t="e">
        <f>VLOOKUP([KODE BARANG],Table1[[KODE BARANG]:[NAMA BARANG]],2,FALSE)</f>
        <v>#N/A</v>
      </c>
    </row>
    <row r="12875" spans="3:3">
      <c r="C12875" t="e">
        <f>VLOOKUP([KODE BARANG],Table1[[KODE BARANG]:[NAMA BARANG]],2,FALSE)</f>
        <v>#N/A</v>
      </c>
    </row>
    <row r="12876" spans="3:3">
      <c r="C12876" t="e">
        <f>VLOOKUP([KODE BARANG],Table1[[KODE BARANG]:[NAMA BARANG]],2,FALSE)</f>
        <v>#N/A</v>
      </c>
    </row>
    <row r="12877" spans="3:3">
      <c r="C12877" t="e">
        <f>VLOOKUP([KODE BARANG],Table1[[KODE BARANG]:[NAMA BARANG]],2,FALSE)</f>
        <v>#N/A</v>
      </c>
    </row>
    <row r="12878" spans="3:3">
      <c r="C12878" t="e">
        <f>VLOOKUP([KODE BARANG],Table1[[KODE BARANG]:[NAMA BARANG]],2,FALSE)</f>
        <v>#N/A</v>
      </c>
    </row>
    <row r="12879" spans="3:3">
      <c r="C12879" t="e">
        <f>VLOOKUP([KODE BARANG],Table1[[KODE BARANG]:[NAMA BARANG]],2,FALSE)</f>
        <v>#N/A</v>
      </c>
    </row>
    <row r="12880" spans="3:3">
      <c r="C12880" t="e">
        <f>VLOOKUP([KODE BARANG],Table1[[KODE BARANG]:[NAMA BARANG]],2,FALSE)</f>
        <v>#N/A</v>
      </c>
    </row>
    <row r="12881" spans="3:3">
      <c r="C12881" t="e">
        <f>VLOOKUP([KODE BARANG],Table1[[KODE BARANG]:[NAMA BARANG]],2,FALSE)</f>
        <v>#N/A</v>
      </c>
    </row>
    <row r="12882" spans="3:3">
      <c r="C12882" t="e">
        <f>VLOOKUP([KODE BARANG],Table1[[KODE BARANG]:[NAMA BARANG]],2,FALSE)</f>
        <v>#N/A</v>
      </c>
    </row>
    <row r="12883" spans="3:3">
      <c r="C12883" t="e">
        <f>VLOOKUP([KODE BARANG],Table1[[KODE BARANG]:[NAMA BARANG]],2,FALSE)</f>
        <v>#N/A</v>
      </c>
    </row>
    <row r="12884" spans="3:3">
      <c r="C12884" t="e">
        <f>VLOOKUP([KODE BARANG],Table1[[KODE BARANG]:[NAMA BARANG]],2,FALSE)</f>
        <v>#N/A</v>
      </c>
    </row>
    <row r="12885" spans="3:3">
      <c r="C12885" t="e">
        <f>VLOOKUP([KODE BARANG],Table1[[KODE BARANG]:[NAMA BARANG]],2,FALSE)</f>
        <v>#N/A</v>
      </c>
    </row>
    <row r="12886" spans="3:3">
      <c r="C12886" t="e">
        <f>VLOOKUP([KODE BARANG],Table1[[KODE BARANG]:[NAMA BARANG]],2,FALSE)</f>
        <v>#N/A</v>
      </c>
    </row>
    <row r="12887" spans="3:3">
      <c r="C12887" t="e">
        <f>VLOOKUP([KODE BARANG],Table1[[KODE BARANG]:[NAMA BARANG]],2,FALSE)</f>
        <v>#N/A</v>
      </c>
    </row>
    <row r="12888" spans="3:3">
      <c r="C12888" t="e">
        <f>VLOOKUP([KODE BARANG],Table1[[KODE BARANG]:[NAMA BARANG]],2,FALSE)</f>
        <v>#N/A</v>
      </c>
    </row>
    <row r="12889" spans="3:3">
      <c r="C12889" t="e">
        <f>VLOOKUP([KODE BARANG],Table1[[KODE BARANG]:[NAMA BARANG]],2,FALSE)</f>
        <v>#N/A</v>
      </c>
    </row>
    <row r="12890" spans="3:3">
      <c r="C12890" t="e">
        <f>VLOOKUP([KODE BARANG],Table1[[KODE BARANG]:[NAMA BARANG]],2,FALSE)</f>
        <v>#N/A</v>
      </c>
    </row>
    <row r="12891" spans="3:3">
      <c r="C12891" t="e">
        <f>VLOOKUP([KODE BARANG],Table1[[KODE BARANG]:[NAMA BARANG]],2,FALSE)</f>
        <v>#N/A</v>
      </c>
    </row>
    <row r="12892" spans="3:3">
      <c r="C12892" t="e">
        <f>VLOOKUP([KODE BARANG],Table1[[KODE BARANG]:[NAMA BARANG]],2,FALSE)</f>
        <v>#N/A</v>
      </c>
    </row>
    <row r="12893" spans="3:3">
      <c r="C12893" t="e">
        <f>VLOOKUP([KODE BARANG],Table1[[KODE BARANG]:[NAMA BARANG]],2,FALSE)</f>
        <v>#N/A</v>
      </c>
    </row>
    <row r="12894" spans="3:3">
      <c r="C12894" t="e">
        <f>VLOOKUP([KODE BARANG],Table1[[KODE BARANG]:[NAMA BARANG]],2,FALSE)</f>
        <v>#N/A</v>
      </c>
    </row>
    <row r="12895" spans="3:3">
      <c r="C12895" t="e">
        <f>VLOOKUP([KODE BARANG],Table1[[KODE BARANG]:[NAMA BARANG]],2,FALSE)</f>
        <v>#N/A</v>
      </c>
    </row>
    <row r="12896" spans="3:3">
      <c r="C12896" t="e">
        <f>VLOOKUP([KODE BARANG],Table1[[KODE BARANG]:[NAMA BARANG]],2,FALSE)</f>
        <v>#N/A</v>
      </c>
    </row>
    <row r="12897" spans="3:3">
      <c r="C12897" t="e">
        <f>VLOOKUP([KODE BARANG],Table1[[KODE BARANG]:[NAMA BARANG]],2,FALSE)</f>
        <v>#N/A</v>
      </c>
    </row>
    <row r="12898" spans="3:3">
      <c r="C12898" t="e">
        <f>VLOOKUP([KODE BARANG],Table1[[KODE BARANG]:[NAMA BARANG]],2,FALSE)</f>
        <v>#N/A</v>
      </c>
    </row>
    <row r="12899" spans="3:3">
      <c r="C12899" t="e">
        <f>VLOOKUP([KODE BARANG],Table1[[KODE BARANG]:[NAMA BARANG]],2,FALSE)</f>
        <v>#N/A</v>
      </c>
    </row>
    <row r="12900" spans="3:3">
      <c r="C12900" t="e">
        <f>VLOOKUP([KODE BARANG],Table1[[KODE BARANG]:[NAMA BARANG]],2,FALSE)</f>
        <v>#N/A</v>
      </c>
    </row>
    <row r="12901" spans="3:3">
      <c r="C12901" t="e">
        <f>VLOOKUP([KODE BARANG],Table1[[KODE BARANG]:[NAMA BARANG]],2,FALSE)</f>
        <v>#N/A</v>
      </c>
    </row>
    <row r="12902" spans="3:3">
      <c r="C12902" t="e">
        <f>VLOOKUP([KODE BARANG],Table1[[KODE BARANG]:[NAMA BARANG]],2,FALSE)</f>
        <v>#N/A</v>
      </c>
    </row>
    <row r="12903" spans="3:3">
      <c r="C12903" t="e">
        <f>VLOOKUP([KODE BARANG],Table1[[KODE BARANG]:[NAMA BARANG]],2,FALSE)</f>
        <v>#N/A</v>
      </c>
    </row>
    <row r="12904" spans="3:3">
      <c r="C12904" t="e">
        <f>VLOOKUP([KODE BARANG],Table1[[KODE BARANG]:[NAMA BARANG]],2,FALSE)</f>
        <v>#N/A</v>
      </c>
    </row>
    <row r="12905" spans="3:3">
      <c r="C12905" t="e">
        <f>VLOOKUP([KODE BARANG],Table1[[KODE BARANG]:[NAMA BARANG]],2,FALSE)</f>
        <v>#N/A</v>
      </c>
    </row>
    <row r="12906" spans="3:3">
      <c r="C12906" t="e">
        <f>VLOOKUP([KODE BARANG],Table1[[KODE BARANG]:[NAMA BARANG]],2,FALSE)</f>
        <v>#N/A</v>
      </c>
    </row>
    <row r="12907" spans="3:3">
      <c r="C12907" t="e">
        <f>VLOOKUP([KODE BARANG],Table1[[KODE BARANG]:[NAMA BARANG]],2,FALSE)</f>
        <v>#N/A</v>
      </c>
    </row>
    <row r="12908" spans="3:3">
      <c r="C12908" t="e">
        <f>VLOOKUP([KODE BARANG],Table1[[KODE BARANG]:[NAMA BARANG]],2,FALSE)</f>
        <v>#N/A</v>
      </c>
    </row>
    <row r="12909" spans="3:3">
      <c r="C12909" t="e">
        <f>VLOOKUP([KODE BARANG],Table1[[KODE BARANG]:[NAMA BARANG]],2,FALSE)</f>
        <v>#N/A</v>
      </c>
    </row>
    <row r="12910" spans="3:3">
      <c r="C12910" t="e">
        <f>VLOOKUP([KODE BARANG],Table1[[KODE BARANG]:[NAMA BARANG]],2,FALSE)</f>
        <v>#N/A</v>
      </c>
    </row>
    <row r="12911" spans="3:3">
      <c r="C12911" t="e">
        <f>VLOOKUP([KODE BARANG],Table1[[KODE BARANG]:[NAMA BARANG]],2,FALSE)</f>
        <v>#N/A</v>
      </c>
    </row>
    <row r="12912" spans="3:3">
      <c r="C12912" t="e">
        <f>VLOOKUP([KODE BARANG],Table1[[KODE BARANG]:[NAMA BARANG]],2,FALSE)</f>
        <v>#N/A</v>
      </c>
    </row>
    <row r="12913" spans="3:3">
      <c r="C12913" t="e">
        <f>VLOOKUP([KODE BARANG],Table1[[KODE BARANG]:[NAMA BARANG]],2,FALSE)</f>
        <v>#N/A</v>
      </c>
    </row>
    <row r="12914" spans="3:3">
      <c r="C12914" t="e">
        <f>VLOOKUP([KODE BARANG],Table1[[KODE BARANG]:[NAMA BARANG]],2,FALSE)</f>
        <v>#N/A</v>
      </c>
    </row>
    <row r="12915" spans="3:3">
      <c r="C12915" t="e">
        <f>VLOOKUP([KODE BARANG],Table1[[KODE BARANG]:[NAMA BARANG]],2,FALSE)</f>
        <v>#N/A</v>
      </c>
    </row>
    <row r="12916" spans="3:3">
      <c r="C12916" t="e">
        <f>VLOOKUP([KODE BARANG],Table1[[KODE BARANG]:[NAMA BARANG]],2,FALSE)</f>
        <v>#N/A</v>
      </c>
    </row>
    <row r="12917" spans="3:3">
      <c r="C12917" t="e">
        <f>VLOOKUP([KODE BARANG],Table1[[KODE BARANG]:[NAMA BARANG]],2,FALSE)</f>
        <v>#N/A</v>
      </c>
    </row>
    <row r="12918" spans="3:3">
      <c r="C12918" t="e">
        <f>VLOOKUP([KODE BARANG],Table1[[KODE BARANG]:[NAMA BARANG]],2,FALSE)</f>
        <v>#N/A</v>
      </c>
    </row>
    <row r="12919" spans="3:3">
      <c r="C12919" t="e">
        <f>VLOOKUP([KODE BARANG],Table1[[KODE BARANG]:[NAMA BARANG]],2,FALSE)</f>
        <v>#N/A</v>
      </c>
    </row>
    <row r="12920" spans="3:3">
      <c r="C12920" t="e">
        <f>VLOOKUP([KODE BARANG],Table1[[KODE BARANG]:[NAMA BARANG]],2,FALSE)</f>
        <v>#N/A</v>
      </c>
    </row>
    <row r="12921" spans="3:3">
      <c r="C12921" t="e">
        <f>VLOOKUP([KODE BARANG],Table1[[KODE BARANG]:[NAMA BARANG]],2,FALSE)</f>
        <v>#N/A</v>
      </c>
    </row>
    <row r="12922" spans="3:3">
      <c r="C12922" t="e">
        <f>VLOOKUP([KODE BARANG],Table1[[KODE BARANG]:[NAMA BARANG]],2,FALSE)</f>
        <v>#N/A</v>
      </c>
    </row>
    <row r="12923" spans="3:3">
      <c r="C12923" t="e">
        <f>VLOOKUP([KODE BARANG],Table1[[KODE BARANG]:[NAMA BARANG]],2,FALSE)</f>
        <v>#N/A</v>
      </c>
    </row>
    <row r="12924" spans="3:3">
      <c r="C12924" t="e">
        <f>VLOOKUP([KODE BARANG],Table1[[KODE BARANG]:[NAMA BARANG]],2,FALSE)</f>
        <v>#N/A</v>
      </c>
    </row>
    <row r="12925" spans="3:3">
      <c r="C12925" t="e">
        <f>VLOOKUP([KODE BARANG],Table1[[KODE BARANG]:[NAMA BARANG]],2,FALSE)</f>
        <v>#N/A</v>
      </c>
    </row>
    <row r="12926" spans="3:3">
      <c r="C12926" t="e">
        <f>VLOOKUP([KODE BARANG],Table1[[KODE BARANG]:[NAMA BARANG]],2,FALSE)</f>
        <v>#N/A</v>
      </c>
    </row>
    <row r="12927" spans="3:3">
      <c r="C12927" t="e">
        <f>VLOOKUP([KODE BARANG],Table1[[KODE BARANG]:[NAMA BARANG]],2,FALSE)</f>
        <v>#N/A</v>
      </c>
    </row>
    <row r="12928" spans="3:3">
      <c r="C12928" t="e">
        <f>VLOOKUP([KODE BARANG],Table1[[KODE BARANG]:[NAMA BARANG]],2,FALSE)</f>
        <v>#N/A</v>
      </c>
    </row>
    <row r="12929" spans="3:3">
      <c r="C12929" t="e">
        <f>VLOOKUP([KODE BARANG],Table1[[KODE BARANG]:[NAMA BARANG]],2,FALSE)</f>
        <v>#N/A</v>
      </c>
    </row>
    <row r="12930" spans="3:3">
      <c r="C12930" t="e">
        <f>VLOOKUP([KODE BARANG],Table1[[KODE BARANG]:[NAMA BARANG]],2,FALSE)</f>
        <v>#N/A</v>
      </c>
    </row>
    <row r="12931" spans="3:3">
      <c r="C12931" t="e">
        <f>VLOOKUP([KODE BARANG],Table1[[KODE BARANG]:[NAMA BARANG]],2,FALSE)</f>
        <v>#N/A</v>
      </c>
    </row>
    <row r="12932" spans="3:3">
      <c r="C12932" t="e">
        <f>VLOOKUP([KODE BARANG],Table1[[KODE BARANG]:[NAMA BARANG]],2,FALSE)</f>
        <v>#N/A</v>
      </c>
    </row>
    <row r="12933" spans="3:3">
      <c r="C12933" t="e">
        <f>VLOOKUP([KODE BARANG],Table1[[KODE BARANG]:[NAMA BARANG]],2,FALSE)</f>
        <v>#N/A</v>
      </c>
    </row>
    <row r="12934" spans="3:3">
      <c r="C12934" t="e">
        <f>VLOOKUP([KODE BARANG],Table1[[KODE BARANG]:[NAMA BARANG]],2,FALSE)</f>
        <v>#N/A</v>
      </c>
    </row>
    <row r="12935" spans="3:3">
      <c r="C12935" t="e">
        <f>VLOOKUP([KODE BARANG],Table1[[KODE BARANG]:[NAMA BARANG]],2,FALSE)</f>
        <v>#N/A</v>
      </c>
    </row>
    <row r="12936" spans="3:3">
      <c r="C12936" t="e">
        <f>VLOOKUP([KODE BARANG],Table1[[KODE BARANG]:[NAMA BARANG]],2,FALSE)</f>
        <v>#N/A</v>
      </c>
    </row>
    <row r="12937" spans="3:3">
      <c r="C12937" t="e">
        <f>VLOOKUP([KODE BARANG],Table1[[KODE BARANG]:[NAMA BARANG]],2,FALSE)</f>
        <v>#N/A</v>
      </c>
    </row>
    <row r="12938" spans="3:3">
      <c r="C12938" t="e">
        <f>VLOOKUP([KODE BARANG],Table1[[KODE BARANG]:[NAMA BARANG]],2,FALSE)</f>
        <v>#N/A</v>
      </c>
    </row>
    <row r="12939" spans="3:3">
      <c r="C12939" t="e">
        <f>VLOOKUP([KODE BARANG],Table1[[KODE BARANG]:[NAMA BARANG]],2,FALSE)</f>
        <v>#N/A</v>
      </c>
    </row>
    <row r="12940" spans="3:3">
      <c r="C12940" t="e">
        <f>VLOOKUP([KODE BARANG],Table1[[KODE BARANG]:[NAMA BARANG]],2,FALSE)</f>
        <v>#N/A</v>
      </c>
    </row>
    <row r="12941" spans="3:3">
      <c r="C12941" t="e">
        <f>VLOOKUP([KODE BARANG],Table1[[KODE BARANG]:[NAMA BARANG]],2,FALSE)</f>
        <v>#N/A</v>
      </c>
    </row>
    <row r="12942" spans="3:3">
      <c r="C12942" t="e">
        <f>VLOOKUP([KODE BARANG],Table1[[KODE BARANG]:[NAMA BARANG]],2,FALSE)</f>
        <v>#N/A</v>
      </c>
    </row>
    <row r="12943" spans="3:3">
      <c r="C12943" t="e">
        <f>VLOOKUP([KODE BARANG],Table1[[KODE BARANG]:[NAMA BARANG]],2,FALSE)</f>
        <v>#N/A</v>
      </c>
    </row>
    <row r="12944" spans="3:3">
      <c r="C12944" t="e">
        <f>VLOOKUP([KODE BARANG],Table1[[KODE BARANG]:[NAMA BARANG]],2,FALSE)</f>
        <v>#N/A</v>
      </c>
    </row>
    <row r="12945" spans="3:3">
      <c r="C12945" t="e">
        <f>VLOOKUP([KODE BARANG],Table1[[KODE BARANG]:[NAMA BARANG]],2,FALSE)</f>
        <v>#N/A</v>
      </c>
    </row>
    <row r="12946" spans="3:3">
      <c r="C12946" t="e">
        <f>VLOOKUP([KODE BARANG],Table1[[KODE BARANG]:[NAMA BARANG]],2,FALSE)</f>
        <v>#N/A</v>
      </c>
    </row>
    <row r="12947" spans="3:3">
      <c r="C12947" t="e">
        <f>VLOOKUP([KODE BARANG],Table1[[KODE BARANG]:[NAMA BARANG]],2,FALSE)</f>
        <v>#N/A</v>
      </c>
    </row>
    <row r="12948" spans="3:3">
      <c r="C12948" t="e">
        <f>VLOOKUP([KODE BARANG],Table1[[KODE BARANG]:[NAMA BARANG]],2,FALSE)</f>
        <v>#N/A</v>
      </c>
    </row>
    <row r="12949" spans="3:3">
      <c r="C12949" t="e">
        <f>VLOOKUP([KODE BARANG],Table1[[KODE BARANG]:[NAMA BARANG]],2,FALSE)</f>
        <v>#N/A</v>
      </c>
    </row>
    <row r="12950" spans="3:3">
      <c r="C12950" t="e">
        <f>VLOOKUP([KODE BARANG],Table1[[KODE BARANG]:[NAMA BARANG]],2,FALSE)</f>
        <v>#N/A</v>
      </c>
    </row>
    <row r="12951" spans="3:3">
      <c r="C12951" t="e">
        <f>VLOOKUP([KODE BARANG],Table1[[KODE BARANG]:[NAMA BARANG]],2,FALSE)</f>
        <v>#N/A</v>
      </c>
    </row>
    <row r="12952" spans="3:3">
      <c r="C12952" t="e">
        <f>VLOOKUP([KODE BARANG],Table1[[KODE BARANG]:[NAMA BARANG]],2,FALSE)</f>
        <v>#N/A</v>
      </c>
    </row>
    <row r="12953" spans="3:3">
      <c r="C12953" t="e">
        <f>VLOOKUP([KODE BARANG],Table1[[KODE BARANG]:[NAMA BARANG]],2,FALSE)</f>
        <v>#N/A</v>
      </c>
    </row>
    <row r="12954" spans="3:3">
      <c r="C12954" t="e">
        <f>VLOOKUP([KODE BARANG],Table1[[KODE BARANG]:[NAMA BARANG]],2,FALSE)</f>
        <v>#N/A</v>
      </c>
    </row>
    <row r="12955" spans="3:3">
      <c r="C12955" t="e">
        <f>VLOOKUP([KODE BARANG],Table1[[KODE BARANG]:[NAMA BARANG]],2,FALSE)</f>
        <v>#N/A</v>
      </c>
    </row>
    <row r="12956" spans="3:3">
      <c r="C12956" t="e">
        <f>VLOOKUP([KODE BARANG],Table1[[KODE BARANG]:[NAMA BARANG]],2,FALSE)</f>
        <v>#N/A</v>
      </c>
    </row>
    <row r="12957" spans="3:3">
      <c r="C12957" t="e">
        <f>VLOOKUP([KODE BARANG],Table1[[KODE BARANG]:[NAMA BARANG]],2,FALSE)</f>
        <v>#N/A</v>
      </c>
    </row>
    <row r="12958" spans="3:3">
      <c r="C12958" t="e">
        <f>VLOOKUP([KODE BARANG],Table1[[KODE BARANG]:[NAMA BARANG]],2,FALSE)</f>
        <v>#N/A</v>
      </c>
    </row>
    <row r="12959" spans="3:3">
      <c r="C12959" t="e">
        <f>VLOOKUP([KODE BARANG],Table1[[KODE BARANG]:[NAMA BARANG]],2,FALSE)</f>
        <v>#N/A</v>
      </c>
    </row>
    <row r="12960" spans="3:3">
      <c r="C12960" t="e">
        <f>VLOOKUP([KODE BARANG],Table1[[KODE BARANG]:[NAMA BARANG]],2,FALSE)</f>
        <v>#N/A</v>
      </c>
    </row>
    <row r="12961" spans="3:3">
      <c r="C12961" t="e">
        <f>VLOOKUP([KODE BARANG],Table1[[KODE BARANG]:[NAMA BARANG]],2,FALSE)</f>
        <v>#N/A</v>
      </c>
    </row>
    <row r="12962" spans="3:3">
      <c r="C12962" t="e">
        <f>VLOOKUP([KODE BARANG],Table1[[KODE BARANG]:[NAMA BARANG]],2,FALSE)</f>
        <v>#N/A</v>
      </c>
    </row>
    <row r="12963" spans="3:3">
      <c r="C12963" t="e">
        <f>VLOOKUP([KODE BARANG],Table1[[KODE BARANG]:[NAMA BARANG]],2,FALSE)</f>
        <v>#N/A</v>
      </c>
    </row>
    <row r="12964" spans="3:3">
      <c r="C12964" t="e">
        <f>VLOOKUP([KODE BARANG],Table1[[KODE BARANG]:[NAMA BARANG]],2,FALSE)</f>
        <v>#N/A</v>
      </c>
    </row>
    <row r="12965" spans="3:3">
      <c r="C12965" t="e">
        <f>VLOOKUP([KODE BARANG],Table1[[KODE BARANG]:[NAMA BARANG]],2,FALSE)</f>
        <v>#N/A</v>
      </c>
    </row>
    <row r="12966" spans="3:3">
      <c r="C12966" t="e">
        <f>VLOOKUP([KODE BARANG],Table1[[KODE BARANG]:[NAMA BARANG]],2,FALSE)</f>
        <v>#N/A</v>
      </c>
    </row>
    <row r="12967" spans="3:3">
      <c r="C12967" t="e">
        <f>VLOOKUP([KODE BARANG],Table1[[KODE BARANG]:[NAMA BARANG]],2,FALSE)</f>
        <v>#N/A</v>
      </c>
    </row>
    <row r="12968" spans="3:3">
      <c r="C12968" t="e">
        <f>VLOOKUP([KODE BARANG],Table1[[KODE BARANG]:[NAMA BARANG]],2,FALSE)</f>
        <v>#N/A</v>
      </c>
    </row>
    <row r="12969" spans="3:3">
      <c r="C12969" t="e">
        <f>VLOOKUP([KODE BARANG],Table1[[KODE BARANG]:[NAMA BARANG]],2,FALSE)</f>
        <v>#N/A</v>
      </c>
    </row>
    <row r="12970" spans="3:3">
      <c r="C12970" t="e">
        <f>VLOOKUP([KODE BARANG],Table1[[KODE BARANG]:[NAMA BARANG]],2,FALSE)</f>
        <v>#N/A</v>
      </c>
    </row>
    <row r="12971" spans="3:3">
      <c r="C12971" t="e">
        <f>VLOOKUP([KODE BARANG],Table1[[KODE BARANG]:[NAMA BARANG]],2,FALSE)</f>
        <v>#N/A</v>
      </c>
    </row>
    <row r="12972" spans="3:3">
      <c r="C12972" t="e">
        <f>VLOOKUP([KODE BARANG],Table1[[KODE BARANG]:[NAMA BARANG]],2,FALSE)</f>
        <v>#N/A</v>
      </c>
    </row>
    <row r="12973" spans="3:3">
      <c r="C12973" t="e">
        <f>VLOOKUP([KODE BARANG],Table1[[KODE BARANG]:[NAMA BARANG]],2,FALSE)</f>
        <v>#N/A</v>
      </c>
    </row>
    <row r="12974" spans="3:3">
      <c r="C12974" t="e">
        <f>VLOOKUP([KODE BARANG],Table1[[KODE BARANG]:[NAMA BARANG]],2,FALSE)</f>
        <v>#N/A</v>
      </c>
    </row>
    <row r="12975" spans="3:3">
      <c r="C12975" t="e">
        <f>VLOOKUP([KODE BARANG],Table1[[KODE BARANG]:[NAMA BARANG]],2,FALSE)</f>
        <v>#N/A</v>
      </c>
    </row>
    <row r="12976" spans="3:3">
      <c r="C12976" t="e">
        <f>VLOOKUP([KODE BARANG],Table1[[KODE BARANG]:[NAMA BARANG]],2,FALSE)</f>
        <v>#N/A</v>
      </c>
    </row>
    <row r="12977" spans="3:3">
      <c r="C12977" t="e">
        <f>VLOOKUP([KODE BARANG],Table1[[KODE BARANG]:[NAMA BARANG]],2,FALSE)</f>
        <v>#N/A</v>
      </c>
    </row>
    <row r="12978" spans="3:3">
      <c r="C12978" t="e">
        <f>VLOOKUP([KODE BARANG],Table1[[KODE BARANG]:[NAMA BARANG]],2,FALSE)</f>
        <v>#N/A</v>
      </c>
    </row>
    <row r="12979" spans="3:3">
      <c r="C12979" t="e">
        <f>VLOOKUP([KODE BARANG],Table1[[KODE BARANG]:[NAMA BARANG]],2,FALSE)</f>
        <v>#N/A</v>
      </c>
    </row>
    <row r="12980" spans="3:3">
      <c r="C12980" t="e">
        <f>VLOOKUP([KODE BARANG],Table1[[KODE BARANG]:[NAMA BARANG]],2,FALSE)</f>
        <v>#N/A</v>
      </c>
    </row>
    <row r="12981" spans="3:3">
      <c r="C12981" t="e">
        <f>VLOOKUP([KODE BARANG],Table1[[KODE BARANG]:[NAMA BARANG]],2,FALSE)</f>
        <v>#N/A</v>
      </c>
    </row>
    <row r="12982" spans="3:3">
      <c r="C12982" t="e">
        <f>VLOOKUP([KODE BARANG],Table1[[KODE BARANG]:[NAMA BARANG]],2,FALSE)</f>
        <v>#N/A</v>
      </c>
    </row>
    <row r="12983" spans="3:3">
      <c r="C12983" t="e">
        <f>VLOOKUP([KODE BARANG],Table1[[KODE BARANG]:[NAMA BARANG]],2,FALSE)</f>
        <v>#N/A</v>
      </c>
    </row>
    <row r="12984" spans="3:3">
      <c r="C12984" t="e">
        <f>VLOOKUP([KODE BARANG],Table1[[KODE BARANG]:[NAMA BARANG]],2,FALSE)</f>
        <v>#N/A</v>
      </c>
    </row>
    <row r="12985" spans="3:3">
      <c r="C12985" t="e">
        <f>VLOOKUP([KODE BARANG],Table1[[KODE BARANG]:[NAMA BARANG]],2,FALSE)</f>
        <v>#N/A</v>
      </c>
    </row>
    <row r="12986" spans="3:3">
      <c r="C12986" t="e">
        <f>VLOOKUP([KODE BARANG],Table1[[KODE BARANG]:[NAMA BARANG]],2,FALSE)</f>
        <v>#N/A</v>
      </c>
    </row>
    <row r="12987" spans="3:3">
      <c r="C12987" t="e">
        <f>VLOOKUP([KODE BARANG],Table1[[KODE BARANG]:[NAMA BARANG]],2,FALSE)</f>
        <v>#N/A</v>
      </c>
    </row>
    <row r="12988" spans="3:3">
      <c r="C12988" t="e">
        <f>VLOOKUP([KODE BARANG],Table1[[KODE BARANG]:[NAMA BARANG]],2,FALSE)</f>
        <v>#N/A</v>
      </c>
    </row>
    <row r="12989" spans="3:3">
      <c r="C12989" t="e">
        <f>VLOOKUP([KODE BARANG],Table1[[KODE BARANG]:[NAMA BARANG]],2,FALSE)</f>
        <v>#N/A</v>
      </c>
    </row>
    <row r="12990" spans="3:3">
      <c r="C12990" t="e">
        <f>VLOOKUP([KODE BARANG],Table1[[KODE BARANG]:[NAMA BARANG]],2,FALSE)</f>
        <v>#N/A</v>
      </c>
    </row>
    <row r="12991" spans="3:3">
      <c r="C12991" t="e">
        <f>VLOOKUP([KODE BARANG],Table1[[KODE BARANG]:[NAMA BARANG]],2,FALSE)</f>
        <v>#N/A</v>
      </c>
    </row>
    <row r="12992" spans="3:3">
      <c r="C12992" t="e">
        <f>VLOOKUP([KODE BARANG],Table1[[KODE BARANG]:[NAMA BARANG]],2,FALSE)</f>
        <v>#N/A</v>
      </c>
    </row>
    <row r="12993" spans="3:3">
      <c r="C12993" t="e">
        <f>VLOOKUP([KODE BARANG],Table1[[KODE BARANG]:[NAMA BARANG]],2,FALSE)</f>
        <v>#N/A</v>
      </c>
    </row>
    <row r="12994" spans="3:3">
      <c r="C12994" t="e">
        <f>VLOOKUP([KODE BARANG],Table1[[KODE BARANG]:[NAMA BARANG]],2,FALSE)</f>
        <v>#N/A</v>
      </c>
    </row>
    <row r="12995" spans="3:3">
      <c r="C12995" t="e">
        <f>VLOOKUP([KODE BARANG],Table1[[KODE BARANG]:[NAMA BARANG]],2,FALSE)</f>
        <v>#N/A</v>
      </c>
    </row>
    <row r="12996" spans="3:3">
      <c r="C12996" t="e">
        <f>VLOOKUP([KODE BARANG],Table1[[KODE BARANG]:[NAMA BARANG]],2,FALSE)</f>
        <v>#N/A</v>
      </c>
    </row>
    <row r="12997" spans="3:3">
      <c r="C12997" t="e">
        <f>VLOOKUP([KODE BARANG],Table1[[KODE BARANG]:[NAMA BARANG]],2,FALSE)</f>
        <v>#N/A</v>
      </c>
    </row>
    <row r="12998" spans="3:3">
      <c r="C12998" t="e">
        <f>VLOOKUP([KODE BARANG],Table1[[KODE BARANG]:[NAMA BARANG]],2,FALSE)</f>
        <v>#N/A</v>
      </c>
    </row>
    <row r="12999" spans="3:3">
      <c r="C12999" t="e">
        <f>VLOOKUP([KODE BARANG],Table1[[KODE BARANG]:[NAMA BARANG]],2,FALSE)</f>
        <v>#N/A</v>
      </c>
    </row>
    <row r="13000" spans="3:3">
      <c r="C13000" t="e">
        <f>VLOOKUP([KODE BARANG],Table1[[KODE BARANG]:[NAMA BARANG]],2,FALSE)</f>
        <v>#N/A</v>
      </c>
    </row>
    <row r="13001" spans="3:3">
      <c r="C13001" t="e">
        <f>VLOOKUP([KODE BARANG],Table1[[KODE BARANG]:[NAMA BARANG]],2,FALSE)</f>
        <v>#N/A</v>
      </c>
    </row>
    <row r="13002" spans="3:3">
      <c r="C13002" t="e">
        <f>VLOOKUP([KODE BARANG],Table1[[KODE BARANG]:[NAMA BARANG]],2,FALSE)</f>
        <v>#N/A</v>
      </c>
    </row>
    <row r="13003" spans="3:3">
      <c r="C13003" t="e">
        <f>VLOOKUP([KODE BARANG],Table1[[KODE BARANG]:[NAMA BARANG]],2,FALSE)</f>
        <v>#N/A</v>
      </c>
    </row>
    <row r="13004" spans="3:3">
      <c r="C13004" t="e">
        <f>VLOOKUP([KODE BARANG],Table1[[KODE BARANG]:[NAMA BARANG]],2,FALSE)</f>
        <v>#N/A</v>
      </c>
    </row>
    <row r="13005" spans="3:3">
      <c r="C13005" t="e">
        <f>VLOOKUP([KODE BARANG],Table1[[KODE BARANG]:[NAMA BARANG]],2,FALSE)</f>
        <v>#N/A</v>
      </c>
    </row>
    <row r="13006" spans="3:3">
      <c r="C13006" t="e">
        <f>VLOOKUP([KODE BARANG],Table1[[KODE BARANG]:[NAMA BARANG]],2,FALSE)</f>
        <v>#N/A</v>
      </c>
    </row>
    <row r="13007" spans="3:3">
      <c r="C13007" t="e">
        <f>VLOOKUP([KODE BARANG],Table1[[KODE BARANG]:[NAMA BARANG]],2,FALSE)</f>
        <v>#N/A</v>
      </c>
    </row>
    <row r="13008" spans="3:3">
      <c r="C13008" t="e">
        <f>VLOOKUP([KODE BARANG],Table1[[KODE BARANG]:[NAMA BARANG]],2,FALSE)</f>
        <v>#N/A</v>
      </c>
    </row>
    <row r="13009" spans="3:3">
      <c r="C13009" t="e">
        <f>VLOOKUP([KODE BARANG],Table1[[KODE BARANG]:[NAMA BARANG]],2,FALSE)</f>
        <v>#N/A</v>
      </c>
    </row>
    <row r="13010" spans="3:3">
      <c r="C13010" t="e">
        <f>VLOOKUP([KODE BARANG],Table1[[KODE BARANG]:[NAMA BARANG]],2,FALSE)</f>
        <v>#N/A</v>
      </c>
    </row>
    <row r="13011" spans="3:3">
      <c r="C13011" t="e">
        <f>VLOOKUP([KODE BARANG],Table1[[KODE BARANG]:[NAMA BARANG]],2,FALSE)</f>
        <v>#N/A</v>
      </c>
    </row>
    <row r="13012" spans="3:3">
      <c r="C13012" t="e">
        <f>VLOOKUP([KODE BARANG],Table1[[KODE BARANG]:[NAMA BARANG]],2,FALSE)</f>
        <v>#N/A</v>
      </c>
    </row>
    <row r="13013" spans="3:3">
      <c r="C13013" t="e">
        <f>VLOOKUP([KODE BARANG],Table1[[KODE BARANG]:[NAMA BARANG]],2,FALSE)</f>
        <v>#N/A</v>
      </c>
    </row>
    <row r="13014" spans="3:3">
      <c r="C13014" t="e">
        <f>VLOOKUP([KODE BARANG],Table1[[KODE BARANG]:[NAMA BARANG]],2,FALSE)</f>
        <v>#N/A</v>
      </c>
    </row>
    <row r="13015" spans="3:3">
      <c r="C13015" t="e">
        <f>VLOOKUP([KODE BARANG],Table1[[KODE BARANG]:[NAMA BARANG]],2,FALSE)</f>
        <v>#N/A</v>
      </c>
    </row>
    <row r="13016" spans="3:3">
      <c r="C13016" t="e">
        <f>VLOOKUP([KODE BARANG],Table1[[KODE BARANG]:[NAMA BARANG]],2,FALSE)</f>
        <v>#N/A</v>
      </c>
    </row>
    <row r="13017" spans="3:3">
      <c r="C13017" t="e">
        <f>VLOOKUP([KODE BARANG],Table1[[KODE BARANG]:[NAMA BARANG]],2,FALSE)</f>
        <v>#N/A</v>
      </c>
    </row>
    <row r="13018" spans="3:3">
      <c r="C13018" t="e">
        <f>VLOOKUP([KODE BARANG],Table1[[KODE BARANG]:[NAMA BARANG]],2,FALSE)</f>
        <v>#N/A</v>
      </c>
    </row>
    <row r="13019" spans="3:3">
      <c r="C13019" t="e">
        <f>VLOOKUP([KODE BARANG],Table1[[KODE BARANG]:[NAMA BARANG]],2,FALSE)</f>
        <v>#N/A</v>
      </c>
    </row>
    <row r="13020" spans="3:3">
      <c r="C13020" t="e">
        <f>VLOOKUP([KODE BARANG],Table1[[KODE BARANG]:[NAMA BARANG]],2,FALSE)</f>
        <v>#N/A</v>
      </c>
    </row>
    <row r="13021" spans="3:3">
      <c r="C13021" t="e">
        <f>VLOOKUP([KODE BARANG],Table1[[KODE BARANG]:[NAMA BARANG]],2,FALSE)</f>
        <v>#N/A</v>
      </c>
    </row>
    <row r="13022" spans="3:3">
      <c r="C13022" t="e">
        <f>VLOOKUP([KODE BARANG],Table1[[KODE BARANG]:[NAMA BARANG]],2,FALSE)</f>
        <v>#N/A</v>
      </c>
    </row>
    <row r="13023" spans="3:3">
      <c r="C13023" t="e">
        <f>VLOOKUP([KODE BARANG],Table1[[KODE BARANG]:[NAMA BARANG]],2,FALSE)</f>
        <v>#N/A</v>
      </c>
    </row>
    <row r="13024" spans="3:3">
      <c r="C13024" t="e">
        <f>VLOOKUP([KODE BARANG],Table1[[KODE BARANG]:[NAMA BARANG]],2,FALSE)</f>
        <v>#N/A</v>
      </c>
    </row>
    <row r="13025" spans="3:3">
      <c r="C13025" t="e">
        <f>VLOOKUP([KODE BARANG],Table1[[KODE BARANG]:[NAMA BARANG]],2,FALSE)</f>
        <v>#N/A</v>
      </c>
    </row>
    <row r="13026" spans="3:3">
      <c r="C13026" t="e">
        <f>VLOOKUP([KODE BARANG],Table1[[KODE BARANG]:[NAMA BARANG]],2,FALSE)</f>
        <v>#N/A</v>
      </c>
    </row>
    <row r="13027" spans="3:3">
      <c r="C13027" t="e">
        <f>VLOOKUP([KODE BARANG],Table1[[KODE BARANG]:[NAMA BARANG]],2,FALSE)</f>
        <v>#N/A</v>
      </c>
    </row>
    <row r="13028" spans="3:3">
      <c r="C13028" t="e">
        <f>VLOOKUP([KODE BARANG],Table1[[KODE BARANG]:[NAMA BARANG]],2,FALSE)</f>
        <v>#N/A</v>
      </c>
    </row>
    <row r="13029" spans="3:3">
      <c r="C13029" t="e">
        <f>VLOOKUP([KODE BARANG],Table1[[KODE BARANG]:[NAMA BARANG]],2,FALSE)</f>
        <v>#N/A</v>
      </c>
    </row>
    <row r="13030" spans="3:3">
      <c r="C13030" t="e">
        <f>VLOOKUP([KODE BARANG],Table1[[KODE BARANG]:[NAMA BARANG]],2,FALSE)</f>
        <v>#N/A</v>
      </c>
    </row>
    <row r="13031" spans="3:3">
      <c r="C13031" t="e">
        <f>VLOOKUP([KODE BARANG],Table1[[KODE BARANG]:[NAMA BARANG]],2,FALSE)</f>
        <v>#N/A</v>
      </c>
    </row>
    <row r="13032" spans="3:3">
      <c r="C13032" t="e">
        <f>VLOOKUP([KODE BARANG],Table1[[KODE BARANG]:[NAMA BARANG]],2,FALSE)</f>
        <v>#N/A</v>
      </c>
    </row>
    <row r="13033" spans="3:3">
      <c r="C13033" t="e">
        <f>VLOOKUP([KODE BARANG],Table1[[KODE BARANG]:[NAMA BARANG]],2,FALSE)</f>
        <v>#N/A</v>
      </c>
    </row>
    <row r="13034" spans="3:3">
      <c r="C13034" t="e">
        <f>VLOOKUP([KODE BARANG],Table1[[KODE BARANG]:[NAMA BARANG]],2,FALSE)</f>
        <v>#N/A</v>
      </c>
    </row>
    <row r="13035" spans="3:3">
      <c r="C13035" t="e">
        <f>VLOOKUP([KODE BARANG],Table1[[KODE BARANG]:[NAMA BARANG]],2,FALSE)</f>
        <v>#N/A</v>
      </c>
    </row>
    <row r="13036" spans="3:3">
      <c r="C13036" t="e">
        <f>VLOOKUP([KODE BARANG],Table1[[KODE BARANG]:[NAMA BARANG]],2,FALSE)</f>
        <v>#N/A</v>
      </c>
    </row>
    <row r="13037" spans="3:3">
      <c r="C13037" t="e">
        <f>VLOOKUP([KODE BARANG],Table1[[KODE BARANG]:[NAMA BARANG]],2,FALSE)</f>
        <v>#N/A</v>
      </c>
    </row>
    <row r="13038" spans="3:3">
      <c r="C13038" t="e">
        <f>VLOOKUP([KODE BARANG],Table1[[KODE BARANG]:[NAMA BARANG]],2,FALSE)</f>
        <v>#N/A</v>
      </c>
    </row>
    <row r="13039" spans="3:3">
      <c r="C13039" t="e">
        <f>VLOOKUP([KODE BARANG],Table1[[KODE BARANG]:[NAMA BARANG]],2,FALSE)</f>
        <v>#N/A</v>
      </c>
    </row>
    <row r="13040" spans="3:3">
      <c r="C13040" t="e">
        <f>VLOOKUP([KODE BARANG],Table1[[KODE BARANG]:[NAMA BARANG]],2,FALSE)</f>
        <v>#N/A</v>
      </c>
    </row>
    <row r="13041" spans="3:3">
      <c r="C13041" t="e">
        <f>VLOOKUP([KODE BARANG],Table1[[KODE BARANG]:[NAMA BARANG]],2,FALSE)</f>
        <v>#N/A</v>
      </c>
    </row>
    <row r="13042" spans="3:3">
      <c r="C13042" t="e">
        <f>VLOOKUP([KODE BARANG],Table1[[KODE BARANG]:[NAMA BARANG]],2,FALSE)</f>
        <v>#N/A</v>
      </c>
    </row>
    <row r="13043" spans="3:3">
      <c r="C13043" t="e">
        <f>VLOOKUP([KODE BARANG],Table1[[KODE BARANG]:[NAMA BARANG]],2,FALSE)</f>
        <v>#N/A</v>
      </c>
    </row>
    <row r="13044" spans="3:3">
      <c r="C13044" t="e">
        <f>VLOOKUP([KODE BARANG],Table1[[KODE BARANG]:[NAMA BARANG]],2,FALSE)</f>
        <v>#N/A</v>
      </c>
    </row>
    <row r="13045" spans="3:3">
      <c r="C13045" t="e">
        <f>VLOOKUP([KODE BARANG],Table1[[KODE BARANG]:[NAMA BARANG]],2,FALSE)</f>
        <v>#N/A</v>
      </c>
    </row>
    <row r="13046" spans="3:3">
      <c r="C13046" t="e">
        <f>VLOOKUP([KODE BARANG],Table1[[KODE BARANG]:[NAMA BARANG]],2,FALSE)</f>
        <v>#N/A</v>
      </c>
    </row>
    <row r="13047" spans="3:3">
      <c r="C13047" t="e">
        <f>VLOOKUP([KODE BARANG],Table1[[KODE BARANG]:[NAMA BARANG]],2,FALSE)</f>
        <v>#N/A</v>
      </c>
    </row>
    <row r="13048" spans="3:3">
      <c r="C13048" t="e">
        <f>VLOOKUP([KODE BARANG],Table1[[KODE BARANG]:[NAMA BARANG]],2,FALSE)</f>
        <v>#N/A</v>
      </c>
    </row>
    <row r="13049" spans="3:3">
      <c r="C13049" t="e">
        <f>VLOOKUP([KODE BARANG],Table1[[KODE BARANG]:[NAMA BARANG]],2,FALSE)</f>
        <v>#N/A</v>
      </c>
    </row>
    <row r="13050" spans="3:3">
      <c r="C13050" t="e">
        <f>VLOOKUP([KODE BARANG],Table1[[KODE BARANG]:[NAMA BARANG]],2,FALSE)</f>
        <v>#N/A</v>
      </c>
    </row>
    <row r="13051" spans="3:3">
      <c r="C13051" t="e">
        <f>VLOOKUP([KODE BARANG],Table1[[KODE BARANG]:[NAMA BARANG]],2,FALSE)</f>
        <v>#N/A</v>
      </c>
    </row>
    <row r="13052" spans="3:3">
      <c r="C13052" t="e">
        <f>VLOOKUP([KODE BARANG],Table1[[KODE BARANG]:[NAMA BARANG]],2,FALSE)</f>
        <v>#N/A</v>
      </c>
    </row>
    <row r="13053" spans="3:3">
      <c r="C13053" t="e">
        <f>VLOOKUP([KODE BARANG],Table1[[KODE BARANG]:[NAMA BARANG]],2,FALSE)</f>
        <v>#N/A</v>
      </c>
    </row>
    <row r="13054" spans="3:3">
      <c r="C13054" t="e">
        <f>VLOOKUP([KODE BARANG],Table1[[KODE BARANG]:[NAMA BARANG]],2,FALSE)</f>
        <v>#N/A</v>
      </c>
    </row>
    <row r="13055" spans="3:3">
      <c r="C13055" t="e">
        <f>VLOOKUP([KODE BARANG],Table1[[KODE BARANG]:[NAMA BARANG]],2,FALSE)</f>
        <v>#N/A</v>
      </c>
    </row>
    <row r="13056" spans="3:3">
      <c r="C13056" t="e">
        <f>VLOOKUP([KODE BARANG],Table1[[KODE BARANG]:[NAMA BARANG]],2,FALSE)</f>
        <v>#N/A</v>
      </c>
    </row>
    <row r="13057" spans="3:3">
      <c r="C13057" t="e">
        <f>VLOOKUP([KODE BARANG],Table1[[KODE BARANG]:[NAMA BARANG]],2,FALSE)</f>
        <v>#N/A</v>
      </c>
    </row>
    <row r="13058" spans="3:3">
      <c r="C13058" t="e">
        <f>VLOOKUP([KODE BARANG],Table1[[KODE BARANG]:[NAMA BARANG]],2,FALSE)</f>
        <v>#N/A</v>
      </c>
    </row>
    <row r="13059" spans="3:3">
      <c r="C13059" t="e">
        <f>VLOOKUP([KODE BARANG],Table1[[KODE BARANG]:[NAMA BARANG]],2,FALSE)</f>
        <v>#N/A</v>
      </c>
    </row>
    <row r="13060" spans="3:3">
      <c r="C13060" t="e">
        <f>VLOOKUP([KODE BARANG],Table1[[KODE BARANG]:[NAMA BARANG]],2,FALSE)</f>
        <v>#N/A</v>
      </c>
    </row>
    <row r="13061" spans="3:3">
      <c r="C13061" t="e">
        <f>VLOOKUP([KODE BARANG],Table1[[KODE BARANG]:[NAMA BARANG]],2,FALSE)</f>
        <v>#N/A</v>
      </c>
    </row>
    <row r="13062" spans="3:3">
      <c r="C13062" t="e">
        <f>VLOOKUP([KODE BARANG],Table1[[KODE BARANG]:[NAMA BARANG]],2,FALSE)</f>
        <v>#N/A</v>
      </c>
    </row>
    <row r="13063" spans="3:3">
      <c r="C13063" t="e">
        <f>VLOOKUP([KODE BARANG],Table1[[KODE BARANG]:[NAMA BARANG]],2,FALSE)</f>
        <v>#N/A</v>
      </c>
    </row>
    <row r="13064" spans="3:3">
      <c r="C13064" t="e">
        <f>VLOOKUP([KODE BARANG],Table1[[KODE BARANG]:[NAMA BARANG]],2,FALSE)</f>
        <v>#N/A</v>
      </c>
    </row>
    <row r="13065" spans="3:3">
      <c r="C13065" t="e">
        <f>VLOOKUP([KODE BARANG],Table1[[KODE BARANG]:[NAMA BARANG]],2,FALSE)</f>
        <v>#N/A</v>
      </c>
    </row>
    <row r="13066" spans="3:3">
      <c r="C13066" t="e">
        <f>VLOOKUP([KODE BARANG],Table1[[KODE BARANG]:[NAMA BARANG]],2,FALSE)</f>
        <v>#N/A</v>
      </c>
    </row>
    <row r="13067" spans="3:3">
      <c r="C13067" t="e">
        <f>VLOOKUP([KODE BARANG],Table1[[KODE BARANG]:[NAMA BARANG]],2,FALSE)</f>
        <v>#N/A</v>
      </c>
    </row>
    <row r="13068" spans="3:3">
      <c r="C13068" t="e">
        <f>VLOOKUP([KODE BARANG],Table1[[KODE BARANG]:[NAMA BARANG]],2,FALSE)</f>
        <v>#N/A</v>
      </c>
    </row>
    <row r="13069" spans="3:3">
      <c r="C13069" t="e">
        <f>VLOOKUP([KODE BARANG],Table1[[KODE BARANG]:[NAMA BARANG]],2,FALSE)</f>
        <v>#N/A</v>
      </c>
    </row>
    <row r="13070" spans="3:3">
      <c r="C13070" t="e">
        <f>VLOOKUP([KODE BARANG],Table1[[KODE BARANG]:[NAMA BARANG]],2,FALSE)</f>
        <v>#N/A</v>
      </c>
    </row>
    <row r="13071" spans="3:3">
      <c r="C13071" t="e">
        <f>VLOOKUP([KODE BARANG],Table1[[KODE BARANG]:[NAMA BARANG]],2,FALSE)</f>
        <v>#N/A</v>
      </c>
    </row>
    <row r="13072" spans="3:3">
      <c r="C13072" t="e">
        <f>VLOOKUP([KODE BARANG],Table1[[KODE BARANG]:[NAMA BARANG]],2,FALSE)</f>
        <v>#N/A</v>
      </c>
    </row>
    <row r="13073" spans="3:3">
      <c r="C13073" t="e">
        <f>VLOOKUP([KODE BARANG],Table1[[KODE BARANG]:[NAMA BARANG]],2,FALSE)</f>
        <v>#N/A</v>
      </c>
    </row>
    <row r="13074" spans="3:3">
      <c r="C13074" t="e">
        <f>VLOOKUP([KODE BARANG],Table1[[KODE BARANG]:[NAMA BARANG]],2,FALSE)</f>
        <v>#N/A</v>
      </c>
    </row>
    <row r="13075" spans="3:3">
      <c r="C13075" t="e">
        <f>VLOOKUP([KODE BARANG],Table1[[KODE BARANG]:[NAMA BARANG]],2,FALSE)</f>
        <v>#N/A</v>
      </c>
    </row>
    <row r="13076" spans="3:3">
      <c r="C13076" t="e">
        <f>VLOOKUP([KODE BARANG],Table1[[KODE BARANG]:[NAMA BARANG]],2,FALSE)</f>
        <v>#N/A</v>
      </c>
    </row>
    <row r="13077" spans="3:3">
      <c r="C13077" t="e">
        <f>VLOOKUP([KODE BARANG],Table1[[KODE BARANG]:[NAMA BARANG]],2,FALSE)</f>
        <v>#N/A</v>
      </c>
    </row>
    <row r="13078" spans="3:3">
      <c r="C13078" t="e">
        <f>VLOOKUP([KODE BARANG],Table1[[KODE BARANG]:[NAMA BARANG]],2,FALSE)</f>
        <v>#N/A</v>
      </c>
    </row>
    <row r="13079" spans="3:3">
      <c r="C13079" t="e">
        <f>VLOOKUP([KODE BARANG],Table1[[KODE BARANG]:[NAMA BARANG]],2,FALSE)</f>
        <v>#N/A</v>
      </c>
    </row>
    <row r="13080" spans="3:3">
      <c r="C13080" t="e">
        <f>VLOOKUP([KODE BARANG],Table1[[KODE BARANG]:[NAMA BARANG]],2,FALSE)</f>
        <v>#N/A</v>
      </c>
    </row>
    <row r="13081" spans="3:3">
      <c r="C13081" t="e">
        <f>VLOOKUP([KODE BARANG],Table1[[KODE BARANG]:[NAMA BARANG]],2,FALSE)</f>
        <v>#N/A</v>
      </c>
    </row>
    <row r="13082" spans="3:3">
      <c r="C13082" t="e">
        <f>VLOOKUP([KODE BARANG],Table1[[KODE BARANG]:[NAMA BARANG]],2,FALSE)</f>
        <v>#N/A</v>
      </c>
    </row>
    <row r="13083" spans="3:3">
      <c r="C13083" t="e">
        <f>VLOOKUP([KODE BARANG],Table1[[KODE BARANG]:[NAMA BARANG]],2,FALSE)</f>
        <v>#N/A</v>
      </c>
    </row>
    <row r="13084" spans="3:3">
      <c r="C13084" t="e">
        <f>VLOOKUP([KODE BARANG],Table1[[KODE BARANG]:[NAMA BARANG]],2,FALSE)</f>
        <v>#N/A</v>
      </c>
    </row>
    <row r="13085" spans="3:3">
      <c r="C13085" t="e">
        <f>VLOOKUP([KODE BARANG],Table1[[KODE BARANG]:[NAMA BARANG]],2,FALSE)</f>
        <v>#N/A</v>
      </c>
    </row>
    <row r="13086" spans="3:3">
      <c r="C13086" t="e">
        <f>VLOOKUP([KODE BARANG],Table1[[KODE BARANG]:[NAMA BARANG]],2,FALSE)</f>
        <v>#N/A</v>
      </c>
    </row>
    <row r="13087" spans="3:3">
      <c r="C13087" t="e">
        <f>VLOOKUP([KODE BARANG],Table1[[KODE BARANG]:[NAMA BARANG]],2,FALSE)</f>
        <v>#N/A</v>
      </c>
    </row>
    <row r="13088" spans="3:3">
      <c r="C13088" t="e">
        <f>VLOOKUP([KODE BARANG],Table1[[KODE BARANG]:[NAMA BARANG]],2,FALSE)</f>
        <v>#N/A</v>
      </c>
    </row>
    <row r="13089" spans="3:3">
      <c r="C13089" t="e">
        <f>VLOOKUP([KODE BARANG],Table1[[KODE BARANG]:[NAMA BARANG]],2,FALSE)</f>
        <v>#N/A</v>
      </c>
    </row>
    <row r="13090" spans="3:3">
      <c r="C13090" t="e">
        <f>VLOOKUP([KODE BARANG],Table1[[KODE BARANG]:[NAMA BARANG]],2,FALSE)</f>
        <v>#N/A</v>
      </c>
    </row>
    <row r="13091" spans="3:3">
      <c r="C13091" t="e">
        <f>VLOOKUP([KODE BARANG],Table1[[KODE BARANG]:[NAMA BARANG]],2,FALSE)</f>
        <v>#N/A</v>
      </c>
    </row>
    <row r="13092" spans="3:3">
      <c r="C13092" t="e">
        <f>VLOOKUP([KODE BARANG],Table1[[KODE BARANG]:[NAMA BARANG]],2,FALSE)</f>
        <v>#N/A</v>
      </c>
    </row>
    <row r="13093" spans="3:3">
      <c r="C13093" t="e">
        <f>VLOOKUP([KODE BARANG],Table1[[KODE BARANG]:[NAMA BARANG]],2,FALSE)</f>
        <v>#N/A</v>
      </c>
    </row>
    <row r="13094" spans="3:3">
      <c r="C13094" t="e">
        <f>VLOOKUP([KODE BARANG],Table1[[KODE BARANG]:[NAMA BARANG]],2,FALSE)</f>
        <v>#N/A</v>
      </c>
    </row>
    <row r="13095" spans="3:3">
      <c r="C13095" t="e">
        <f>VLOOKUP([KODE BARANG],Table1[[KODE BARANG]:[NAMA BARANG]],2,FALSE)</f>
        <v>#N/A</v>
      </c>
    </row>
    <row r="13096" spans="3:3">
      <c r="C13096" t="e">
        <f>VLOOKUP([KODE BARANG],Table1[[KODE BARANG]:[NAMA BARANG]],2,FALSE)</f>
        <v>#N/A</v>
      </c>
    </row>
    <row r="13097" spans="3:3">
      <c r="C13097" t="e">
        <f>VLOOKUP([KODE BARANG],Table1[[KODE BARANG]:[NAMA BARANG]],2,FALSE)</f>
        <v>#N/A</v>
      </c>
    </row>
    <row r="13098" spans="3:3">
      <c r="C13098" t="e">
        <f>VLOOKUP([KODE BARANG],Table1[[KODE BARANG]:[NAMA BARANG]],2,FALSE)</f>
        <v>#N/A</v>
      </c>
    </row>
    <row r="13099" spans="3:3">
      <c r="C13099" t="e">
        <f>VLOOKUP([KODE BARANG],Table1[[KODE BARANG]:[NAMA BARANG]],2,FALSE)</f>
        <v>#N/A</v>
      </c>
    </row>
    <row r="13100" spans="3:3">
      <c r="C13100" t="e">
        <f>VLOOKUP([KODE BARANG],Table1[[KODE BARANG]:[NAMA BARANG]],2,FALSE)</f>
        <v>#N/A</v>
      </c>
    </row>
    <row r="13101" spans="3:3">
      <c r="C13101" t="e">
        <f>VLOOKUP([KODE BARANG],Table1[[KODE BARANG]:[NAMA BARANG]],2,FALSE)</f>
        <v>#N/A</v>
      </c>
    </row>
    <row r="13102" spans="3:3">
      <c r="C13102" t="e">
        <f>VLOOKUP([KODE BARANG],Table1[[KODE BARANG]:[NAMA BARANG]],2,FALSE)</f>
        <v>#N/A</v>
      </c>
    </row>
    <row r="13103" spans="3:3">
      <c r="C13103" t="e">
        <f>VLOOKUP([KODE BARANG],Table1[[KODE BARANG]:[NAMA BARANG]],2,FALSE)</f>
        <v>#N/A</v>
      </c>
    </row>
    <row r="13104" spans="3:3">
      <c r="C13104" t="e">
        <f>VLOOKUP([KODE BARANG],Table1[[KODE BARANG]:[NAMA BARANG]],2,FALSE)</f>
        <v>#N/A</v>
      </c>
    </row>
    <row r="13105" spans="3:3">
      <c r="C13105" t="e">
        <f>VLOOKUP([KODE BARANG],Table1[[KODE BARANG]:[NAMA BARANG]],2,FALSE)</f>
        <v>#N/A</v>
      </c>
    </row>
    <row r="13106" spans="3:3">
      <c r="C13106" t="e">
        <f>VLOOKUP([KODE BARANG],Table1[[KODE BARANG]:[NAMA BARANG]],2,FALSE)</f>
        <v>#N/A</v>
      </c>
    </row>
    <row r="13107" spans="3:3">
      <c r="C13107" t="e">
        <f>VLOOKUP([KODE BARANG],Table1[[KODE BARANG]:[NAMA BARANG]],2,FALSE)</f>
        <v>#N/A</v>
      </c>
    </row>
    <row r="13108" spans="3:3">
      <c r="C13108" t="e">
        <f>VLOOKUP([KODE BARANG],Table1[[KODE BARANG]:[NAMA BARANG]],2,FALSE)</f>
        <v>#N/A</v>
      </c>
    </row>
    <row r="13109" spans="3:3">
      <c r="C13109" t="e">
        <f>VLOOKUP([KODE BARANG],Table1[[KODE BARANG]:[NAMA BARANG]],2,FALSE)</f>
        <v>#N/A</v>
      </c>
    </row>
    <row r="13110" spans="3:3">
      <c r="C13110" t="e">
        <f>VLOOKUP([KODE BARANG],Table1[[KODE BARANG]:[NAMA BARANG]],2,FALSE)</f>
        <v>#N/A</v>
      </c>
    </row>
    <row r="13111" spans="3:3">
      <c r="C13111" t="e">
        <f>VLOOKUP([KODE BARANG],Table1[[KODE BARANG]:[NAMA BARANG]],2,FALSE)</f>
        <v>#N/A</v>
      </c>
    </row>
    <row r="13112" spans="3:3">
      <c r="C13112" t="e">
        <f>VLOOKUP([KODE BARANG],Table1[[KODE BARANG]:[NAMA BARANG]],2,FALSE)</f>
        <v>#N/A</v>
      </c>
    </row>
    <row r="13113" spans="3:3">
      <c r="C13113" t="e">
        <f>VLOOKUP([KODE BARANG],Table1[[KODE BARANG]:[NAMA BARANG]],2,FALSE)</f>
        <v>#N/A</v>
      </c>
    </row>
    <row r="13114" spans="3:3">
      <c r="C13114" t="e">
        <f>VLOOKUP([KODE BARANG],Table1[[KODE BARANG]:[NAMA BARANG]],2,FALSE)</f>
        <v>#N/A</v>
      </c>
    </row>
    <row r="13115" spans="3:3">
      <c r="C13115" t="e">
        <f>VLOOKUP([KODE BARANG],Table1[[KODE BARANG]:[NAMA BARANG]],2,FALSE)</f>
        <v>#N/A</v>
      </c>
    </row>
    <row r="13116" spans="3:3">
      <c r="C13116" t="e">
        <f>VLOOKUP([KODE BARANG],Table1[[KODE BARANG]:[NAMA BARANG]],2,FALSE)</f>
        <v>#N/A</v>
      </c>
    </row>
    <row r="13117" spans="3:3">
      <c r="C13117" t="e">
        <f>VLOOKUP([KODE BARANG],Table1[[KODE BARANG]:[NAMA BARANG]],2,FALSE)</f>
        <v>#N/A</v>
      </c>
    </row>
    <row r="13118" spans="3:3">
      <c r="C13118" t="e">
        <f>VLOOKUP([KODE BARANG],Table1[[KODE BARANG]:[NAMA BARANG]],2,FALSE)</f>
        <v>#N/A</v>
      </c>
    </row>
    <row r="13119" spans="3:3">
      <c r="C13119" t="e">
        <f>VLOOKUP([KODE BARANG],Table1[[KODE BARANG]:[NAMA BARANG]],2,FALSE)</f>
        <v>#N/A</v>
      </c>
    </row>
    <row r="13120" spans="3:3">
      <c r="C13120" t="e">
        <f>VLOOKUP([KODE BARANG],Table1[[KODE BARANG]:[NAMA BARANG]],2,FALSE)</f>
        <v>#N/A</v>
      </c>
    </row>
    <row r="13121" spans="3:3">
      <c r="C13121" t="e">
        <f>VLOOKUP([KODE BARANG],Table1[[KODE BARANG]:[NAMA BARANG]],2,FALSE)</f>
        <v>#N/A</v>
      </c>
    </row>
    <row r="13122" spans="3:3">
      <c r="C13122" t="e">
        <f>VLOOKUP([KODE BARANG],Table1[[KODE BARANG]:[NAMA BARANG]],2,FALSE)</f>
        <v>#N/A</v>
      </c>
    </row>
    <row r="13123" spans="3:3">
      <c r="C13123" t="e">
        <f>VLOOKUP([KODE BARANG],Table1[[KODE BARANG]:[NAMA BARANG]],2,FALSE)</f>
        <v>#N/A</v>
      </c>
    </row>
    <row r="13124" spans="3:3">
      <c r="C13124" t="e">
        <f>VLOOKUP([KODE BARANG],Table1[[KODE BARANG]:[NAMA BARANG]],2,FALSE)</f>
        <v>#N/A</v>
      </c>
    </row>
    <row r="13125" spans="3:3">
      <c r="C13125" t="e">
        <f>VLOOKUP([KODE BARANG],Table1[[KODE BARANG]:[NAMA BARANG]],2,FALSE)</f>
        <v>#N/A</v>
      </c>
    </row>
    <row r="13126" spans="3:3">
      <c r="C13126" t="e">
        <f>VLOOKUP([KODE BARANG],Table1[[KODE BARANG]:[NAMA BARANG]],2,FALSE)</f>
        <v>#N/A</v>
      </c>
    </row>
    <row r="13127" spans="3:3">
      <c r="C13127" t="e">
        <f>VLOOKUP([KODE BARANG],Table1[[KODE BARANG]:[NAMA BARANG]],2,FALSE)</f>
        <v>#N/A</v>
      </c>
    </row>
    <row r="13128" spans="3:3">
      <c r="C13128" t="e">
        <f>VLOOKUP([KODE BARANG],Table1[[KODE BARANG]:[NAMA BARANG]],2,FALSE)</f>
        <v>#N/A</v>
      </c>
    </row>
    <row r="13129" spans="3:3">
      <c r="C13129" t="e">
        <f>VLOOKUP([KODE BARANG],Table1[[KODE BARANG]:[NAMA BARANG]],2,FALSE)</f>
        <v>#N/A</v>
      </c>
    </row>
    <row r="13130" spans="3:3">
      <c r="C13130" t="e">
        <f>VLOOKUP([KODE BARANG],Table1[[KODE BARANG]:[NAMA BARANG]],2,FALSE)</f>
        <v>#N/A</v>
      </c>
    </row>
    <row r="13131" spans="3:3">
      <c r="C13131" t="e">
        <f>VLOOKUP([KODE BARANG],Table1[[KODE BARANG]:[NAMA BARANG]],2,FALSE)</f>
        <v>#N/A</v>
      </c>
    </row>
    <row r="13132" spans="3:3">
      <c r="C13132" t="e">
        <f>VLOOKUP([KODE BARANG],Table1[[KODE BARANG]:[NAMA BARANG]],2,FALSE)</f>
        <v>#N/A</v>
      </c>
    </row>
    <row r="13133" spans="3:3">
      <c r="C13133" t="e">
        <f>VLOOKUP([KODE BARANG],Table1[[KODE BARANG]:[NAMA BARANG]],2,FALSE)</f>
        <v>#N/A</v>
      </c>
    </row>
    <row r="13134" spans="3:3">
      <c r="C13134" t="e">
        <f>VLOOKUP([KODE BARANG],Table1[[KODE BARANG]:[NAMA BARANG]],2,FALSE)</f>
        <v>#N/A</v>
      </c>
    </row>
    <row r="13135" spans="3:3">
      <c r="C13135" t="e">
        <f>VLOOKUP([KODE BARANG],Table1[[KODE BARANG]:[NAMA BARANG]],2,FALSE)</f>
        <v>#N/A</v>
      </c>
    </row>
    <row r="13136" spans="3:3">
      <c r="C13136" t="e">
        <f>VLOOKUP([KODE BARANG],Table1[[KODE BARANG]:[NAMA BARANG]],2,FALSE)</f>
        <v>#N/A</v>
      </c>
    </row>
    <row r="13137" spans="3:3">
      <c r="C13137" t="e">
        <f>VLOOKUP([KODE BARANG],Table1[[KODE BARANG]:[NAMA BARANG]],2,FALSE)</f>
        <v>#N/A</v>
      </c>
    </row>
    <row r="13138" spans="3:3">
      <c r="C13138" t="e">
        <f>VLOOKUP([KODE BARANG],Table1[[KODE BARANG]:[NAMA BARANG]],2,FALSE)</f>
        <v>#N/A</v>
      </c>
    </row>
    <row r="13139" spans="3:3">
      <c r="C13139" t="e">
        <f>VLOOKUP([KODE BARANG],Table1[[KODE BARANG]:[NAMA BARANG]],2,FALSE)</f>
        <v>#N/A</v>
      </c>
    </row>
    <row r="13140" spans="3:3">
      <c r="C13140" t="e">
        <f>VLOOKUP([KODE BARANG],Table1[[KODE BARANG]:[NAMA BARANG]],2,FALSE)</f>
        <v>#N/A</v>
      </c>
    </row>
    <row r="13141" spans="3:3">
      <c r="C13141" t="e">
        <f>VLOOKUP([KODE BARANG],Table1[[KODE BARANG]:[NAMA BARANG]],2,FALSE)</f>
        <v>#N/A</v>
      </c>
    </row>
    <row r="13142" spans="3:3">
      <c r="C13142" t="e">
        <f>VLOOKUP([KODE BARANG],Table1[[KODE BARANG]:[NAMA BARANG]],2,FALSE)</f>
        <v>#N/A</v>
      </c>
    </row>
    <row r="13143" spans="3:3">
      <c r="C13143" t="e">
        <f>VLOOKUP([KODE BARANG],Table1[[KODE BARANG]:[NAMA BARANG]],2,FALSE)</f>
        <v>#N/A</v>
      </c>
    </row>
    <row r="13144" spans="3:3">
      <c r="C13144" t="e">
        <f>VLOOKUP([KODE BARANG],Table1[[KODE BARANG]:[NAMA BARANG]],2,FALSE)</f>
        <v>#N/A</v>
      </c>
    </row>
    <row r="13145" spans="3:3">
      <c r="C13145" t="e">
        <f>VLOOKUP([KODE BARANG],Table1[[KODE BARANG]:[NAMA BARANG]],2,FALSE)</f>
        <v>#N/A</v>
      </c>
    </row>
    <row r="13146" spans="3:3">
      <c r="C13146" t="e">
        <f>VLOOKUP([KODE BARANG],Table1[[KODE BARANG]:[NAMA BARANG]],2,FALSE)</f>
        <v>#N/A</v>
      </c>
    </row>
    <row r="13147" spans="3:3">
      <c r="C13147" t="e">
        <f>VLOOKUP([KODE BARANG],Table1[[KODE BARANG]:[NAMA BARANG]],2,FALSE)</f>
        <v>#N/A</v>
      </c>
    </row>
    <row r="13148" spans="3:3">
      <c r="C13148" t="e">
        <f>VLOOKUP([KODE BARANG],Table1[[KODE BARANG]:[NAMA BARANG]],2,FALSE)</f>
        <v>#N/A</v>
      </c>
    </row>
    <row r="13149" spans="3:3">
      <c r="C13149" t="e">
        <f>VLOOKUP([KODE BARANG],Table1[[KODE BARANG]:[NAMA BARANG]],2,FALSE)</f>
        <v>#N/A</v>
      </c>
    </row>
    <row r="13150" spans="3:3">
      <c r="C13150" t="e">
        <f>VLOOKUP([KODE BARANG],Table1[[KODE BARANG]:[NAMA BARANG]],2,FALSE)</f>
        <v>#N/A</v>
      </c>
    </row>
    <row r="13151" spans="3:3">
      <c r="C13151" t="e">
        <f>VLOOKUP([KODE BARANG],Table1[[KODE BARANG]:[NAMA BARANG]],2,FALSE)</f>
        <v>#N/A</v>
      </c>
    </row>
    <row r="13152" spans="3:3">
      <c r="C13152" t="e">
        <f>VLOOKUP([KODE BARANG],Table1[[KODE BARANG]:[NAMA BARANG]],2,FALSE)</f>
        <v>#N/A</v>
      </c>
    </row>
    <row r="13153" spans="3:3">
      <c r="C13153" t="e">
        <f>VLOOKUP([KODE BARANG],Table1[[KODE BARANG]:[NAMA BARANG]],2,FALSE)</f>
        <v>#N/A</v>
      </c>
    </row>
    <row r="13154" spans="3:3">
      <c r="C13154" t="e">
        <f>VLOOKUP([KODE BARANG],Table1[[KODE BARANG]:[NAMA BARANG]],2,FALSE)</f>
        <v>#N/A</v>
      </c>
    </row>
    <row r="13155" spans="3:3">
      <c r="C13155" t="e">
        <f>VLOOKUP([KODE BARANG],Table1[[KODE BARANG]:[NAMA BARANG]],2,FALSE)</f>
        <v>#N/A</v>
      </c>
    </row>
    <row r="13156" spans="3:3">
      <c r="C13156" t="e">
        <f>VLOOKUP([KODE BARANG],Table1[[KODE BARANG]:[NAMA BARANG]],2,FALSE)</f>
        <v>#N/A</v>
      </c>
    </row>
    <row r="13157" spans="3:3">
      <c r="C13157" t="e">
        <f>VLOOKUP([KODE BARANG],Table1[[KODE BARANG]:[NAMA BARANG]],2,FALSE)</f>
        <v>#N/A</v>
      </c>
    </row>
    <row r="13158" spans="3:3">
      <c r="C13158" t="e">
        <f>VLOOKUP([KODE BARANG],Table1[[KODE BARANG]:[NAMA BARANG]],2,FALSE)</f>
        <v>#N/A</v>
      </c>
    </row>
    <row r="13159" spans="3:3">
      <c r="C13159" t="e">
        <f>VLOOKUP([KODE BARANG],Table1[[KODE BARANG]:[NAMA BARANG]],2,FALSE)</f>
        <v>#N/A</v>
      </c>
    </row>
    <row r="13160" spans="3:3">
      <c r="C13160" t="e">
        <f>VLOOKUP([KODE BARANG],Table1[[KODE BARANG]:[NAMA BARANG]],2,FALSE)</f>
        <v>#N/A</v>
      </c>
    </row>
    <row r="13161" spans="3:3">
      <c r="C13161" t="e">
        <f>VLOOKUP([KODE BARANG],Table1[[KODE BARANG]:[NAMA BARANG]],2,FALSE)</f>
        <v>#N/A</v>
      </c>
    </row>
    <row r="13162" spans="3:3">
      <c r="C13162" t="e">
        <f>VLOOKUP([KODE BARANG],Table1[[KODE BARANG]:[NAMA BARANG]],2,FALSE)</f>
        <v>#N/A</v>
      </c>
    </row>
    <row r="13163" spans="3:3">
      <c r="C13163" t="e">
        <f>VLOOKUP([KODE BARANG],Table1[[KODE BARANG]:[NAMA BARANG]],2,FALSE)</f>
        <v>#N/A</v>
      </c>
    </row>
    <row r="13164" spans="3:3">
      <c r="C13164" t="e">
        <f>VLOOKUP([KODE BARANG],Table1[[KODE BARANG]:[NAMA BARANG]],2,FALSE)</f>
        <v>#N/A</v>
      </c>
    </row>
    <row r="13165" spans="3:3">
      <c r="C13165" t="e">
        <f>VLOOKUP([KODE BARANG],Table1[[KODE BARANG]:[NAMA BARANG]],2,FALSE)</f>
        <v>#N/A</v>
      </c>
    </row>
    <row r="13166" spans="3:3">
      <c r="C13166" t="e">
        <f>VLOOKUP([KODE BARANG],Table1[[KODE BARANG]:[NAMA BARANG]],2,FALSE)</f>
        <v>#N/A</v>
      </c>
    </row>
    <row r="13167" spans="3:3">
      <c r="C13167" t="e">
        <f>VLOOKUP([KODE BARANG],Table1[[KODE BARANG]:[NAMA BARANG]],2,FALSE)</f>
        <v>#N/A</v>
      </c>
    </row>
    <row r="13168" spans="3:3">
      <c r="C13168" t="e">
        <f>VLOOKUP([KODE BARANG],Table1[[KODE BARANG]:[NAMA BARANG]],2,FALSE)</f>
        <v>#N/A</v>
      </c>
    </row>
    <row r="13169" spans="3:3">
      <c r="C13169" t="e">
        <f>VLOOKUP([KODE BARANG],Table1[[KODE BARANG]:[NAMA BARANG]],2,FALSE)</f>
        <v>#N/A</v>
      </c>
    </row>
    <row r="13170" spans="3:3">
      <c r="C13170" t="e">
        <f>VLOOKUP([KODE BARANG],Table1[[KODE BARANG]:[NAMA BARANG]],2,FALSE)</f>
        <v>#N/A</v>
      </c>
    </row>
    <row r="13171" spans="3:3">
      <c r="C13171" t="e">
        <f>VLOOKUP([KODE BARANG],Table1[[KODE BARANG]:[NAMA BARANG]],2,FALSE)</f>
        <v>#N/A</v>
      </c>
    </row>
    <row r="13172" spans="3:3">
      <c r="C13172" t="e">
        <f>VLOOKUP([KODE BARANG],Table1[[KODE BARANG]:[NAMA BARANG]],2,FALSE)</f>
        <v>#N/A</v>
      </c>
    </row>
    <row r="13173" spans="3:3">
      <c r="C13173" t="e">
        <f>VLOOKUP([KODE BARANG],Table1[[KODE BARANG]:[NAMA BARANG]],2,FALSE)</f>
        <v>#N/A</v>
      </c>
    </row>
    <row r="13174" spans="3:3">
      <c r="C13174" t="e">
        <f>VLOOKUP([KODE BARANG],Table1[[KODE BARANG]:[NAMA BARANG]],2,FALSE)</f>
        <v>#N/A</v>
      </c>
    </row>
    <row r="13175" spans="3:3">
      <c r="C13175" t="e">
        <f>VLOOKUP([KODE BARANG],Table1[[KODE BARANG]:[NAMA BARANG]],2,FALSE)</f>
        <v>#N/A</v>
      </c>
    </row>
    <row r="13176" spans="3:3">
      <c r="C13176" t="e">
        <f>VLOOKUP([KODE BARANG],Table1[[KODE BARANG]:[NAMA BARANG]],2,FALSE)</f>
        <v>#N/A</v>
      </c>
    </row>
    <row r="13177" spans="3:3">
      <c r="C13177" t="e">
        <f>VLOOKUP([KODE BARANG],Table1[[KODE BARANG]:[NAMA BARANG]],2,FALSE)</f>
        <v>#N/A</v>
      </c>
    </row>
    <row r="13178" spans="3:3">
      <c r="C13178" t="e">
        <f>VLOOKUP([KODE BARANG],Table1[[KODE BARANG]:[NAMA BARANG]],2,FALSE)</f>
        <v>#N/A</v>
      </c>
    </row>
    <row r="13179" spans="3:3">
      <c r="C13179" t="e">
        <f>VLOOKUP([KODE BARANG],Table1[[KODE BARANG]:[NAMA BARANG]],2,FALSE)</f>
        <v>#N/A</v>
      </c>
    </row>
    <row r="13180" spans="3:3">
      <c r="C13180" t="e">
        <f>VLOOKUP([KODE BARANG],Table1[[KODE BARANG]:[NAMA BARANG]],2,FALSE)</f>
        <v>#N/A</v>
      </c>
    </row>
    <row r="13181" spans="3:3">
      <c r="C13181" t="e">
        <f>VLOOKUP([KODE BARANG],Table1[[KODE BARANG]:[NAMA BARANG]],2,FALSE)</f>
        <v>#N/A</v>
      </c>
    </row>
    <row r="13182" spans="3:3">
      <c r="C13182" t="e">
        <f>VLOOKUP([KODE BARANG],Table1[[KODE BARANG]:[NAMA BARANG]],2,FALSE)</f>
        <v>#N/A</v>
      </c>
    </row>
    <row r="13183" spans="3:3">
      <c r="C13183" t="e">
        <f>VLOOKUP([KODE BARANG],Table1[[KODE BARANG]:[NAMA BARANG]],2,FALSE)</f>
        <v>#N/A</v>
      </c>
    </row>
    <row r="13184" spans="3:3">
      <c r="C13184" t="e">
        <f>VLOOKUP([KODE BARANG],Table1[[KODE BARANG]:[NAMA BARANG]],2,FALSE)</f>
        <v>#N/A</v>
      </c>
    </row>
    <row r="13185" spans="3:3">
      <c r="C13185" t="e">
        <f>VLOOKUP([KODE BARANG],Table1[[KODE BARANG]:[NAMA BARANG]],2,FALSE)</f>
        <v>#N/A</v>
      </c>
    </row>
    <row r="13186" spans="3:3">
      <c r="C13186" t="e">
        <f>VLOOKUP([KODE BARANG],Table1[[KODE BARANG]:[NAMA BARANG]],2,FALSE)</f>
        <v>#N/A</v>
      </c>
    </row>
    <row r="13187" spans="3:3">
      <c r="C13187" t="e">
        <f>VLOOKUP([KODE BARANG],Table1[[KODE BARANG]:[NAMA BARANG]],2,FALSE)</f>
        <v>#N/A</v>
      </c>
    </row>
    <row r="13188" spans="3:3">
      <c r="C13188" t="e">
        <f>VLOOKUP([KODE BARANG],Table1[[KODE BARANG]:[NAMA BARANG]],2,FALSE)</f>
        <v>#N/A</v>
      </c>
    </row>
    <row r="13189" spans="3:3">
      <c r="C13189" t="e">
        <f>VLOOKUP([KODE BARANG],Table1[[KODE BARANG]:[NAMA BARANG]],2,FALSE)</f>
        <v>#N/A</v>
      </c>
    </row>
    <row r="13190" spans="3:3">
      <c r="C13190" t="e">
        <f>VLOOKUP([KODE BARANG],Table1[[KODE BARANG]:[NAMA BARANG]],2,FALSE)</f>
        <v>#N/A</v>
      </c>
    </row>
    <row r="13191" spans="3:3">
      <c r="C13191" t="e">
        <f>VLOOKUP([KODE BARANG],Table1[[KODE BARANG]:[NAMA BARANG]],2,FALSE)</f>
        <v>#N/A</v>
      </c>
    </row>
    <row r="13192" spans="3:3">
      <c r="C13192" t="e">
        <f>VLOOKUP([KODE BARANG],Table1[[KODE BARANG]:[NAMA BARANG]],2,FALSE)</f>
        <v>#N/A</v>
      </c>
    </row>
    <row r="13193" spans="3:3">
      <c r="C13193" t="e">
        <f>VLOOKUP([KODE BARANG],Table1[[KODE BARANG]:[NAMA BARANG]],2,FALSE)</f>
        <v>#N/A</v>
      </c>
    </row>
    <row r="13194" spans="3:3">
      <c r="C13194" t="e">
        <f>VLOOKUP([KODE BARANG],Table1[[KODE BARANG]:[NAMA BARANG]],2,FALSE)</f>
        <v>#N/A</v>
      </c>
    </row>
    <row r="13195" spans="3:3">
      <c r="C13195" t="e">
        <f>VLOOKUP([KODE BARANG],Table1[[KODE BARANG]:[NAMA BARANG]],2,FALSE)</f>
        <v>#N/A</v>
      </c>
    </row>
    <row r="13196" spans="3:3">
      <c r="C13196" t="e">
        <f>VLOOKUP([KODE BARANG],Table1[[KODE BARANG]:[NAMA BARANG]],2,FALSE)</f>
        <v>#N/A</v>
      </c>
    </row>
    <row r="13197" spans="3:3">
      <c r="C13197" t="e">
        <f>VLOOKUP([KODE BARANG],Table1[[KODE BARANG]:[NAMA BARANG]],2,FALSE)</f>
        <v>#N/A</v>
      </c>
    </row>
    <row r="13198" spans="3:3">
      <c r="C13198" t="e">
        <f>VLOOKUP([KODE BARANG],Table1[[KODE BARANG]:[NAMA BARANG]],2,FALSE)</f>
        <v>#N/A</v>
      </c>
    </row>
    <row r="13199" spans="3:3">
      <c r="C13199" t="e">
        <f>VLOOKUP([KODE BARANG],Table1[[KODE BARANG]:[NAMA BARANG]],2,FALSE)</f>
        <v>#N/A</v>
      </c>
    </row>
    <row r="13200" spans="3:3">
      <c r="C13200" t="e">
        <f>VLOOKUP([KODE BARANG],Table1[[KODE BARANG]:[NAMA BARANG]],2,FALSE)</f>
        <v>#N/A</v>
      </c>
    </row>
    <row r="13201" spans="3:3">
      <c r="C13201" t="e">
        <f>VLOOKUP([KODE BARANG],Table1[[KODE BARANG]:[NAMA BARANG]],2,FALSE)</f>
        <v>#N/A</v>
      </c>
    </row>
    <row r="13202" spans="3:3">
      <c r="C13202" t="e">
        <f>VLOOKUP([KODE BARANG],Table1[[KODE BARANG]:[NAMA BARANG]],2,FALSE)</f>
        <v>#N/A</v>
      </c>
    </row>
    <row r="13203" spans="3:3">
      <c r="C13203" t="e">
        <f>VLOOKUP([KODE BARANG],Table1[[KODE BARANG]:[NAMA BARANG]],2,FALSE)</f>
        <v>#N/A</v>
      </c>
    </row>
    <row r="13204" spans="3:3">
      <c r="C13204" t="e">
        <f>VLOOKUP([KODE BARANG],Table1[[KODE BARANG]:[NAMA BARANG]],2,FALSE)</f>
        <v>#N/A</v>
      </c>
    </row>
    <row r="13205" spans="3:3">
      <c r="C13205" t="e">
        <f>VLOOKUP([KODE BARANG],Table1[[KODE BARANG]:[NAMA BARANG]],2,FALSE)</f>
        <v>#N/A</v>
      </c>
    </row>
    <row r="13206" spans="3:3">
      <c r="C13206" t="e">
        <f>VLOOKUP([KODE BARANG],Table1[[KODE BARANG]:[NAMA BARANG]],2,FALSE)</f>
        <v>#N/A</v>
      </c>
    </row>
    <row r="13207" spans="3:3">
      <c r="C13207" t="e">
        <f>VLOOKUP([KODE BARANG],Table1[[KODE BARANG]:[NAMA BARANG]],2,FALSE)</f>
        <v>#N/A</v>
      </c>
    </row>
    <row r="13208" spans="3:3">
      <c r="C13208" t="e">
        <f>VLOOKUP([KODE BARANG],Table1[[KODE BARANG]:[NAMA BARANG]],2,FALSE)</f>
        <v>#N/A</v>
      </c>
    </row>
    <row r="13209" spans="3:3">
      <c r="C13209" t="e">
        <f>VLOOKUP([KODE BARANG],Table1[[KODE BARANG]:[NAMA BARANG]],2,FALSE)</f>
        <v>#N/A</v>
      </c>
    </row>
    <row r="13210" spans="3:3">
      <c r="C13210" t="e">
        <f>VLOOKUP([KODE BARANG],Table1[[KODE BARANG]:[NAMA BARANG]],2,FALSE)</f>
        <v>#N/A</v>
      </c>
    </row>
    <row r="13211" spans="3:3">
      <c r="C13211" t="e">
        <f>VLOOKUP([KODE BARANG],Table1[[KODE BARANG]:[NAMA BARANG]],2,FALSE)</f>
        <v>#N/A</v>
      </c>
    </row>
    <row r="13212" spans="3:3">
      <c r="C13212" t="e">
        <f>VLOOKUP([KODE BARANG],Table1[[KODE BARANG]:[NAMA BARANG]],2,FALSE)</f>
        <v>#N/A</v>
      </c>
    </row>
    <row r="13213" spans="3:3">
      <c r="C13213" t="e">
        <f>VLOOKUP([KODE BARANG],Table1[[KODE BARANG]:[NAMA BARANG]],2,FALSE)</f>
        <v>#N/A</v>
      </c>
    </row>
    <row r="13214" spans="3:3">
      <c r="C13214" t="e">
        <f>VLOOKUP([KODE BARANG],Table1[[KODE BARANG]:[NAMA BARANG]],2,FALSE)</f>
        <v>#N/A</v>
      </c>
    </row>
    <row r="13215" spans="3:3">
      <c r="C13215" t="e">
        <f>VLOOKUP([KODE BARANG],Table1[[KODE BARANG]:[NAMA BARANG]],2,FALSE)</f>
        <v>#N/A</v>
      </c>
    </row>
    <row r="13216" spans="3:3">
      <c r="C13216" t="e">
        <f>VLOOKUP([KODE BARANG],Table1[[KODE BARANG]:[NAMA BARANG]],2,FALSE)</f>
        <v>#N/A</v>
      </c>
    </row>
    <row r="13217" spans="3:3">
      <c r="C13217" t="e">
        <f>VLOOKUP([KODE BARANG],Table1[[KODE BARANG]:[NAMA BARANG]],2,FALSE)</f>
        <v>#N/A</v>
      </c>
    </row>
    <row r="13218" spans="3:3">
      <c r="C13218" t="e">
        <f>VLOOKUP([KODE BARANG],Table1[[KODE BARANG]:[NAMA BARANG]],2,FALSE)</f>
        <v>#N/A</v>
      </c>
    </row>
    <row r="13219" spans="3:3">
      <c r="C13219" t="e">
        <f>VLOOKUP([KODE BARANG],Table1[[KODE BARANG]:[NAMA BARANG]],2,FALSE)</f>
        <v>#N/A</v>
      </c>
    </row>
    <row r="13220" spans="3:3">
      <c r="C13220" t="e">
        <f>VLOOKUP([KODE BARANG],Table1[[KODE BARANG]:[NAMA BARANG]],2,FALSE)</f>
        <v>#N/A</v>
      </c>
    </row>
    <row r="13221" spans="3:3">
      <c r="C13221" t="e">
        <f>VLOOKUP([KODE BARANG],Table1[[KODE BARANG]:[NAMA BARANG]],2,FALSE)</f>
        <v>#N/A</v>
      </c>
    </row>
    <row r="13222" spans="3:3">
      <c r="C13222" t="e">
        <f>VLOOKUP([KODE BARANG],Table1[[KODE BARANG]:[NAMA BARANG]],2,FALSE)</f>
        <v>#N/A</v>
      </c>
    </row>
    <row r="13223" spans="3:3">
      <c r="C13223" t="e">
        <f>VLOOKUP([KODE BARANG],Table1[[KODE BARANG]:[NAMA BARANG]],2,FALSE)</f>
        <v>#N/A</v>
      </c>
    </row>
    <row r="13224" spans="3:3">
      <c r="C13224" t="e">
        <f>VLOOKUP([KODE BARANG],Table1[[KODE BARANG]:[NAMA BARANG]],2,FALSE)</f>
        <v>#N/A</v>
      </c>
    </row>
    <row r="13225" spans="3:3">
      <c r="C13225" t="e">
        <f>VLOOKUP([KODE BARANG],Table1[[KODE BARANG]:[NAMA BARANG]],2,FALSE)</f>
        <v>#N/A</v>
      </c>
    </row>
    <row r="13226" spans="3:3">
      <c r="C13226" t="e">
        <f>VLOOKUP([KODE BARANG],Table1[[KODE BARANG]:[NAMA BARANG]],2,FALSE)</f>
        <v>#N/A</v>
      </c>
    </row>
    <row r="13227" spans="3:3">
      <c r="C13227" t="e">
        <f>VLOOKUP([KODE BARANG],Table1[[KODE BARANG]:[NAMA BARANG]],2,FALSE)</f>
        <v>#N/A</v>
      </c>
    </row>
    <row r="13228" spans="3:3">
      <c r="C13228" t="e">
        <f>VLOOKUP([KODE BARANG],Table1[[KODE BARANG]:[NAMA BARANG]],2,FALSE)</f>
        <v>#N/A</v>
      </c>
    </row>
    <row r="13229" spans="3:3">
      <c r="C13229" t="e">
        <f>VLOOKUP([KODE BARANG],Table1[[KODE BARANG]:[NAMA BARANG]],2,FALSE)</f>
        <v>#N/A</v>
      </c>
    </row>
    <row r="13230" spans="3:3">
      <c r="C13230" t="e">
        <f>VLOOKUP([KODE BARANG],Table1[[KODE BARANG]:[NAMA BARANG]],2,FALSE)</f>
        <v>#N/A</v>
      </c>
    </row>
    <row r="13231" spans="3:3">
      <c r="C13231" t="e">
        <f>VLOOKUP([KODE BARANG],Table1[[KODE BARANG]:[NAMA BARANG]],2,FALSE)</f>
        <v>#N/A</v>
      </c>
    </row>
    <row r="13232" spans="3:3">
      <c r="C13232" t="e">
        <f>VLOOKUP([KODE BARANG],Table1[[KODE BARANG]:[NAMA BARANG]],2,FALSE)</f>
        <v>#N/A</v>
      </c>
    </row>
    <row r="13233" spans="3:3">
      <c r="C13233" t="e">
        <f>VLOOKUP([KODE BARANG],Table1[[KODE BARANG]:[NAMA BARANG]],2,FALSE)</f>
        <v>#N/A</v>
      </c>
    </row>
    <row r="13234" spans="3:3">
      <c r="C13234" t="e">
        <f>VLOOKUP([KODE BARANG],Table1[[KODE BARANG]:[NAMA BARANG]],2,FALSE)</f>
        <v>#N/A</v>
      </c>
    </row>
    <row r="13235" spans="3:3">
      <c r="C13235" t="e">
        <f>VLOOKUP([KODE BARANG],Table1[[KODE BARANG]:[NAMA BARANG]],2,FALSE)</f>
        <v>#N/A</v>
      </c>
    </row>
    <row r="13236" spans="3:3">
      <c r="C13236" t="e">
        <f>VLOOKUP([KODE BARANG],Table1[[KODE BARANG]:[NAMA BARANG]],2,FALSE)</f>
        <v>#N/A</v>
      </c>
    </row>
    <row r="13237" spans="3:3">
      <c r="C13237" t="e">
        <f>VLOOKUP([KODE BARANG],Table1[[KODE BARANG]:[NAMA BARANG]],2,FALSE)</f>
        <v>#N/A</v>
      </c>
    </row>
    <row r="13238" spans="3:3">
      <c r="C13238" t="e">
        <f>VLOOKUP([KODE BARANG],Table1[[KODE BARANG]:[NAMA BARANG]],2,FALSE)</f>
        <v>#N/A</v>
      </c>
    </row>
    <row r="13239" spans="3:3">
      <c r="C13239" t="e">
        <f>VLOOKUP([KODE BARANG],Table1[[KODE BARANG]:[NAMA BARANG]],2,FALSE)</f>
        <v>#N/A</v>
      </c>
    </row>
    <row r="13240" spans="3:3">
      <c r="C13240" t="e">
        <f>VLOOKUP([KODE BARANG],Table1[[KODE BARANG]:[NAMA BARANG]],2,FALSE)</f>
        <v>#N/A</v>
      </c>
    </row>
    <row r="13241" spans="3:3">
      <c r="C13241" t="e">
        <f>VLOOKUP([KODE BARANG],Table1[[KODE BARANG]:[NAMA BARANG]],2,FALSE)</f>
        <v>#N/A</v>
      </c>
    </row>
    <row r="13242" spans="3:3">
      <c r="C13242" t="e">
        <f>VLOOKUP([KODE BARANG],Table1[[KODE BARANG]:[NAMA BARANG]],2,FALSE)</f>
        <v>#N/A</v>
      </c>
    </row>
    <row r="13243" spans="3:3">
      <c r="C13243" t="e">
        <f>VLOOKUP([KODE BARANG],Table1[[KODE BARANG]:[NAMA BARANG]],2,FALSE)</f>
        <v>#N/A</v>
      </c>
    </row>
    <row r="13244" spans="3:3">
      <c r="C13244" t="e">
        <f>VLOOKUP([KODE BARANG],Table1[[KODE BARANG]:[NAMA BARANG]],2,FALSE)</f>
        <v>#N/A</v>
      </c>
    </row>
    <row r="13245" spans="3:3">
      <c r="C13245" t="e">
        <f>VLOOKUP([KODE BARANG],Table1[[KODE BARANG]:[NAMA BARANG]],2,FALSE)</f>
        <v>#N/A</v>
      </c>
    </row>
    <row r="13246" spans="3:3">
      <c r="C13246" t="e">
        <f>VLOOKUP([KODE BARANG],Table1[[KODE BARANG]:[NAMA BARANG]],2,FALSE)</f>
        <v>#N/A</v>
      </c>
    </row>
    <row r="13247" spans="3:3">
      <c r="C13247" t="e">
        <f>VLOOKUP([KODE BARANG],Table1[[KODE BARANG]:[NAMA BARANG]],2,FALSE)</f>
        <v>#N/A</v>
      </c>
    </row>
    <row r="13248" spans="3:3">
      <c r="C13248" t="e">
        <f>VLOOKUP([KODE BARANG],Table1[[KODE BARANG]:[NAMA BARANG]],2,FALSE)</f>
        <v>#N/A</v>
      </c>
    </row>
    <row r="13249" spans="3:3">
      <c r="C13249" t="e">
        <f>VLOOKUP([KODE BARANG],Table1[[KODE BARANG]:[NAMA BARANG]],2,FALSE)</f>
        <v>#N/A</v>
      </c>
    </row>
    <row r="13250" spans="3:3">
      <c r="C13250" t="e">
        <f>VLOOKUP([KODE BARANG],Table1[[KODE BARANG]:[NAMA BARANG]],2,FALSE)</f>
        <v>#N/A</v>
      </c>
    </row>
    <row r="13251" spans="3:3">
      <c r="C13251" t="e">
        <f>VLOOKUP([KODE BARANG],Table1[[KODE BARANG]:[NAMA BARANG]],2,FALSE)</f>
        <v>#N/A</v>
      </c>
    </row>
    <row r="13252" spans="3:3">
      <c r="C13252" t="e">
        <f>VLOOKUP([KODE BARANG],Table1[[KODE BARANG]:[NAMA BARANG]],2,FALSE)</f>
        <v>#N/A</v>
      </c>
    </row>
    <row r="13253" spans="3:3">
      <c r="C13253" t="e">
        <f>VLOOKUP([KODE BARANG],Table1[[KODE BARANG]:[NAMA BARANG]],2,FALSE)</f>
        <v>#N/A</v>
      </c>
    </row>
    <row r="13254" spans="3:3">
      <c r="C13254" t="e">
        <f>VLOOKUP([KODE BARANG],Table1[[KODE BARANG]:[NAMA BARANG]],2,FALSE)</f>
        <v>#N/A</v>
      </c>
    </row>
    <row r="13255" spans="3:3">
      <c r="C13255" t="e">
        <f>VLOOKUP([KODE BARANG],Table1[[KODE BARANG]:[NAMA BARANG]],2,FALSE)</f>
        <v>#N/A</v>
      </c>
    </row>
    <row r="13256" spans="3:3">
      <c r="C13256" t="e">
        <f>VLOOKUP([KODE BARANG],Table1[[KODE BARANG]:[NAMA BARANG]],2,FALSE)</f>
        <v>#N/A</v>
      </c>
    </row>
    <row r="13257" spans="3:3">
      <c r="C13257" t="e">
        <f>VLOOKUP([KODE BARANG],Table1[[KODE BARANG]:[NAMA BARANG]],2,FALSE)</f>
        <v>#N/A</v>
      </c>
    </row>
    <row r="13258" spans="3:3">
      <c r="C13258" t="e">
        <f>VLOOKUP([KODE BARANG],Table1[[KODE BARANG]:[NAMA BARANG]],2,FALSE)</f>
        <v>#N/A</v>
      </c>
    </row>
    <row r="13259" spans="3:3">
      <c r="C13259" t="e">
        <f>VLOOKUP([KODE BARANG],Table1[[KODE BARANG]:[NAMA BARANG]],2,FALSE)</f>
        <v>#N/A</v>
      </c>
    </row>
    <row r="13260" spans="3:3">
      <c r="C13260" t="e">
        <f>VLOOKUP([KODE BARANG],Table1[[KODE BARANG]:[NAMA BARANG]],2,FALSE)</f>
        <v>#N/A</v>
      </c>
    </row>
    <row r="13261" spans="3:3">
      <c r="C13261" t="e">
        <f>VLOOKUP([KODE BARANG],Table1[[KODE BARANG]:[NAMA BARANG]],2,FALSE)</f>
        <v>#N/A</v>
      </c>
    </row>
    <row r="13262" spans="3:3">
      <c r="C13262" t="e">
        <f>VLOOKUP([KODE BARANG],Table1[[KODE BARANG]:[NAMA BARANG]],2,FALSE)</f>
        <v>#N/A</v>
      </c>
    </row>
    <row r="13263" spans="3:3">
      <c r="C13263" t="e">
        <f>VLOOKUP([KODE BARANG],Table1[[KODE BARANG]:[NAMA BARANG]],2,FALSE)</f>
        <v>#N/A</v>
      </c>
    </row>
    <row r="13264" spans="3:3">
      <c r="C13264" t="e">
        <f>VLOOKUP([KODE BARANG],Table1[[KODE BARANG]:[NAMA BARANG]],2,FALSE)</f>
        <v>#N/A</v>
      </c>
    </row>
    <row r="13265" spans="3:3">
      <c r="C13265" t="e">
        <f>VLOOKUP([KODE BARANG],Table1[[KODE BARANG]:[NAMA BARANG]],2,FALSE)</f>
        <v>#N/A</v>
      </c>
    </row>
    <row r="13266" spans="3:3">
      <c r="C13266" t="e">
        <f>VLOOKUP([KODE BARANG],Table1[[KODE BARANG]:[NAMA BARANG]],2,FALSE)</f>
        <v>#N/A</v>
      </c>
    </row>
    <row r="13267" spans="3:3">
      <c r="C13267" t="e">
        <f>VLOOKUP([KODE BARANG],Table1[[KODE BARANG]:[NAMA BARANG]],2,FALSE)</f>
        <v>#N/A</v>
      </c>
    </row>
    <row r="13268" spans="3:3">
      <c r="C13268" t="e">
        <f>VLOOKUP([KODE BARANG],Table1[[KODE BARANG]:[NAMA BARANG]],2,FALSE)</f>
        <v>#N/A</v>
      </c>
    </row>
    <row r="13269" spans="3:3">
      <c r="C13269" t="e">
        <f>VLOOKUP([KODE BARANG],Table1[[KODE BARANG]:[NAMA BARANG]],2,FALSE)</f>
        <v>#N/A</v>
      </c>
    </row>
    <row r="13270" spans="3:3">
      <c r="C13270" t="e">
        <f>VLOOKUP([KODE BARANG],Table1[[KODE BARANG]:[NAMA BARANG]],2,FALSE)</f>
        <v>#N/A</v>
      </c>
    </row>
    <row r="13271" spans="3:3">
      <c r="C13271" t="e">
        <f>VLOOKUP([KODE BARANG],Table1[[KODE BARANG]:[NAMA BARANG]],2,FALSE)</f>
        <v>#N/A</v>
      </c>
    </row>
    <row r="13272" spans="3:3">
      <c r="C13272" t="e">
        <f>VLOOKUP([KODE BARANG],Table1[[KODE BARANG]:[NAMA BARANG]],2,FALSE)</f>
        <v>#N/A</v>
      </c>
    </row>
    <row r="13273" spans="3:3">
      <c r="C13273" t="e">
        <f>VLOOKUP([KODE BARANG],Table1[[KODE BARANG]:[NAMA BARANG]],2,FALSE)</f>
        <v>#N/A</v>
      </c>
    </row>
    <row r="13274" spans="3:3">
      <c r="C13274" t="e">
        <f>VLOOKUP([KODE BARANG],Table1[[KODE BARANG]:[NAMA BARANG]],2,FALSE)</f>
        <v>#N/A</v>
      </c>
    </row>
    <row r="13275" spans="3:3">
      <c r="C13275" t="e">
        <f>VLOOKUP([KODE BARANG],Table1[[KODE BARANG]:[NAMA BARANG]],2,FALSE)</f>
        <v>#N/A</v>
      </c>
    </row>
    <row r="13276" spans="3:3">
      <c r="C13276" t="e">
        <f>VLOOKUP([KODE BARANG],Table1[[KODE BARANG]:[NAMA BARANG]],2,FALSE)</f>
        <v>#N/A</v>
      </c>
    </row>
    <row r="13277" spans="3:3">
      <c r="C13277" t="e">
        <f>VLOOKUP([KODE BARANG],Table1[[KODE BARANG]:[NAMA BARANG]],2,FALSE)</f>
        <v>#N/A</v>
      </c>
    </row>
    <row r="13278" spans="3:3">
      <c r="C13278" t="e">
        <f>VLOOKUP([KODE BARANG],Table1[[KODE BARANG]:[NAMA BARANG]],2,FALSE)</f>
        <v>#N/A</v>
      </c>
    </row>
    <row r="13279" spans="3:3">
      <c r="C13279" t="e">
        <f>VLOOKUP([KODE BARANG],Table1[[KODE BARANG]:[NAMA BARANG]],2,FALSE)</f>
        <v>#N/A</v>
      </c>
    </row>
    <row r="13280" spans="3:3">
      <c r="C13280" t="e">
        <f>VLOOKUP([KODE BARANG],Table1[[KODE BARANG]:[NAMA BARANG]],2,FALSE)</f>
        <v>#N/A</v>
      </c>
    </row>
    <row r="13281" spans="3:3">
      <c r="C13281" t="e">
        <f>VLOOKUP([KODE BARANG],Table1[[KODE BARANG]:[NAMA BARANG]],2,FALSE)</f>
        <v>#N/A</v>
      </c>
    </row>
    <row r="13282" spans="3:3">
      <c r="C13282" t="e">
        <f>VLOOKUP([KODE BARANG],Table1[[KODE BARANG]:[NAMA BARANG]],2,FALSE)</f>
        <v>#N/A</v>
      </c>
    </row>
    <row r="13283" spans="3:3">
      <c r="C13283" t="e">
        <f>VLOOKUP([KODE BARANG],Table1[[KODE BARANG]:[NAMA BARANG]],2,FALSE)</f>
        <v>#N/A</v>
      </c>
    </row>
    <row r="13284" spans="3:3">
      <c r="C13284" t="e">
        <f>VLOOKUP([KODE BARANG],Table1[[KODE BARANG]:[NAMA BARANG]],2,FALSE)</f>
        <v>#N/A</v>
      </c>
    </row>
    <row r="13285" spans="3:3">
      <c r="C13285" t="e">
        <f>VLOOKUP([KODE BARANG],Table1[[KODE BARANG]:[NAMA BARANG]],2,FALSE)</f>
        <v>#N/A</v>
      </c>
    </row>
    <row r="13286" spans="3:3">
      <c r="C13286" t="e">
        <f>VLOOKUP([KODE BARANG],Table1[[KODE BARANG]:[NAMA BARANG]],2,FALSE)</f>
        <v>#N/A</v>
      </c>
    </row>
    <row r="13287" spans="3:3">
      <c r="C13287" t="e">
        <f>VLOOKUP([KODE BARANG],Table1[[KODE BARANG]:[NAMA BARANG]],2,FALSE)</f>
        <v>#N/A</v>
      </c>
    </row>
    <row r="13288" spans="3:3">
      <c r="C13288" t="e">
        <f>VLOOKUP([KODE BARANG],Table1[[KODE BARANG]:[NAMA BARANG]],2,FALSE)</f>
        <v>#N/A</v>
      </c>
    </row>
    <row r="13289" spans="3:3">
      <c r="C13289" t="e">
        <f>VLOOKUP([KODE BARANG],Table1[[KODE BARANG]:[NAMA BARANG]],2,FALSE)</f>
        <v>#N/A</v>
      </c>
    </row>
    <row r="13290" spans="3:3">
      <c r="C13290" t="e">
        <f>VLOOKUP([KODE BARANG],Table1[[KODE BARANG]:[NAMA BARANG]],2,FALSE)</f>
        <v>#N/A</v>
      </c>
    </row>
    <row r="13291" spans="3:3">
      <c r="C13291" t="e">
        <f>VLOOKUP([KODE BARANG],Table1[[KODE BARANG]:[NAMA BARANG]],2,FALSE)</f>
        <v>#N/A</v>
      </c>
    </row>
    <row r="13292" spans="3:3">
      <c r="C13292" t="e">
        <f>VLOOKUP([KODE BARANG],Table1[[KODE BARANG]:[NAMA BARANG]],2,FALSE)</f>
        <v>#N/A</v>
      </c>
    </row>
    <row r="13293" spans="3:3">
      <c r="C13293" t="e">
        <f>VLOOKUP([KODE BARANG],Table1[[KODE BARANG]:[NAMA BARANG]],2,FALSE)</f>
        <v>#N/A</v>
      </c>
    </row>
    <row r="13294" spans="3:3">
      <c r="C13294" t="e">
        <f>VLOOKUP([KODE BARANG],Table1[[KODE BARANG]:[NAMA BARANG]],2,FALSE)</f>
        <v>#N/A</v>
      </c>
    </row>
    <row r="13295" spans="3:3">
      <c r="C13295" t="e">
        <f>VLOOKUP([KODE BARANG],Table1[[KODE BARANG]:[NAMA BARANG]],2,FALSE)</f>
        <v>#N/A</v>
      </c>
    </row>
    <row r="13296" spans="3:3">
      <c r="C13296" t="e">
        <f>VLOOKUP([KODE BARANG],Table1[[KODE BARANG]:[NAMA BARANG]],2,FALSE)</f>
        <v>#N/A</v>
      </c>
    </row>
    <row r="13297" spans="3:3">
      <c r="C13297" t="e">
        <f>VLOOKUP([KODE BARANG],Table1[[KODE BARANG]:[NAMA BARANG]],2,FALSE)</f>
        <v>#N/A</v>
      </c>
    </row>
    <row r="13298" spans="3:3">
      <c r="C13298" t="e">
        <f>VLOOKUP([KODE BARANG],Table1[[KODE BARANG]:[NAMA BARANG]],2,FALSE)</f>
        <v>#N/A</v>
      </c>
    </row>
    <row r="13299" spans="3:3">
      <c r="C13299" t="e">
        <f>VLOOKUP([KODE BARANG],Table1[[KODE BARANG]:[NAMA BARANG]],2,FALSE)</f>
        <v>#N/A</v>
      </c>
    </row>
    <row r="13300" spans="3:3">
      <c r="C13300" t="e">
        <f>VLOOKUP([KODE BARANG],Table1[[KODE BARANG]:[NAMA BARANG]],2,FALSE)</f>
        <v>#N/A</v>
      </c>
    </row>
    <row r="13301" spans="3:3">
      <c r="C13301" t="e">
        <f>VLOOKUP([KODE BARANG],Table1[[KODE BARANG]:[NAMA BARANG]],2,FALSE)</f>
        <v>#N/A</v>
      </c>
    </row>
    <row r="13302" spans="3:3">
      <c r="C13302" t="e">
        <f>VLOOKUP([KODE BARANG],Table1[[KODE BARANG]:[NAMA BARANG]],2,FALSE)</f>
        <v>#N/A</v>
      </c>
    </row>
    <row r="13303" spans="3:3">
      <c r="C13303" t="e">
        <f>VLOOKUP([KODE BARANG],Table1[[KODE BARANG]:[NAMA BARANG]],2,FALSE)</f>
        <v>#N/A</v>
      </c>
    </row>
    <row r="13304" spans="3:3">
      <c r="C13304" t="e">
        <f>VLOOKUP([KODE BARANG],Table1[[KODE BARANG]:[NAMA BARANG]],2,FALSE)</f>
        <v>#N/A</v>
      </c>
    </row>
    <row r="13305" spans="3:3">
      <c r="C13305" t="e">
        <f>VLOOKUP([KODE BARANG],Table1[[KODE BARANG]:[NAMA BARANG]],2,FALSE)</f>
        <v>#N/A</v>
      </c>
    </row>
    <row r="13306" spans="3:3">
      <c r="C13306" t="e">
        <f>VLOOKUP([KODE BARANG],Table1[[KODE BARANG]:[NAMA BARANG]],2,FALSE)</f>
        <v>#N/A</v>
      </c>
    </row>
    <row r="13307" spans="3:3">
      <c r="C13307" t="e">
        <f>VLOOKUP([KODE BARANG],Table1[[KODE BARANG]:[NAMA BARANG]],2,FALSE)</f>
        <v>#N/A</v>
      </c>
    </row>
    <row r="13308" spans="3:3">
      <c r="C13308" t="e">
        <f>VLOOKUP([KODE BARANG],Table1[[KODE BARANG]:[NAMA BARANG]],2,FALSE)</f>
        <v>#N/A</v>
      </c>
    </row>
    <row r="13309" spans="3:3">
      <c r="C13309" t="e">
        <f>VLOOKUP([KODE BARANG],Table1[[KODE BARANG]:[NAMA BARANG]],2,FALSE)</f>
        <v>#N/A</v>
      </c>
    </row>
    <row r="13310" spans="3:3">
      <c r="C13310" t="e">
        <f>VLOOKUP([KODE BARANG],Table1[[KODE BARANG]:[NAMA BARANG]],2,FALSE)</f>
        <v>#N/A</v>
      </c>
    </row>
    <row r="13311" spans="3:3">
      <c r="C13311" t="e">
        <f>VLOOKUP([KODE BARANG],Table1[[KODE BARANG]:[NAMA BARANG]],2,FALSE)</f>
        <v>#N/A</v>
      </c>
    </row>
    <row r="13312" spans="3:3">
      <c r="C13312" t="e">
        <f>VLOOKUP([KODE BARANG],Table1[[KODE BARANG]:[NAMA BARANG]],2,FALSE)</f>
        <v>#N/A</v>
      </c>
    </row>
    <row r="13313" spans="3:3">
      <c r="C13313" t="e">
        <f>VLOOKUP([KODE BARANG],Table1[[KODE BARANG]:[NAMA BARANG]],2,FALSE)</f>
        <v>#N/A</v>
      </c>
    </row>
    <row r="13314" spans="3:3">
      <c r="C13314" t="e">
        <f>VLOOKUP([KODE BARANG],Table1[[KODE BARANG]:[NAMA BARANG]],2,FALSE)</f>
        <v>#N/A</v>
      </c>
    </row>
    <row r="13315" spans="3:3">
      <c r="C13315" t="e">
        <f>VLOOKUP([KODE BARANG],Table1[[KODE BARANG]:[NAMA BARANG]],2,FALSE)</f>
        <v>#N/A</v>
      </c>
    </row>
    <row r="13316" spans="3:3">
      <c r="C13316" t="e">
        <f>VLOOKUP([KODE BARANG],Table1[[KODE BARANG]:[NAMA BARANG]],2,FALSE)</f>
        <v>#N/A</v>
      </c>
    </row>
    <row r="13317" spans="3:3">
      <c r="C13317" t="e">
        <f>VLOOKUP([KODE BARANG],Table1[[KODE BARANG]:[NAMA BARANG]],2,FALSE)</f>
        <v>#N/A</v>
      </c>
    </row>
    <row r="13318" spans="3:3">
      <c r="C13318" t="e">
        <f>VLOOKUP([KODE BARANG],Table1[[KODE BARANG]:[NAMA BARANG]],2,FALSE)</f>
        <v>#N/A</v>
      </c>
    </row>
    <row r="13319" spans="3:3">
      <c r="C13319" t="e">
        <f>VLOOKUP([KODE BARANG],Table1[[KODE BARANG]:[NAMA BARANG]],2,FALSE)</f>
        <v>#N/A</v>
      </c>
    </row>
    <row r="13320" spans="3:3">
      <c r="C13320" t="e">
        <f>VLOOKUP([KODE BARANG],Table1[[KODE BARANG]:[NAMA BARANG]],2,FALSE)</f>
        <v>#N/A</v>
      </c>
    </row>
    <row r="13321" spans="3:3">
      <c r="C13321" t="e">
        <f>VLOOKUP([KODE BARANG],Table1[[KODE BARANG]:[NAMA BARANG]],2,FALSE)</f>
        <v>#N/A</v>
      </c>
    </row>
    <row r="13322" spans="3:3">
      <c r="C13322" t="e">
        <f>VLOOKUP([KODE BARANG],Table1[[KODE BARANG]:[NAMA BARANG]],2,FALSE)</f>
        <v>#N/A</v>
      </c>
    </row>
    <row r="13323" spans="3:3">
      <c r="C13323" t="e">
        <f>VLOOKUP([KODE BARANG],Table1[[KODE BARANG]:[NAMA BARANG]],2,FALSE)</f>
        <v>#N/A</v>
      </c>
    </row>
    <row r="13324" spans="3:3">
      <c r="C13324" t="e">
        <f>VLOOKUP([KODE BARANG],Table1[[KODE BARANG]:[NAMA BARANG]],2,FALSE)</f>
        <v>#N/A</v>
      </c>
    </row>
    <row r="13325" spans="3:3">
      <c r="C13325" t="e">
        <f>VLOOKUP([KODE BARANG],Table1[[KODE BARANG]:[NAMA BARANG]],2,FALSE)</f>
        <v>#N/A</v>
      </c>
    </row>
    <row r="13326" spans="3:3">
      <c r="C13326" t="e">
        <f>VLOOKUP([KODE BARANG],Table1[[KODE BARANG]:[NAMA BARANG]],2,FALSE)</f>
        <v>#N/A</v>
      </c>
    </row>
    <row r="13327" spans="3:3">
      <c r="C13327" t="e">
        <f>VLOOKUP([KODE BARANG],Table1[[KODE BARANG]:[NAMA BARANG]],2,FALSE)</f>
        <v>#N/A</v>
      </c>
    </row>
    <row r="13328" spans="3:3">
      <c r="C13328" t="e">
        <f>VLOOKUP([KODE BARANG],Table1[[KODE BARANG]:[NAMA BARANG]],2,FALSE)</f>
        <v>#N/A</v>
      </c>
    </row>
    <row r="13329" spans="3:3">
      <c r="C13329" t="e">
        <f>VLOOKUP([KODE BARANG],Table1[[KODE BARANG]:[NAMA BARANG]],2,FALSE)</f>
        <v>#N/A</v>
      </c>
    </row>
    <row r="13330" spans="3:3">
      <c r="C13330" t="e">
        <f>VLOOKUP([KODE BARANG],Table1[[KODE BARANG]:[NAMA BARANG]],2,FALSE)</f>
        <v>#N/A</v>
      </c>
    </row>
    <row r="13331" spans="3:3">
      <c r="C13331" t="e">
        <f>VLOOKUP([KODE BARANG],Table1[[KODE BARANG]:[NAMA BARANG]],2,FALSE)</f>
        <v>#N/A</v>
      </c>
    </row>
    <row r="13332" spans="3:3">
      <c r="C13332" t="e">
        <f>VLOOKUP([KODE BARANG],Table1[[KODE BARANG]:[NAMA BARANG]],2,FALSE)</f>
        <v>#N/A</v>
      </c>
    </row>
    <row r="13333" spans="3:3">
      <c r="C13333" t="e">
        <f>VLOOKUP([KODE BARANG],Table1[[KODE BARANG]:[NAMA BARANG]],2,FALSE)</f>
        <v>#N/A</v>
      </c>
    </row>
    <row r="13334" spans="3:3">
      <c r="C13334" t="e">
        <f>VLOOKUP([KODE BARANG],Table1[[KODE BARANG]:[NAMA BARANG]],2,FALSE)</f>
        <v>#N/A</v>
      </c>
    </row>
    <row r="13335" spans="3:3">
      <c r="C13335" t="e">
        <f>VLOOKUP([KODE BARANG],Table1[[KODE BARANG]:[NAMA BARANG]],2,FALSE)</f>
        <v>#N/A</v>
      </c>
    </row>
    <row r="13336" spans="3:3">
      <c r="C13336" t="e">
        <f>VLOOKUP([KODE BARANG],Table1[[KODE BARANG]:[NAMA BARANG]],2,FALSE)</f>
        <v>#N/A</v>
      </c>
    </row>
    <row r="13337" spans="3:3">
      <c r="C13337" t="e">
        <f>VLOOKUP([KODE BARANG],Table1[[KODE BARANG]:[NAMA BARANG]],2,FALSE)</f>
        <v>#N/A</v>
      </c>
    </row>
    <row r="13338" spans="3:3">
      <c r="C13338" t="e">
        <f>VLOOKUP([KODE BARANG],Table1[[KODE BARANG]:[NAMA BARANG]],2,FALSE)</f>
        <v>#N/A</v>
      </c>
    </row>
    <row r="13339" spans="3:3">
      <c r="C13339" t="e">
        <f>VLOOKUP([KODE BARANG],Table1[[KODE BARANG]:[NAMA BARANG]],2,FALSE)</f>
        <v>#N/A</v>
      </c>
    </row>
    <row r="13340" spans="3:3">
      <c r="C13340" t="e">
        <f>VLOOKUP([KODE BARANG],Table1[[KODE BARANG]:[NAMA BARANG]],2,FALSE)</f>
        <v>#N/A</v>
      </c>
    </row>
    <row r="13341" spans="3:3">
      <c r="C13341" t="e">
        <f>VLOOKUP([KODE BARANG],Table1[[KODE BARANG]:[NAMA BARANG]],2,FALSE)</f>
        <v>#N/A</v>
      </c>
    </row>
    <row r="13342" spans="3:3">
      <c r="C13342" t="e">
        <f>VLOOKUP([KODE BARANG],Table1[[KODE BARANG]:[NAMA BARANG]],2,FALSE)</f>
        <v>#N/A</v>
      </c>
    </row>
    <row r="13343" spans="3:3">
      <c r="C13343" t="e">
        <f>VLOOKUP([KODE BARANG],Table1[[KODE BARANG]:[NAMA BARANG]],2,FALSE)</f>
        <v>#N/A</v>
      </c>
    </row>
    <row r="13344" spans="3:3">
      <c r="C13344" t="e">
        <f>VLOOKUP([KODE BARANG],Table1[[KODE BARANG]:[NAMA BARANG]],2,FALSE)</f>
        <v>#N/A</v>
      </c>
    </row>
    <row r="13345" spans="3:3">
      <c r="C13345" t="e">
        <f>VLOOKUP([KODE BARANG],Table1[[KODE BARANG]:[NAMA BARANG]],2,FALSE)</f>
        <v>#N/A</v>
      </c>
    </row>
    <row r="13346" spans="3:3">
      <c r="C13346" t="e">
        <f>VLOOKUP([KODE BARANG],Table1[[KODE BARANG]:[NAMA BARANG]],2,FALSE)</f>
        <v>#N/A</v>
      </c>
    </row>
    <row r="13347" spans="3:3">
      <c r="C13347" t="e">
        <f>VLOOKUP([KODE BARANG],Table1[[KODE BARANG]:[NAMA BARANG]],2,FALSE)</f>
        <v>#N/A</v>
      </c>
    </row>
    <row r="13348" spans="3:3">
      <c r="C13348" t="e">
        <f>VLOOKUP([KODE BARANG],Table1[[KODE BARANG]:[NAMA BARANG]],2,FALSE)</f>
        <v>#N/A</v>
      </c>
    </row>
    <row r="13349" spans="3:3">
      <c r="C13349" t="e">
        <f>VLOOKUP([KODE BARANG],Table1[[KODE BARANG]:[NAMA BARANG]],2,FALSE)</f>
        <v>#N/A</v>
      </c>
    </row>
    <row r="13350" spans="3:3">
      <c r="C13350" t="e">
        <f>VLOOKUP([KODE BARANG],Table1[[KODE BARANG]:[NAMA BARANG]],2,FALSE)</f>
        <v>#N/A</v>
      </c>
    </row>
    <row r="13351" spans="3:3">
      <c r="C13351" t="e">
        <f>VLOOKUP([KODE BARANG],Table1[[KODE BARANG]:[NAMA BARANG]],2,FALSE)</f>
        <v>#N/A</v>
      </c>
    </row>
    <row r="13352" spans="3:3">
      <c r="C13352" t="e">
        <f>VLOOKUP([KODE BARANG],Table1[[KODE BARANG]:[NAMA BARANG]],2,FALSE)</f>
        <v>#N/A</v>
      </c>
    </row>
    <row r="13353" spans="3:3">
      <c r="C13353" t="e">
        <f>VLOOKUP([KODE BARANG],Table1[[KODE BARANG]:[NAMA BARANG]],2,FALSE)</f>
        <v>#N/A</v>
      </c>
    </row>
    <row r="13354" spans="3:3">
      <c r="C13354" t="e">
        <f>VLOOKUP([KODE BARANG],Table1[[KODE BARANG]:[NAMA BARANG]],2,FALSE)</f>
        <v>#N/A</v>
      </c>
    </row>
    <row r="13355" spans="3:3">
      <c r="C13355" t="e">
        <f>VLOOKUP([KODE BARANG],Table1[[KODE BARANG]:[NAMA BARANG]],2,FALSE)</f>
        <v>#N/A</v>
      </c>
    </row>
    <row r="13356" spans="3:3">
      <c r="C13356" t="e">
        <f>VLOOKUP([KODE BARANG],Table1[[KODE BARANG]:[NAMA BARANG]],2,FALSE)</f>
        <v>#N/A</v>
      </c>
    </row>
    <row r="13357" spans="3:3">
      <c r="C13357" t="e">
        <f>VLOOKUP([KODE BARANG],Table1[[KODE BARANG]:[NAMA BARANG]],2,FALSE)</f>
        <v>#N/A</v>
      </c>
    </row>
    <row r="13358" spans="3:3">
      <c r="C13358" t="e">
        <f>VLOOKUP([KODE BARANG],Table1[[KODE BARANG]:[NAMA BARANG]],2,FALSE)</f>
        <v>#N/A</v>
      </c>
    </row>
    <row r="13359" spans="3:3">
      <c r="C13359" t="e">
        <f>VLOOKUP([KODE BARANG],Table1[[KODE BARANG]:[NAMA BARANG]],2,FALSE)</f>
        <v>#N/A</v>
      </c>
    </row>
    <row r="13360" spans="3:3">
      <c r="C13360" t="e">
        <f>VLOOKUP([KODE BARANG],Table1[[KODE BARANG]:[NAMA BARANG]],2,FALSE)</f>
        <v>#N/A</v>
      </c>
    </row>
    <row r="13361" spans="3:3">
      <c r="C13361" t="e">
        <f>VLOOKUP([KODE BARANG],Table1[[KODE BARANG]:[NAMA BARANG]],2,FALSE)</f>
        <v>#N/A</v>
      </c>
    </row>
    <row r="13362" spans="3:3">
      <c r="C13362" t="e">
        <f>VLOOKUP([KODE BARANG],Table1[[KODE BARANG]:[NAMA BARANG]],2,FALSE)</f>
        <v>#N/A</v>
      </c>
    </row>
    <row r="13363" spans="3:3">
      <c r="C13363" t="e">
        <f>VLOOKUP([KODE BARANG],Table1[[KODE BARANG]:[NAMA BARANG]],2,FALSE)</f>
        <v>#N/A</v>
      </c>
    </row>
    <row r="13364" spans="3:3">
      <c r="C13364" t="e">
        <f>VLOOKUP([KODE BARANG],Table1[[KODE BARANG]:[NAMA BARANG]],2,FALSE)</f>
        <v>#N/A</v>
      </c>
    </row>
    <row r="13365" spans="3:3">
      <c r="C13365" t="e">
        <f>VLOOKUP([KODE BARANG],Table1[[KODE BARANG]:[NAMA BARANG]],2,FALSE)</f>
        <v>#N/A</v>
      </c>
    </row>
    <row r="13366" spans="3:3">
      <c r="C13366" t="e">
        <f>VLOOKUP([KODE BARANG],Table1[[KODE BARANG]:[NAMA BARANG]],2,FALSE)</f>
        <v>#N/A</v>
      </c>
    </row>
    <row r="13367" spans="3:3">
      <c r="C13367" t="e">
        <f>VLOOKUP([KODE BARANG],Table1[[KODE BARANG]:[NAMA BARANG]],2,FALSE)</f>
        <v>#N/A</v>
      </c>
    </row>
    <row r="13368" spans="3:3">
      <c r="C13368" t="e">
        <f>VLOOKUP([KODE BARANG],Table1[[KODE BARANG]:[NAMA BARANG]],2,FALSE)</f>
        <v>#N/A</v>
      </c>
    </row>
    <row r="13369" spans="3:3">
      <c r="C13369" t="e">
        <f>VLOOKUP([KODE BARANG],Table1[[KODE BARANG]:[NAMA BARANG]],2,FALSE)</f>
        <v>#N/A</v>
      </c>
    </row>
    <row r="13370" spans="3:3">
      <c r="C13370" t="e">
        <f>VLOOKUP([KODE BARANG],Table1[[KODE BARANG]:[NAMA BARANG]],2,FALSE)</f>
        <v>#N/A</v>
      </c>
    </row>
    <row r="13371" spans="3:3">
      <c r="C13371" t="e">
        <f>VLOOKUP([KODE BARANG],Table1[[KODE BARANG]:[NAMA BARANG]],2,FALSE)</f>
        <v>#N/A</v>
      </c>
    </row>
    <row r="13372" spans="3:3">
      <c r="C13372" t="e">
        <f>VLOOKUP([KODE BARANG],Table1[[KODE BARANG]:[NAMA BARANG]],2,FALSE)</f>
        <v>#N/A</v>
      </c>
    </row>
    <row r="13373" spans="3:3">
      <c r="C13373" t="e">
        <f>VLOOKUP([KODE BARANG],Table1[[KODE BARANG]:[NAMA BARANG]],2,FALSE)</f>
        <v>#N/A</v>
      </c>
    </row>
    <row r="13374" spans="3:3">
      <c r="C13374" t="e">
        <f>VLOOKUP([KODE BARANG],Table1[[KODE BARANG]:[NAMA BARANG]],2,FALSE)</f>
        <v>#N/A</v>
      </c>
    </row>
    <row r="13375" spans="3:3">
      <c r="C13375" t="e">
        <f>VLOOKUP([KODE BARANG],Table1[[KODE BARANG]:[NAMA BARANG]],2,FALSE)</f>
        <v>#N/A</v>
      </c>
    </row>
    <row r="13376" spans="3:3">
      <c r="C13376" t="e">
        <f>VLOOKUP([KODE BARANG],Table1[[KODE BARANG]:[NAMA BARANG]],2,FALSE)</f>
        <v>#N/A</v>
      </c>
    </row>
    <row r="13377" spans="3:3">
      <c r="C13377" t="e">
        <f>VLOOKUP([KODE BARANG],Table1[[KODE BARANG]:[NAMA BARANG]],2,FALSE)</f>
        <v>#N/A</v>
      </c>
    </row>
    <row r="13378" spans="3:3">
      <c r="C13378" t="e">
        <f>VLOOKUP([KODE BARANG],Table1[[KODE BARANG]:[NAMA BARANG]],2,FALSE)</f>
        <v>#N/A</v>
      </c>
    </row>
    <row r="13379" spans="3:3">
      <c r="C13379" t="e">
        <f>VLOOKUP([KODE BARANG],Table1[[KODE BARANG]:[NAMA BARANG]],2,FALSE)</f>
        <v>#N/A</v>
      </c>
    </row>
    <row r="13380" spans="3:3">
      <c r="C13380" t="e">
        <f>VLOOKUP([KODE BARANG],Table1[[KODE BARANG]:[NAMA BARANG]],2,FALSE)</f>
        <v>#N/A</v>
      </c>
    </row>
    <row r="13381" spans="3:3">
      <c r="C13381" t="e">
        <f>VLOOKUP([KODE BARANG],Table1[[KODE BARANG]:[NAMA BARANG]],2,FALSE)</f>
        <v>#N/A</v>
      </c>
    </row>
    <row r="13382" spans="3:3">
      <c r="C13382" t="e">
        <f>VLOOKUP([KODE BARANG],Table1[[KODE BARANG]:[NAMA BARANG]],2,FALSE)</f>
        <v>#N/A</v>
      </c>
    </row>
    <row r="13383" spans="3:3">
      <c r="C13383" t="e">
        <f>VLOOKUP([KODE BARANG],Table1[[KODE BARANG]:[NAMA BARANG]],2,FALSE)</f>
        <v>#N/A</v>
      </c>
    </row>
    <row r="13384" spans="3:3">
      <c r="C13384" t="e">
        <f>VLOOKUP([KODE BARANG],Table1[[KODE BARANG]:[NAMA BARANG]],2,FALSE)</f>
        <v>#N/A</v>
      </c>
    </row>
    <row r="13385" spans="3:3">
      <c r="C13385" t="e">
        <f>VLOOKUP([KODE BARANG],Table1[[KODE BARANG]:[NAMA BARANG]],2,FALSE)</f>
        <v>#N/A</v>
      </c>
    </row>
    <row r="13386" spans="3:3">
      <c r="C13386" t="e">
        <f>VLOOKUP([KODE BARANG],Table1[[KODE BARANG]:[NAMA BARANG]],2,FALSE)</f>
        <v>#N/A</v>
      </c>
    </row>
    <row r="13387" spans="3:3">
      <c r="C13387" t="e">
        <f>VLOOKUP([KODE BARANG],Table1[[KODE BARANG]:[NAMA BARANG]],2,FALSE)</f>
        <v>#N/A</v>
      </c>
    </row>
    <row r="13388" spans="3:3">
      <c r="C13388" t="e">
        <f>VLOOKUP([KODE BARANG],Table1[[KODE BARANG]:[NAMA BARANG]],2,FALSE)</f>
        <v>#N/A</v>
      </c>
    </row>
    <row r="13389" spans="3:3">
      <c r="C13389" t="e">
        <f>VLOOKUP([KODE BARANG],Table1[[KODE BARANG]:[NAMA BARANG]],2,FALSE)</f>
        <v>#N/A</v>
      </c>
    </row>
    <row r="13390" spans="3:3">
      <c r="C13390" t="e">
        <f>VLOOKUP([KODE BARANG],Table1[[KODE BARANG]:[NAMA BARANG]],2,FALSE)</f>
        <v>#N/A</v>
      </c>
    </row>
    <row r="13391" spans="3:3">
      <c r="C13391" t="e">
        <f>VLOOKUP([KODE BARANG],Table1[[KODE BARANG]:[NAMA BARANG]],2,FALSE)</f>
        <v>#N/A</v>
      </c>
    </row>
    <row r="13392" spans="3:3">
      <c r="C13392" t="e">
        <f>VLOOKUP([KODE BARANG],Table1[[KODE BARANG]:[NAMA BARANG]],2,FALSE)</f>
        <v>#N/A</v>
      </c>
    </row>
    <row r="13393" spans="3:3">
      <c r="C13393" t="e">
        <f>VLOOKUP([KODE BARANG],Table1[[KODE BARANG]:[NAMA BARANG]],2,FALSE)</f>
        <v>#N/A</v>
      </c>
    </row>
    <row r="13394" spans="3:3">
      <c r="C13394" t="e">
        <f>VLOOKUP([KODE BARANG],Table1[[KODE BARANG]:[NAMA BARANG]],2,FALSE)</f>
        <v>#N/A</v>
      </c>
    </row>
    <row r="13395" spans="3:3">
      <c r="C13395" t="e">
        <f>VLOOKUP([KODE BARANG],Table1[[KODE BARANG]:[NAMA BARANG]],2,FALSE)</f>
        <v>#N/A</v>
      </c>
    </row>
    <row r="13396" spans="3:3">
      <c r="C13396" t="e">
        <f>VLOOKUP([KODE BARANG],Table1[[KODE BARANG]:[NAMA BARANG]],2,FALSE)</f>
        <v>#N/A</v>
      </c>
    </row>
    <row r="13397" spans="3:3">
      <c r="C13397" t="e">
        <f>VLOOKUP([KODE BARANG],Table1[[KODE BARANG]:[NAMA BARANG]],2,FALSE)</f>
        <v>#N/A</v>
      </c>
    </row>
    <row r="13398" spans="3:3">
      <c r="C13398" t="e">
        <f>VLOOKUP([KODE BARANG],Table1[[KODE BARANG]:[NAMA BARANG]],2,FALSE)</f>
        <v>#N/A</v>
      </c>
    </row>
    <row r="13399" spans="3:3">
      <c r="C13399" t="e">
        <f>VLOOKUP([KODE BARANG],Table1[[KODE BARANG]:[NAMA BARANG]],2,FALSE)</f>
        <v>#N/A</v>
      </c>
    </row>
    <row r="13400" spans="3:3">
      <c r="C13400" t="e">
        <f>VLOOKUP([KODE BARANG],Table1[[KODE BARANG]:[NAMA BARANG]],2,FALSE)</f>
        <v>#N/A</v>
      </c>
    </row>
    <row r="13401" spans="3:3">
      <c r="C13401" t="e">
        <f>VLOOKUP([KODE BARANG],Table1[[KODE BARANG]:[NAMA BARANG]],2,FALSE)</f>
        <v>#N/A</v>
      </c>
    </row>
    <row r="13402" spans="3:3">
      <c r="C13402" t="e">
        <f>VLOOKUP([KODE BARANG],Table1[[KODE BARANG]:[NAMA BARANG]],2,FALSE)</f>
        <v>#N/A</v>
      </c>
    </row>
    <row r="13403" spans="3:3">
      <c r="C13403" t="e">
        <f>VLOOKUP([KODE BARANG],Table1[[KODE BARANG]:[NAMA BARANG]],2,FALSE)</f>
        <v>#N/A</v>
      </c>
    </row>
    <row r="13404" spans="3:3">
      <c r="C13404" t="e">
        <f>VLOOKUP([KODE BARANG],Table1[[KODE BARANG]:[NAMA BARANG]],2,FALSE)</f>
        <v>#N/A</v>
      </c>
    </row>
    <row r="13405" spans="3:3">
      <c r="C13405" t="e">
        <f>VLOOKUP([KODE BARANG],Table1[[KODE BARANG]:[NAMA BARANG]],2,FALSE)</f>
        <v>#N/A</v>
      </c>
    </row>
    <row r="13406" spans="3:3">
      <c r="C13406" t="e">
        <f>VLOOKUP([KODE BARANG],Table1[[KODE BARANG]:[NAMA BARANG]],2,FALSE)</f>
        <v>#N/A</v>
      </c>
    </row>
    <row r="13407" spans="3:3">
      <c r="C13407" t="e">
        <f>VLOOKUP([KODE BARANG],Table1[[KODE BARANG]:[NAMA BARANG]],2,FALSE)</f>
        <v>#N/A</v>
      </c>
    </row>
    <row r="13408" spans="3:3">
      <c r="C13408" t="e">
        <f>VLOOKUP([KODE BARANG],Table1[[KODE BARANG]:[NAMA BARANG]],2,FALSE)</f>
        <v>#N/A</v>
      </c>
    </row>
    <row r="13409" spans="3:3">
      <c r="C13409" t="e">
        <f>VLOOKUP([KODE BARANG],Table1[[KODE BARANG]:[NAMA BARANG]],2,FALSE)</f>
        <v>#N/A</v>
      </c>
    </row>
    <row r="13410" spans="3:3">
      <c r="C13410" t="e">
        <f>VLOOKUP([KODE BARANG],Table1[[KODE BARANG]:[NAMA BARANG]],2,FALSE)</f>
        <v>#N/A</v>
      </c>
    </row>
    <row r="13411" spans="3:3">
      <c r="C13411" t="e">
        <f>VLOOKUP([KODE BARANG],Table1[[KODE BARANG]:[NAMA BARANG]],2,FALSE)</f>
        <v>#N/A</v>
      </c>
    </row>
    <row r="13412" spans="3:3">
      <c r="C13412" t="e">
        <f>VLOOKUP([KODE BARANG],Table1[[KODE BARANG]:[NAMA BARANG]],2,FALSE)</f>
        <v>#N/A</v>
      </c>
    </row>
    <row r="13413" spans="3:3">
      <c r="C13413" t="e">
        <f>VLOOKUP([KODE BARANG],Table1[[KODE BARANG]:[NAMA BARANG]],2,FALSE)</f>
        <v>#N/A</v>
      </c>
    </row>
    <row r="13414" spans="3:3">
      <c r="C13414" t="e">
        <f>VLOOKUP([KODE BARANG],Table1[[KODE BARANG]:[NAMA BARANG]],2,FALSE)</f>
        <v>#N/A</v>
      </c>
    </row>
    <row r="13415" spans="3:3">
      <c r="C13415" t="e">
        <f>VLOOKUP([KODE BARANG],Table1[[KODE BARANG]:[NAMA BARANG]],2,FALSE)</f>
        <v>#N/A</v>
      </c>
    </row>
    <row r="13416" spans="3:3">
      <c r="C13416" t="e">
        <f>VLOOKUP([KODE BARANG],Table1[[KODE BARANG]:[NAMA BARANG]],2,FALSE)</f>
        <v>#N/A</v>
      </c>
    </row>
    <row r="13417" spans="3:3">
      <c r="C13417" t="e">
        <f>VLOOKUP([KODE BARANG],Table1[[KODE BARANG]:[NAMA BARANG]],2,FALSE)</f>
        <v>#N/A</v>
      </c>
    </row>
    <row r="13418" spans="3:3">
      <c r="C13418" t="e">
        <f>VLOOKUP([KODE BARANG],Table1[[KODE BARANG]:[NAMA BARANG]],2,FALSE)</f>
        <v>#N/A</v>
      </c>
    </row>
    <row r="13419" spans="3:3">
      <c r="C13419" t="e">
        <f>VLOOKUP([KODE BARANG],Table1[[KODE BARANG]:[NAMA BARANG]],2,FALSE)</f>
        <v>#N/A</v>
      </c>
    </row>
    <row r="13420" spans="3:3">
      <c r="C13420" t="e">
        <f>VLOOKUP([KODE BARANG],Table1[[KODE BARANG]:[NAMA BARANG]],2,FALSE)</f>
        <v>#N/A</v>
      </c>
    </row>
    <row r="13421" spans="3:3">
      <c r="C13421" t="e">
        <f>VLOOKUP([KODE BARANG],Table1[[KODE BARANG]:[NAMA BARANG]],2,FALSE)</f>
        <v>#N/A</v>
      </c>
    </row>
    <row r="13422" spans="3:3">
      <c r="C13422" t="e">
        <f>VLOOKUP([KODE BARANG],Table1[[KODE BARANG]:[NAMA BARANG]],2,FALSE)</f>
        <v>#N/A</v>
      </c>
    </row>
    <row r="13423" spans="3:3">
      <c r="C13423" t="e">
        <f>VLOOKUP([KODE BARANG],Table1[[KODE BARANG]:[NAMA BARANG]],2,FALSE)</f>
        <v>#N/A</v>
      </c>
    </row>
    <row r="13424" spans="3:3">
      <c r="C13424" t="e">
        <f>VLOOKUP([KODE BARANG],Table1[[KODE BARANG]:[NAMA BARANG]],2,FALSE)</f>
        <v>#N/A</v>
      </c>
    </row>
    <row r="13425" spans="3:3">
      <c r="C13425" t="e">
        <f>VLOOKUP([KODE BARANG],Table1[[KODE BARANG]:[NAMA BARANG]],2,FALSE)</f>
        <v>#N/A</v>
      </c>
    </row>
    <row r="13426" spans="3:3">
      <c r="C13426" t="e">
        <f>VLOOKUP([KODE BARANG],Table1[[KODE BARANG]:[NAMA BARANG]],2,FALSE)</f>
        <v>#N/A</v>
      </c>
    </row>
    <row r="13427" spans="3:3">
      <c r="C13427" t="e">
        <f>VLOOKUP([KODE BARANG],Table1[[KODE BARANG]:[NAMA BARANG]],2,FALSE)</f>
        <v>#N/A</v>
      </c>
    </row>
    <row r="13428" spans="3:3">
      <c r="C13428" t="e">
        <f>VLOOKUP([KODE BARANG],Table1[[KODE BARANG]:[NAMA BARANG]],2,FALSE)</f>
        <v>#N/A</v>
      </c>
    </row>
    <row r="13429" spans="3:3">
      <c r="C13429" t="e">
        <f>VLOOKUP([KODE BARANG],Table1[[KODE BARANG]:[NAMA BARANG]],2,FALSE)</f>
        <v>#N/A</v>
      </c>
    </row>
    <row r="13430" spans="3:3">
      <c r="C13430" t="e">
        <f>VLOOKUP([KODE BARANG],Table1[[KODE BARANG]:[NAMA BARANG]],2,FALSE)</f>
        <v>#N/A</v>
      </c>
    </row>
    <row r="13431" spans="3:3">
      <c r="C13431" t="e">
        <f>VLOOKUP([KODE BARANG],Table1[[KODE BARANG]:[NAMA BARANG]],2,FALSE)</f>
        <v>#N/A</v>
      </c>
    </row>
    <row r="13432" spans="3:3">
      <c r="C13432" t="e">
        <f>VLOOKUP([KODE BARANG],Table1[[KODE BARANG]:[NAMA BARANG]],2,FALSE)</f>
        <v>#N/A</v>
      </c>
    </row>
    <row r="13433" spans="3:3">
      <c r="C13433" t="e">
        <f>VLOOKUP([KODE BARANG],Table1[[KODE BARANG]:[NAMA BARANG]],2,FALSE)</f>
        <v>#N/A</v>
      </c>
    </row>
    <row r="13434" spans="3:3">
      <c r="C13434" t="e">
        <f>VLOOKUP([KODE BARANG],Table1[[KODE BARANG]:[NAMA BARANG]],2,FALSE)</f>
        <v>#N/A</v>
      </c>
    </row>
    <row r="13435" spans="3:3">
      <c r="C13435" t="e">
        <f>VLOOKUP([KODE BARANG],Table1[[KODE BARANG]:[NAMA BARANG]],2,FALSE)</f>
        <v>#N/A</v>
      </c>
    </row>
    <row r="13436" spans="3:3">
      <c r="C13436" t="e">
        <f>VLOOKUP([KODE BARANG],Table1[[KODE BARANG]:[NAMA BARANG]],2,FALSE)</f>
        <v>#N/A</v>
      </c>
    </row>
    <row r="13437" spans="3:3">
      <c r="C13437" t="e">
        <f>VLOOKUP([KODE BARANG],Table1[[KODE BARANG]:[NAMA BARANG]],2,FALSE)</f>
        <v>#N/A</v>
      </c>
    </row>
    <row r="13438" spans="3:3">
      <c r="C13438" t="e">
        <f>VLOOKUP([KODE BARANG],Table1[[KODE BARANG]:[NAMA BARANG]],2,FALSE)</f>
        <v>#N/A</v>
      </c>
    </row>
    <row r="13439" spans="3:3">
      <c r="C13439" t="e">
        <f>VLOOKUP([KODE BARANG],Table1[[KODE BARANG]:[NAMA BARANG]],2,FALSE)</f>
        <v>#N/A</v>
      </c>
    </row>
    <row r="13440" spans="3:3">
      <c r="C13440" t="e">
        <f>VLOOKUP([KODE BARANG],Table1[[KODE BARANG]:[NAMA BARANG]],2,FALSE)</f>
        <v>#N/A</v>
      </c>
    </row>
    <row r="13441" spans="3:3">
      <c r="C13441" t="e">
        <f>VLOOKUP([KODE BARANG],Table1[[KODE BARANG]:[NAMA BARANG]],2,FALSE)</f>
        <v>#N/A</v>
      </c>
    </row>
    <row r="13442" spans="3:3">
      <c r="C13442" t="e">
        <f>VLOOKUP([KODE BARANG],Table1[[KODE BARANG]:[NAMA BARANG]],2,FALSE)</f>
        <v>#N/A</v>
      </c>
    </row>
    <row r="13443" spans="3:3">
      <c r="C13443" t="e">
        <f>VLOOKUP([KODE BARANG],Table1[[KODE BARANG]:[NAMA BARANG]],2,FALSE)</f>
        <v>#N/A</v>
      </c>
    </row>
    <row r="13444" spans="3:3">
      <c r="C13444" t="e">
        <f>VLOOKUP([KODE BARANG],Table1[[KODE BARANG]:[NAMA BARANG]],2,FALSE)</f>
        <v>#N/A</v>
      </c>
    </row>
    <row r="13445" spans="3:3">
      <c r="C13445" t="e">
        <f>VLOOKUP([KODE BARANG],Table1[[KODE BARANG]:[NAMA BARANG]],2,FALSE)</f>
        <v>#N/A</v>
      </c>
    </row>
    <row r="13446" spans="3:3">
      <c r="C13446" t="e">
        <f>VLOOKUP([KODE BARANG],Table1[[KODE BARANG]:[NAMA BARANG]],2,FALSE)</f>
        <v>#N/A</v>
      </c>
    </row>
    <row r="13447" spans="3:3">
      <c r="C13447" t="e">
        <f>VLOOKUP([KODE BARANG],Table1[[KODE BARANG]:[NAMA BARANG]],2,FALSE)</f>
        <v>#N/A</v>
      </c>
    </row>
    <row r="13448" spans="3:3">
      <c r="C13448" t="e">
        <f>VLOOKUP([KODE BARANG],Table1[[KODE BARANG]:[NAMA BARANG]],2,FALSE)</f>
        <v>#N/A</v>
      </c>
    </row>
    <row r="13449" spans="3:3">
      <c r="C13449" t="e">
        <f>VLOOKUP([KODE BARANG],Table1[[KODE BARANG]:[NAMA BARANG]],2,FALSE)</f>
        <v>#N/A</v>
      </c>
    </row>
    <row r="13450" spans="3:3">
      <c r="C13450" t="e">
        <f>VLOOKUP([KODE BARANG],Table1[[KODE BARANG]:[NAMA BARANG]],2,FALSE)</f>
        <v>#N/A</v>
      </c>
    </row>
    <row r="13451" spans="3:3">
      <c r="C13451" t="e">
        <f>VLOOKUP([KODE BARANG],Table1[[KODE BARANG]:[NAMA BARANG]],2,FALSE)</f>
        <v>#N/A</v>
      </c>
    </row>
    <row r="13452" spans="3:3">
      <c r="C13452" t="e">
        <f>VLOOKUP([KODE BARANG],Table1[[KODE BARANG]:[NAMA BARANG]],2,FALSE)</f>
        <v>#N/A</v>
      </c>
    </row>
    <row r="13453" spans="3:3">
      <c r="C13453" t="e">
        <f>VLOOKUP([KODE BARANG],Table1[[KODE BARANG]:[NAMA BARANG]],2,FALSE)</f>
        <v>#N/A</v>
      </c>
    </row>
    <row r="13454" spans="3:3">
      <c r="C13454" t="e">
        <f>VLOOKUP([KODE BARANG],Table1[[KODE BARANG]:[NAMA BARANG]],2,FALSE)</f>
        <v>#N/A</v>
      </c>
    </row>
    <row r="13455" spans="3:3">
      <c r="C13455" t="e">
        <f>VLOOKUP([KODE BARANG],Table1[[KODE BARANG]:[NAMA BARANG]],2,FALSE)</f>
        <v>#N/A</v>
      </c>
    </row>
    <row r="13456" spans="3:3">
      <c r="C13456" t="e">
        <f>VLOOKUP([KODE BARANG],Table1[[KODE BARANG]:[NAMA BARANG]],2,FALSE)</f>
        <v>#N/A</v>
      </c>
    </row>
    <row r="13457" spans="3:3">
      <c r="C13457" t="e">
        <f>VLOOKUP([KODE BARANG],Table1[[KODE BARANG]:[NAMA BARANG]],2,FALSE)</f>
        <v>#N/A</v>
      </c>
    </row>
    <row r="13458" spans="3:3">
      <c r="C13458" t="e">
        <f>VLOOKUP([KODE BARANG],Table1[[KODE BARANG]:[NAMA BARANG]],2,FALSE)</f>
        <v>#N/A</v>
      </c>
    </row>
    <row r="13459" spans="3:3">
      <c r="C13459" t="e">
        <f>VLOOKUP([KODE BARANG],Table1[[KODE BARANG]:[NAMA BARANG]],2,FALSE)</f>
        <v>#N/A</v>
      </c>
    </row>
    <row r="13460" spans="3:3">
      <c r="C13460" t="e">
        <f>VLOOKUP([KODE BARANG],Table1[[KODE BARANG]:[NAMA BARANG]],2,FALSE)</f>
        <v>#N/A</v>
      </c>
    </row>
    <row r="13461" spans="3:3">
      <c r="C13461" t="e">
        <f>VLOOKUP([KODE BARANG],Table1[[KODE BARANG]:[NAMA BARANG]],2,FALSE)</f>
        <v>#N/A</v>
      </c>
    </row>
    <row r="13462" spans="3:3">
      <c r="C13462" t="e">
        <f>VLOOKUP([KODE BARANG],Table1[[KODE BARANG]:[NAMA BARANG]],2,FALSE)</f>
        <v>#N/A</v>
      </c>
    </row>
    <row r="13463" spans="3:3">
      <c r="C13463" t="e">
        <f>VLOOKUP([KODE BARANG],Table1[[KODE BARANG]:[NAMA BARANG]],2,FALSE)</f>
        <v>#N/A</v>
      </c>
    </row>
    <row r="13464" spans="3:3">
      <c r="C13464" t="e">
        <f>VLOOKUP([KODE BARANG],Table1[[KODE BARANG]:[NAMA BARANG]],2,FALSE)</f>
        <v>#N/A</v>
      </c>
    </row>
    <row r="13465" spans="3:3">
      <c r="C13465" t="e">
        <f>VLOOKUP([KODE BARANG],Table1[[KODE BARANG]:[NAMA BARANG]],2,FALSE)</f>
        <v>#N/A</v>
      </c>
    </row>
    <row r="13466" spans="3:3">
      <c r="C13466" t="e">
        <f>VLOOKUP([KODE BARANG],Table1[[KODE BARANG]:[NAMA BARANG]],2,FALSE)</f>
        <v>#N/A</v>
      </c>
    </row>
    <row r="13467" spans="3:3">
      <c r="C13467" t="e">
        <f>VLOOKUP([KODE BARANG],Table1[[KODE BARANG]:[NAMA BARANG]],2,FALSE)</f>
        <v>#N/A</v>
      </c>
    </row>
    <row r="13468" spans="3:3">
      <c r="C13468" t="e">
        <f>VLOOKUP([KODE BARANG],Table1[[KODE BARANG]:[NAMA BARANG]],2,FALSE)</f>
        <v>#N/A</v>
      </c>
    </row>
    <row r="13469" spans="3:3">
      <c r="C13469" t="e">
        <f>VLOOKUP([KODE BARANG],Table1[[KODE BARANG]:[NAMA BARANG]],2,FALSE)</f>
        <v>#N/A</v>
      </c>
    </row>
    <row r="13470" spans="3:3">
      <c r="C13470" t="e">
        <f>VLOOKUP([KODE BARANG],Table1[[KODE BARANG]:[NAMA BARANG]],2,FALSE)</f>
        <v>#N/A</v>
      </c>
    </row>
    <row r="13471" spans="3:3">
      <c r="C13471" t="e">
        <f>VLOOKUP([KODE BARANG],Table1[[KODE BARANG]:[NAMA BARANG]],2,FALSE)</f>
        <v>#N/A</v>
      </c>
    </row>
    <row r="13472" spans="3:3">
      <c r="C13472" t="e">
        <f>VLOOKUP([KODE BARANG],Table1[[KODE BARANG]:[NAMA BARANG]],2,FALSE)</f>
        <v>#N/A</v>
      </c>
    </row>
    <row r="13473" spans="3:3">
      <c r="C13473" t="e">
        <f>VLOOKUP([KODE BARANG],Table1[[KODE BARANG]:[NAMA BARANG]],2,FALSE)</f>
        <v>#N/A</v>
      </c>
    </row>
    <row r="13474" spans="3:3">
      <c r="C13474" t="e">
        <f>VLOOKUP([KODE BARANG],Table1[[KODE BARANG]:[NAMA BARANG]],2,FALSE)</f>
        <v>#N/A</v>
      </c>
    </row>
    <row r="13475" spans="3:3">
      <c r="C13475" t="e">
        <f>VLOOKUP([KODE BARANG],Table1[[KODE BARANG]:[NAMA BARANG]],2,FALSE)</f>
        <v>#N/A</v>
      </c>
    </row>
    <row r="13476" spans="3:3">
      <c r="C13476" t="e">
        <f>VLOOKUP([KODE BARANG],Table1[[KODE BARANG]:[NAMA BARANG]],2,FALSE)</f>
        <v>#N/A</v>
      </c>
    </row>
    <row r="13477" spans="3:3">
      <c r="C13477" t="e">
        <f>VLOOKUP([KODE BARANG],Table1[[KODE BARANG]:[NAMA BARANG]],2,FALSE)</f>
        <v>#N/A</v>
      </c>
    </row>
    <row r="13478" spans="3:3">
      <c r="C13478" t="e">
        <f>VLOOKUP([KODE BARANG],Table1[[KODE BARANG]:[NAMA BARANG]],2,FALSE)</f>
        <v>#N/A</v>
      </c>
    </row>
    <row r="13479" spans="3:3">
      <c r="C13479" t="e">
        <f>VLOOKUP([KODE BARANG],Table1[[KODE BARANG]:[NAMA BARANG]],2,FALSE)</f>
        <v>#N/A</v>
      </c>
    </row>
    <row r="13480" spans="3:3">
      <c r="C13480" t="e">
        <f>VLOOKUP([KODE BARANG],Table1[[KODE BARANG]:[NAMA BARANG]],2,FALSE)</f>
        <v>#N/A</v>
      </c>
    </row>
    <row r="13481" spans="3:3">
      <c r="C13481" t="e">
        <f>VLOOKUP([KODE BARANG],Table1[[KODE BARANG]:[NAMA BARANG]],2,FALSE)</f>
        <v>#N/A</v>
      </c>
    </row>
    <row r="13482" spans="3:3">
      <c r="C13482" t="e">
        <f>VLOOKUP([KODE BARANG],Table1[[KODE BARANG]:[NAMA BARANG]],2,FALSE)</f>
        <v>#N/A</v>
      </c>
    </row>
    <row r="13483" spans="3:3">
      <c r="C13483" t="e">
        <f>VLOOKUP([KODE BARANG],Table1[[KODE BARANG]:[NAMA BARANG]],2,FALSE)</f>
        <v>#N/A</v>
      </c>
    </row>
    <row r="13484" spans="3:3">
      <c r="C13484" t="e">
        <f>VLOOKUP([KODE BARANG],Table1[[KODE BARANG]:[NAMA BARANG]],2,FALSE)</f>
        <v>#N/A</v>
      </c>
    </row>
    <row r="13485" spans="3:3">
      <c r="C13485" t="e">
        <f>VLOOKUP([KODE BARANG],Table1[[KODE BARANG]:[NAMA BARANG]],2,FALSE)</f>
        <v>#N/A</v>
      </c>
    </row>
    <row r="13486" spans="3:3">
      <c r="C13486" t="e">
        <f>VLOOKUP([KODE BARANG],Table1[[KODE BARANG]:[NAMA BARANG]],2,FALSE)</f>
        <v>#N/A</v>
      </c>
    </row>
    <row r="13487" spans="3:3">
      <c r="C13487" t="e">
        <f>VLOOKUP([KODE BARANG],Table1[[KODE BARANG]:[NAMA BARANG]],2,FALSE)</f>
        <v>#N/A</v>
      </c>
    </row>
    <row r="13488" spans="3:3">
      <c r="C13488" t="e">
        <f>VLOOKUP([KODE BARANG],Table1[[KODE BARANG]:[NAMA BARANG]],2,FALSE)</f>
        <v>#N/A</v>
      </c>
    </row>
    <row r="13489" spans="3:3">
      <c r="C13489" t="e">
        <f>VLOOKUP([KODE BARANG],Table1[[KODE BARANG]:[NAMA BARANG]],2,FALSE)</f>
        <v>#N/A</v>
      </c>
    </row>
    <row r="13490" spans="3:3">
      <c r="C13490" t="e">
        <f>VLOOKUP([KODE BARANG],Table1[[KODE BARANG]:[NAMA BARANG]],2,FALSE)</f>
        <v>#N/A</v>
      </c>
    </row>
    <row r="13491" spans="3:3">
      <c r="C13491" t="e">
        <f>VLOOKUP([KODE BARANG],Table1[[KODE BARANG]:[NAMA BARANG]],2,FALSE)</f>
        <v>#N/A</v>
      </c>
    </row>
    <row r="13492" spans="3:3">
      <c r="C13492" t="e">
        <f>VLOOKUP([KODE BARANG],Table1[[KODE BARANG]:[NAMA BARANG]],2,FALSE)</f>
        <v>#N/A</v>
      </c>
    </row>
    <row r="13493" spans="3:3">
      <c r="C13493" t="e">
        <f>VLOOKUP([KODE BARANG],Table1[[KODE BARANG]:[NAMA BARANG]],2,FALSE)</f>
        <v>#N/A</v>
      </c>
    </row>
    <row r="13494" spans="3:3">
      <c r="C13494" t="e">
        <f>VLOOKUP([KODE BARANG],Table1[[KODE BARANG]:[NAMA BARANG]],2,FALSE)</f>
        <v>#N/A</v>
      </c>
    </row>
    <row r="13495" spans="3:3">
      <c r="C13495" t="e">
        <f>VLOOKUP([KODE BARANG],Table1[[KODE BARANG]:[NAMA BARANG]],2,FALSE)</f>
        <v>#N/A</v>
      </c>
    </row>
    <row r="13496" spans="3:3">
      <c r="C13496" t="e">
        <f>VLOOKUP([KODE BARANG],Table1[[KODE BARANG]:[NAMA BARANG]],2,FALSE)</f>
        <v>#N/A</v>
      </c>
    </row>
    <row r="13497" spans="3:3">
      <c r="C13497" t="e">
        <f>VLOOKUP([KODE BARANG],Table1[[KODE BARANG]:[NAMA BARANG]],2,FALSE)</f>
        <v>#N/A</v>
      </c>
    </row>
    <row r="13498" spans="3:3">
      <c r="C13498" t="e">
        <f>VLOOKUP([KODE BARANG],Table1[[KODE BARANG]:[NAMA BARANG]],2,FALSE)</f>
        <v>#N/A</v>
      </c>
    </row>
    <row r="13499" spans="3:3">
      <c r="C13499" t="e">
        <f>VLOOKUP([KODE BARANG],Table1[[KODE BARANG]:[NAMA BARANG]],2,FALSE)</f>
        <v>#N/A</v>
      </c>
    </row>
    <row r="13500" spans="3:3">
      <c r="C13500" t="e">
        <f>VLOOKUP([KODE BARANG],Table1[[KODE BARANG]:[NAMA BARANG]],2,FALSE)</f>
        <v>#N/A</v>
      </c>
    </row>
    <row r="13501" spans="3:3">
      <c r="C13501" t="e">
        <f>VLOOKUP([KODE BARANG],Table1[[KODE BARANG]:[NAMA BARANG]],2,FALSE)</f>
        <v>#N/A</v>
      </c>
    </row>
    <row r="13502" spans="3:3">
      <c r="C13502" t="e">
        <f>VLOOKUP([KODE BARANG],Table1[[KODE BARANG]:[NAMA BARANG]],2,FALSE)</f>
        <v>#N/A</v>
      </c>
    </row>
    <row r="13503" spans="3:3">
      <c r="C13503" t="e">
        <f>VLOOKUP([KODE BARANG],Table1[[KODE BARANG]:[NAMA BARANG]],2,FALSE)</f>
        <v>#N/A</v>
      </c>
    </row>
    <row r="13504" spans="3:3">
      <c r="C13504" t="e">
        <f>VLOOKUP([KODE BARANG],Table1[[KODE BARANG]:[NAMA BARANG]],2,FALSE)</f>
        <v>#N/A</v>
      </c>
    </row>
    <row r="13505" spans="3:3">
      <c r="C13505" t="e">
        <f>VLOOKUP([KODE BARANG],Table1[[KODE BARANG]:[NAMA BARANG]],2,FALSE)</f>
        <v>#N/A</v>
      </c>
    </row>
    <row r="13506" spans="3:3">
      <c r="C13506" t="e">
        <f>VLOOKUP([KODE BARANG],Table1[[KODE BARANG]:[NAMA BARANG]],2,FALSE)</f>
        <v>#N/A</v>
      </c>
    </row>
    <row r="13507" spans="3:3">
      <c r="C13507" t="e">
        <f>VLOOKUP([KODE BARANG],Table1[[KODE BARANG]:[NAMA BARANG]],2,FALSE)</f>
        <v>#N/A</v>
      </c>
    </row>
    <row r="13508" spans="3:3">
      <c r="C13508" t="e">
        <f>VLOOKUP([KODE BARANG],Table1[[KODE BARANG]:[NAMA BARANG]],2,FALSE)</f>
        <v>#N/A</v>
      </c>
    </row>
    <row r="13509" spans="3:3">
      <c r="C13509" t="e">
        <f>VLOOKUP([KODE BARANG],Table1[[KODE BARANG]:[NAMA BARANG]],2,FALSE)</f>
        <v>#N/A</v>
      </c>
    </row>
    <row r="13510" spans="3:3">
      <c r="C13510" t="e">
        <f>VLOOKUP([KODE BARANG],Table1[[KODE BARANG]:[NAMA BARANG]],2,FALSE)</f>
        <v>#N/A</v>
      </c>
    </row>
    <row r="13511" spans="3:3">
      <c r="C13511" t="e">
        <f>VLOOKUP([KODE BARANG],Table1[[KODE BARANG]:[NAMA BARANG]],2,FALSE)</f>
        <v>#N/A</v>
      </c>
    </row>
    <row r="13512" spans="3:3">
      <c r="C13512" t="e">
        <f>VLOOKUP([KODE BARANG],Table1[[KODE BARANG]:[NAMA BARANG]],2,FALSE)</f>
        <v>#N/A</v>
      </c>
    </row>
    <row r="13513" spans="3:3">
      <c r="C13513" t="e">
        <f>VLOOKUP([KODE BARANG],Table1[[KODE BARANG]:[NAMA BARANG]],2,FALSE)</f>
        <v>#N/A</v>
      </c>
    </row>
    <row r="13514" spans="3:3">
      <c r="C13514" t="e">
        <f>VLOOKUP([KODE BARANG],Table1[[KODE BARANG]:[NAMA BARANG]],2,FALSE)</f>
        <v>#N/A</v>
      </c>
    </row>
    <row r="13515" spans="3:3">
      <c r="C13515" t="e">
        <f>VLOOKUP([KODE BARANG],Table1[[KODE BARANG]:[NAMA BARANG]],2,FALSE)</f>
        <v>#N/A</v>
      </c>
    </row>
    <row r="13516" spans="3:3">
      <c r="C13516" t="e">
        <f>VLOOKUP([KODE BARANG],Table1[[KODE BARANG]:[NAMA BARANG]],2,FALSE)</f>
        <v>#N/A</v>
      </c>
    </row>
    <row r="13517" spans="3:3">
      <c r="C13517" t="e">
        <f>VLOOKUP([KODE BARANG],Table1[[KODE BARANG]:[NAMA BARANG]],2,FALSE)</f>
        <v>#N/A</v>
      </c>
    </row>
    <row r="13518" spans="3:3">
      <c r="C13518" t="e">
        <f>VLOOKUP([KODE BARANG],Table1[[KODE BARANG]:[NAMA BARANG]],2,FALSE)</f>
        <v>#N/A</v>
      </c>
    </row>
    <row r="13519" spans="3:3">
      <c r="C13519" t="e">
        <f>VLOOKUP([KODE BARANG],Table1[[KODE BARANG]:[NAMA BARANG]],2,FALSE)</f>
        <v>#N/A</v>
      </c>
    </row>
    <row r="13520" spans="3:3">
      <c r="C13520" t="e">
        <f>VLOOKUP([KODE BARANG],Table1[[KODE BARANG]:[NAMA BARANG]],2,FALSE)</f>
        <v>#N/A</v>
      </c>
    </row>
    <row r="13521" spans="3:3">
      <c r="C13521" t="e">
        <f>VLOOKUP([KODE BARANG],Table1[[KODE BARANG]:[NAMA BARANG]],2,FALSE)</f>
        <v>#N/A</v>
      </c>
    </row>
    <row r="13522" spans="3:3">
      <c r="C13522" t="e">
        <f>VLOOKUP([KODE BARANG],Table1[[KODE BARANG]:[NAMA BARANG]],2,FALSE)</f>
        <v>#N/A</v>
      </c>
    </row>
    <row r="13523" spans="3:3">
      <c r="C13523" t="e">
        <f>VLOOKUP([KODE BARANG],Table1[[KODE BARANG]:[NAMA BARANG]],2,FALSE)</f>
        <v>#N/A</v>
      </c>
    </row>
    <row r="13524" spans="3:3">
      <c r="C13524" t="e">
        <f>VLOOKUP([KODE BARANG],Table1[[KODE BARANG]:[NAMA BARANG]],2,FALSE)</f>
        <v>#N/A</v>
      </c>
    </row>
    <row r="13525" spans="3:3">
      <c r="C13525" t="e">
        <f>VLOOKUP([KODE BARANG],Table1[[KODE BARANG]:[NAMA BARANG]],2,FALSE)</f>
        <v>#N/A</v>
      </c>
    </row>
    <row r="13526" spans="3:3">
      <c r="C13526" t="e">
        <f>VLOOKUP([KODE BARANG],Table1[[KODE BARANG]:[NAMA BARANG]],2,FALSE)</f>
        <v>#N/A</v>
      </c>
    </row>
    <row r="13527" spans="3:3">
      <c r="C13527" t="e">
        <f>VLOOKUP([KODE BARANG],Table1[[KODE BARANG]:[NAMA BARANG]],2,FALSE)</f>
        <v>#N/A</v>
      </c>
    </row>
    <row r="13528" spans="3:3">
      <c r="C13528" t="e">
        <f>VLOOKUP([KODE BARANG],Table1[[KODE BARANG]:[NAMA BARANG]],2,FALSE)</f>
        <v>#N/A</v>
      </c>
    </row>
    <row r="13529" spans="3:3">
      <c r="C13529" t="e">
        <f>VLOOKUP([KODE BARANG],Table1[[KODE BARANG]:[NAMA BARANG]],2,FALSE)</f>
        <v>#N/A</v>
      </c>
    </row>
    <row r="13530" spans="3:3">
      <c r="C13530" t="e">
        <f>VLOOKUP([KODE BARANG],Table1[[KODE BARANG]:[NAMA BARANG]],2,FALSE)</f>
        <v>#N/A</v>
      </c>
    </row>
    <row r="13531" spans="3:3">
      <c r="C13531" t="e">
        <f>VLOOKUP([KODE BARANG],Table1[[KODE BARANG]:[NAMA BARANG]],2,FALSE)</f>
        <v>#N/A</v>
      </c>
    </row>
    <row r="13532" spans="3:3">
      <c r="C13532" t="e">
        <f>VLOOKUP([KODE BARANG],Table1[[KODE BARANG]:[NAMA BARANG]],2,FALSE)</f>
        <v>#N/A</v>
      </c>
    </row>
    <row r="13533" spans="3:3">
      <c r="C13533" t="e">
        <f>VLOOKUP([KODE BARANG],Table1[[KODE BARANG]:[NAMA BARANG]],2,FALSE)</f>
        <v>#N/A</v>
      </c>
    </row>
    <row r="13534" spans="3:3">
      <c r="C13534" t="e">
        <f>VLOOKUP([KODE BARANG],Table1[[KODE BARANG]:[NAMA BARANG]],2,FALSE)</f>
        <v>#N/A</v>
      </c>
    </row>
    <row r="13535" spans="3:3">
      <c r="C13535" t="e">
        <f>VLOOKUP([KODE BARANG],Table1[[KODE BARANG]:[NAMA BARANG]],2,FALSE)</f>
        <v>#N/A</v>
      </c>
    </row>
    <row r="13536" spans="3:3">
      <c r="C13536" t="e">
        <f>VLOOKUP([KODE BARANG],Table1[[KODE BARANG]:[NAMA BARANG]],2,FALSE)</f>
        <v>#N/A</v>
      </c>
    </row>
    <row r="13537" spans="3:3">
      <c r="C13537" t="e">
        <f>VLOOKUP([KODE BARANG],Table1[[KODE BARANG]:[NAMA BARANG]],2,FALSE)</f>
        <v>#N/A</v>
      </c>
    </row>
    <row r="13538" spans="3:3">
      <c r="C13538" t="e">
        <f>VLOOKUP([KODE BARANG],Table1[[KODE BARANG]:[NAMA BARANG]],2,FALSE)</f>
        <v>#N/A</v>
      </c>
    </row>
    <row r="13539" spans="3:3">
      <c r="C13539" t="e">
        <f>VLOOKUP([KODE BARANG],Table1[[KODE BARANG]:[NAMA BARANG]],2,FALSE)</f>
        <v>#N/A</v>
      </c>
    </row>
    <row r="13540" spans="3:3">
      <c r="C13540" t="e">
        <f>VLOOKUP([KODE BARANG],Table1[[KODE BARANG]:[NAMA BARANG]],2,FALSE)</f>
        <v>#N/A</v>
      </c>
    </row>
    <row r="13541" spans="3:3">
      <c r="C13541" t="e">
        <f>VLOOKUP([KODE BARANG],Table1[[KODE BARANG]:[NAMA BARANG]],2,FALSE)</f>
        <v>#N/A</v>
      </c>
    </row>
    <row r="13542" spans="3:3">
      <c r="C13542" t="e">
        <f>VLOOKUP([KODE BARANG],Table1[[KODE BARANG]:[NAMA BARANG]],2,FALSE)</f>
        <v>#N/A</v>
      </c>
    </row>
    <row r="13543" spans="3:3">
      <c r="C13543" t="e">
        <f>VLOOKUP([KODE BARANG],Table1[[KODE BARANG]:[NAMA BARANG]],2,FALSE)</f>
        <v>#N/A</v>
      </c>
    </row>
    <row r="13544" spans="3:3">
      <c r="C13544" t="e">
        <f>VLOOKUP([KODE BARANG],Table1[[KODE BARANG]:[NAMA BARANG]],2,FALSE)</f>
        <v>#N/A</v>
      </c>
    </row>
    <row r="13545" spans="3:3">
      <c r="C13545" t="e">
        <f>VLOOKUP([KODE BARANG],Table1[[KODE BARANG]:[NAMA BARANG]],2,FALSE)</f>
        <v>#N/A</v>
      </c>
    </row>
    <row r="13546" spans="3:3">
      <c r="C13546" t="e">
        <f>VLOOKUP([KODE BARANG],Table1[[KODE BARANG]:[NAMA BARANG]],2,FALSE)</f>
        <v>#N/A</v>
      </c>
    </row>
    <row r="13547" spans="3:3">
      <c r="C13547" t="e">
        <f>VLOOKUP([KODE BARANG],Table1[[KODE BARANG]:[NAMA BARANG]],2,FALSE)</f>
        <v>#N/A</v>
      </c>
    </row>
    <row r="13548" spans="3:3">
      <c r="C13548" t="e">
        <f>VLOOKUP([KODE BARANG],Table1[[KODE BARANG]:[NAMA BARANG]],2,FALSE)</f>
        <v>#N/A</v>
      </c>
    </row>
    <row r="13549" spans="3:3">
      <c r="C13549" t="e">
        <f>VLOOKUP([KODE BARANG],Table1[[KODE BARANG]:[NAMA BARANG]],2,FALSE)</f>
        <v>#N/A</v>
      </c>
    </row>
    <row r="13550" spans="3:3">
      <c r="C13550" t="e">
        <f>VLOOKUP([KODE BARANG],Table1[[KODE BARANG]:[NAMA BARANG]],2,FALSE)</f>
        <v>#N/A</v>
      </c>
    </row>
    <row r="13551" spans="3:3">
      <c r="C13551" t="e">
        <f>VLOOKUP([KODE BARANG],Table1[[KODE BARANG]:[NAMA BARANG]],2,FALSE)</f>
        <v>#N/A</v>
      </c>
    </row>
    <row r="13552" spans="3:3">
      <c r="C13552" t="e">
        <f>VLOOKUP([KODE BARANG],Table1[[KODE BARANG]:[NAMA BARANG]],2,FALSE)</f>
        <v>#N/A</v>
      </c>
    </row>
    <row r="13553" spans="3:3">
      <c r="C13553" t="e">
        <f>VLOOKUP([KODE BARANG],Table1[[KODE BARANG]:[NAMA BARANG]],2,FALSE)</f>
        <v>#N/A</v>
      </c>
    </row>
    <row r="13554" spans="3:3">
      <c r="C13554" t="e">
        <f>VLOOKUP([KODE BARANG],Table1[[KODE BARANG]:[NAMA BARANG]],2,FALSE)</f>
        <v>#N/A</v>
      </c>
    </row>
    <row r="13555" spans="3:3">
      <c r="C13555" t="e">
        <f>VLOOKUP([KODE BARANG],Table1[[KODE BARANG]:[NAMA BARANG]],2,FALSE)</f>
        <v>#N/A</v>
      </c>
    </row>
    <row r="13556" spans="3:3">
      <c r="C13556" t="e">
        <f>VLOOKUP([KODE BARANG],Table1[[KODE BARANG]:[NAMA BARANG]],2,FALSE)</f>
        <v>#N/A</v>
      </c>
    </row>
    <row r="13557" spans="3:3">
      <c r="C13557" t="e">
        <f>VLOOKUP([KODE BARANG],Table1[[KODE BARANG]:[NAMA BARANG]],2,FALSE)</f>
        <v>#N/A</v>
      </c>
    </row>
    <row r="13558" spans="3:3">
      <c r="C13558" t="e">
        <f>VLOOKUP([KODE BARANG],Table1[[KODE BARANG]:[NAMA BARANG]],2,FALSE)</f>
        <v>#N/A</v>
      </c>
    </row>
    <row r="13559" spans="3:3">
      <c r="C13559" t="e">
        <f>VLOOKUP([KODE BARANG],Table1[[KODE BARANG]:[NAMA BARANG]],2,FALSE)</f>
        <v>#N/A</v>
      </c>
    </row>
    <row r="13560" spans="3:3">
      <c r="C13560" t="e">
        <f>VLOOKUP([KODE BARANG],Table1[[KODE BARANG]:[NAMA BARANG]],2,FALSE)</f>
        <v>#N/A</v>
      </c>
    </row>
    <row r="13561" spans="3:3">
      <c r="C13561" t="e">
        <f>VLOOKUP([KODE BARANG],Table1[[KODE BARANG]:[NAMA BARANG]],2,FALSE)</f>
        <v>#N/A</v>
      </c>
    </row>
    <row r="13562" spans="3:3">
      <c r="C13562" t="e">
        <f>VLOOKUP([KODE BARANG],Table1[[KODE BARANG]:[NAMA BARANG]],2,FALSE)</f>
        <v>#N/A</v>
      </c>
    </row>
    <row r="13563" spans="3:3">
      <c r="C13563" t="e">
        <f>VLOOKUP([KODE BARANG],Table1[[KODE BARANG]:[NAMA BARANG]],2,FALSE)</f>
        <v>#N/A</v>
      </c>
    </row>
    <row r="13564" spans="3:3">
      <c r="C13564" t="e">
        <f>VLOOKUP([KODE BARANG],Table1[[KODE BARANG]:[NAMA BARANG]],2,FALSE)</f>
        <v>#N/A</v>
      </c>
    </row>
    <row r="13565" spans="3:3">
      <c r="C13565" t="e">
        <f>VLOOKUP([KODE BARANG],Table1[[KODE BARANG]:[NAMA BARANG]],2,FALSE)</f>
        <v>#N/A</v>
      </c>
    </row>
    <row r="13566" spans="3:3">
      <c r="C13566" t="e">
        <f>VLOOKUP([KODE BARANG],Table1[[KODE BARANG]:[NAMA BARANG]],2,FALSE)</f>
        <v>#N/A</v>
      </c>
    </row>
    <row r="13567" spans="3:3">
      <c r="C13567" t="e">
        <f>VLOOKUP([KODE BARANG],Table1[[KODE BARANG]:[NAMA BARANG]],2,FALSE)</f>
        <v>#N/A</v>
      </c>
    </row>
    <row r="13568" spans="3:3">
      <c r="C13568" t="e">
        <f>VLOOKUP([KODE BARANG],Table1[[KODE BARANG]:[NAMA BARANG]],2,FALSE)</f>
        <v>#N/A</v>
      </c>
    </row>
    <row r="13569" spans="3:3">
      <c r="C13569" t="e">
        <f>VLOOKUP([KODE BARANG],Table1[[KODE BARANG]:[NAMA BARANG]],2,FALSE)</f>
        <v>#N/A</v>
      </c>
    </row>
    <row r="13570" spans="3:3">
      <c r="C13570" t="e">
        <f>VLOOKUP([KODE BARANG],Table1[[KODE BARANG]:[NAMA BARANG]],2,FALSE)</f>
        <v>#N/A</v>
      </c>
    </row>
    <row r="13571" spans="3:3">
      <c r="C13571" t="e">
        <f>VLOOKUP([KODE BARANG],Table1[[KODE BARANG]:[NAMA BARANG]],2,FALSE)</f>
        <v>#N/A</v>
      </c>
    </row>
    <row r="13572" spans="3:3">
      <c r="C13572" t="e">
        <f>VLOOKUP([KODE BARANG],Table1[[KODE BARANG]:[NAMA BARANG]],2,FALSE)</f>
        <v>#N/A</v>
      </c>
    </row>
    <row r="13573" spans="3:3">
      <c r="C13573" t="e">
        <f>VLOOKUP([KODE BARANG],Table1[[KODE BARANG]:[NAMA BARANG]],2,FALSE)</f>
        <v>#N/A</v>
      </c>
    </row>
    <row r="13574" spans="3:3">
      <c r="C13574" t="e">
        <f>VLOOKUP([KODE BARANG],Table1[[KODE BARANG]:[NAMA BARANG]],2,FALSE)</f>
        <v>#N/A</v>
      </c>
    </row>
    <row r="13575" spans="3:3">
      <c r="C13575" t="e">
        <f>VLOOKUP([KODE BARANG],Table1[[KODE BARANG]:[NAMA BARANG]],2,FALSE)</f>
        <v>#N/A</v>
      </c>
    </row>
    <row r="13576" spans="3:3">
      <c r="C13576" t="e">
        <f>VLOOKUP([KODE BARANG],Table1[[KODE BARANG]:[NAMA BARANG]],2,FALSE)</f>
        <v>#N/A</v>
      </c>
    </row>
    <row r="13577" spans="3:3">
      <c r="C13577" t="e">
        <f>VLOOKUP([KODE BARANG],Table1[[KODE BARANG]:[NAMA BARANG]],2,FALSE)</f>
        <v>#N/A</v>
      </c>
    </row>
    <row r="13578" spans="3:3">
      <c r="C13578" t="e">
        <f>VLOOKUP([KODE BARANG],Table1[[KODE BARANG]:[NAMA BARANG]],2,FALSE)</f>
        <v>#N/A</v>
      </c>
    </row>
    <row r="13579" spans="3:3">
      <c r="C13579" t="e">
        <f>VLOOKUP([KODE BARANG],Table1[[KODE BARANG]:[NAMA BARANG]],2,FALSE)</f>
        <v>#N/A</v>
      </c>
    </row>
    <row r="13580" spans="3:3">
      <c r="C13580" t="e">
        <f>VLOOKUP([KODE BARANG],Table1[[KODE BARANG]:[NAMA BARANG]],2,FALSE)</f>
        <v>#N/A</v>
      </c>
    </row>
    <row r="13581" spans="3:3">
      <c r="C13581" t="e">
        <f>VLOOKUP([KODE BARANG],Table1[[KODE BARANG]:[NAMA BARANG]],2,FALSE)</f>
        <v>#N/A</v>
      </c>
    </row>
    <row r="13582" spans="3:3">
      <c r="C13582" t="e">
        <f>VLOOKUP([KODE BARANG],Table1[[KODE BARANG]:[NAMA BARANG]],2,FALSE)</f>
        <v>#N/A</v>
      </c>
    </row>
    <row r="13583" spans="3:3">
      <c r="C13583" t="e">
        <f>VLOOKUP([KODE BARANG],Table1[[KODE BARANG]:[NAMA BARANG]],2,FALSE)</f>
        <v>#N/A</v>
      </c>
    </row>
    <row r="13584" spans="3:3">
      <c r="C13584" t="e">
        <f>VLOOKUP([KODE BARANG],Table1[[KODE BARANG]:[NAMA BARANG]],2,FALSE)</f>
        <v>#N/A</v>
      </c>
    </row>
    <row r="13585" spans="3:3">
      <c r="C13585" t="e">
        <f>VLOOKUP([KODE BARANG],Table1[[KODE BARANG]:[NAMA BARANG]],2,FALSE)</f>
        <v>#N/A</v>
      </c>
    </row>
    <row r="13586" spans="3:3">
      <c r="C13586" t="e">
        <f>VLOOKUP([KODE BARANG],Table1[[KODE BARANG]:[NAMA BARANG]],2,FALSE)</f>
        <v>#N/A</v>
      </c>
    </row>
    <row r="13587" spans="3:3">
      <c r="C13587" t="e">
        <f>VLOOKUP([KODE BARANG],Table1[[KODE BARANG]:[NAMA BARANG]],2,FALSE)</f>
        <v>#N/A</v>
      </c>
    </row>
    <row r="13588" spans="3:3">
      <c r="C13588" t="e">
        <f>VLOOKUP([KODE BARANG],Table1[[KODE BARANG]:[NAMA BARANG]],2,FALSE)</f>
        <v>#N/A</v>
      </c>
    </row>
    <row r="13589" spans="3:3">
      <c r="C13589" t="e">
        <f>VLOOKUP([KODE BARANG],Table1[[KODE BARANG]:[NAMA BARANG]],2,FALSE)</f>
        <v>#N/A</v>
      </c>
    </row>
    <row r="13590" spans="3:3">
      <c r="C13590" t="e">
        <f>VLOOKUP([KODE BARANG],Table1[[KODE BARANG]:[NAMA BARANG]],2,FALSE)</f>
        <v>#N/A</v>
      </c>
    </row>
    <row r="13591" spans="3:3">
      <c r="C13591" t="e">
        <f>VLOOKUP([KODE BARANG],Table1[[KODE BARANG]:[NAMA BARANG]],2,FALSE)</f>
        <v>#N/A</v>
      </c>
    </row>
    <row r="13592" spans="3:3">
      <c r="C13592" t="e">
        <f>VLOOKUP([KODE BARANG],Table1[[KODE BARANG]:[NAMA BARANG]],2,FALSE)</f>
        <v>#N/A</v>
      </c>
    </row>
    <row r="13593" spans="3:3">
      <c r="C13593" t="e">
        <f>VLOOKUP([KODE BARANG],Table1[[KODE BARANG]:[NAMA BARANG]],2,FALSE)</f>
        <v>#N/A</v>
      </c>
    </row>
    <row r="13594" spans="3:3">
      <c r="C13594" t="e">
        <f>VLOOKUP([KODE BARANG],Table1[[KODE BARANG]:[NAMA BARANG]],2,FALSE)</f>
        <v>#N/A</v>
      </c>
    </row>
    <row r="13595" spans="3:3">
      <c r="C13595" t="e">
        <f>VLOOKUP([KODE BARANG],Table1[[KODE BARANG]:[NAMA BARANG]],2,FALSE)</f>
        <v>#N/A</v>
      </c>
    </row>
    <row r="13596" spans="3:3">
      <c r="C13596" t="e">
        <f>VLOOKUP([KODE BARANG],Table1[[KODE BARANG]:[NAMA BARANG]],2,FALSE)</f>
        <v>#N/A</v>
      </c>
    </row>
    <row r="13597" spans="3:3">
      <c r="C13597" t="e">
        <f>VLOOKUP([KODE BARANG],Table1[[KODE BARANG]:[NAMA BARANG]],2,FALSE)</f>
        <v>#N/A</v>
      </c>
    </row>
    <row r="13598" spans="3:3">
      <c r="C13598" t="e">
        <f>VLOOKUP([KODE BARANG],Table1[[KODE BARANG]:[NAMA BARANG]],2,FALSE)</f>
        <v>#N/A</v>
      </c>
    </row>
    <row r="13599" spans="3:3">
      <c r="C13599" t="e">
        <f>VLOOKUP([KODE BARANG],Table1[[KODE BARANG]:[NAMA BARANG]],2,FALSE)</f>
        <v>#N/A</v>
      </c>
    </row>
    <row r="13600" spans="3:3">
      <c r="C13600" t="e">
        <f>VLOOKUP([KODE BARANG],Table1[[KODE BARANG]:[NAMA BARANG]],2,FALSE)</f>
        <v>#N/A</v>
      </c>
    </row>
    <row r="13601" spans="3:3">
      <c r="C13601" t="e">
        <f>VLOOKUP([KODE BARANG],Table1[[KODE BARANG]:[NAMA BARANG]],2,FALSE)</f>
        <v>#N/A</v>
      </c>
    </row>
    <row r="13602" spans="3:3">
      <c r="C13602" t="e">
        <f>VLOOKUP([KODE BARANG],Table1[[KODE BARANG]:[NAMA BARANG]],2,FALSE)</f>
        <v>#N/A</v>
      </c>
    </row>
    <row r="13603" spans="3:3">
      <c r="C13603" t="e">
        <f>VLOOKUP([KODE BARANG],Table1[[KODE BARANG]:[NAMA BARANG]],2,FALSE)</f>
        <v>#N/A</v>
      </c>
    </row>
    <row r="13604" spans="3:3">
      <c r="C13604" t="e">
        <f>VLOOKUP([KODE BARANG],Table1[[KODE BARANG]:[NAMA BARANG]],2,FALSE)</f>
        <v>#N/A</v>
      </c>
    </row>
    <row r="13605" spans="3:3">
      <c r="C13605" t="e">
        <f>VLOOKUP([KODE BARANG],Table1[[KODE BARANG]:[NAMA BARANG]],2,FALSE)</f>
        <v>#N/A</v>
      </c>
    </row>
    <row r="13606" spans="3:3">
      <c r="C13606" t="e">
        <f>VLOOKUP([KODE BARANG],Table1[[KODE BARANG]:[NAMA BARANG]],2,FALSE)</f>
        <v>#N/A</v>
      </c>
    </row>
    <row r="13607" spans="3:3">
      <c r="C13607" t="e">
        <f>VLOOKUP([KODE BARANG],Table1[[KODE BARANG]:[NAMA BARANG]],2,FALSE)</f>
        <v>#N/A</v>
      </c>
    </row>
    <row r="13608" spans="3:3">
      <c r="C13608" t="e">
        <f>VLOOKUP([KODE BARANG],Table1[[KODE BARANG]:[NAMA BARANG]],2,FALSE)</f>
        <v>#N/A</v>
      </c>
    </row>
    <row r="13609" spans="3:3">
      <c r="C13609" t="e">
        <f>VLOOKUP([KODE BARANG],Table1[[KODE BARANG]:[NAMA BARANG]],2,FALSE)</f>
        <v>#N/A</v>
      </c>
    </row>
    <row r="13610" spans="3:3">
      <c r="C13610" t="e">
        <f>VLOOKUP([KODE BARANG],Table1[[KODE BARANG]:[NAMA BARANG]],2,FALSE)</f>
        <v>#N/A</v>
      </c>
    </row>
    <row r="13611" spans="3:3">
      <c r="C13611" t="e">
        <f>VLOOKUP([KODE BARANG],Table1[[KODE BARANG]:[NAMA BARANG]],2,FALSE)</f>
        <v>#N/A</v>
      </c>
    </row>
    <row r="13612" spans="3:3">
      <c r="C13612" t="e">
        <f>VLOOKUP([KODE BARANG],Table1[[KODE BARANG]:[NAMA BARANG]],2,FALSE)</f>
        <v>#N/A</v>
      </c>
    </row>
    <row r="13613" spans="3:3">
      <c r="C13613" t="e">
        <f>VLOOKUP([KODE BARANG],Table1[[KODE BARANG]:[NAMA BARANG]],2,FALSE)</f>
        <v>#N/A</v>
      </c>
    </row>
    <row r="13614" spans="3:3">
      <c r="C13614" t="e">
        <f>VLOOKUP([KODE BARANG],Table1[[KODE BARANG]:[NAMA BARANG]],2,FALSE)</f>
        <v>#N/A</v>
      </c>
    </row>
    <row r="13615" spans="3:3">
      <c r="C13615" t="e">
        <f>VLOOKUP([KODE BARANG],Table1[[KODE BARANG]:[NAMA BARANG]],2,FALSE)</f>
        <v>#N/A</v>
      </c>
    </row>
    <row r="13616" spans="3:3">
      <c r="C13616" t="e">
        <f>VLOOKUP([KODE BARANG],Table1[[KODE BARANG]:[NAMA BARANG]],2,FALSE)</f>
        <v>#N/A</v>
      </c>
    </row>
    <row r="13617" spans="3:3">
      <c r="C13617" t="e">
        <f>VLOOKUP([KODE BARANG],Table1[[KODE BARANG]:[NAMA BARANG]],2,FALSE)</f>
        <v>#N/A</v>
      </c>
    </row>
    <row r="13618" spans="3:3">
      <c r="C13618" t="e">
        <f>VLOOKUP([KODE BARANG],Table1[[KODE BARANG]:[NAMA BARANG]],2,FALSE)</f>
        <v>#N/A</v>
      </c>
    </row>
    <row r="13619" spans="3:3">
      <c r="C13619" t="e">
        <f>VLOOKUP([KODE BARANG],Table1[[KODE BARANG]:[NAMA BARANG]],2,FALSE)</f>
        <v>#N/A</v>
      </c>
    </row>
    <row r="13620" spans="3:3">
      <c r="C13620" t="e">
        <f>VLOOKUP([KODE BARANG],Table1[[KODE BARANG]:[NAMA BARANG]],2,FALSE)</f>
        <v>#N/A</v>
      </c>
    </row>
    <row r="13621" spans="3:3">
      <c r="C13621" t="e">
        <f>VLOOKUP([KODE BARANG],Table1[[KODE BARANG]:[NAMA BARANG]],2,FALSE)</f>
        <v>#N/A</v>
      </c>
    </row>
    <row r="13622" spans="3:3">
      <c r="C13622" t="e">
        <f>VLOOKUP([KODE BARANG],Table1[[KODE BARANG]:[NAMA BARANG]],2,FALSE)</f>
        <v>#N/A</v>
      </c>
    </row>
    <row r="13623" spans="3:3">
      <c r="C13623" t="e">
        <f>VLOOKUP([KODE BARANG],Table1[[KODE BARANG]:[NAMA BARANG]],2,FALSE)</f>
        <v>#N/A</v>
      </c>
    </row>
    <row r="13624" spans="3:3">
      <c r="C13624" t="e">
        <f>VLOOKUP([KODE BARANG],Table1[[KODE BARANG]:[NAMA BARANG]],2,FALSE)</f>
        <v>#N/A</v>
      </c>
    </row>
    <row r="13625" spans="3:3">
      <c r="C13625" t="e">
        <f>VLOOKUP([KODE BARANG],Table1[[KODE BARANG]:[NAMA BARANG]],2,FALSE)</f>
        <v>#N/A</v>
      </c>
    </row>
    <row r="13626" spans="3:3">
      <c r="C13626" t="e">
        <f>VLOOKUP([KODE BARANG],Table1[[KODE BARANG]:[NAMA BARANG]],2,FALSE)</f>
        <v>#N/A</v>
      </c>
    </row>
    <row r="13627" spans="3:3">
      <c r="C13627" t="e">
        <f>VLOOKUP([KODE BARANG],Table1[[KODE BARANG]:[NAMA BARANG]],2,FALSE)</f>
        <v>#N/A</v>
      </c>
    </row>
    <row r="13628" spans="3:3">
      <c r="C13628" t="e">
        <f>VLOOKUP([KODE BARANG],Table1[[KODE BARANG]:[NAMA BARANG]],2,FALSE)</f>
        <v>#N/A</v>
      </c>
    </row>
    <row r="13629" spans="3:3">
      <c r="C13629" t="e">
        <f>VLOOKUP([KODE BARANG],Table1[[KODE BARANG]:[NAMA BARANG]],2,FALSE)</f>
        <v>#N/A</v>
      </c>
    </row>
    <row r="13630" spans="3:3">
      <c r="C13630" t="e">
        <f>VLOOKUP([KODE BARANG],Table1[[KODE BARANG]:[NAMA BARANG]],2,FALSE)</f>
        <v>#N/A</v>
      </c>
    </row>
    <row r="13631" spans="3:3">
      <c r="C13631" t="e">
        <f>VLOOKUP([KODE BARANG],Table1[[KODE BARANG]:[NAMA BARANG]],2,FALSE)</f>
        <v>#N/A</v>
      </c>
    </row>
    <row r="13632" spans="3:3">
      <c r="C13632" t="e">
        <f>VLOOKUP([KODE BARANG],Table1[[KODE BARANG]:[NAMA BARANG]],2,FALSE)</f>
        <v>#N/A</v>
      </c>
    </row>
    <row r="13633" spans="3:3">
      <c r="C13633" t="e">
        <f>VLOOKUP([KODE BARANG],Table1[[KODE BARANG]:[NAMA BARANG]],2,FALSE)</f>
        <v>#N/A</v>
      </c>
    </row>
    <row r="13634" spans="3:3">
      <c r="C13634" t="e">
        <f>VLOOKUP([KODE BARANG],Table1[[KODE BARANG]:[NAMA BARANG]],2,FALSE)</f>
        <v>#N/A</v>
      </c>
    </row>
    <row r="13635" spans="3:3">
      <c r="C13635" t="e">
        <f>VLOOKUP([KODE BARANG],Table1[[KODE BARANG]:[NAMA BARANG]],2,FALSE)</f>
        <v>#N/A</v>
      </c>
    </row>
    <row r="13636" spans="3:3">
      <c r="C13636" t="e">
        <f>VLOOKUP([KODE BARANG],Table1[[KODE BARANG]:[NAMA BARANG]],2,FALSE)</f>
        <v>#N/A</v>
      </c>
    </row>
    <row r="13637" spans="3:3">
      <c r="C13637" t="e">
        <f>VLOOKUP([KODE BARANG],Table1[[KODE BARANG]:[NAMA BARANG]],2,FALSE)</f>
        <v>#N/A</v>
      </c>
    </row>
    <row r="13638" spans="3:3">
      <c r="C13638" t="e">
        <f>VLOOKUP([KODE BARANG],Table1[[KODE BARANG]:[NAMA BARANG]],2,FALSE)</f>
        <v>#N/A</v>
      </c>
    </row>
    <row r="13639" spans="3:3">
      <c r="C13639" t="e">
        <f>VLOOKUP([KODE BARANG],Table1[[KODE BARANG]:[NAMA BARANG]],2,FALSE)</f>
        <v>#N/A</v>
      </c>
    </row>
    <row r="13640" spans="3:3">
      <c r="C13640" t="e">
        <f>VLOOKUP([KODE BARANG],Table1[[KODE BARANG]:[NAMA BARANG]],2,FALSE)</f>
        <v>#N/A</v>
      </c>
    </row>
    <row r="13641" spans="3:3">
      <c r="C13641" t="e">
        <f>VLOOKUP([KODE BARANG],Table1[[KODE BARANG]:[NAMA BARANG]],2,FALSE)</f>
        <v>#N/A</v>
      </c>
    </row>
    <row r="13642" spans="3:3">
      <c r="C13642" t="e">
        <f>VLOOKUP([KODE BARANG],Table1[[KODE BARANG]:[NAMA BARANG]],2,FALSE)</f>
        <v>#N/A</v>
      </c>
    </row>
    <row r="13643" spans="3:3">
      <c r="C13643" t="e">
        <f>VLOOKUP([KODE BARANG],Table1[[KODE BARANG]:[NAMA BARANG]],2,FALSE)</f>
        <v>#N/A</v>
      </c>
    </row>
    <row r="13644" spans="3:3">
      <c r="C13644" t="e">
        <f>VLOOKUP([KODE BARANG],Table1[[KODE BARANG]:[NAMA BARANG]],2,FALSE)</f>
        <v>#N/A</v>
      </c>
    </row>
    <row r="13645" spans="3:3">
      <c r="C13645" t="e">
        <f>VLOOKUP([KODE BARANG],Table1[[KODE BARANG]:[NAMA BARANG]],2,FALSE)</f>
        <v>#N/A</v>
      </c>
    </row>
    <row r="13646" spans="3:3">
      <c r="C13646" t="e">
        <f>VLOOKUP([KODE BARANG],Table1[[KODE BARANG]:[NAMA BARANG]],2,FALSE)</f>
        <v>#N/A</v>
      </c>
    </row>
    <row r="13647" spans="3:3">
      <c r="C13647" t="e">
        <f>VLOOKUP([KODE BARANG],Table1[[KODE BARANG]:[NAMA BARANG]],2,FALSE)</f>
        <v>#N/A</v>
      </c>
    </row>
    <row r="13648" spans="3:3">
      <c r="C13648" t="e">
        <f>VLOOKUP([KODE BARANG],Table1[[KODE BARANG]:[NAMA BARANG]],2,FALSE)</f>
        <v>#N/A</v>
      </c>
    </row>
    <row r="13649" spans="3:3">
      <c r="C13649" t="e">
        <f>VLOOKUP([KODE BARANG],Table1[[KODE BARANG]:[NAMA BARANG]],2,FALSE)</f>
        <v>#N/A</v>
      </c>
    </row>
    <row r="13650" spans="3:3">
      <c r="C13650" t="e">
        <f>VLOOKUP([KODE BARANG],Table1[[KODE BARANG]:[NAMA BARANG]],2,FALSE)</f>
        <v>#N/A</v>
      </c>
    </row>
    <row r="13651" spans="3:3">
      <c r="C13651" t="e">
        <f>VLOOKUP([KODE BARANG],Table1[[KODE BARANG]:[NAMA BARANG]],2,FALSE)</f>
        <v>#N/A</v>
      </c>
    </row>
    <row r="13652" spans="3:3">
      <c r="C13652" t="e">
        <f>VLOOKUP([KODE BARANG],Table1[[KODE BARANG]:[NAMA BARANG]],2,FALSE)</f>
        <v>#N/A</v>
      </c>
    </row>
    <row r="13653" spans="3:3">
      <c r="C13653" t="e">
        <f>VLOOKUP([KODE BARANG],Table1[[KODE BARANG]:[NAMA BARANG]],2,FALSE)</f>
        <v>#N/A</v>
      </c>
    </row>
    <row r="13654" spans="3:3">
      <c r="C13654" t="e">
        <f>VLOOKUP([KODE BARANG],Table1[[KODE BARANG]:[NAMA BARANG]],2,FALSE)</f>
        <v>#N/A</v>
      </c>
    </row>
    <row r="13655" spans="3:3">
      <c r="C13655" t="e">
        <f>VLOOKUP([KODE BARANG],Table1[[KODE BARANG]:[NAMA BARANG]],2,FALSE)</f>
        <v>#N/A</v>
      </c>
    </row>
    <row r="13656" spans="3:3">
      <c r="C13656" t="e">
        <f>VLOOKUP([KODE BARANG],Table1[[KODE BARANG]:[NAMA BARANG]],2,FALSE)</f>
        <v>#N/A</v>
      </c>
    </row>
    <row r="13657" spans="3:3">
      <c r="C13657" t="e">
        <f>VLOOKUP([KODE BARANG],Table1[[KODE BARANG]:[NAMA BARANG]],2,FALSE)</f>
        <v>#N/A</v>
      </c>
    </row>
    <row r="13658" spans="3:3">
      <c r="C13658" t="e">
        <f>VLOOKUP([KODE BARANG],Table1[[KODE BARANG]:[NAMA BARANG]],2,FALSE)</f>
        <v>#N/A</v>
      </c>
    </row>
    <row r="13659" spans="3:3">
      <c r="C13659" t="e">
        <f>VLOOKUP([KODE BARANG],Table1[[KODE BARANG]:[NAMA BARANG]],2,FALSE)</f>
        <v>#N/A</v>
      </c>
    </row>
    <row r="13660" spans="3:3">
      <c r="C13660" t="e">
        <f>VLOOKUP([KODE BARANG],Table1[[KODE BARANG]:[NAMA BARANG]],2,FALSE)</f>
        <v>#N/A</v>
      </c>
    </row>
    <row r="13661" spans="3:3">
      <c r="C13661" t="e">
        <f>VLOOKUP([KODE BARANG],Table1[[KODE BARANG]:[NAMA BARANG]],2,FALSE)</f>
        <v>#N/A</v>
      </c>
    </row>
    <row r="13662" spans="3:3">
      <c r="C13662" t="e">
        <f>VLOOKUP([KODE BARANG],Table1[[KODE BARANG]:[NAMA BARANG]],2,FALSE)</f>
        <v>#N/A</v>
      </c>
    </row>
    <row r="13663" spans="3:3">
      <c r="C13663" t="e">
        <f>VLOOKUP([KODE BARANG],Table1[[KODE BARANG]:[NAMA BARANG]],2,FALSE)</f>
        <v>#N/A</v>
      </c>
    </row>
    <row r="13664" spans="3:3">
      <c r="C13664" t="e">
        <f>VLOOKUP([KODE BARANG],Table1[[KODE BARANG]:[NAMA BARANG]],2,FALSE)</f>
        <v>#N/A</v>
      </c>
    </row>
    <row r="13665" spans="3:3">
      <c r="C13665" t="e">
        <f>VLOOKUP([KODE BARANG],Table1[[KODE BARANG]:[NAMA BARANG]],2,FALSE)</f>
        <v>#N/A</v>
      </c>
    </row>
    <row r="13666" spans="3:3">
      <c r="C13666" t="e">
        <f>VLOOKUP([KODE BARANG],Table1[[KODE BARANG]:[NAMA BARANG]],2,FALSE)</f>
        <v>#N/A</v>
      </c>
    </row>
    <row r="13667" spans="3:3">
      <c r="C13667" t="e">
        <f>VLOOKUP([KODE BARANG],Table1[[KODE BARANG]:[NAMA BARANG]],2,FALSE)</f>
        <v>#N/A</v>
      </c>
    </row>
    <row r="13668" spans="3:3">
      <c r="C13668" t="e">
        <f>VLOOKUP([KODE BARANG],Table1[[KODE BARANG]:[NAMA BARANG]],2,FALSE)</f>
        <v>#N/A</v>
      </c>
    </row>
    <row r="13669" spans="3:3">
      <c r="C13669" t="e">
        <f>VLOOKUP([KODE BARANG],Table1[[KODE BARANG]:[NAMA BARANG]],2,FALSE)</f>
        <v>#N/A</v>
      </c>
    </row>
    <row r="13670" spans="3:3">
      <c r="C13670" t="e">
        <f>VLOOKUP([KODE BARANG],Table1[[KODE BARANG]:[NAMA BARANG]],2,FALSE)</f>
        <v>#N/A</v>
      </c>
    </row>
    <row r="13671" spans="3:3">
      <c r="C13671" t="e">
        <f>VLOOKUP([KODE BARANG],Table1[[KODE BARANG]:[NAMA BARANG]],2,FALSE)</f>
        <v>#N/A</v>
      </c>
    </row>
    <row r="13672" spans="3:3">
      <c r="C13672" t="e">
        <f>VLOOKUP([KODE BARANG],Table1[[KODE BARANG]:[NAMA BARANG]],2,FALSE)</f>
        <v>#N/A</v>
      </c>
    </row>
    <row r="13673" spans="3:3">
      <c r="C13673" t="e">
        <f>VLOOKUP([KODE BARANG],Table1[[KODE BARANG]:[NAMA BARANG]],2,FALSE)</f>
        <v>#N/A</v>
      </c>
    </row>
    <row r="13674" spans="3:3">
      <c r="C13674" t="e">
        <f>VLOOKUP([KODE BARANG],Table1[[KODE BARANG]:[NAMA BARANG]],2,FALSE)</f>
        <v>#N/A</v>
      </c>
    </row>
    <row r="13675" spans="3:3">
      <c r="C13675" t="e">
        <f>VLOOKUP([KODE BARANG],Table1[[KODE BARANG]:[NAMA BARANG]],2,FALSE)</f>
        <v>#N/A</v>
      </c>
    </row>
    <row r="13676" spans="3:3">
      <c r="C13676" t="e">
        <f>VLOOKUP([KODE BARANG],Table1[[KODE BARANG]:[NAMA BARANG]],2,FALSE)</f>
        <v>#N/A</v>
      </c>
    </row>
    <row r="13677" spans="3:3">
      <c r="C13677" t="e">
        <f>VLOOKUP([KODE BARANG],Table1[[KODE BARANG]:[NAMA BARANG]],2,FALSE)</f>
        <v>#N/A</v>
      </c>
    </row>
    <row r="13678" spans="3:3">
      <c r="C13678" t="e">
        <f>VLOOKUP([KODE BARANG],Table1[[KODE BARANG]:[NAMA BARANG]],2,FALSE)</f>
        <v>#N/A</v>
      </c>
    </row>
    <row r="13679" spans="3:3">
      <c r="C13679" t="e">
        <f>VLOOKUP([KODE BARANG],Table1[[KODE BARANG]:[NAMA BARANG]],2,FALSE)</f>
        <v>#N/A</v>
      </c>
    </row>
    <row r="13680" spans="3:3">
      <c r="C13680" t="e">
        <f>VLOOKUP([KODE BARANG],Table1[[KODE BARANG]:[NAMA BARANG]],2,FALSE)</f>
        <v>#N/A</v>
      </c>
    </row>
    <row r="13681" spans="3:3">
      <c r="C13681" t="e">
        <f>VLOOKUP([KODE BARANG],Table1[[KODE BARANG]:[NAMA BARANG]],2,FALSE)</f>
        <v>#N/A</v>
      </c>
    </row>
    <row r="13682" spans="3:3">
      <c r="C13682" t="e">
        <f>VLOOKUP([KODE BARANG],Table1[[KODE BARANG]:[NAMA BARANG]],2,FALSE)</f>
        <v>#N/A</v>
      </c>
    </row>
    <row r="13683" spans="3:3">
      <c r="C13683" t="e">
        <f>VLOOKUP([KODE BARANG],Table1[[KODE BARANG]:[NAMA BARANG]],2,FALSE)</f>
        <v>#N/A</v>
      </c>
    </row>
    <row r="13684" spans="3:3">
      <c r="C13684" t="e">
        <f>VLOOKUP([KODE BARANG],Table1[[KODE BARANG]:[NAMA BARANG]],2,FALSE)</f>
        <v>#N/A</v>
      </c>
    </row>
    <row r="13685" spans="3:3">
      <c r="C13685" t="e">
        <f>VLOOKUP([KODE BARANG],Table1[[KODE BARANG]:[NAMA BARANG]],2,FALSE)</f>
        <v>#N/A</v>
      </c>
    </row>
    <row r="13686" spans="3:3">
      <c r="C13686" t="e">
        <f>VLOOKUP([KODE BARANG],Table1[[KODE BARANG]:[NAMA BARANG]],2,FALSE)</f>
        <v>#N/A</v>
      </c>
    </row>
    <row r="13687" spans="3:3">
      <c r="C13687" t="e">
        <f>VLOOKUP([KODE BARANG],Table1[[KODE BARANG]:[NAMA BARANG]],2,FALSE)</f>
        <v>#N/A</v>
      </c>
    </row>
    <row r="13688" spans="3:3">
      <c r="C13688" t="e">
        <f>VLOOKUP([KODE BARANG],Table1[[KODE BARANG]:[NAMA BARANG]],2,FALSE)</f>
        <v>#N/A</v>
      </c>
    </row>
    <row r="13689" spans="3:3">
      <c r="C13689" t="e">
        <f>VLOOKUP([KODE BARANG],Table1[[KODE BARANG]:[NAMA BARANG]],2,FALSE)</f>
        <v>#N/A</v>
      </c>
    </row>
    <row r="13690" spans="3:3">
      <c r="C13690" t="e">
        <f>VLOOKUP([KODE BARANG],Table1[[KODE BARANG]:[NAMA BARANG]],2,FALSE)</f>
        <v>#N/A</v>
      </c>
    </row>
    <row r="13691" spans="3:3">
      <c r="C13691" t="e">
        <f>VLOOKUP([KODE BARANG],Table1[[KODE BARANG]:[NAMA BARANG]],2,FALSE)</f>
        <v>#N/A</v>
      </c>
    </row>
    <row r="13692" spans="3:3">
      <c r="C13692" t="e">
        <f>VLOOKUP([KODE BARANG],Table1[[KODE BARANG]:[NAMA BARANG]],2,FALSE)</f>
        <v>#N/A</v>
      </c>
    </row>
    <row r="13693" spans="3:3">
      <c r="C13693" t="e">
        <f>VLOOKUP([KODE BARANG],Table1[[KODE BARANG]:[NAMA BARANG]],2,FALSE)</f>
        <v>#N/A</v>
      </c>
    </row>
    <row r="13694" spans="3:3">
      <c r="C13694" t="e">
        <f>VLOOKUP([KODE BARANG],Table1[[KODE BARANG]:[NAMA BARANG]],2,FALSE)</f>
        <v>#N/A</v>
      </c>
    </row>
    <row r="13695" spans="3:3">
      <c r="C13695" t="e">
        <f>VLOOKUP([KODE BARANG],Table1[[KODE BARANG]:[NAMA BARANG]],2,FALSE)</f>
        <v>#N/A</v>
      </c>
    </row>
    <row r="13696" spans="3:3">
      <c r="C13696" t="e">
        <f>VLOOKUP([KODE BARANG],Table1[[KODE BARANG]:[NAMA BARANG]],2,FALSE)</f>
        <v>#N/A</v>
      </c>
    </row>
    <row r="13697" spans="3:3">
      <c r="C13697" t="e">
        <f>VLOOKUP([KODE BARANG],Table1[[KODE BARANG]:[NAMA BARANG]],2,FALSE)</f>
        <v>#N/A</v>
      </c>
    </row>
    <row r="13698" spans="3:3">
      <c r="C13698" t="e">
        <f>VLOOKUP([KODE BARANG],Table1[[KODE BARANG]:[NAMA BARANG]],2,FALSE)</f>
        <v>#N/A</v>
      </c>
    </row>
    <row r="13699" spans="3:3">
      <c r="C13699" t="e">
        <f>VLOOKUP([KODE BARANG],Table1[[KODE BARANG]:[NAMA BARANG]],2,FALSE)</f>
        <v>#N/A</v>
      </c>
    </row>
    <row r="13700" spans="3:3">
      <c r="C13700" t="e">
        <f>VLOOKUP([KODE BARANG],Table1[[KODE BARANG]:[NAMA BARANG]],2,FALSE)</f>
        <v>#N/A</v>
      </c>
    </row>
    <row r="13701" spans="3:3">
      <c r="C13701" t="e">
        <f>VLOOKUP([KODE BARANG],Table1[[KODE BARANG]:[NAMA BARANG]],2,FALSE)</f>
        <v>#N/A</v>
      </c>
    </row>
    <row r="13702" spans="3:3">
      <c r="C13702" t="e">
        <f>VLOOKUP([KODE BARANG],Table1[[KODE BARANG]:[NAMA BARANG]],2,FALSE)</f>
        <v>#N/A</v>
      </c>
    </row>
    <row r="13703" spans="3:3">
      <c r="C13703" t="e">
        <f>VLOOKUP([KODE BARANG],Table1[[KODE BARANG]:[NAMA BARANG]],2,FALSE)</f>
        <v>#N/A</v>
      </c>
    </row>
    <row r="13704" spans="3:3">
      <c r="C13704" t="e">
        <f>VLOOKUP([KODE BARANG],Table1[[KODE BARANG]:[NAMA BARANG]],2,FALSE)</f>
        <v>#N/A</v>
      </c>
    </row>
    <row r="13705" spans="3:3">
      <c r="C13705" t="e">
        <f>VLOOKUP([KODE BARANG],Table1[[KODE BARANG]:[NAMA BARANG]],2,FALSE)</f>
        <v>#N/A</v>
      </c>
    </row>
    <row r="13706" spans="3:3">
      <c r="C13706" t="e">
        <f>VLOOKUP([KODE BARANG],Table1[[KODE BARANG]:[NAMA BARANG]],2,FALSE)</f>
        <v>#N/A</v>
      </c>
    </row>
    <row r="13707" spans="3:3">
      <c r="C13707" t="e">
        <f>VLOOKUP([KODE BARANG],Table1[[KODE BARANG]:[NAMA BARANG]],2,FALSE)</f>
        <v>#N/A</v>
      </c>
    </row>
    <row r="13708" spans="3:3">
      <c r="C13708" t="e">
        <f>VLOOKUP([KODE BARANG],Table1[[KODE BARANG]:[NAMA BARANG]],2,FALSE)</f>
        <v>#N/A</v>
      </c>
    </row>
    <row r="13709" spans="3:3">
      <c r="C13709" t="e">
        <f>VLOOKUP([KODE BARANG],Table1[[KODE BARANG]:[NAMA BARANG]],2,FALSE)</f>
        <v>#N/A</v>
      </c>
    </row>
    <row r="13710" spans="3:3">
      <c r="C13710" t="e">
        <f>VLOOKUP([KODE BARANG],Table1[[KODE BARANG]:[NAMA BARANG]],2,FALSE)</f>
        <v>#N/A</v>
      </c>
    </row>
    <row r="13711" spans="3:3">
      <c r="C13711" t="e">
        <f>VLOOKUP([KODE BARANG],Table1[[KODE BARANG]:[NAMA BARANG]],2,FALSE)</f>
        <v>#N/A</v>
      </c>
    </row>
    <row r="13712" spans="3:3">
      <c r="C13712" t="e">
        <f>VLOOKUP([KODE BARANG],Table1[[KODE BARANG]:[NAMA BARANG]],2,FALSE)</f>
        <v>#N/A</v>
      </c>
    </row>
    <row r="13713" spans="3:3">
      <c r="C13713" t="e">
        <f>VLOOKUP([KODE BARANG],Table1[[KODE BARANG]:[NAMA BARANG]],2,FALSE)</f>
        <v>#N/A</v>
      </c>
    </row>
    <row r="13714" spans="3:3">
      <c r="C13714" t="e">
        <f>VLOOKUP([KODE BARANG],Table1[[KODE BARANG]:[NAMA BARANG]],2,FALSE)</f>
        <v>#N/A</v>
      </c>
    </row>
    <row r="13715" spans="3:3">
      <c r="C13715" t="e">
        <f>VLOOKUP([KODE BARANG],Table1[[KODE BARANG]:[NAMA BARANG]],2,FALSE)</f>
        <v>#N/A</v>
      </c>
    </row>
    <row r="13716" spans="3:3">
      <c r="C13716" t="e">
        <f>VLOOKUP([KODE BARANG],Table1[[KODE BARANG]:[NAMA BARANG]],2,FALSE)</f>
        <v>#N/A</v>
      </c>
    </row>
    <row r="13717" spans="3:3">
      <c r="C13717" t="e">
        <f>VLOOKUP([KODE BARANG],Table1[[KODE BARANG]:[NAMA BARANG]],2,FALSE)</f>
        <v>#N/A</v>
      </c>
    </row>
    <row r="13718" spans="3:3">
      <c r="C13718" t="e">
        <f>VLOOKUP([KODE BARANG],Table1[[KODE BARANG]:[NAMA BARANG]],2,FALSE)</f>
        <v>#N/A</v>
      </c>
    </row>
    <row r="13719" spans="3:3">
      <c r="C13719" t="e">
        <f>VLOOKUP([KODE BARANG],Table1[[KODE BARANG]:[NAMA BARANG]],2,FALSE)</f>
        <v>#N/A</v>
      </c>
    </row>
    <row r="13720" spans="3:3">
      <c r="C13720" t="e">
        <f>VLOOKUP([KODE BARANG],Table1[[KODE BARANG]:[NAMA BARANG]],2,FALSE)</f>
        <v>#N/A</v>
      </c>
    </row>
    <row r="13721" spans="3:3">
      <c r="C13721" t="e">
        <f>VLOOKUP([KODE BARANG],Table1[[KODE BARANG]:[NAMA BARANG]],2,FALSE)</f>
        <v>#N/A</v>
      </c>
    </row>
    <row r="13722" spans="3:3">
      <c r="C13722" t="e">
        <f>VLOOKUP([KODE BARANG],Table1[[KODE BARANG]:[NAMA BARANG]],2,FALSE)</f>
        <v>#N/A</v>
      </c>
    </row>
    <row r="13723" spans="3:3">
      <c r="C13723" t="e">
        <f>VLOOKUP([KODE BARANG],Table1[[KODE BARANG]:[NAMA BARANG]],2,FALSE)</f>
        <v>#N/A</v>
      </c>
    </row>
    <row r="13724" spans="3:3">
      <c r="C13724" t="e">
        <f>VLOOKUP([KODE BARANG],Table1[[KODE BARANG]:[NAMA BARANG]],2,FALSE)</f>
        <v>#N/A</v>
      </c>
    </row>
    <row r="13725" spans="3:3">
      <c r="C13725" t="e">
        <f>VLOOKUP([KODE BARANG],Table1[[KODE BARANG]:[NAMA BARANG]],2,FALSE)</f>
        <v>#N/A</v>
      </c>
    </row>
    <row r="13726" spans="3:3">
      <c r="C13726" t="e">
        <f>VLOOKUP([KODE BARANG],Table1[[KODE BARANG]:[NAMA BARANG]],2,FALSE)</f>
        <v>#N/A</v>
      </c>
    </row>
    <row r="13727" spans="3:3">
      <c r="C13727" t="e">
        <f>VLOOKUP([KODE BARANG],Table1[[KODE BARANG]:[NAMA BARANG]],2,FALSE)</f>
        <v>#N/A</v>
      </c>
    </row>
    <row r="13728" spans="3:3">
      <c r="C13728" t="e">
        <f>VLOOKUP([KODE BARANG],Table1[[KODE BARANG]:[NAMA BARANG]],2,FALSE)</f>
        <v>#N/A</v>
      </c>
    </row>
    <row r="13729" spans="3:3">
      <c r="C13729" t="e">
        <f>VLOOKUP([KODE BARANG],Table1[[KODE BARANG]:[NAMA BARANG]],2,FALSE)</f>
        <v>#N/A</v>
      </c>
    </row>
    <row r="13730" spans="3:3">
      <c r="C13730" t="e">
        <f>VLOOKUP([KODE BARANG],Table1[[KODE BARANG]:[NAMA BARANG]],2,FALSE)</f>
        <v>#N/A</v>
      </c>
    </row>
    <row r="13731" spans="3:3">
      <c r="C13731" t="e">
        <f>VLOOKUP([KODE BARANG],Table1[[KODE BARANG]:[NAMA BARANG]],2,FALSE)</f>
        <v>#N/A</v>
      </c>
    </row>
    <row r="13732" spans="3:3">
      <c r="C13732" t="e">
        <f>VLOOKUP([KODE BARANG],Table1[[KODE BARANG]:[NAMA BARANG]],2,FALSE)</f>
        <v>#N/A</v>
      </c>
    </row>
    <row r="13733" spans="3:3">
      <c r="C13733" t="e">
        <f>VLOOKUP([KODE BARANG],Table1[[KODE BARANG]:[NAMA BARANG]],2,FALSE)</f>
        <v>#N/A</v>
      </c>
    </row>
    <row r="13734" spans="3:3">
      <c r="C13734" t="e">
        <f>VLOOKUP([KODE BARANG],Table1[[KODE BARANG]:[NAMA BARANG]],2,FALSE)</f>
        <v>#N/A</v>
      </c>
    </row>
    <row r="13735" spans="3:3">
      <c r="C13735" t="e">
        <f>VLOOKUP([KODE BARANG],Table1[[KODE BARANG]:[NAMA BARANG]],2,FALSE)</f>
        <v>#N/A</v>
      </c>
    </row>
    <row r="13736" spans="3:3">
      <c r="C13736" t="e">
        <f>VLOOKUP([KODE BARANG],Table1[[KODE BARANG]:[NAMA BARANG]],2,FALSE)</f>
        <v>#N/A</v>
      </c>
    </row>
    <row r="13737" spans="3:3">
      <c r="C13737" t="e">
        <f>VLOOKUP([KODE BARANG],Table1[[KODE BARANG]:[NAMA BARANG]],2,FALSE)</f>
        <v>#N/A</v>
      </c>
    </row>
    <row r="13738" spans="3:3">
      <c r="C13738" t="e">
        <f>VLOOKUP([KODE BARANG],Table1[[KODE BARANG]:[NAMA BARANG]],2,FALSE)</f>
        <v>#N/A</v>
      </c>
    </row>
    <row r="13739" spans="3:3">
      <c r="C13739" t="e">
        <f>VLOOKUP([KODE BARANG],Table1[[KODE BARANG]:[NAMA BARANG]],2,FALSE)</f>
        <v>#N/A</v>
      </c>
    </row>
    <row r="13740" spans="3:3">
      <c r="C13740" t="e">
        <f>VLOOKUP([KODE BARANG],Table1[[KODE BARANG]:[NAMA BARANG]],2,FALSE)</f>
        <v>#N/A</v>
      </c>
    </row>
    <row r="13741" spans="3:3">
      <c r="C13741" t="e">
        <f>VLOOKUP([KODE BARANG],Table1[[KODE BARANG]:[NAMA BARANG]],2,FALSE)</f>
        <v>#N/A</v>
      </c>
    </row>
    <row r="13742" spans="3:3">
      <c r="C13742" t="e">
        <f>VLOOKUP([KODE BARANG],Table1[[KODE BARANG]:[NAMA BARANG]],2,FALSE)</f>
        <v>#N/A</v>
      </c>
    </row>
    <row r="13743" spans="3:3">
      <c r="C13743" t="e">
        <f>VLOOKUP([KODE BARANG],Table1[[KODE BARANG]:[NAMA BARANG]],2,FALSE)</f>
        <v>#N/A</v>
      </c>
    </row>
    <row r="13744" spans="3:3">
      <c r="C13744" t="e">
        <f>VLOOKUP([KODE BARANG],Table1[[KODE BARANG]:[NAMA BARANG]],2,FALSE)</f>
        <v>#N/A</v>
      </c>
    </row>
    <row r="13745" spans="3:3">
      <c r="C13745" t="e">
        <f>VLOOKUP([KODE BARANG],Table1[[KODE BARANG]:[NAMA BARANG]],2,FALSE)</f>
        <v>#N/A</v>
      </c>
    </row>
    <row r="13746" spans="3:3">
      <c r="C13746" t="e">
        <f>VLOOKUP([KODE BARANG],Table1[[KODE BARANG]:[NAMA BARANG]],2,FALSE)</f>
        <v>#N/A</v>
      </c>
    </row>
    <row r="13747" spans="3:3">
      <c r="C13747" t="e">
        <f>VLOOKUP([KODE BARANG],Table1[[KODE BARANG]:[NAMA BARANG]],2,FALSE)</f>
        <v>#N/A</v>
      </c>
    </row>
    <row r="13748" spans="3:3">
      <c r="C13748" t="e">
        <f>VLOOKUP([KODE BARANG],Table1[[KODE BARANG]:[NAMA BARANG]],2,FALSE)</f>
        <v>#N/A</v>
      </c>
    </row>
    <row r="13749" spans="3:3">
      <c r="C13749" t="e">
        <f>VLOOKUP([KODE BARANG],Table1[[KODE BARANG]:[NAMA BARANG]],2,FALSE)</f>
        <v>#N/A</v>
      </c>
    </row>
    <row r="13750" spans="3:3">
      <c r="C13750" t="e">
        <f>VLOOKUP([KODE BARANG],Table1[[KODE BARANG]:[NAMA BARANG]],2,FALSE)</f>
        <v>#N/A</v>
      </c>
    </row>
    <row r="13751" spans="3:3">
      <c r="C13751" t="e">
        <f>VLOOKUP([KODE BARANG],Table1[[KODE BARANG]:[NAMA BARANG]],2,FALSE)</f>
        <v>#N/A</v>
      </c>
    </row>
    <row r="13752" spans="3:3">
      <c r="C13752" t="e">
        <f>VLOOKUP([KODE BARANG],Table1[[KODE BARANG]:[NAMA BARANG]],2,FALSE)</f>
        <v>#N/A</v>
      </c>
    </row>
    <row r="13753" spans="3:3">
      <c r="C13753" t="e">
        <f>VLOOKUP([KODE BARANG],Table1[[KODE BARANG]:[NAMA BARANG]],2,FALSE)</f>
        <v>#N/A</v>
      </c>
    </row>
    <row r="13754" spans="3:3">
      <c r="C13754" t="e">
        <f>VLOOKUP([KODE BARANG],Table1[[KODE BARANG]:[NAMA BARANG]],2,FALSE)</f>
        <v>#N/A</v>
      </c>
    </row>
    <row r="13755" spans="3:3">
      <c r="C13755" t="e">
        <f>VLOOKUP([KODE BARANG],Table1[[KODE BARANG]:[NAMA BARANG]],2,FALSE)</f>
        <v>#N/A</v>
      </c>
    </row>
    <row r="13756" spans="3:3">
      <c r="C13756" t="e">
        <f>VLOOKUP([KODE BARANG],Table1[[KODE BARANG]:[NAMA BARANG]],2,FALSE)</f>
        <v>#N/A</v>
      </c>
    </row>
    <row r="13757" spans="3:3">
      <c r="C13757" t="e">
        <f>VLOOKUP([KODE BARANG],Table1[[KODE BARANG]:[NAMA BARANG]],2,FALSE)</f>
        <v>#N/A</v>
      </c>
    </row>
    <row r="13758" spans="3:3">
      <c r="C13758" t="e">
        <f>VLOOKUP([KODE BARANG],Table1[[KODE BARANG]:[NAMA BARANG]],2,FALSE)</f>
        <v>#N/A</v>
      </c>
    </row>
    <row r="13759" spans="3:3">
      <c r="C13759" t="e">
        <f>VLOOKUP([KODE BARANG],Table1[[KODE BARANG]:[NAMA BARANG]],2,FALSE)</f>
        <v>#N/A</v>
      </c>
    </row>
    <row r="13760" spans="3:3">
      <c r="C13760" t="e">
        <f>VLOOKUP([KODE BARANG],Table1[[KODE BARANG]:[NAMA BARANG]],2,FALSE)</f>
        <v>#N/A</v>
      </c>
    </row>
    <row r="13761" spans="3:3">
      <c r="C13761" t="e">
        <f>VLOOKUP([KODE BARANG],Table1[[KODE BARANG]:[NAMA BARANG]],2,FALSE)</f>
        <v>#N/A</v>
      </c>
    </row>
    <row r="13762" spans="3:3">
      <c r="C13762" t="e">
        <f>VLOOKUP([KODE BARANG],Table1[[KODE BARANG]:[NAMA BARANG]],2,FALSE)</f>
        <v>#N/A</v>
      </c>
    </row>
    <row r="13763" spans="3:3">
      <c r="C13763" t="e">
        <f>VLOOKUP([KODE BARANG],Table1[[KODE BARANG]:[NAMA BARANG]],2,FALSE)</f>
        <v>#N/A</v>
      </c>
    </row>
    <row r="13764" spans="3:3">
      <c r="C13764" t="e">
        <f>VLOOKUP([KODE BARANG],Table1[[KODE BARANG]:[NAMA BARANG]],2,FALSE)</f>
        <v>#N/A</v>
      </c>
    </row>
    <row r="13765" spans="3:3">
      <c r="C13765" t="e">
        <f>VLOOKUP([KODE BARANG],Table1[[KODE BARANG]:[NAMA BARANG]],2,FALSE)</f>
        <v>#N/A</v>
      </c>
    </row>
    <row r="13766" spans="3:3">
      <c r="C13766" t="e">
        <f>VLOOKUP([KODE BARANG],Table1[[KODE BARANG]:[NAMA BARANG]],2,FALSE)</f>
        <v>#N/A</v>
      </c>
    </row>
    <row r="13767" spans="3:3">
      <c r="C13767" t="e">
        <f>VLOOKUP([KODE BARANG],Table1[[KODE BARANG]:[NAMA BARANG]],2,FALSE)</f>
        <v>#N/A</v>
      </c>
    </row>
    <row r="13768" spans="3:3">
      <c r="C13768" t="e">
        <f>VLOOKUP([KODE BARANG],Table1[[KODE BARANG]:[NAMA BARANG]],2,FALSE)</f>
        <v>#N/A</v>
      </c>
    </row>
    <row r="13769" spans="3:3">
      <c r="C13769" t="e">
        <f>VLOOKUP([KODE BARANG],Table1[[KODE BARANG]:[NAMA BARANG]],2,FALSE)</f>
        <v>#N/A</v>
      </c>
    </row>
    <row r="13770" spans="3:3">
      <c r="C13770" t="e">
        <f>VLOOKUP([KODE BARANG],Table1[[KODE BARANG]:[NAMA BARANG]],2,FALSE)</f>
        <v>#N/A</v>
      </c>
    </row>
    <row r="13771" spans="3:3">
      <c r="C13771" t="e">
        <f>VLOOKUP([KODE BARANG],Table1[[KODE BARANG]:[NAMA BARANG]],2,FALSE)</f>
        <v>#N/A</v>
      </c>
    </row>
    <row r="13772" spans="3:3">
      <c r="C13772" t="e">
        <f>VLOOKUP([KODE BARANG],Table1[[KODE BARANG]:[NAMA BARANG]],2,FALSE)</f>
        <v>#N/A</v>
      </c>
    </row>
    <row r="13773" spans="3:3">
      <c r="C13773" t="e">
        <f>VLOOKUP([KODE BARANG],Table1[[KODE BARANG]:[NAMA BARANG]],2,FALSE)</f>
        <v>#N/A</v>
      </c>
    </row>
    <row r="13774" spans="3:3">
      <c r="C13774" t="e">
        <f>VLOOKUP([KODE BARANG],Table1[[KODE BARANG]:[NAMA BARANG]],2,FALSE)</f>
        <v>#N/A</v>
      </c>
    </row>
    <row r="13775" spans="3:3">
      <c r="C13775" t="e">
        <f>VLOOKUP([KODE BARANG],Table1[[KODE BARANG]:[NAMA BARANG]],2,FALSE)</f>
        <v>#N/A</v>
      </c>
    </row>
    <row r="13776" spans="3:3">
      <c r="C13776" t="e">
        <f>VLOOKUP([KODE BARANG],Table1[[KODE BARANG]:[NAMA BARANG]],2,FALSE)</f>
        <v>#N/A</v>
      </c>
    </row>
    <row r="13777" spans="3:3">
      <c r="C13777" t="e">
        <f>VLOOKUP([KODE BARANG],Table1[[KODE BARANG]:[NAMA BARANG]],2,FALSE)</f>
        <v>#N/A</v>
      </c>
    </row>
    <row r="13778" spans="3:3">
      <c r="C13778" t="e">
        <f>VLOOKUP([KODE BARANG],Table1[[KODE BARANG]:[NAMA BARANG]],2,FALSE)</f>
        <v>#N/A</v>
      </c>
    </row>
    <row r="13779" spans="3:3">
      <c r="C13779" t="e">
        <f>VLOOKUP([KODE BARANG],Table1[[KODE BARANG]:[NAMA BARANG]],2,FALSE)</f>
        <v>#N/A</v>
      </c>
    </row>
    <row r="13780" spans="3:3">
      <c r="C13780" t="e">
        <f>VLOOKUP([KODE BARANG],Table1[[KODE BARANG]:[NAMA BARANG]],2,FALSE)</f>
        <v>#N/A</v>
      </c>
    </row>
    <row r="13781" spans="3:3">
      <c r="C13781" t="e">
        <f>VLOOKUP([KODE BARANG],Table1[[KODE BARANG]:[NAMA BARANG]],2,FALSE)</f>
        <v>#N/A</v>
      </c>
    </row>
    <row r="13782" spans="3:3">
      <c r="C13782" t="e">
        <f>VLOOKUP([KODE BARANG],Table1[[KODE BARANG]:[NAMA BARANG]],2,FALSE)</f>
        <v>#N/A</v>
      </c>
    </row>
    <row r="13783" spans="3:3">
      <c r="C13783" t="e">
        <f>VLOOKUP([KODE BARANG],Table1[[KODE BARANG]:[NAMA BARANG]],2,FALSE)</f>
        <v>#N/A</v>
      </c>
    </row>
    <row r="13784" spans="3:3">
      <c r="C13784" t="e">
        <f>VLOOKUP([KODE BARANG],Table1[[KODE BARANG]:[NAMA BARANG]],2,FALSE)</f>
        <v>#N/A</v>
      </c>
    </row>
    <row r="13785" spans="3:3">
      <c r="C13785" t="e">
        <f>VLOOKUP([KODE BARANG],Table1[[KODE BARANG]:[NAMA BARANG]],2,FALSE)</f>
        <v>#N/A</v>
      </c>
    </row>
    <row r="13786" spans="3:3">
      <c r="C13786" t="e">
        <f>VLOOKUP([KODE BARANG],Table1[[KODE BARANG]:[NAMA BARANG]],2,FALSE)</f>
        <v>#N/A</v>
      </c>
    </row>
    <row r="13787" spans="3:3">
      <c r="C13787" t="e">
        <f>VLOOKUP([KODE BARANG],Table1[[KODE BARANG]:[NAMA BARANG]],2,FALSE)</f>
        <v>#N/A</v>
      </c>
    </row>
    <row r="13788" spans="3:3">
      <c r="C13788" t="e">
        <f>VLOOKUP([KODE BARANG],Table1[[KODE BARANG]:[NAMA BARANG]],2,FALSE)</f>
        <v>#N/A</v>
      </c>
    </row>
    <row r="13789" spans="3:3">
      <c r="C13789" t="e">
        <f>VLOOKUP([KODE BARANG],Table1[[KODE BARANG]:[NAMA BARANG]],2,FALSE)</f>
        <v>#N/A</v>
      </c>
    </row>
    <row r="13790" spans="3:3">
      <c r="C13790" t="e">
        <f>VLOOKUP([KODE BARANG],Table1[[KODE BARANG]:[NAMA BARANG]],2,FALSE)</f>
        <v>#N/A</v>
      </c>
    </row>
    <row r="13791" spans="3:3">
      <c r="C13791" t="e">
        <f>VLOOKUP([KODE BARANG],Table1[[KODE BARANG]:[NAMA BARANG]],2,FALSE)</f>
        <v>#N/A</v>
      </c>
    </row>
    <row r="13792" spans="3:3">
      <c r="C13792" t="e">
        <f>VLOOKUP([KODE BARANG],Table1[[KODE BARANG]:[NAMA BARANG]],2,FALSE)</f>
        <v>#N/A</v>
      </c>
    </row>
    <row r="13793" spans="3:3">
      <c r="C13793" t="e">
        <f>VLOOKUP([KODE BARANG],Table1[[KODE BARANG]:[NAMA BARANG]],2,FALSE)</f>
        <v>#N/A</v>
      </c>
    </row>
    <row r="13794" spans="3:3">
      <c r="C13794" t="e">
        <f>VLOOKUP([KODE BARANG],Table1[[KODE BARANG]:[NAMA BARANG]],2,FALSE)</f>
        <v>#N/A</v>
      </c>
    </row>
    <row r="13795" spans="3:3">
      <c r="C13795" t="e">
        <f>VLOOKUP([KODE BARANG],Table1[[KODE BARANG]:[NAMA BARANG]],2,FALSE)</f>
        <v>#N/A</v>
      </c>
    </row>
    <row r="13796" spans="3:3">
      <c r="C13796" t="e">
        <f>VLOOKUP([KODE BARANG],Table1[[KODE BARANG]:[NAMA BARANG]],2,FALSE)</f>
        <v>#N/A</v>
      </c>
    </row>
    <row r="13797" spans="3:3">
      <c r="C13797" t="e">
        <f>VLOOKUP([KODE BARANG],Table1[[KODE BARANG]:[NAMA BARANG]],2,FALSE)</f>
        <v>#N/A</v>
      </c>
    </row>
    <row r="13798" spans="3:3">
      <c r="C13798" t="e">
        <f>VLOOKUP([KODE BARANG],Table1[[KODE BARANG]:[NAMA BARANG]],2,FALSE)</f>
        <v>#N/A</v>
      </c>
    </row>
    <row r="13799" spans="3:3">
      <c r="C13799" t="e">
        <f>VLOOKUP([KODE BARANG],Table1[[KODE BARANG]:[NAMA BARANG]],2,FALSE)</f>
        <v>#N/A</v>
      </c>
    </row>
    <row r="13800" spans="3:3">
      <c r="C13800" t="e">
        <f>VLOOKUP([KODE BARANG],Table1[[KODE BARANG]:[NAMA BARANG]],2,FALSE)</f>
        <v>#N/A</v>
      </c>
    </row>
    <row r="13801" spans="3:3">
      <c r="C13801" t="e">
        <f>VLOOKUP([KODE BARANG],Table1[[KODE BARANG]:[NAMA BARANG]],2,FALSE)</f>
        <v>#N/A</v>
      </c>
    </row>
    <row r="13802" spans="3:3">
      <c r="C13802" t="e">
        <f>VLOOKUP([KODE BARANG],Table1[[KODE BARANG]:[NAMA BARANG]],2,FALSE)</f>
        <v>#N/A</v>
      </c>
    </row>
    <row r="13803" spans="3:3">
      <c r="C13803" t="e">
        <f>VLOOKUP([KODE BARANG],Table1[[KODE BARANG]:[NAMA BARANG]],2,FALSE)</f>
        <v>#N/A</v>
      </c>
    </row>
    <row r="13804" spans="3:3">
      <c r="C13804" t="e">
        <f>VLOOKUP([KODE BARANG],Table1[[KODE BARANG]:[NAMA BARANG]],2,FALSE)</f>
        <v>#N/A</v>
      </c>
    </row>
    <row r="13805" spans="3:3">
      <c r="C13805" t="e">
        <f>VLOOKUP([KODE BARANG],Table1[[KODE BARANG]:[NAMA BARANG]],2,FALSE)</f>
        <v>#N/A</v>
      </c>
    </row>
    <row r="13806" spans="3:3">
      <c r="C13806" t="e">
        <f>VLOOKUP([KODE BARANG],Table1[[KODE BARANG]:[NAMA BARANG]],2,FALSE)</f>
        <v>#N/A</v>
      </c>
    </row>
    <row r="13807" spans="3:3">
      <c r="C13807" t="e">
        <f>VLOOKUP([KODE BARANG],Table1[[KODE BARANG]:[NAMA BARANG]],2,FALSE)</f>
        <v>#N/A</v>
      </c>
    </row>
    <row r="13808" spans="3:3">
      <c r="C13808" t="e">
        <f>VLOOKUP([KODE BARANG],Table1[[KODE BARANG]:[NAMA BARANG]],2,FALSE)</f>
        <v>#N/A</v>
      </c>
    </row>
    <row r="13809" spans="3:3">
      <c r="C13809" t="e">
        <f>VLOOKUP([KODE BARANG],Table1[[KODE BARANG]:[NAMA BARANG]],2,FALSE)</f>
        <v>#N/A</v>
      </c>
    </row>
    <row r="13810" spans="3:3">
      <c r="C13810" t="e">
        <f>VLOOKUP([KODE BARANG],Table1[[KODE BARANG]:[NAMA BARANG]],2,FALSE)</f>
        <v>#N/A</v>
      </c>
    </row>
    <row r="13811" spans="3:3">
      <c r="C13811" t="e">
        <f>VLOOKUP([KODE BARANG],Table1[[KODE BARANG]:[NAMA BARANG]],2,FALSE)</f>
        <v>#N/A</v>
      </c>
    </row>
    <row r="13812" spans="3:3">
      <c r="C13812" t="e">
        <f>VLOOKUP([KODE BARANG],Table1[[KODE BARANG]:[NAMA BARANG]],2,FALSE)</f>
        <v>#N/A</v>
      </c>
    </row>
    <row r="13813" spans="3:3">
      <c r="C13813" t="e">
        <f>VLOOKUP([KODE BARANG],Table1[[KODE BARANG]:[NAMA BARANG]],2,FALSE)</f>
        <v>#N/A</v>
      </c>
    </row>
    <row r="13814" spans="3:3">
      <c r="C13814" t="e">
        <f>VLOOKUP([KODE BARANG],Table1[[KODE BARANG]:[NAMA BARANG]],2,FALSE)</f>
        <v>#N/A</v>
      </c>
    </row>
    <row r="13815" spans="3:3">
      <c r="C13815" t="e">
        <f>VLOOKUP([KODE BARANG],Table1[[KODE BARANG]:[NAMA BARANG]],2,FALSE)</f>
        <v>#N/A</v>
      </c>
    </row>
    <row r="13816" spans="3:3">
      <c r="C13816" t="e">
        <f>VLOOKUP([KODE BARANG],Table1[[KODE BARANG]:[NAMA BARANG]],2,FALSE)</f>
        <v>#N/A</v>
      </c>
    </row>
    <row r="13817" spans="3:3">
      <c r="C13817" t="e">
        <f>VLOOKUP([KODE BARANG],Table1[[KODE BARANG]:[NAMA BARANG]],2,FALSE)</f>
        <v>#N/A</v>
      </c>
    </row>
    <row r="13818" spans="3:3">
      <c r="C13818" t="e">
        <f>VLOOKUP([KODE BARANG],Table1[[KODE BARANG]:[NAMA BARANG]],2,FALSE)</f>
        <v>#N/A</v>
      </c>
    </row>
    <row r="13819" spans="3:3">
      <c r="C13819" t="e">
        <f>VLOOKUP([KODE BARANG],Table1[[KODE BARANG]:[NAMA BARANG]],2,FALSE)</f>
        <v>#N/A</v>
      </c>
    </row>
    <row r="13820" spans="3:3">
      <c r="C13820" t="e">
        <f>VLOOKUP([KODE BARANG],Table1[[KODE BARANG]:[NAMA BARANG]],2,FALSE)</f>
        <v>#N/A</v>
      </c>
    </row>
    <row r="13821" spans="3:3">
      <c r="C13821" t="e">
        <f>VLOOKUP([KODE BARANG],Table1[[KODE BARANG]:[NAMA BARANG]],2,FALSE)</f>
        <v>#N/A</v>
      </c>
    </row>
    <row r="13822" spans="3:3">
      <c r="C13822" t="e">
        <f>VLOOKUP([KODE BARANG],Table1[[KODE BARANG]:[NAMA BARANG]],2,FALSE)</f>
        <v>#N/A</v>
      </c>
    </row>
    <row r="13823" spans="3:3">
      <c r="C13823" t="e">
        <f>VLOOKUP([KODE BARANG],Table1[[KODE BARANG]:[NAMA BARANG]],2,FALSE)</f>
        <v>#N/A</v>
      </c>
    </row>
    <row r="13824" spans="3:3">
      <c r="C13824" t="e">
        <f>VLOOKUP([KODE BARANG],Table1[[KODE BARANG]:[NAMA BARANG]],2,FALSE)</f>
        <v>#N/A</v>
      </c>
    </row>
    <row r="13825" spans="3:3">
      <c r="C13825" t="e">
        <f>VLOOKUP([KODE BARANG],Table1[[KODE BARANG]:[NAMA BARANG]],2,FALSE)</f>
        <v>#N/A</v>
      </c>
    </row>
    <row r="13826" spans="3:3">
      <c r="C13826" t="e">
        <f>VLOOKUP([KODE BARANG],Table1[[KODE BARANG]:[NAMA BARANG]],2,FALSE)</f>
        <v>#N/A</v>
      </c>
    </row>
    <row r="13827" spans="3:3">
      <c r="C13827" t="e">
        <f>VLOOKUP([KODE BARANG],Table1[[KODE BARANG]:[NAMA BARANG]],2,FALSE)</f>
        <v>#N/A</v>
      </c>
    </row>
    <row r="13828" spans="3:3">
      <c r="C13828" t="e">
        <f>VLOOKUP([KODE BARANG],Table1[[KODE BARANG]:[NAMA BARANG]],2,FALSE)</f>
        <v>#N/A</v>
      </c>
    </row>
    <row r="13829" spans="3:3">
      <c r="C13829" t="e">
        <f>VLOOKUP([KODE BARANG],Table1[[KODE BARANG]:[NAMA BARANG]],2,FALSE)</f>
        <v>#N/A</v>
      </c>
    </row>
    <row r="13830" spans="3:3">
      <c r="C13830" t="e">
        <f>VLOOKUP([KODE BARANG],Table1[[KODE BARANG]:[NAMA BARANG]],2,FALSE)</f>
        <v>#N/A</v>
      </c>
    </row>
    <row r="13831" spans="3:3">
      <c r="C13831" t="e">
        <f>VLOOKUP([KODE BARANG],Table1[[KODE BARANG]:[NAMA BARANG]],2,FALSE)</f>
        <v>#N/A</v>
      </c>
    </row>
    <row r="13832" spans="3:3">
      <c r="C13832" t="e">
        <f>VLOOKUP([KODE BARANG],Table1[[KODE BARANG]:[NAMA BARANG]],2,FALSE)</f>
        <v>#N/A</v>
      </c>
    </row>
    <row r="13833" spans="3:3">
      <c r="C13833" t="e">
        <f>VLOOKUP([KODE BARANG],Table1[[KODE BARANG]:[NAMA BARANG]],2,FALSE)</f>
        <v>#N/A</v>
      </c>
    </row>
    <row r="13834" spans="3:3">
      <c r="C13834" t="e">
        <f>VLOOKUP([KODE BARANG],Table1[[KODE BARANG]:[NAMA BARANG]],2,FALSE)</f>
        <v>#N/A</v>
      </c>
    </row>
    <row r="13835" spans="3:3">
      <c r="C13835" t="e">
        <f>VLOOKUP([KODE BARANG],Table1[[KODE BARANG]:[NAMA BARANG]],2,FALSE)</f>
        <v>#N/A</v>
      </c>
    </row>
    <row r="13836" spans="3:3">
      <c r="C13836" t="e">
        <f>VLOOKUP([KODE BARANG],Table1[[KODE BARANG]:[NAMA BARANG]],2,FALSE)</f>
        <v>#N/A</v>
      </c>
    </row>
    <row r="13837" spans="3:3">
      <c r="C13837" t="e">
        <f>VLOOKUP([KODE BARANG],Table1[[KODE BARANG]:[NAMA BARANG]],2,FALSE)</f>
        <v>#N/A</v>
      </c>
    </row>
    <row r="13838" spans="3:3">
      <c r="C13838" t="e">
        <f>VLOOKUP([KODE BARANG],Table1[[KODE BARANG]:[NAMA BARANG]],2,FALSE)</f>
        <v>#N/A</v>
      </c>
    </row>
    <row r="13839" spans="3:3">
      <c r="C13839" t="e">
        <f>VLOOKUP([KODE BARANG],Table1[[KODE BARANG]:[NAMA BARANG]],2,FALSE)</f>
        <v>#N/A</v>
      </c>
    </row>
    <row r="13840" spans="3:3">
      <c r="C13840" t="e">
        <f>VLOOKUP([KODE BARANG],Table1[[KODE BARANG]:[NAMA BARANG]],2,FALSE)</f>
        <v>#N/A</v>
      </c>
    </row>
    <row r="13841" spans="3:3">
      <c r="C13841" t="e">
        <f>VLOOKUP([KODE BARANG],Table1[[KODE BARANG]:[NAMA BARANG]],2,FALSE)</f>
        <v>#N/A</v>
      </c>
    </row>
    <row r="13842" spans="3:3">
      <c r="C13842" t="e">
        <f>VLOOKUP([KODE BARANG],Table1[[KODE BARANG]:[NAMA BARANG]],2,FALSE)</f>
        <v>#N/A</v>
      </c>
    </row>
    <row r="13843" spans="3:3">
      <c r="C13843" t="e">
        <f>VLOOKUP([KODE BARANG],Table1[[KODE BARANG]:[NAMA BARANG]],2,FALSE)</f>
        <v>#N/A</v>
      </c>
    </row>
    <row r="13844" spans="3:3">
      <c r="C13844" t="e">
        <f>VLOOKUP([KODE BARANG],Table1[[KODE BARANG]:[NAMA BARANG]],2,FALSE)</f>
        <v>#N/A</v>
      </c>
    </row>
    <row r="13845" spans="3:3">
      <c r="C13845" t="e">
        <f>VLOOKUP([KODE BARANG],Table1[[KODE BARANG]:[NAMA BARANG]],2,FALSE)</f>
        <v>#N/A</v>
      </c>
    </row>
    <row r="13846" spans="3:3">
      <c r="C13846" t="e">
        <f>VLOOKUP([KODE BARANG],Table1[[KODE BARANG]:[NAMA BARANG]],2,FALSE)</f>
        <v>#N/A</v>
      </c>
    </row>
    <row r="13847" spans="3:3">
      <c r="C13847" t="e">
        <f>VLOOKUP([KODE BARANG],Table1[[KODE BARANG]:[NAMA BARANG]],2,FALSE)</f>
        <v>#N/A</v>
      </c>
    </row>
    <row r="13848" spans="3:3">
      <c r="C13848" t="e">
        <f>VLOOKUP([KODE BARANG],Table1[[KODE BARANG]:[NAMA BARANG]],2,FALSE)</f>
        <v>#N/A</v>
      </c>
    </row>
    <row r="13849" spans="3:3">
      <c r="C13849" t="e">
        <f>VLOOKUP([KODE BARANG],Table1[[KODE BARANG]:[NAMA BARANG]],2,FALSE)</f>
        <v>#N/A</v>
      </c>
    </row>
    <row r="13850" spans="3:3">
      <c r="C13850" t="e">
        <f>VLOOKUP([KODE BARANG],Table1[[KODE BARANG]:[NAMA BARANG]],2,FALSE)</f>
        <v>#N/A</v>
      </c>
    </row>
    <row r="13851" spans="3:3">
      <c r="C13851" t="e">
        <f>VLOOKUP([KODE BARANG],Table1[[KODE BARANG]:[NAMA BARANG]],2,FALSE)</f>
        <v>#N/A</v>
      </c>
    </row>
    <row r="13852" spans="3:3">
      <c r="C13852" t="e">
        <f>VLOOKUP([KODE BARANG],Table1[[KODE BARANG]:[NAMA BARANG]],2,FALSE)</f>
        <v>#N/A</v>
      </c>
    </row>
    <row r="13853" spans="3:3">
      <c r="C13853" t="e">
        <f>VLOOKUP([KODE BARANG],Table1[[KODE BARANG]:[NAMA BARANG]],2,FALSE)</f>
        <v>#N/A</v>
      </c>
    </row>
    <row r="13854" spans="3:3">
      <c r="C13854" t="e">
        <f>VLOOKUP([KODE BARANG],Table1[[KODE BARANG]:[NAMA BARANG]],2,FALSE)</f>
        <v>#N/A</v>
      </c>
    </row>
    <row r="13855" spans="3:3">
      <c r="C13855" t="e">
        <f>VLOOKUP([KODE BARANG],Table1[[KODE BARANG]:[NAMA BARANG]],2,FALSE)</f>
        <v>#N/A</v>
      </c>
    </row>
    <row r="13856" spans="3:3">
      <c r="C13856" t="e">
        <f>VLOOKUP([KODE BARANG],Table1[[KODE BARANG]:[NAMA BARANG]],2,FALSE)</f>
        <v>#N/A</v>
      </c>
    </row>
    <row r="13857" spans="3:3">
      <c r="C13857" t="e">
        <f>VLOOKUP([KODE BARANG],Table1[[KODE BARANG]:[NAMA BARANG]],2,FALSE)</f>
        <v>#N/A</v>
      </c>
    </row>
    <row r="13858" spans="3:3">
      <c r="C13858" t="e">
        <f>VLOOKUP([KODE BARANG],Table1[[KODE BARANG]:[NAMA BARANG]],2,FALSE)</f>
        <v>#N/A</v>
      </c>
    </row>
    <row r="13859" spans="3:3">
      <c r="C13859" t="e">
        <f>VLOOKUP([KODE BARANG],Table1[[KODE BARANG]:[NAMA BARANG]],2,FALSE)</f>
        <v>#N/A</v>
      </c>
    </row>
    <row r="13860" spans="3:3">
      <c r="C13860" t="e">
        <f>VLOOKUP([KODE BARANG],Table1[[KODE BARANG]:[NAMA BARANG]],2,FALSE)</f>
        <v>#N/A</v>
      </c>
    </row>
    <row r="13861" spans="3:3">
      <c r="C13861" t="e">
        <f>VLOOKUP([KODE BARANG],Table1[[KODE BARANG]:[NAMA BARANG]],2,FALSE)</f>
        <v>#N/A</v>
      </c>
    </row>
    <row r="13862" spans="3:3">
      <c r="C13862" t="e">
        <f>VLOOKUP([KODE BARANG],Table1[[KODE BARANG]:[NAMA BARANG]],2,FALSE)</f>
        <v>#N/A</v>
      </c>
    </row>
    <row r="13863" spans="3:3">
      <c r="C13863" t="e">
        <f>VLOOKUP([KODE BARANG],Table1[[KODE BARANG]:[NAMA BARANG]],2,FALSE)</f>
        <v>#N/A</v>
      </c>
    </row>
    <row r="13864" spans="3:3">
      <c r="C13864" t="e">
        <f>VLOOKUP([KODE BARANG],Table1[[KODE BARANG]:[NAMA BARANG]],2,FALSE)</f>
        <v>#N/A</v>
      </c>
    </row>
    <row r="13865" spans="3:3">
      <c r="C13865" t="e">
        <f>VLOOKUP([KODE BARANG],Table1[[KODE BARANG]:[NAMA BARANG]],2,FALSE)</f>
        <v>#N/A</v>
      </c>
    </row>
    <row r="13866" spans="3:3">
      <c r="C13866" t="e">
        <f>VLOOKUP([KODE BARANG],Table1[[KODE BARANG]:[NAMA BARANG]],2,FALSE)</f>
        <v>#N/A</v>
      </c>
    </row>
    <row r="13867" spans="3:3">
      <c r="C13867" t="e">
        <f>VLOOKUP([KODE BARANG],Table1[[KODE BARANG]:[NAMA BARANG]],2,FALSE)</f>
        <v>#N/A</v>
      </c>
    </row>
    <row r="13868" spans="3:3">
      <c r="C13868" t="e">
        <f>VLOOKUP([KODE BARANG],Table1[[KODE BARANG]:[NAMA BARANG]],2,FALSE)</f>
        <v>#N/A</v>
      </c>
    </row>
    <row r="13869" spans="3:3">
      <c r="C13869" t="e">
        <f>VLOOKUP([KODE BARANG],Table1[[KODE BARANG]:[NAMA BARANG]],2,FALSE)</f>
        <v>#N/A</v>
      </c>
    </row>
    <row r="13870" spans="3:3">
      <c r="C13870" t="e">
        <f>VLOOKUP([KODE BARANG],Table1[[KODE BARANG]:[NAMA BARANG]],2,FALSE)</f>
        <v>#N/A</v>
      </c>
    </row>
    <row r="13871" spans="3:3">
      <c r="C13871" t="e">
        <f>VLOOKUP([KODE BARANG],Table1[[KODE BARANG]:[NAMA BARANG]],2,FALSE)</f>
        <v>#N/A</v>
      </c>
    </row>
    <row r="13872" spans="3:3">
      <c r="C13872" t="e">
        <f>VLOOKUP([KODE BARANG],Table1[[KODE BARANG]:[NAMA BARANG]],2,FALSE)</f>
        <v>#N/A</v>
      </c>
    </row>
    <row r="13873" spans="3:3">
      <c r="C13873" t="e">
        <f>VLOOKUP([KODE BARANG],Table1[[KODE BARANG]:[NAMA BARANG]],2,FALSE)</f>
        <v>#N/A</v>
      </c>
    </row>
    <row r="13874" spans="3:3">
      <c r="C13874" t="e">
        <f>VLOOKUP([KODE BARANG],Table1[[KODE BARANG]:[NAMA BARANG]],2,FALSE)</f>
        <v>#N/A</v>
      </c>
    </row>
    <row r="13875" spans="3:3">
      <c r="C13875" t="e">
        <f>VLOOKUP([KODE BARANG],Table1[[KODE BARANG]:[NAMA BARANG]],2,FALSE)</f>
        <v>#N/A</v>
      </c>
    </row>
    <row r="13876" spans="3:3">
      <c r="C13876" t="e">
        <f>VLOOKUP([KODE BARANG],Table1[[KODE BARANG]:[NAMA BARANG]],2,FALSE)</f>
        <v>#N/A</v>
      </c>
    </row>
    <row r="13877" spans="3:3">
      <c r="C13877" t="e">
        <f>VLOOKUP([KODE BARANG],Table1[[KODE BARANG]:[NAMA BARANG]],2,FALSE)</f>
        <v>#N/A</v>
      </c>
    </row>
    <row r="13878" spans="3:3">
      <c r="C13878" t="e">
        <f>VLOOKUP([KODE BARANG],Table1[[KODE BARANG]:[NAMA BARANG]],2,FALSE)</f>
        <v>#N/A</v>
      </c>
    </row>
    <row r="13879" spans="3:3">
      <c r="C13879" t="e">
        <f>VLOOKUP([KODE BARANG],Table1[[KODE BARANG]:[NAMA BARANG]],2,FALSE)</f>
        <v>#N/A</v>
      </c>
    </row>
    <row r="13880" spans="3:3">
      <c r="C13880" t="e">
        <f>VLOOKUP([KODE BARANG],Table1[[KODE BARANG]:[NAMA BARANG]],2,FALSE)</f>
        <v>#N/A</v>
      </c>
    </row>
    <row r="13881" spans="3:3">
      <c r="C13881" t="e">
        <f>VLOOKUP([KODE BARANG],Table1[[KODE BARANG]:[NAMA BARANG]],2,FALSE)</f>
        <v>#N/A</v>
      </c>
    </row>
    <row r="13882" spans="3:3">
      <c r="C13882" t="e">
        <f>VLOOKUP([KODE BARANG],Table1[[KODE BARANG]:[NAMA BARANG]],2,FALSE)</f>
        <v>#N/A</v>
      </c>
    </row>
    <row r="13883" spans="3:3">
      <c r="C13883" t="e">
        <f>VLOOKUP([KODE BARANG],Table1[[KODE BARANG]:[NAMA BARANG]],2,FALSE)</f>
        <v>#N/A</v>
      </c>
    </row>
    <row r="13884" spans="3:3">
      <c r="C13884" t="e">
        <f>VLOOKUP([KODE BARANG],Table1[[KODE BARANG]:[NAMA BARANG]],2,FALSE)</f>
        <v>#N/A</v>
      </c>
    </row>
    <row r="13885" spans="3:3">
      <c r="C13885" t="e">
        <f>VLOOKUP([KODE BARANG],Table1[[KODE BARANG]:[NAMA BARANG]],2,FALSE)</f>
        <v>#N/A</v>
      </c>
    </row>
    <row r="13886" spans="3:3">
      <c r="C13886" t="e">
        <f>VLOOKUP([KODE BARANG],Table1[[KODE BARANG]:[NAMA BARANG]],2,FALSE)</f>
        <v>#N/A</v>
      </c>
    </row>
    <row r="13887" spans="3:3">
      <c r="C13887" t="e">
        <f>VLOOKUP([KODE BARANG],Table1[[KODE BARANG]:[NAMA BARANG]],2,FALSE)</f>
        <v>#N/A</v>
      </c>
    </row>
    <row r="13888" spans="3:3">
      <c r="C13888" t="e">
        <f>VLOOKUP([KODE BARANG],Table1[[KODE BARANG]:[NAMA BARANG]],2,FALSE)</f>
        <v>#N/A</v>
      </c>
    </row>
    <row r="13889" spans="3:3">
      <c r="C13889" t="e">
        <f>VLOOKUP([KODE BARANG],Table1[[KODE BARANG]:[NAMA BARANG]],2,FALSE)</f>
        <v>#N/A</v>
      </c>
    </row>
    <row r="13890" spans="3:3">
      <c r="C13890" t="e">
        <f>VLOOKUP([KODE BARANG],Table1[[KODE BARANG]:[NAMA BARANG]],2,FALSE)</f>
        <v>#N/A</v>
      </c>
    </row>
    <row r="13891" spans="3:3">
      <c r="C13891" t="e">
        <f>VLOOKUP([KODE BARANG],Table1[[KODE BARANG]:[NAMA BARANG]],2,FALSE)</f>
        <v>#N/A</v>
      </c>
    </row>
    <row r="13892" spans="3:3">
      <c r="C13892" t="e">
        <f>VLOOKUP([KODE BARANG],Table1[[KODE BARANG]:[NAMA BARANG]],2,FALSE)</f>
        <v>#N/A</v>
      </c>
    </row>
    <row r="13893" spans="3:3">
      <c r="C13893" t="e">
        <f>VLOOKUP([KODE BARANG],Table1[[KODE BARANG]:[NAMA BARANG]],2,FALSE)</f>
        <v>#N/A</v>
      </c>
    </row>
    <row r="13894" spans="3:3">
      <c r="C13894" t="e">
        <f>VLOOKUP([KODE BARANG],Table1[[KODE BARANG]:[NAMA BARANG]],2,FALSE)</f>
        <v>#N/A</v>
      </c>
    </row>
    <row r="13895" spans="3:3">
      <c r="C13895" t="e">
        <f>VLOOKUP([KODE BARANG],Table1[[KODE BARANG]:[NAMA BARANG]],2,FALSE)</f>
        <v>#N/A</v>
      </c>
    </row>
    <row r="13896" spans="3:3">
      <c r="C13896" t="e">
        <f>VLOOKUP([KODE BARANG],Table1[[KODE BARANG]:[NAMA BARANG]],2,FALSE)</f>
        <v>#N/A</v>
      </c>
    </row>
    <row r="13897" spans="3:3">
      <c r="C13897" t="e">
        <f>VLOOKUP([KODE BARANG],Table1[[KODE BARANG]:[NAMA BARANG]],2,FALSE)</f>
        <v>#N/A</v>
      </c>
    </row>
    <row r="13898" spans="3:3">
      <c r="C13898" t="e">
        <f>VLOOKUP([KODE BARANG],Table1[[KODE BARANG]:[NAMA BARANG]],2,FALSE)</f>
        <v>#N/A</v>
      </c>
    </row>
    <row r="13899" spans="3:3">
      <c r="C13899" t="e">
        <f>VLOOKUP([KODE BARANG],Table1[[KODE BARANG]:[NAMA BARANG]],2,FALSE)</f>
        <v>#N/A</v>
      </c>
    </row>
    <row r="13900" spans="3:3">
      <c r="C13900" t="e">
        <f>VLOOKUP([KODE BARANG],Table1[[KODE BARANG]:[NAMA BARANG]],2,FALSE)</f>
        <v>#N/A</v>
      </c>
    </row>
    <row r="13901" spans="3:3">
      <c r="C13901" t="e">
        <f>VLOOKUP([KODE BARANG],Table1[[KODE BARANG]:[NAMA BARANG]],2,FALSE)</f>
        <v>#N/A</v>
      </c>
    </row>
    <row r="13902" spans="3:3">
      <c r="C13902" t="e">
        <f>VLOOKUP([KODE BARANG],Table1[[KODE BARANG]:[NAMA BARANG]],2,FALSE)</f>
        <v>#N/A</v>
      </c>
    </row>
    <row r="13903" spans="3:3">
      <c r="C13903" t="e">
        <f>VLOOKUP([KODE BARANG],Table1[[KODE BARANG]:[NAMA BARANG]],2,FALSE)</f>
        <v>#N/A</v>
      </c>
    </row>
    <row r="13904" spans="3:3">
      <c r="C13904" t="e">
        <f>VLOOKUP([KODE BARANG],Table1[[KODE BARANG]:[NAMA BARANG]],2,FALSE)</f>
        <v>#N/A</v>
      </c>
    </row>
    <row r="13905" spans="3:3">
      <c r="C13905" t="e">
        <f>VLOOKUP([KODE BARANG],Table1[[KODE BARANG]:[NAMA BARANG]],2,FALSE)</f>
        <v>#N/A</v>
      </c>
    </row>
    <row r="13906" spans="3:3">
      <c r="C13906" t="e">
        <f>VLOOKUP([KODE BARANG],Table1[[KODE BARANG]:[NAMA BARANG]],2,FALSE)</f>
        <v>#N/A</v>
      </c>
    </row>
    <row r="13907" spans="3:3">
      <c r="C13907" t="e">
        <f>VLOOKUP([KODE BARANG],Table1[[KODE BARANG]:[NAMA BARANG]],2,FALSE)</f>
        <v>#N/A</v>
      </c>
    </row>
    <row r="13908" spans="3:3">
      <c r="C13908" t="e">
        <f>VLOOKUP([KODE BARANG],Table1[[KODE BARANG]:[NAMA BARANG]],2,FALSE)</f>
        <v>#N/A</v>
      </c>
    </row>
    <row r="13909" spans="3:3">
      <c r="C13909" t="e">
        <f>VLOOKUP([KODE BARANG],Table1[[KODE BARANG]:[NAMA BARANG]],2,FALSE)</f>
        <v>#N/A</v>
      </c>
    </row>
    <row r="13910" spans="3:3">
      <c r="C13910" t="e">
        <f>VLOOKUP([KODE BARANG],Table1[[KODE BARANG]:[NAMA BARANG]],2,FALSE)</f>
        <v>#N/A</v>
      </c>
    </row>
    <row r="13911" spans="3:3">
      <c r="C13911" t="e">
        <f>VLOOKUP([KODE BARANG],Table1[[KODE BARANG]:[NAMA BARANG]],2,FALSE)</f>
        <v>#N/A</v>
      </c>
    </row>
    <row r="13912" spans="3:3">
      <c r="C13912" t="e">
        <f>VLOOKUP([KODE BARANG],Table1[[KODE BARANG]:[NAMA BARANG]],2,FALSE)</f>
        <v>#N/A</v>
      </c>
    </row>
    <row r="13913" spans="3:3">
      <c r="C13913" t="e">
        <f>VLOOKUP([KODE BARANG],Table1[[KODE BARANG]:[NAMA BARANG]],2,FALSE)</f>
        <v>#N/A</v>
      </c>
    </row>
    <row r="13914" spans="3:3">
      <c r="C13914" t="e">
        <f>VLOOKUP([KODE BARANG],Table1[[KODE BARANG]:[NAMA BARANG]],2,FALSE)</f>
        <v>#N/A</v>
      </c>
    </row>
    <row r="13915" spans="3:3">
      <c r="C13915" t="e">
        <f>VLOOKUP([KODE BARANG],Table1[[KODE BARANG]:[NAMA BARANG]],2,FALSE)</f>
        <v>#N/A</v>
      </c>
    </row>
    <row r="13916" spans="3:3">
      <c r="C13916" t="e">
        <f>VLOOKUP([KODE BARANG],Table1[[KODE BARANG]:[NAMA BARANG]],2,FALSE)</f>
        <v>#N/A</v>
      </c>
    </row>
    <row r="13917" spans="3:3">
      <c r="C13917" t="e">
        <f>VLOOKUP([KODE BARANG],Table1[[KODE BARANG]:[NAMA BARANG]],2,FALSE)</f>
        <v>#N/A</v>
      </c>
    </row>
    <row r="13918" spans="3:3">
      <c r="C13918" t="e">
        <f>VLOOKUP([KODE BARANG],Table1[[KODE BARANG]:[NAMA BARANG]],2,FALSE)</f>
        <v>#N/A</v>
      </c>
    </row>
    <row r="13919" spans="3:3">
      <c r="C13919" t="e">
        <f>VLOOKUP([KODE BARANG],Table1[[KODE BARANG]:[NAMA BARANG]],2,FALSE)</f>
        <v>#N/A</v>
      </c>
    </row>
    <row r="13920" spans="3:3">
      <c r="C13920" t="e">
        <f>VLOOKUP([KODE BARANG],Table1[[KODE BARANG]:[NAMA BARANG]],2,FALSE)</f>
        <v>#N/A</v>
      </c>
    </row>
    <row r="13921" spans="3:3">
      <c r="C13921" t="e">
        <f>VLOOKUP([KODE BARANG],Table1[[KODE BARANG]:[NAMA BARANG]],2,FALSE)</f>
        <v>#N/A</v>
      </c>
    </row>
    <row r="13922" spans="3:3">
      <c r="C13922" t="e">
        <f>VLOOKUP([KODE BARANG],Table1[[KODE BARANG]:[NAMA BARANG]],2,FALSE)</f>
        <v>#N/A</v>
      </c>
    </row>
    <row r="13923" spans="3:3">
      <c r="C13923" t="e">
        <f>VLOOKUP([KODE BARANG],Table1[[KODE BARANG]:[NAMA BARANG]],2,FALSE)</f>
        <v>#N/A</v>
      </c>
    </row>
    <row r="13924" spans="3:3">
      <c r="C13924" t="e">
        <f>VLOOKUP([KODE BARANG],Table1[[KODE BARANG]:[NAMA BARANG]],2,FALSE)</f>
        <v>#N/A</v>
      </c>
    </row>
    <row r="13925" spans="3:3">
      <c r="C13925" t="e">
        <f>VLOOKUP([KODE BARANG],Table1[[KODE BARANG]:[NAMA BARANG]],2,FALSE)</f>
        <v>#N/A</v>
      </c>
    </row>
    <row r="13926" spans="3:3">
      <c r="C13926" t="e">
        <f>VLOOKUP([KODE BARANG],Table1[[KODE BARANG]:[NAMA BARANG]],2,FALSE)</f>
        <v>#N/A</v>
      </c>
    </row>
    <row r="13927" spans="3:3">
      <c r="C13927" t="e">
        <f>VLOOKUP([KODE BARANG],Table1[[KODE BARANG]:[NAMA BARANG]],2,FALSE)</f>
        <v>#N/A</v>
      </c>
    </row>
    <row r="13928" spans="3:3">
      <c r="C13928" t="e">
        <f>VLOOKUP([KODE BARANG],Table1[[KODE BARANG]:[NAMA BARANG]],2,FALSE)</f>
        <v>#N/A</v>
      </c>
    </row>
    <row r="13929" spans="3:3">
      <c r="C13929" t="e">
        <f>VLOOKUP([KODE BARANG],Table1[[KODE BARANG]:[NAMA BARANG]],2,FALSE)</f>
        <v>#N/A</v>
      </c>
    </row>
    <row r="13930" spans="3:3">
      <c r="C13930" t="e">
        <f>VLOOKUP([KODE BARANG],Table1[[KODE BARANG]:[NAMA BARANG]],2,FALSE)</f>
        <v>#N/A</v>
      </c>
    </row>
    <row r="13931" spans="3:3">
      <c r="C13931" t="e">
        <f>VLOOKUP([KODE BARANG],Table1[[KODE BARANG]:[NAMA BARANG]],2,FALSE)</f>
        <v>#N/A</v>
      </c>
    </row>
    <row r="13932" spans="3:3">
      <c r="C13932" t="e">
        <f>VLOOKUP([KODE BARANG],Table1[[KODE BARANG]:[NAMA BARANG]],2,FALSE)</f>
        <v>#N/A</v>
      </c>
    </row>
    <row r="13933" spans="3:3">
      <c r="C13933" t="e">
        <f>VLOOKUP([KODE BARANG],Table1[[KODE BARANG]:[NAMA BARANG]],2,FALSE)</f>
        <v>#N/A</v>
      </c>
    </row>
    <row r="13934" spans="3:3">
      <c r="C13934" t="e">
        <f>VLOOKUP([KODE BARANG],Table1[[KODE BARANG]:[NAMA BARANG]],2,FALSE)</f>
        <v>#N/A</v>
      </c>
    </row>
    <row r="13935" spans="3:3">
      <c r="C13935" t="e">
        <f>VLOOKUP([KODE BARANG],Table1[[KODE BARANG]:[NAMA BARANG]],2,FALSE)</f>
        <v>#N/A</v>
      </c>
    </row>
    <row r="13936" spans="3:3">
      <c r="C13936" t="e">
        <f>VLOOKUP([KODE BARANG],Table1[[KODE BARANG]:[NAMA BARANG]],2,FALSE)</f>
        <v>#N/A</v>
      </c>
    </row>
    <row r="13937" spans="3:3">
      <c r="C13937" t="e">
        <f>VLOOKUP([KODE BARANG],Table1[[KODE BARANG]:[NAMA BARANG]],2,FALSE)</f>
        <v>#N/A</v>
      </c>
    </row>
    <row r="13938" spans="3:3">
      <c r="C13938" t="e">
        <f>VLOOKUP([KODE BARANG],Table1[[KODE BARANG]:[NAMA BARANG]],2,FALSE)</f>
        <v>#N/A</v>
      </c>
    </row>
    <row r="13939" spans="3:3">
      <c r="C13939" t="e">
        <f>VLOOKUP([KODE BARANG],Table1[[KODE BARANG]:[NAMA BARANG]],2,FALSE)</f>
        <v>#N/A</v>
      </c>
    </row>
    <row r="13940" spans="3:3">
      <c r="C13940" t="e">
        <f>VLOOKUP([KODE BARANG],Table1[[KODE BARANG]:[NAMA BARANG]],2,FALSE)</f>
        <v>#N/A</v>
      </c>
    </row>
    <row r="13941" spans="3:3">
      <c r="C13941" t="e">
        <f>VLOOKUP([KODE BARANG],Table1[[KODE BARANG]:[NAMA BARANG]],2,FALSE)</f>
        <v>#N/A</v>
      </c>
    </row>
    <row r="13942" spans="3:3">
      <c r="C13942" t="e">
        <f>VLOOKUP([KODE BARANG],Table1[[KODE BARANG]:[NAMA BARANG]],2,FALSE)</f>
        <v>#N/A</v>
      </c>
    </row>
    <row r="13943" spans="3:3">
      <c r="C13943" t="e">
        <f>VLOOKUP([KODE BARANG],Table1[[KODE BARANG]:[NAMA BARANG]],2,FALSE)</f>
        <v>#N/A</v>
      </c>
    </row>
    <row r="13944" spans="3:3">
      <c r="C13944" t="e">
        <f>VLOOKUP([KODE BARANG],Table1[[KODE BARANG]:[NAMA BARANG]],2,FALSE)</f>
        <v>#N/A</v>
      </c>
    </row>
    <row r="13945" spans="3:3">
      <c r="C13945" t="e">
        <f>VLOOKUP([KODE BARANG],Table1[[KODE BARANG]:[NAMA BARANG]],2,FALSE)</f>
        <v>#N/A</v>
      </c>
    </row>
    <row r="13946" spans="3:3">
      <c r="C13946" t="e">
        <f>VLOOKUP([KODE BARANG],Table1[[KODE BARANG]:[NAMA BARANG]],2,FALSE)</f>
        <v>#N/A</v>
      </c>
    </row>
    <row r="13947" spans="3:3">
      <c r="C13947" t="e">
        <f>VLOOKUP([KODE BARANG],Table1[[KODE BARANG]:[NAMA BARANG]],2,FALSE)</f>
        <v>#N/A</v>
      </c>
    </row>
    <row r="13948" spans="3:3">
      <c r="C13948" t="e">
        <f>VLOOKUP([KODE BARANG],Table1[[KODE BARANG]:[NAMA BARANG]],2,FALSE)</f>
        <v>#N/A</v>
      </c>
    </row>
    <row r="13949" spans="3:3">
      <c r="C13949" t="e">
        <f>VLOOKUP([KODE BARANG],Table1[[KODE BARANG]:[NAMA BARANG]],2,FALSE)</f>
        <v>#N/A</v>
      </c>
    </row>
    <row r="13950" spans="3:3">
      <c r="C13950" t="e">
        <f>VLOOKUP([KODE BARANG],Table1[[KODE BARANG]:[NAMA BARANG]],2,FALSE)</f>
        <v>#N/A</v>
      </c>
    </row>
    <row r="13951" spans="3:3">
      <c r="C13951" t="e">
        <f>VLOOKUP([KODE BARANG],Table1[[KODE BARANG]:[NAMA BARANG]],2,FALSE)</f>
        <v>#N/A</v>
      </c>
    </row>
    <row r="13952" spans="3:3">
      <c r="C13952" t="e">
        <f>VLOOKUP([KODE BARANG],Table1[[KODE BARANG]:[NAMA BARANG]],2,FALSE)</f>
        <v>#N/A</v>
      </c>
    </row>
    <row r="13953" spans="3:3">
      <c r="C13953" t="e">
        <f>VLOOKUP([KODE BARANG],Table1[[KODE BARANG]:[NAMA BARANG]],2,FALSE)</f>
        <v>#N/A</v>
      </c>
    </row>
    <row r="13954" spans="3:3">
      <c r="C13954" t="e">
        <f>VLOOKUP([KODE BARANG],Table1[[KODE BARANG]:[NAMA BARANG]],2,FALSE)</f>
        <v>#N/A</v>
      </c>
    </row>
    <row r="13955" spans="3:3">
      <c r="C13955" t="e">
        <f>VLOOKUP([KODE BARANG],Table1[[KODE BARANG]:[NAMA BARANG]],2,FALSE)</f>
        <v>#N/A</v>
      </c>
    </row>
    <row r="13956" spans="3:3">
      <c r="C13956" t="e">
        <f>VLOOKUP([KODE BARANG],Table1[[KODE BARANG]:[NAMA BARANG]],2,FALSE)</f>
        <v>#N/A</v>
      </c>
    </row>
    <row r="13957" spans="3:3">
      <c r="C13957" t="e">
        <f>VLOOKUP([KODE BARANG],Table1[[KODE BARANG]:[NAMA BARANG]],2,FALSE)</f>
        <v>#N/A</v>
      </c>
    </row>
    <row r="13958" spans="3:3">
      <c r="C13958" t="e">
        <f>VLOOKUP([KODE BARANG],Table1[[KODE BARANG]:[NAMA BARANG]],2,FALSE)</f>
        <v>#N/A</v>
      </c>
    </row>
    <row r="13959" spans="3:3">
      <c r="C13959" t="e">
        <f>VLOOKUP([KODE BARANG],Table1[[KODE BARANG]:[NAMA BARANG]],2,FALSE)</f>
        <v>#N/A</v>
      </c>
    </row>
    <row r="13960" spans="3:3">
      <c r="C13960" t="e">
        <f>VLOOKUP([KODE BARANG],Table1[[KODE BARANG]:[NAMA BARANG]],2,FALSE)</f>
        <v>#N/A</v>
      </c>
    </row>
    <row r="13961" spans="3:3">
      <c r="C13961" t="e">
        <f>VLOOKUP([KODE BARANG],Table1[[KODE BARANG]:[NAMA BARANG]],2,FALSE)</f>
        <v>#N/A</v>
      </c>
    </row>
    <row r="13962" spans="3:3">
      <c r="C13962" t="e">
        <f>VLOOKUP([KODE BARANG],Table1[[KODE BARANG]:[NAMA BARANG]],2,FALSE)</f>
        <v>#N/A</v>
      </c>
    </row>
    <row r="13963" spans="3:3">
      <c r="C13963" t="e">
        <f>VLOOKUP([KODE BARANG],Table1[[KODE BARANG]:[NAMA BARANG]],2,FALSE)</f>
        <v>#N/A</v>
      </c>
    </row>
    <row r="13964" spans="3:3">
      <c r="C13964" t="e">
        <f>VLOOKUP([KODE BARANG],Table1[[KODE BARANG]:[NAMA BARANG]],2,FALSE)</f>
        <v>#N/A</v>
      </c>
    </row>
    <row r="13965" spans="3:3">
      <c r="C13965" t="e">
        <f>VLOOKUP([KODE BARANG],Table1[[KODE BARANG]:[NAMA BARANG]],2,FALSE)</f>
        <v>#N/A</v>
      </c>
    </row>
    <row r="13966" spans="3:3">
      <c r="C13966" t="e">
        <f>VLOOKUP([KODE BARANG],Table1[[KODE BARANG]:[NAMA BARANG]],2,FALSE)</f>
        <v>#N/A</v>
      </c>
    </row>
    <row r="13967" spans="3:3">
      <c r="C13967" t="e">
        <f>VLOOKUP([KODE BARANG],Table1[[KODE BARANG]:[NAMA BARANG]],2,FALSE)</f>
        <v>#N/A</v>
      </c>
    </row>
    <row r="13968" spans="3:3">
      <c r="C13968" t="e">
        <f>VLOOKUP([KODE BARANG],Table1[[KODE BARANG]:[NAMA BARANG]],2,FALSE)</f>
        <v>#N/A</v>
      </c>
    </row>
    <row r="13969" spans="3:3">
      <c r="C13969" t="e">
        <f>VLOOKUP([KODE BARANG],Table1[[KODE BARANG]:[NAMA BARANG]],2,FALSE)</f>
        <v>#N/A</v>
      </c>
    </row>
    <row r="13970" spans="3:3">
      <c r="C13970" t="e">
        <f>VLOOKUP([KODE BARANG],Table1[[KODE BARANG]:[NAMA BARANG]],2,FALSE)</f>
        <v>#N/A</v>
      </c>
    </row>
    <row r="13971" spans="3:3">
      <c r="C13971" t="e">
        <f>VLOOKUP([KODE BARANG],Table1[[KODE BARANG]:[NAMA BARANG]],2,FALSE)</f>
        <v>#N/A</v>
      </c>
    </row>
    <row r="13972" spans="3:3">
      <c r="C13972" t="e">
        <f>VLOOKUP([KODE BARANG],Table1[[KODE BARANG]:[NAMA BARANG]],2,FALSE)</f>
        <v>#N/A</v>
      </c>
    </row>
    <row r="13973" spans="3:3">
      <c r="C13973" t="e">
        <f>VLOOKUP([KODE BARANG],Table1[[KODE BARANG]:[NAMA BARANG]],2,FALSE)</f>
        <v>#N/A</v>
      </c>
    </row>
    <row r="13974" spans="3:3">
      <c r="C13974" t="e">
        <f>VLOOKUP([KODE BARANG],Table1[[KODE BARANG]:[NAMA BARANG]],2,FALSE)</f>
        <v>#N/A</v>
      </c>
    </row>
    <row r="13975" spans="3:3">
      <c r="C13975" t="e">
        <f>VLOOKUP([KODE BARANG],Table1[[KODE BARANG]:[NAMA BARANG]],2,FALSE)</f>
        <v>#N/A</v>
      </c>
    </row>
    <row r="13976" spans="3:3">
      <c r="C13976" t="e">
        <f>VLOOKUP([KODE BARANG],Table1[[KODE BARANG]:[NAMA BARANG]],2,FALSE)</f>
        <v>#N/A</v>
      </c>
    </row>
    <row r="13977" spans="3:3">
      <c r="C13977" t="e">
        <f>VLOOKUP([KODE BARANG],Table1[[KODE BARANG]:[NAMA BARANG]],2,FALSE)</f>
        <v>#N/A</v>
      </c>
    </row>
    <row r="13978" spans="3:3">
      <c r="C13978" t="e">
        <f>VLOOKUP([KODE BARANG],Table1[[KODE BARANG]:[NAMA BARANG]],2,FALSE)</f>
        <v>#N/A</v>
      </c>
    </row>
    <row r="13979" spans="3:3">
      <c r="C13979" t="e">
        <f>VLOOKUP([KODE BARANG],Table1[[KODE BARANG]:[NAMA BARANG]],2,FALSE)</f>
        <v>#N/A</v>
      </c>
    </row>
    <row r="13980" spans="3:3">
      <c r="C13980" t="e">
        <f>VLOOKUP([KODE BARANG],Table1[[KODE BARANG]:[NAMA BARANG]],2,FALSE)</f>
        <v>#N/A</v>
      </c>
    </row>
    <row r="13981" spans="3:3">
      <c r="C13981" t="e">
        <f>VLOOKUP([KODE BARANG],Table1[[KODE BARANG]:[NAMA BARANG]],2,FALSE)</f>
        <v>#N/A</v>
      </c>
    </row>
    <row r="13982" spans="3:3">
      <c r="C13982" t="e">
        <f>VLOOKUP([KODE BARANG],Table1[[KODE BARANG]:[NAMA BARANG]],2,FALSE)</f>
        <v>#N/A</v>
      </c>
    </row>
    <row r="13983" spans="3:3">
      <c r="C13983" t="e">
        <f>VLOOKUP([KODE BARANG],Table1[[KODE BARANG]:[NAMA BARANG]],2,FALSE)</f>
        <v>#N/A</v>
      </c>
    </row>
    <row r="13984" spans="3:3">
      <c r="C13984" t="e">
        <f>VLOOKUP([KODE BARANG],Table1[[KODE BARANG]:[NAMA BARANG]],2,FALSE)</f>
        <v>#N/A</v>
      </c>
    </row>
    <row r="13985" spans="3:3">
      <c r="C13985" t="e">
        <f>VLOOKUP([KODE BARANG],Table1[[KODE BARANG]:[NAMA BARANG]],2,FALSE)</f>
        <v>#N/A</v>
      </c>
    </row>
    <row r="13986" spans="3:3">
      <c r="C13986" t="e">
        <f>VLOOKUP([KODE BARANG],Table1[[KODE BARANG]:[NAMA BARANG]],2,FALSE)</f>
        <v>#N/A</v>
      </c>
    </row>
    <row r="13987" spans="3:3">
      <c r="C13987" t="e">
        <f>VLOOKUP([KODE BARANG],Table1[[KODE BARANG]:[NAMA BARANG]],2,FALSE)</f>
        <v>#N/A</v>
      </c>
    </row>
    <row r="13988" spans="3:3">
      <c r="C13988" t="e">
        <f>VLOOKUP([KODE BARANG],Table1[[KODE BARANG]:[NAMA BARANG]],2,FALSE)</f>
        <v>#N/A</v>
      </c>
    </row>
    <row r="13989" spans="3:3">
      <c r="C13989" t="e">
        <f>VLOOKUP([KODE BARANG],Table1[[KODE BARANG]:[NAMA BARANG]],2,FALSE)</f>
        <v>#N/A</v>
      </c>
    </row>
    <row r="13990" spans="3:3">
      <c r="C13990" t="e">
        <f>VLOOKUP([KODE BARANG],Table1[[KODE BARANG]:[NAMA BARANG]],2,FALSE)</f>
        <v>#N/A</v>
      </c>
    </row>
    <row r="13991" spans="3:3">
      <c r="C13991" t="e">
        <f>VLOOKUP([KODE BARANG],Table1[[KODE BARANG]:[NAMA BARANG]],2,FALSE)</f>
        <v>#N/A</v>
      </c>
    </row>
    <row r="13992" spans="3:3">
      <c r="C13992" t="e">
        <f>VLOOKUP([KODE BARANG],Table1[[KODE BARANG]:[NAMA BARANG]],2,FALSE)</f>
        <v>#N/A</v>
      </c>
    </row>
    <row r="13993" spans="3:3">
      <c r="C13993" t="e">
        <f>VLOOKUP([KODE BARANG],Table1[[KODE BARANG]:[NAMA BARANG]],2,FALSE)</f>
        <v>#N/A</v>
      </c>
    </row>
    <row r="13994" spans="3:3">
      <c r="C13994" t="e">
        <f>VLOOKUP([KODE BARANG],Table1[[KODE BARANG]:[NAMA BARANG]],2,FALSE)</f>
        <v>#N/A</v>
      </c>
    </row>
    <row r="13995" spans="3:3">
      <c r="C13995" t="e">
        <f>VLOOKUP([KODE BARANG],Table1[[KODE BARANG]:[NAMA BARANG]],2,FALSE)</f>
        <v>#N/A</v>
      </c>
    </row>
    <row r="13996" spans="3:3">
      <c r="C13996" t="e">
        <f>VLOOKUP([KODE BARANG],Table1[[KODE BARANG]:[NAMA BARANG]],2,FALSE)</f>
        <v>#N/A</v>
      </c>
    </row>
    <row r="13997" spans="3:3">
      <c r="C13997" t="e">
        <f>VLOOKUP([KODE BARANG],Table1[[KODE BARANG]:[NAMA BARANG]],2,FALSE)</f>
        <v>#N/A</v>
      </c>
    </row>
    <row r="13998" spans="3:3">
      <c r="C13998" t="e">
        <f>VLOOKUP([KODE BARANG],Table1[[KODE BARANG]:[NAMA BARANG]],2,FALSE)</f>
        <v>#N/A</v>
      </c>
    </row>
    <row r="13999" spans="3:3">
      <c r="C13999" t="e">
        <f>VLOOKUP([KODE BARANG],Table1[[KODE BARANG]:[NAMA BARANG]],2,FALSE)</f>
        <v>#N/A</v>
      </c>
    </row>
    <row r="14000" spans="3:3">
      <c r="C14000" t="e">
        <f>VLOOKUP([KODE BARANG],Table1[[KODE BARANG]:[NAMA BARANG]],2,FALSE)</f>
        <v>#N/A</v>
      </c>
    </row>
    <row r="14001" spans="3:3">
      <c r="C14001" t="e">
        <f>VLOOKUP([KODE BARANG],Table1[[KODE BARANG]:[NAMA BARANG]],2,FALSE)</f>
        <v>#N/A</v>
      </c>
    </row>
    <row r="14002" spans="3:3">
      <c r="C14002" t="e">
        <f>VLOOKUP([KODE BARANG],Table1[[KODE BARANG]:[NAMA BARANG]],2,FALSE)</f>
        <v>#N/A</v>
      </c>
    </row>
    <row r="14003" spans="3:3">
      <c r="C14003" t="e">
        <f>VLOOKUP([KODE BARANG],Table1[[KODE BARANG]:[NAMA BARANG]],2,FALSE)</f>
        <v>#N/A</v>
      </c>
    </row>
    <row r="14004" spans="3:3">
      <c r="C14004" t="e">
        <f>VLOOKUP([KODE BARANG],Table1[[KODE BARANG]:[NAMA BARANG]],2,FALSE)</f>
        <v>#N/A</v>
      </c>
    </row>
    <row r="14005" spans="3:3">
      <c r="C14005" t="e">
        <f>VLOOKUP([KODE BARANG],Table1[[KODE BARANG]:[NAMA BARANG]],2,FALSE)</f>
        <v>#N/A</v>
      </c>
    </row>
    <row r="14006" spans="3:3">
      <c r="C14006" t="e">
        <f>VLOOKUP([KODE BARANG],Table1[[KODE BARANG]:[NAMA BARANG]],2,FALSE)</f>
        <v>#N/A</v>
      </c>
    </row>
    <row r="14007" spans="3:3">
      <c r="C14007" t="e">
        <f>VLOOKUP([KODE BARANG],Table1[[KODE BARANG]:[NAMA BARANG]],2,FALSE)</f>
        <v>#N/A</v>
      </c>
    </row>
    <row r="14008" spans="3:3">
      <c r="C14008" t="e">
        <f>VLOOKUP([KODE BARANG],Table1[[KODE BARANG]:[NAMA BARANG]],2,FALSE)</f>
        <v>#N/A</v>
      </c>
    </row>
    <row r="14009" spans="3:3">
      <c r="C14009" t="e">
        <f>VLOOKUP([KODE BARANG],Table1[[KODE BARANG]:[NAMA BARANG]],2,FALSE)</f>
        <v>#N/A</v>
      </c>
    </row>
    <row r="14010" spans="3:3">
      <c r="C14010" t="e">
        <f>VLOOKUP([KODE BARANG],Table1[[KODE BARANG]:[NAMA BARANG]],2,FALSE)</f>
        <v>#N/A</v>
      </c>
    </row>
    <row r="14011" spans="3:3">
      <c r="C14011" t="e">
        <f>VLOOKUP([KODE BARANG],Table1[[KODE BARANG]:[NAMA BARANG]],2,FALSE)</f>
        <v>#N/A</v>
      </c>
    </row>
    <row r="14012" spans="3:3">
      <c r="C14012" t="e">
        <f>VLOOKUP([KODE BARANG],Table1[[KODE BARANG]:[NAMA BARANG]],2,FALSE)</f>
        <v>#N/A</v>
      </c>
    </row>
    <row r="14013" spans="3:3">
      <c r="C14013" t="e">
        <f>VLOOKUP([KODE BARANG],Table1[[KODE BARANG]:[NAMA BARANG]],2,FALSE)</f>
        <v>#N/A</v>
      </c>
    </row>
    <row r="14014" spans="3:3">
      <c r="C14014" t="e">
        <f>VLOOKUP([KODE BARANG],Table1[[KODE BARANG]:[NAMA BARANG]],2,FALSE)</f>
        <v>#N/A</v>
      </c>
    </row>
    <row r="14015" spans="3:3">
      <c r="C14015" t="e">
        <f>VLOOKUP([KODE BARANG],Table1[[KODE BARANG]:[NAMA BARANG]],2,FALSE)</f>
        <v>#N/A</v>
      </c>
    </row>
    <row r="14016" spans="3:3">
      <c r="C14016" t="e">
        <f>VLOOKUP([KODE BARANG],Table1[[KODE BARANG]:[NAMA BARANG]],2,FALSE)</f>
        <v>#N/A</v>
      </c>
    </row>
    <row r="14017" spans="3:3">
      <c r="C14017" t="e">
        <f>VLOOKUP([KODE BARANG],Table1[[KODE BARANG]:[NAMA BARANG]],2,FALSE)</f>
        <v>#N/A</v>
      </c>
    </row>
    <row r="14018" spans="3:3">
      <c r="C14018" t="e">
        <f>VLOOKUP([KODE BARANG],Table1[[KODE BARANG]:[NAMA BARANG]],2,FALSE)</f>
        <v>#N/A</v>
      </c>
    </row>
    <row r="14019" spans="3:3">
      <c r="C14019" t="e">
        <f>VLOOKUP([KODE BARANG],Table1[[KODE BARANG]:[NAMA BARANG]],2,FALSE)</f>
        <v>#N/A</v>
      </c>
    </row>
    <row r="14020" spans="3:3">
      <c r="C14020" t="e">
        <f>VLOOKUP([KODE BARANG],Table1[[KODE BARANG]:[NAMA BARANG]],2,FALSE)</f>
        <v>#N/A</v>
      </c>
    </row>
    <row r="14021" spans="3:3">
      <c r="C14021" t="e">
        <f>VLOOKUP([KODE BARANG],Table1[[KODE BARANG]:[NAMA BARANG]],2,FALSE)</f>
        <v>#N/A</v>
      </c>
    </row>
    <row r="14022" spans="3:3">
      <c r="C14022" t="e">
        <f>VLOOKUP([KODE BARANG],Table1[[KODE BARANG]:[NAMA BARANG]],2,FALSE)</f>
        <v>#N/A</v>
      </c>
    </row>
    <row r="14023" spans="3:3">
      <c r="C14023" t="e">
        <f>VLOOKUP([KODE BARANG],Table1[[KODE BARANG]:[NAMA BARANG]],2,FALSE)</f>
        <v>#N/A</v>
      </c>
    </row>
    <row r="14024" spans="3:3">
      <c r="C14024" t="e">
        <f>VLOOKUP([KODE BARANG],Table1[[KODE BARANG]:[NAMA BARANG]],2,FALSE)</f>
        <v>#N/A</v>
      </c>
    </row>
    <row r="14025" spans="3:3">
      <c r="C14025" t="e">
        <f>VLOOKUP([KODE BARANG],Table1[[KODE BARANG]:[NAMA BARANG]],2,FALSE)</f>
        <v>#N/A</v>
      </c>
    </row>
    <row r="14026" spans="3:3">
      <c r="C14026" t="e">
        <f>VLOOKUP([KODE BARANG],Table1[[KODE BARANG]:[NAMA BARANG]],2,FALSE)</f>
        <v>#N/A</v>
      </c>
    </row>
    <row r="14027" spans="3:3">
      <c r="C14027" t="e">
        <f>VLOOKUP([KODE BARANG],Table1[[KODE BARANG]:[NAMA BARANG]],2,FALSE)</f>
        <v>#N/A</v>
      </c>
    </row>
    <row r="14028" spans="3:3">
      <c r="C14028" t="e">
        <f>VLOOKUP([KODE BARANG],Table1[[KODE BARANG]:[NAMA BARANG]],2,FALSE)</f>
        <v>#N/A</v>
      </c>
    </row>
    <row r="14029" spans="3:3">
      <c r="C14029" t="e">
        <f>VLOOKUP([KODE BARANG],Table1[[KODE BARANG]:[NAMA BARANG]],2,FALSE)</f>
        <v>#N/A</v>
      </c>
    </row>
    <row r="14030" spans="3:3">
      <c r="C14030" t="e">
        <f>VLOOKUP([KODE BARANG],Table1[[KODE BARANG]:[NAMA BARANG]],2,FALSE)</f>
        <v>#N/A</v>
      </c>
    </row>
    <row r="14031" spans="3:3">
      <c r="C14031" t="e">
        <f>VLOOKUP([KODE BARANG],Table1[[KODE BARANG]:[NAMA BARANG]],2,FALSE)</f>
        <v>#N/A</v>
      </c>
    </row>
    <row r="14032" spans="3:3">
      <c r="C14032" t="e">
        <f>VLOOKUP([KODE BARANG],Table1[[KODE BARANG]:[NAMA BARANG]],2,FALSE)</f>
        <v>#N/A</v>
      </c>
    </row>
    <row r="14033" spans="3:3">
      <c r="C14033" t="e">
        <f>VLOOKUP([KODE BARANG],Table1[[KODE BARANG]:[NAMA BARANG]],2,FALSE)</f>
        <v>#N/A</v>
      </c>
    </row>
    <row r="14034" spans="3:3">
      <c r="C14034" t="e">
        <f>VLOOKUP([KODE BARANG],Table1[[KODE BARANG]:[NAMA BARANG]],2,FALSE)</f>
        <v>#N/A</v>
      </c>
    </row>
    <row r="14035" spans="3:3">
      <c r="C14035" t="e">
        <f>VLOOKUP([KODE BARANG],Table1[[KODE BARANG]:[NAMA BARANG]],2,FALSE)</f>
        <v>#N/A</v>
      </c>
    </row>
    <row r="14036" spans="3:3">
      <c r="C14036" t="e">
        <f>VLOOKUP([KODE BARANG],Table1[[KODE BARANG]:[NAMA BARANG]],2,FALSE)</f>
        <v>#N/A</v>
      </c>
    </row>
    <row r="14037" spans="3:3">
      <c r="C14037" t="e">
        <f>VLOOKUP([KODE BARANG],Table1[[KODE BARANG]:[NAMA BARANG]],2,FALSE)</f>
        <v>#N/A</v>
      </c>
    </row>
    <row r="14038" spans="3:3">
      <c r="C14038" t="e">
        <f>VLOOKUP([KODE BARANG],Table1[[KODE BARANG]:[NAMA BARANG]],2,FALSE)</f>
        <v>#N/A</v>
      </c>
    </row>
    <row r="14039" spans="3:3">
      <c r="C14039" t="e">
        <f>VLOOKUP([KODE BARANG],Table1[[KODE BARANG]:[NAMA BARANG]],2,FALSE)</f>
        <v>#N/A</v>
      </c>
    </row>
    <row r="14040" spans="3:3">
      <c r="C14040" t="e">
        <f>VLOOKUP([KODE BARANG],Table1[[KODE BARANG]:[NAMA BARANG]],2,FALSE)</f>
        <v>#N/A</v>
      </c>
    </row>
    <row r="14041" spans="3:3">
      <c r="C14041" t="e">
        <f>VLOOKUP([KODE BARANG],Table1[[KODE BARANG]:[NAMA BARANG]],2,FALSE)</f>
        <v>#N/A</v>
      </c>
    </row>
    <row r="14042" spans="3:3">
      <c r="C14042" t="e">
        <f>VLOOKUP([KODE BARANG],Table1[[KODE BARANG]:[NAMA BARANG]],2,FALSE)</f>
        <v>#N/A</v>
      </c>
    </row>
    <row r="14043" spans="3:3">
      <c r="C14043" t="e">
        <f>VLOOKUP([KODE BARANG],Table1[[KODE BARANG]:[NAMA BARANG]],2,FALSE)</f>
        <v>#N/A</v>
      </c>
    </row>
    <row r="14044" spans="3:3">
      <c r="C14044" t="e">
        <f>VLOOKUP([KODE BARANG],Table1[[KODE BARANG]:[NAMA BARANG]],2,FALSE)</f>
        <v>#N/A</v>
      </c>
    </row>
    <row r="14045" spans="3:3">
      <c r="C14045" t="e">
        <f>VLOOKUP([KODE BARANG],Table1[[KODE BARANG]:[NAMA BARANG]],2,FALSE)</f>
        <v>#N/A</v>
      </c>
    </row>
    <row r="14046" spans="3:3">
      <c r="C14046" t="e">
        <f>VLOOKUP([KODE BARANG],Table1[[KODE BARANG]:[NAMA BARANG]],2,FALSE)</f>
        <v>#N/A</v>
      </c>
    </row>
    <row r="14047" spans="3:3">
      <c r="C14047" t="e">
        <f>VLOOKUP([KODE BARANG],Table1[[KODE BARANG]:[NAMA BARANG]],2,FALSE)</f>
        <v>#N/A</v>
      </c>
    </row>
    <row r="14048" spans="3:3">
      <c r="C14048" t="e">
        <f>VLOOKUP([KODE BARANG],Table1[[KODE BARANG]:[NAMA BARANG]],2,FALSE)</f>
        <v>#N/A</v>
      </c>
    </row>
    <row r="14049" spans="3:3">
      <c r="C14049" t="e">
        <f>VLOOKUP([KODE BARANG],Table1[[KODE BARANG]:[NAMA BARANG]],2,FALSE)</f>
        <v>#N/A</v>
      </c>
    </row>
    <row r="14050" spans="3:3">
      <c r="C14050" t="e">
        <f>VLOOKUP([KODE BARANG],Table1[[KODE BARANG]:[NAMA BARANG]],2,FALSE)</f>
        <v>#N/A</v>
      </c>
    </row>
    <row r="14051" spans="3:3">
      <c r="C14051" t="e">
        <f>VLOOKUP([KODE BARANG],Table1[[KODE BARANG]:[NAMA BARANG]],2,FALSE)</f>
        <v>#N/A</v>
      </c>
    </row>
    <row r="14052" spans="3:3">
      <c r="C14052" t="e">
        <f>VLOOKUP([KODE BARANG],Table1[[KODE BARANG]:[NAMA BARANG]],2,FALSE)</f>
        <v>#N/A</v>
      </c>
    </row>
    <row r="14053" spans="3:3">
      <c r="C14053" t="e">
        <f>VLOOKUP([KODE BARANG],Table1[[KODE BARANG]:[NAMA BARANG]],2,FALSE)</f>
        <v>#N/A</v>
      </c>
    </row>
    <row r="14054" spans="3:3">
      <c r="C14054" t="e">
        <f>VLOOKUP([KODE BARANG],Table1[[KODE BARANG]:[NAMA BARANG]],2,FALSE)</f>
        <v>#N/A</v>
      </c>
    </row>
    <row r="14055" spans="3:3">
      <c r="C14055" t="e">
        <f>VLOOKUP([KODE BARANG],Table1[[KODE BARANG]:[NAMA BARANG]],2,FALSE)</f>
        <v>#N/A</v>
      </c>
    </row>
    <row r="14056" spans="3:3">
      <c r="C14056" t="e">
        <f>VLOOKUP([KODE BARANG],Table1[[KODE BARANG]:[NAMA BARANG]],2,FALSE)</f>
        <v>#N/A</v>
      </c>
    </row>
    <row r="14057" spans="3:3">
      <c r="C14057" t="e">
        <f>VLOOKUP([KODE BARANG],Table1[[KODE BARANG]:[NAMA BARANG]],2,FALSE)</f>
        <v>#N/A</v>
      </c>
    </row>
    <row r="14058" spans="3:3">
      <c r="C14058" t="e">
        <f>VLOOKUP([KODE BARANG],Table1[[KODE BARANG]:[NAMA BARANG]],2,FALSE)</f>
        <v>#N/A</v>
      </c>
    </row>
    <row r="14059" spans="3:3">
      <c r="C14059" t="e">
        <f>VLOOKUP([KODE BARANG],Table1[[KODE BARANG]:[NAMA BARANG]],2,FALSE)</f>
        <v>#N/A</v>
      </c>
    </row>
    <row r="14060" spans="3:3">
      <c r="C14060" t="e">
        <f>VLOOKUP([KODE BARANG],Table1[[KODE BARANG]:[NAMA BARANG]],2,FALSE)</f>
        <v>#N/A</v>
      </c>
    </row>
    <row r="14061" spans="3:3">
      <c r="C14061" t="e">
        <f>VLOOKUP([KODE BARANG],Table1[[KODE BARANG]:[NAMA BARANG]],2,FALSE)</f>
        <v>#N/A</v>
      </c>
    </row>
    <row r="14062" spans="3:3">
      <c r="C14062" t="e">
        <f>VLOOKUP([KODE BARANG],Table1[[KODE BARANG]:[NAMA BARANG]],2,FALSE)</f>
        <v>#N/A</v>
      </c>
    </row>
    <row r="14063" spans="3:3">
      <c r="C14063" t="e">
        <f>VLOOKUP([KODE BARANG],Table1[[KODE BARANG]:[NAMA BARANG]],2,FALSE)</f>
        <v>#N/A</v>
      </c>
    </row>
    <row r="14064" spans="3:3">
      <c r="C14064" t="e">
        <f>VLOOKUP([KODE BARANG],Table1[[KODE BARANG]:[NAMA BARANG]],2,FALSE)</f>
        <v>#N/A</v>
      </c>
    </row>
    <row r="14065" spans="3:3">
      <c r="C14065" t="e">
        <f>VLOOKUP([KODE BARANG],Table1[[KODE BARANG]:[NAMA BARANG]],2,FALSE)</f>
        <v>#N/A</v>
      </c>
    </row>
    <row r="14066" spans="3:3">
      <c r="C14066" t="e">
        <f>VLOOKUP([KODE BARANG],Table1[[KODE BARANG]:[NAMA BARANG]],2,FALSE)</f>
        <v>#N/A</v>
      </c>
    </row>
    <row r="14067" spans="3:3">
      <c r="C14067" t="e">
        <f>VLOOKUP([KODE BARANG],Table1[[KODE BARANG]:[NAMA BARANG]],2,FALSE)</f>
        <v>#N/A</v>
      </c>
    </row>
    <row r="14068" spans="3:3">
      <c r="C14068" t="e">
        <f>VLOOKUP([KODE BARANG],Table1[[KODE BARANG]:[NAMA BARANG]],2,FALSE)</f>
        <v>#N/A</v>
      </c>
    </row>
    <row r="14069" spans="3:3">
      <c r="C14069" t="e">
        <f>VLOOKUP([KODE BARANG],Table1[[KODE BARANG]:[NAMA BARANG]],2,FALSE)</f>
        <v>#N/A</v>
      </c>
    </row>
    <row r="14070" spans="3:3">
      <c r="C14070" t="e">
        <f>VLOOKUP([KODE BARANG],Table1[[KODE BARANG]:[NAMA BARANG]],2,FALSE)</f>
        <v>#N/A</v>
      </c>
    </row>
    <row r="14071" spans="3:3">
      <c r="C14071" t="e">
        <f>VLOOKUP([KODE BARANG],Table1[[KODE BARANG]:[NAMA BARANG]],2,FALSE)</f>
        <v>#N/A</v>
      </c>
    </row>
    <row r="14072" spans="3:3">
      <c r="C14072" t="e">
        <f>VLOOKUP([KODE BARANG],Table1[[KODE BARANG]:[NAMA BARANG]],2,FALSE)</f>
        <v>#N/A</v>
      </c>
    </row>
    <row r="14073" spans="3:3">
      <c r="C14073" t="e">
        <f>VLOOKUP([KODE BARANG],Table1[[KODE BARANG]:[NAMA BARANG]],2,FALSE)</f>
        <v>#N/A</v>
      </c>
    </row>
    <row r="14074" spans="3:3">
      <c r="C14074" t="e">
        <f>VLOOKUP([KODE BARANG],Table1[[KODE BARANG]:[NAMA BARANG]],2,FALSE)</f>
        <v>#N/A</v>
      </c>
    </row>
    <row r="14075" spans="3:3">
      <c r="C14075" t="e">
        <f>VLOOKUP([KODE BARANG],Table1[[KODE BARANG]:[NAMA BARANG]],2,FALSE)</f>
        <v>#N/A</v>
      </c>
    </row>
    <row r="14076" spans="3:3">
      <c r="C14076" t="e">
        <f>VLOOKUP([KODE BARANG],Table1[[KODE BARANG]:[NAMA BARANG]],2,FALSE)</f>
        <v>#N/A</v>
      </c>
    </row>
    <row r="14077" spans="3:3">
      <c r="C14077" t="e">
        <f>VLOOKUP([KODE BARANG],Table1[[KODE BARANG]:[NAMA BARANG]],2,FALSE)</f>
        <v>#N/A</v>
      </c>
    </row>
    <row r="14078" spans="3:3">
      <c r="C14078" t="e">
        <f>VLOOKUP([KODE BARANG],Table1[[KODE BARANG]:[NAMA BARANG]],2,FALSE)</f>
        <v>#N/A</v>
      </c>
    </row>
    <row r="14079" spans="3:3">
      <c r="C14079" t="e">
        <f>VLOOKUP([KODE BARANG],Table1[[KODE BARANG]:[NAMA BARANG]],2,FALSE)</f>
        <v>#N/A</v>
      </c>
    </row>
    <row r="14080" spans="3:3">
      <c r="C14080" t="e">
        <f>VLOOKUP([KODE BARANG],Table1[[KODE BARANG]:[NAMA BARANG]],2,FALSE)</f>
        <v>#N/A</v>
      </c>
    </row>
    <row r="14081" spans="3:3">
      <c r="C14081" t="e">
        <f>VLOOKUP([KODE BARANG],Table1[[KODE BARANG]:[NAMA BARANG]],2,FALSE)</f>
        <v>#N/A</v>
      </c>
    </row>
    <row r="14082" spans="3:3">
      <c r="C14082" t="e">
        <f>VLOOKUP([KODE BARANG],Table1[[KODE BARANG]:[NAMA BARANG]],2,FALSE)</f>
        <v>#N/A</v>
      </c>
    </row>
    <row r="14083" spans="3:3">
      <c r="C14083" t="e">
        <f>VLOOKUP([KODE BARANG],Table1[[KODE BARANG]:[NAMA BARANG]],2,FALSE)</f>
        <v>#N/A</v>
      </c>
    </row>
    <row r="14084" spans="3:3">
      <c r="C14084" t="e">
        <f>VLOOKUP([KODE BARANG],Table1[[KODE BARANG]:[NAMA BARANG]],2,FALSE)</f>
        <v>#N/A</v>
      </c>
    </row>
    <row r="14085" spans="3:3">
      <c r="C14085" t="e">
        <f>VLOOKUP([KODE BARANG],Table1[[KODE BARANG]:[NAMA BARANG]],2,FALSE)</f>
        <v>#N/A</v>
      </c>
    </row>
    <row r="14086" spans="3:3">
      <c r="C14086" t="e">
        <f>VLOOKUP([KODE BARANG],Table1[[KODE BARANG]:[NAMA BARANG]],2,FALSE)</f>
        <v>#N/A</v>
      </c>
    </row>
    <row r="14087" spans="3:3">
      <c r="C14087" t="e">
        <f>VLOOKUP([KODE BARANG],Table1[[KODE BARANG]:[NAMA BARANG]],2,FALSE)</f>
        <v>#N/A</v>
      </c>
    </row>
    <row r="14088" spans="3:3">
      <c r="C14088" t="e">
        <f>VLOOKUP([KODE BARANG],Table1[[KODE BARANG]:[NAMA BARANG]],2,FALSE)</f>
        <v>#N/A</v>
      </c>
    </row>
    <row r="14089" spans="3:3">
      <c r="C14089" t="e">
        <f>VLOOKUP([KODE BARANG],Table1[[KODE BARANG]:[NAMA BARANG]],2,FALSE)</f>
        <v>#N/A</v>
      </c>
    </row>
    <row r="14090" spans="3:3">
      <c r="C14090" t="e">
        <f>VLOOKUP([KODE BARANG],Table1[[KODE BARANG]:[NAMA BARANG]],2,FALSE)</f>
        <v>#N/A</v>
      </c>
    </row>
    <row r="14091" spans="3:3">
      <c r="C14091" t="e">
        <f>VLOOKUP([KODE BARANG],Table1[[KODE BARANG]:[NAMA BARANG]],2,FALSE)</f>
        <v>#N/A</v>
      </c>
    </row>
    <row r="14092" spans="3:3">
      <c r="C14092" t="e">
        <f>VLOOKUP([KODE BARANG],Table1[[KODE BARANG]:[NAMA BARANG]],2,FALSE)</f>
        <v>#N/A</v>
      </c>
    </row>
    <row r="14093" spans="3:3">
      <c r="C14093" t="e">
        <f>VLOOKUP([KODE BARANG],Table1[[KODE BARANG]:[NAMA BARANG]],2,FALSE)</f>
        <v>#N/A</v>
      </c>
    </row>
    <row r="14094" spans="3:3">
      <c r="C14094" t="e">
        <f>VLOOKUP([KODE BARANG],Table1[[KODE BARANG]:[NAMA BARANG]],2,FALSE)</f>
        <v>#N/A</v>
      </c>
    </row>
    <row r="14095" spans="3:3">
      <c r="C14095" t="e">
        <f>VLOOKUP([KODE BARANG],Table1[[KODE BARANG]:[NAMA BARANG]],2,FALSE)</f>
        <v>#N/A</v>
      </c>
    </row>
    <row r="14096" spans="3:3">
      <c r="C14096" t="e">
        <f>VLOOKUP([KODE BARANG],Table1[[KODE BARANG]:[NAMA BARANG]],2,FALSE)</f>
        <v>#N/A</v>
      </c>
    </row>
    <row r="14097" spans="3:3">
      <c r="C14097" t="e">
        <f>VLOOKUP([KODE BARANG],Table1[[KODE BARANG]:[NAMA BARANG]],2,FALSE)</f>
        <v>#N/A</v>
      </c>
    </row>
    <row r="14098" spans="3:3">
      <c r="C14098" t="e">
        <f>VLOOKUP([KODE BARANG],Table1[[KODE BARANG]:[NAMA BARANG]],2,FALSE)</f>
        <v>#N/A</v>
      </c>
    </row>
    <row r="14099" spans="3:3">
      <c r="C14099" t="e">
        <f>VLOOKUP([KODE BARANG],Table1[[KODE BARANG]:[NAMA BARANG]],2,FALSE)</f>
        <v>#N/A</v>
      </c>
    </row>
    <row r="14100" spans="3:3">
      <c r="C14100" t="e">
        <f>VLOOKUP([KODE BARANG],Table1[[KODE BARANG]:[NAMA BARANG]],2,FALSE)</f>
        <v>#N/A</v>
      </c>
    </row>
    <row r="14101" spans="3:3">
      <c r="C14101" t="e">
        <f>VLOOKUP([KODE BARANG],Table1[[KODE BARANG]:[NAMA BARANG]],2,FALSE)</f>
        <v>#N/A</v>
      </c>
    </row>
    <row r="14102" spans="3:3">
      <c r="C14102" t="e">
        <f>VLOOKUP([KODE BARANG],Table1[[KODE BARANG]:[NAMA BARANG]],2,FALSE)</f>
        <v>#N/A</v>
      </c>
    </row>
    <row r="14103" spans="3:3">
      <c r="C14103" t="e">
        <f>VLOOKUP([KODE BARANG],Table1[[KODE BARANG]:[NAMA BARANG]],2,FALSE)</f>
        <v>#N/A</v>
      </c>
    </row>
    <row r="14104" spans="3:3">
      <c r="C14104" t="e">
        <f>VLOOKUP([KODE BARANG],Table1[[KODE BARANG]:[NAMA BARANG]],2,FALSE)</f>
        <v>#N/A</v>
      </c>
    </row>
    <row r="14105" spans="3:3">
      <c r="C14105" t="e">
        <f>VLOOKUP([KODE BARANG],Table1[[KODE BARANG]:[NAMA BARANG]],2,FALSE)</f>
        <v>#N/A</v>
      </c>
    </row>
    <row r="14106" spans="3:3">
      <c r="C14106" t="e">
        <f>VLOOKUP([KODE BARANG],Table1[[KODE BARANG]:[NAMA BARANG]],2,FALSE)</f>
        <v>#N/A</v>
      </c>
    </row>
    <row r="14107" spans="3:3">
      <c r="C14107" t="e">
        <f>VLOOKUP([KODE BARANG],Table1[[KODE BARANG]:[NAMA BARANG]],2,FALSE)</f>
        <v>#N/A</v>
      </c>
    </row>
    <row r="14108" spans="3:3">
      <c r="C14108" t="e">
        <f>VLOOKUP([KODE BARANG],Table1[[KODE BARANG]:[NAMA BARANG]],2,FALSE)</f>
        <v>#N/A</v>
      </c>
    </row>
    <row r="14109" spans="3:3">
      <c r="C14109" t="e">
        <f>VLOOKUP([KODE BARANG],Table1[[KODE BARANG]:[NAMA BARANG]],2,FALSE)</f>
        <v>#N/A</v>
      </c>
    </row>
    <row r="14110" spans="3:3">
      <c r="C14110" t="e">
        <f>VLOOKUP([KODE BARANG],Table1[[KODE BARANG]:[NAMA BARANG]],2,FALSE)</f>
        <v>#N/A</v>
      </c>
    </row>
    <row r="14111" spans="3:3">
      <c r="C14111" t="e">
        <f>VLOOKUP([KODE BARANG],Table1[[KODE BARANG]:[NAMA BARANG]],2,FALSE)</f>
        <v>#N/A</v>
      </c>
    </row>
    <row r="14112" spans="3:3">
      <c r="C14112" t="e">
        <f>VLOOKUP([KODE BARANG],Table1[[KODE BARANG]:[NAMA BARANG]],2,FALSE)</f>
        <v>#N/A</v>
      </c>
    </row>
    <row r="14113" spans="3:3">
      <c r="C14113" t="e">
        <f>VLOOKUP([KODE BARANG],Table1[[KODE BARANG]:[NAMA BARANG]],2,FALSE)</f>
        <v>#N/A</v>
      </c>
    </row>
    <row r="14114" spans="3:3">
      <c r="C14114" t="e">
        <f>VLOOKUP([KODE BARANG],Table1[[KODE BARANG]:[NAMA BARANG]],2,FALSE)</f>
        <v>#N/A</v>
      </c>
    </row>
    <row r="14115" spans="3:3">
      <c r="C14115" t="e">
        <f>VLOOKUP([KODE BARANG],Table1[[KODE BARANG]:[NAMA BARANG]],2,FALSE)</f>
        <v>#N/A</v>
      </c>
    </row>
    <row r="14116" spans="3:3">
      <c r="C14116" t="e">
        <f>VLOOKUP([KODE BARANG],Table1[[KODE BARANG]:[NAMA BARANG]],2,FALSE)</f>
        <v>#N/A</v>
      </c>
    </row>
    <row r="14117" spans="3:3">
      <c r="C14117" t="e">
        <f>VLOOKUP([KODE BARANG],Table1[[KODE BARANG]:[NAMA BARANG]],2,FALSE)</f>
        <v>#N/A</v>
      </c>
    </row>
    <row r="14118" spans="3:3">
      <c r="C14118" t="e">
        <f>VLOOKUP([KODE BARANG],Table1[[KODE BARANG]:[NAMA BARANG]],2,FALSE)</f>
        <v>#N/A</v>
      </c>
    </row>
    <row r="14119" spans="3:3">
      <c r="C14119" t="e">
        <f>VLOOKUP([KODE BARANG],Table1[[KODE BARANG]:[NAMA BARANG]],2,FALSE)</f>
        <v>#N/A</v>
      </c>
    </row>
    <row r="14120" spans="3:3">
      <c r="C14120" t="e">
        <f>VLOOKUP([KODE BARANG],Table1[[KODE BARANG]:[NAMA BARANG]],2,FALSE)</f>
        <v>#N/A</v>
      </c>
    </row>
    <row r="14121" spans="3:3">
      <c r="C14121" t="e">
        <f>VLOOKUP([KODE BARANG],Table1[[KODE BARANG]:[NAMA BARANG]],2,FALSE)</f>
        <v>#N/A</v>
      </c>
    </row>
    <row r="14122" spans="3:3">
      <c r="C14122" t="e">
        <f>VLOOKUP([KODE BARANG],Table1[[KODE BARANG]:[NAMA BARANG]],2,FALSE)</f>
        <v>#N/A</v>
      </c>
    </row>
    <row r="14123" spans="3:3">
      <c r="C14123" t="e">
        <f>VLOOKUP([KODE BARANG],Table1[[KODE BARANG]:[NAMA BARANG]],2,FALSE)</f>
        <v>#N/A</v>
      </c>
    </row>
    <row r="14124" spans="3:3">
      <c r="C14124" t="e">
        <f>VLOOKUP([KODE BARANG],Table1[[KODE BARANG]:[NAMA BARANG]],2,FALSE)</f>
        <v>#N/A</v>
      </c>
    </row>
    <row r="14125" spans="3:3">
      <c r="C14125" t="e">
        <f>VLOOKUP([KODE BARANG],Table1[[KODE BARANG]:[NAMA BARANG]],2,FALSE)</f>
        <v>#N/A</v>
      </c>
    </row>
    <row r="14126" spans="3:3">
      <c r="C14126" t="e">
        <f>VLOOKUP([KODE BARANG],Table1[[KODE BARANG]:[NAMA BARANG]],2,FALSE)</f>
        <v>#N/A</v>
      </c>
    </row>
    <row r="14127" spans="3:3">
      <c r="C14127" t="e">
        <f>VLOOKUP([KODE BARANG],Table1[[KODE BARANG]:[NAMA BARANG]],2,FALSE)</f>
        <v>#N/A</v>
      </c>
    </row>
    <row r="14128" spans="3:3">
      <c r="C14128" t="e">
        <f>VLOOKUP([KODE BARANG],Table1[[KODE BARANG]:[NAMA BARANG]],2,FALSE)</f>
        <v>#N/A</v>
      </c>
    </row>
    <row r="14129" spans="3:3">
      <c r="C14129" t="e">
        <f>VLOOKUP([KODE BARANG],Table1[[KODE BARANG]:[NAMA BARANG]],2,FALSE)</f>
        <v>#N/A</v>
      </c>
    </row>
    <row r="14130" spans="3:3">
      <c r="C14130" t="e">
        <f>VLOOKUP([KODE BARANG],Table1[[KODE BARANG]:[NAMA BARANG]],2,FALSE)</f>
        <v>#N/A</v>
      </c>
    </row>
    <row r="14131" spans="3:3">
      <c r="C14131" t="e">
        <f>VLOOKUP([KODE BARANG],Table1[[KODE BARANG]:[NAMA BARANG]],2,FALSE)</f>
        <v>#N/A</v>
      </c>
    </row>
    <row r="14132" spans="3:3">
      <c r="C14132" t="e">
        <f>VLOOKUP([KODE BARANG],Table1[[KODE BARANG]:[NAMA BARANG]],2,FALSE)</f>
        <v>#N/A</v>
      </c>
    </row>
    <row r="14133" spans="3:3">
      <c r="C14133" t="e">
        <f>VLOOKUP([KODE BARANG],Table1[[KODE BARANG]:[NAMA BARANG]],2,FALSE)</f>
        <v>#N/A</v>
      </c>
    </row>
    <row r="14134" spans="3:3">
      <c r="C14134" t="e">
        <f>VLOOKUP([KODE BARANG],Table1[[KODE BARANG]:[NAMA BARANG]],2,FALSE)</f>
        <v>#N/A</v>
      </c>
    </row>
    <row r="14135" spans="3:3">
      <c r="C14135" t="e">
        <f>VLOOKUP([KODE BARANG],Table1[[KODE BARANG]:[NAMA BARANG]],2,FALSE)</f>
        <v>#N/A</v>
      </c>
    </row>
    <row r="14136" spans="3:3">
      <c r="C14136" t="e">
        <f>VLOOKUP([KODE BARANG],Table1[[KODE BARANG]:[NAMA BARANG]],2,FALSE)</f>
        <v>#N/A</v>
      </c>
    </row>
    <row r="14137" spans="3:3">
      <c r="C14137" t="e">
        <f>VLOOKUP([KODE BARANG],Table1[[KODE BARANG]:[NAMA BARANG]],2,FALSE)</f>
        <v>#N/A</v>
      </c>
    </row>
    <row r="14138" spans="3:3">
      <c r="C14138" t="e">
        <f>VLOOKUP([KODE BARANG],Table1[[KODE BARANG]:[NAMA BARANG]],2,FALSE)</f>
        <v>#N/A</v>
      </c>
    </row>
    <row r="14139" spans="3:3">
      <c r="C14139" t="e">
        <f>VLOOKUP([KODE BARANG],Table1[[KODE BARANG]:[NAMA BARANG]],2,FALSE)</f>
        <v>#N/A</v>
      </c>
    </row>
    <row r="14140" spans="3:3">
      <c r="C14140" t="e">
        <f>VLOOKUP([KODE BARANG],Table1[[KODE BARANG]:[NAMA BARANG]],2,FALSE)</f>
        <v>#N/A</v>
      </c>
    </row>
    <row r="14141" spans="3:3">
      <c r="C14141" t="e">
        <f>VLOOKUP([KODE BARANG],Table1[[KODE BARANG]:[NAMA BARANG]],2,FALSE)</f>
        <v>#N/A</v>
      </c>
    </row>
    <row r="14142" spans="3:3">
      <c r="C14142" t="e">
        <f>VLOOKUP([KODE BARANG],Table1[[KODE BARANG]:[NAMA BARANG]],2,FALSE)</f>
        <v>#N/A</v>
      </c>
    </row>
    <row r="14143" spans="3:3">
      <c r="C14143" t="e">
        <f>VLOOKUP([KODE BARANG],Table1[[KODE BARANG]:[NAMA BARANG]],2,FALSE)</f>
        <v>#N/A</v>
      </c>
    </row>
    <row r="14144" spans="3:3">
      <c r="C14144" t="e">
        <f>VLOOKUP([KODE BARANG],Table1[[KODE BARANG]:[NAMA BARANG]],2,FALSE)</f>
        <v>#N/A</v>
      </c>
    </row>
    <row r="14145" spans="3:3">
      <c r="C14145" t="e">
        <f>VLOOKUP([KODE BARANG],Table1[[KODE BARANG]:[NAMA BARANG]],2,FALSE)</f>
        <v>#N/A</v>
      </c>
    </row>
    <row r="14146" spans="3:3">
      <c r="C14146" t="e">
        <f>VLOOKUP([KODE BARANG],Table1[[KODE BARANG]:[NAMA BARANG]],2,FALSE)</f>
        <v>#N/A</v>
      </c>
    </row>
    <row r="14147" spans="3:3">
      <c r="C14147" t="e">
        <f>VLOOKUP([KODE BARANG],Table1[[KODE BARANG]:[NAMA BARANG]],2,FALSE)</f>
        <v>#N/A</v>
      </c>
    </row>
    <row r="14148" spans="3:3">
      <c r="C14148" t="e">
        <f>VLOOKUP([KODE BARANG],Table1[[KODE BARANG]:[NAMA BARANG]],2,FALSE)</f>
        <v>#N/A</v>
      </c>
    </row>
    <row r="14149" spans="3:3">
      <c r="C14149" t="e">
        <f>VLOOKUP([KODE BARANG],Table1[[KODE BARANG]:[NAMA BARANG]],2,FALSE)</f>
        <v>#N/A</v>
      </c>
    </row>
    <row r="14150" spans="3:3">
      <c r="C14150" t="e">
        <f>VLOOKUP([KODE BARANG],Table1[[KODE BARANG]:[NAMA BARANG]],2,FALSE)</f>
        <v>#N/A</v>
      </c>
    </row>
    <row r="14151" spans="3:3">
      <c r="C14151" t="e">
        <f>VLOOKUP([KODE BARANG],Table1[[KODE BARANG]:[NAMA BARANG]],2,FALSE)</f>
        <v>#N/A</v>
      </c>
    </row>
    <row r="14152" spans="3:3">
      <c r="C14152" t="e">
        <f>VLOOKUP([KODE BARANG],Table1[[KODE BARANG]:[NAMA BARANG]],2,FALSE)</f>
        <v>#N/A</v>
      </c>
    </row>
    <row r="14153" spans="3:3">
      <c r="C14153" t="e">
        <f>VLOOKUP([KODE BARANG],Table1[[KODE BARANG]:[NAMA BARANG]],2,FALSE)</f>
        <v>#N/A</v>
      </c>
    </row>
    <row r="14154" spans="3:3">
      <c r="C14154" t="e">
        <f>VLOOKUP([KODE BARANG],Table1[[KODE BARANG]:[NAMA BARANG]],2,FALSE)</f>
        <v>#N/A</v>
      </c>
    </row>
    <row r="14155" spans="3:3">
      <c r="C14155" t="e">
        <f>VLOOKUP([KODE BARANG],Table1[[KODE BARANG]:[NAMA BARANG]],2,FALSE)</f>
        <v>#N/A</v>
      </c>
    </row>
    <row r="14156" spans="3:3">
      <c r="C14156" t="e">
        <f>VLOOKUP([KODE BARANG],Table1[[KODE BARANG]:[NAMA BARANG]],2,FALSE)</f>
        <v>#N/A</v>
      </c>
    </row>
    <row r="14157" spans="3:3">
      <c r="C14157" t="e">
        <f>VLOOKUP([KODE BARANG],Table1[[KODE BARANG]:[NAMA BARANG]],2,FALSE)</f>
        <v>#N/A</v>
      </c>
    </row>
    <row r="14158" spans="3:3">
      <c r="C14158" t="e">
        <f>VLOOKUP([KODE BARANG],Table1[[KODE BARANG]:[NAMA BARANG]],2,FALSE)</f>
        <v>#N/A</v>
      </c>
    </row>
    <row r="14159" spans="3:3">
      <c r="C14159" t="e">
        <f>VLOOKUP([KODE BARANG],Table1[[KODE BARANG]:[NAMA BARANG]],2,FALSE)</f>
        <v>#N/A</v>
      </c>
    </row>
    <row r="14160" spans="3:3">
      <c r="C14160" t="e">
        <f>VLOOKUP([KODE BARANG],Table1[[KODE BARANG]:[NAMA BARANG]],2,FALSE)</f>
        <v>#N/A</v>
      </c>
    </row>
    <row r="14161" spans="3:3">
      <c r="C14161" t="e">
        <f>VLOOKUP([KODE BARANG],Table1[[KODE BARANG]:[NAMA BARANG]],2,FALSE)</f>
        <v>#N/A</v>
      </c>
    </row>
    <row r="14162" spans="3:3">
      <c r="C14162" t="e">
        <f>VLOOKUP([KODE BARANG],Table1[[KODE BARANG]:[NAMA BARANG]],2,FALSE)</f>
        <v>#N/A</v>
      </c>
    </row>
    <row r="14163" spans="3:3">
      <c r="C14163" t="e">
        <f>VLOOKUP([KODE BARANG],Table1[[KODE BARANG]:[NAMA BARANG]],2,FALSE)</f>
        <v>#N/A</v>
      </c>
    </row>
    <row r="14164" spans="3:3">
      <c r="C14164" t="e">
        <f>VLOOKUP([KODE BARANG],Table1[[KODE BARANG]:[NAMA BARANG]],2,FALSE)</f>
        <v>#N/A</v>
      </c>
    </row>
    <row r="14165" spans="3:3">
      <c r="C14165" t="e">
        <f>VLOOKUP([KODE BARANG],Table1[[KODE BARANG]:[NAMA BARANG]],2,FALSE)</f>
        <v>#N/A</v>
      </c>
    </row>
    <row r="14166" spans="3:3">
      <c r="C14166" t="e">
        <f>VLOOKUP([KODE BARANG],Table1[[KODE BARANG]:[NAMA BARANG]],2,FALSE)</f>
        <v>#N/A</v>
      </c>
    </row>
    <row r="14167" spans="3:3">
      <c r="C14167" t="e">
        <f>VLOOKUP([KODE BARANG],Table1[[KODE BARANG]:[NAMA BARANG]],2,FALSE)</f>
        <v>#N/A</v>
      </c>
    </row>
    <row r="14168" spans="3:3">
      <c r="C14168" t="e">
        <f>VLOOKUP([KODE BARANG],Table1[[KODE BARANG]:[NAMA BARANG]],2,FALSE)</f>
        <v>#N/A</v>
      </c>
    </row>
    <row r="14169" spans="3:3">
      <c r="C14169" t="e">
        <f>VLOOKUP([KODE BARANG],Table1[[KODE BARANG]:[NAMA BARANG]],2,FALSE)</f>
        <v>#N/A</v>
      </c>
    </row>
    <row r="14170" spans="3:3">
      <c r="C14170" t="e">
        <f>VLOOKUP([KODE BARANG],Table1[[KODE BARANG]:[NAMA BARANG]],2,FALSE)</f>
        <v>#N/A</v>
      </c>
    </row>
    <row r="14171" spans="3:3">
      <c r="C14171" t="e">
        <f>VLOOKUP([KODE BARANG],Table1[[KODE BARANG]:[NAMA BARANG]],2,FALSE)</f>
        <v>#N/A</v>
      </c>
    </row>
    <row r="14172" spans="3:3">
      <c r="C14172" t="e">
        <f>VLOOKUP([KODE BARANG],Table1[[KODE BARANG]:[NAMA BARANG]],2,FALSE)</f>
        <v>#N/A</v>
      </c>
    </row>
    <row r="14173" spans="3:3">
      <c r="C14173" t="e">
        <f>VLOOKUP([KODE BARANG],Table1[[KODE BARANG]:[NAMA BARANG]],2,FALSE)</f>
        <v>#N/A</v>
      </c>
    </row>
    <row r="14174" spans="3:3">
      <c r="C14174" t="e">
        <f>VLOOKUP([KODE BARANG],Table1[[KODE BARANG]:[NAMA BARANG]],2,FALSE)</f>
        <v>#N/A</v>
      </c>
    </row>
    <row r="14175" spans="3:3">
      <c r="C14175" t="e">
        <f>VLOOKUP([KODE BARANG],Table1[[KODE BARANG]:[NAMA BARANG]],2,FALSE)</f>
        <v>#N/A</v>
      </c>
    </row>
    <row r="14176" spans="3:3">
      <c r="C14176" t="e">
        <f>VLOOKUP([KODE BARANG],Table1[[KODE BARANG]:[NAMA BARANG]],2,FALSE)</f>
        <v>#N/A</v>
      </c>
    </row>
    <row r="14177" spans="3:3">
      <c r="C14177" t="e">
        <f>VLOOKUP([KODE BARANG],Table1[[KODE BARANG]:[NAMA BARANG]],2,FALSE)</f>
        <v>#N/A</v>
      </c>
    </row>
    <row r="14178" spans="3:3">
      <c r="C14178" t="e">
        <f>VLOOKUP([KODE BARANG],Table1[[KODE BARANG]:[NAMA BARANG]],2,FALSE)</f>
        <v>#N/A</v>
      </c>
    </row>
    <row r="14179" spans="3:3">
      <c r="C14179" t="e">
        <f>VLOOKUP([KODE BARANG],Table1[[KODE BARANG]:[NAMA BARANG]],2,FALSE)</f>
        <v>#N/A</v>
      </c>
    </row>
    <row r="14180" spans="3:3">
      <c r="C14180" t="e">
        <f>VLOOKUP([KODE BARANG],Table1[[KODE BARANG]:[NAMA BARANG]],2,FALSE)</f>
        <v>#N/A</v>
      </c>
    </row>
    <row r="14181" spans="3:3">
      <c r="C14181" t="e">
        <f>VLOOKUP([KODE BARANG],Table1[[KODE BARANG]:[NAMA BARANG]],2,FALSE)</f>
        <v>#N/A</v>
      </c>
    </row>
    <row r="14182" spans="3:3">
      <c r="C14182" t="e">
        <f>VLOOKUP([KODE BARANG],Table1[[KODE BARANG]:[NAMA BARANG]],2,FALSE)</f>
        <v>#N/A</v>
      </c>
    </row>
    <row r="14183" spans="3:3">
      <c r="C14183" t="e">
        <f>VLOOKUP([KODE BARANG],Table1[[KODE BARANG]:[NAMA BARANG]],2,FALSE)</f>
        <v>#N/A</v>
      </c>
    </row>
    <row r="14184" spans="3:3">
      <c r="C14184" t="e">
        <f>VLOOKUP([KODE BARANG],Table1[[KODE BARANG]:[NAMA BARANG]],2,FALSE)</f>
        <v>#N/A</v>
      </c>
    </row>
    <row r="14185" spans="3:3">
      <c r="C14185" t="e">
        <f>VLOOKUP([KODE BARANG],Table1[[KODE BARANG]:[NAMA BARANG]],2,FALSE)</f>
        <v>#N/A</v>
      </c>
    </row>
    <row r="14186" spans="3:3">
      <c r="C14186" t="e">
        <f>VLOOKUP([KODE BARANG],Table1[[KODE BARANG]:[NAMA BARANG]],2,FALSE)</f>
        <v>#N/A</v>
      </c>
    </row>
    <row r="14187" spans="3:3">
      <c r="C14187" t="e">
        <f>VLOOKUP([KODE BARANG],Table1[[KODE BARANG]:[NAMA BARANG]],2,FALSE)</f>
        <v>#N/A</v>
      </c>
    </row>
    <row r="14188" spans="3:3">
      <c r="C14188" t="e">
        <f>VLOOKUP([KODE BARANG],Table1[[KODE BARANG]:[NAMA BARANG]],2,FALSE)</f>
        <v>#N/A</v>
      </c>
    </row>
    <row r="14189" spans="3:3">
      <c r="C14189" t="e">
        <f>VLOOKUP([KODE BARANG],Table1[[KODE BARANG]:[NAMA BARANG]],2,FALSE)</f>
        <v>#N/A</v>
      </c>
    </row>
    <row r="14190" spans="3:3">
      <c r="C14190" t="e">
        <f>VLOOKUP([KODE BARANG],Table1[[KODE BARANG]:[NAMA BARANG]],2,FALSE)</f>
        <v>#N/A</v>
      </c>
    </row>
    <row r="14191" spans="3:3">
      <c r="C14191" t="e">
        <f>VLOOKUP([KODE BARANG],Table1[[KODE BARANG]:[NAMA BARANG]],2,FALSE)</f>
        <v>#N/A</v>
      </c>
    </row>
    <row r="14192" spans="3:3">
      <c r="C14192" t="e">
        <f>VLOOKUP([KODE BARANG],Table1[[KODE BARANG]:[NAMA BARANG]],2,FALSE)</f>
        <v>#N/A</v>
      </c>
    </row>
    <row r="14193" spans="3:3">
      <c r="C14193" t="e">
        <f>VLOOKUP([KODE BARANG],Table1[[KODE BARANG]:[NAMA BARANG]],2,FALSE)</f>
        <v>#N/A</v>
      </c>
    </row>
    <row r="14194" spans="3:3">
      <c r="C14194" t="e">
        <f>VLOOKUP([KODE BARANG],Table1[[KODE BARANG]:[NAMA BARANG]],2,FALSE)</f>
        <v>#N/A</v>
      </c>
    </row>
    <row r="14195" spans="3:3">
      <c r="C14195" t="e">
        <f>VLOOKUP([KODE BARANG],Table1[[KODE BARANG]:[NAMA BARANG]],2,FALSE)</f>
        <v>#N/A</v>
      </c>
    </row>
    <row r="14196" spans="3:3">
      <c r="C14196" t="e">
        <f>VLOOKUP([KODE BARANG],Table1[[KODE BARANG]:[NAMA BARANG]],2,FALSE)</f>
        <v>#N/A</v>
      </c>
    </row>
    <row r="14197" spans="3:3">
      <c r="C14197" t="e">
        <f>VLOOKUP([KODE BARANG],Table1[[KODE BARANG]:[NAMA BARANG]],2,FALSE)</f>
        <v>#N/A</v>
      </c>
    </row>
    <row r="14198" spans="3:3">
      <c r="C14198" t="e">
        <f>VLOOKUP([KODE BARANG],Table1[[KODE BARANG]:[NAMA BARANG]],2,FALSE)</f>
        <v>#N/A</v>
      </c>
    </row>
    <row r="14199" spans="3:3">
      <c r="C14199" t="e">
        <f>VLOOKUP([KODE BARANG],Table1[[KODE BARANG]:[NAMA BARANG]],2,FALSE)</f>
        <v>#N/A</v>
      </c>
    </row>
    <row r="14200" spans="3:3">
      <c r="C14200" t="e">
        <f>VLOOKUP([KODE BARANG],Table1[[KODE BARANG]:[NAMA BARANG]],2,FALSE)</f>
        <v>#N/A</v>
      </c>
    </row>
    <row r="14201" spans="3:3">
      <c r="C14201" t="e">
        <f>VLOOKUP([KODE BARANG],Table1[[KODE BARANG]:[NAMA BARANG]],2,FALSE)</f>
        <v>#N/A</v>
      </c>
    </row>
    <row r="14202" spans="3:3">
      <c r="C14202" t="e">
        <f>VLOOKUP([KODE BARANG],Table1[[KODE BARANG]:[NAMA BARANG]],2,FALSE)</f>
        <v>#N/A</v>
      </c>
    </row>
    <row r="14203" spans="3:3">
      <c r="C14203" t="e">
        <f>VLOOKUP([KODE BARANG],Table1[[KODE BARANG]:[NAMA BARANG]],2,FALSE)</f>
        <v>#N/A</v>
      </c>
    </row>
    <row r="14204" spans="3:3">
      <c r="C14204" t="e">
        <f>VLOOKUP([KODE BARANG],Table1[[KODE BARANG]:[NAMA BARANG]],2,FALSE)</f>
        <v>#N/A</v>
      </c>
    </row>
    <row r="14205" spans="3:3">
      <c r="C14205" t="e">
        <f>VLOOKUP([KODE BARANG],Table1[[KODE BARANG]:[NAMA BARANG]],2,FALSE)</f>
        <v>#N/A</v>
      </c>
    </row>
    <row r="14206" spans="3:3">
      <c r="C14206" t="e">
        <f>VLOOKUP([KODE BARANG],Table1[[KODE BARANG]:[NAMA BARANG]],2,FALSE)</f>
        <v>#N/A</v>
      </c>
    </row>
    <row r="14207" spans="3:3">
      <c r="C14207" t="e">
        <f>VLOOKUP([KODE BARANG],Table1[[KODE BARANG]:[NAMA BARANG]],2,FALSE)</f>
        <v>#N/A</v>
      </c>
    </row>
    <row r="14208" spans="3:3">
      <c r="C14208" t="e">
        <f>VLOOKUP([KODE BARANG],Table1[[KODE BARANG]:[NAMA BARANG]],2,FALSE)</f>
        <v>#N/A</v>
      </c>
    </row>
    <row r="14209" spans="3:3">
      <c r="C14209" t="e">
        <f>VLOOKUP([KODE BARANG],Table1[[KODE BARANG]:[NAMA BARANG]],2,FALSE)</f>
        <v>#N/A</v>
      </c>
    </row>
    <row r="14210" spans="3:3">
      <c r="C14210" t="e">
        <f>VLOOKUP([KODE BARANG],Table1[[KODE BARANG]:[NAMA BARANG]],2,FALSE)</f>
        <v>#N/A</v>
      </c>
    </row>
    <row r="14211" spans="3:3">
      <c r="C14211" t="e">
        <f>VLOOKUP([KODE BARANG],Table1[[KODE BARANG]:[NAMA BARANG]],2,FALSE)</f>
        <v>#N/A</v>
      </c>
    </row>
    <row r="14212" spans="3:3">
      <c r="C14212" t="e">
        <f>VLOOKUP([KODE BARANG],Table1[[KODE BARANG]:[NAMA BARANG]],2,FALSE)</f>
        <v>#N/A</v>
      </c>
    </row>
    <row r="14213" spans="3:3">
      <c r="C14213" t="e">
        <f>VLOOKUP([KODE BARANG],Table1[[KODE BARANG]:[NAMA BARANG]],2,FALSE)</f>
        <v>#N/A</v>
      </c>
    </row>
    <row r="14214" spans="3:3">
      <c r="C14214" t="e">
        <f>VLOOKUP([KODE BARANG],Table1[[KODE BARANG]:[NAMA BARANG]],2,FALSE)</f>
        <v>#N/A</v>
      </c>
    </row>
    <row r="14215" spans="3:3">
      <c r="C14215" t="e">
        <f>VLOOKUP([KODE BARANG],Table1[[KODE BARANG]:[NAMA BARANG]],2,FALSE)</f>
        <v>#N/A</v>
      </c>
    </row>
    <row r="14216" spans="3:3">
      <c r="C14216" t="e">
        <f>VLOOKUP([KODE BARANG],Table1[[KODE BARANG]:[NAMA BARANG]],2,FALSE)</f>
        <v>#N/A</v>
      </c>
    </row>
    <row r="14217" spans="3:3">
      <c r="C14217" t="e">
        <f>VLOOKUP([KODE BARANG],Table1[[KODE BARANG]:[NAMA BARANG]],2,FALSE)</f>
        <v>#N/A</v>
      </c>
    </row>
    <row r="14218" spans="3:3">
      <c r="C14218" t="e">
        <f>VLOOKUP([KODE BARANG],Table1[[KODE BARANG]:[NAMA BARANG]],2,FALSE)</f>
        <v>#N/A</v>
      </c>
    </row>
    <row r="14219" spans="3:3">
      <c r="C14219" t="e">
        <f>VLOOKUP([KODE BARANG],Table1[[KODE BARANG]:[NAMA BARANG]],2,FALSE)</f>
        <v>#N/A</v>
      </c>
    </row>
    <row r="14220" spans="3:3">
      <c r="C14220" t="e">
        <f>VLOOKUP([KODE BARANG],Table1[[KODE BARANG]:[NAMA BARANG]],2,FALSE)</f>
        <v>#N/A</v>
      </c>
    </row>
    <row r="14221" spans="3:3">
      <c r="C14221" t="e">
        <f>VLOOKUP([KODE BARANG],Table1[[KODE BARANG]:[NAMA BARANG]],2,FALSE)</f>
        <v>#N/A</v>
      </c>
    </row>
    <row r="14222" spans="3:3">
      <c r="C14222" t="e">
        <f>VLOOKUP([KODE BARANG],Table1[[KODE BARANG]:[NAMA BARANG]],2,FALSE)</f>
        <v>#N/A</v>
      </c>
    </row>
    <row r="14223" spans="3:3">
      <c r="C14223" t="e">
        <f>VLOOKUP([KODE BARANG],Table1[[KODE BARANG]:[NAMA BARANG]],2,FALSE)</f>
        <v>#N/A</v>
      </c>
    </row>
    <row r="14224" spans="3:3">
      <c r="C14224" t="e">
        <f>VLOOKUP([KODE BARANG],Table1[[KODE BARANG]:[NAMA BARANG]],2,FALSE)</f>
        <v>#N/A</v>
      </c>
    </row>
    <row r="14225" spans="3:3">
      <c r="C14225" t="e">
        <f>VLOOKUP([KODE BARANG],Table1[[KODE BARANG]:[NAMA BARANG]],2,FALSE)</f>
        <v>#N/A</v>
      </c>
    </row>
    <row r="14226" spans="3:3">
      <c r="C14226" t="e">
        <f>VLOOKUP([KODE BARANG],Table1[[KODE BARANG]:[NAMA BARANG]],2,FALSE)</f>
        <v>#N/A</v>
      </c>
    </row>
    <row r="14227" spans="3:3">
      <c r="C14227" t="e">
        <f>VLOOKUP([KODE BARANG],Table1[[KODE BARANG]:[NAMA BARANG]],2,FALSE)</f>
        <v>#N/A</v>
      </c>
    </row>
    <row r="14228" spans="3:3">
      <c r="C14228" t="e">
        <f>VLOOKUP([KODE BARANG],Table1[[KODE BARANG]:[NAMA BARANG]],2,FALSE)</f>
        <v>#N/A</v>
      </c>
    </row>
    <row r="14229" spans="3:3">
      <c r="C14229" t="e">
        <f>VLOOKUP([KODE BARANG],Table1[[KODE BARANG]:[NAMA BARANG]],2,FALSE)</f>
        <v>#N/A</v>
      </c>
    </row>
    <row r="14230" spans="3:3">
      <c r="C14230" t="e">
        <f>VLOOKUP([KODE BARANG],Table1[[KODE BARANG]:[NAMA BARANG]],2,FALSE)</f>
        <v>#N/A</v>
      </c>
    </row>
    <row r="14231" spans="3:3">
      <c r="C14231" t="e">
        <f>VLOOKUP([KODE BARANG],Table1[[KODE BARANG]:[NAMA BARANG]],2,FALSE)</f>
        <v>#N/A</v>
      </c>
    </row>
    <row r="14232" spans="3:3">
      <c r="C14232" t="e">
        <f>VLOOKUP([KODE BARANG],Table1[[KODE BARANG]:[NAMA BARANG]],2,FALSE)</f>
        <v>#N/A</v>
      </c>
    </row>
    <row r="14233" spans="3:3">
      <c r="C14233" t="e">
        <f>VLOOKUP([KODE BARANG],Table1[[KODE BARANG]:[NAMA BARANG]],2,FALSE)</f>
        <v>#N/A</v>
      </c>
    </row>
    <row r="14234" spans="3:3">
      <c r="C14234" t="e">
        <f>VLOOKUP([KODE BARANG],Table1[[KODE BARANG]:[NAMA BARANG]],2,FALSE)</f>
        <v>#N/A</v>
      </c>
    </row>
    <row r="14235" spans="3:3">
      <c r="C14235" t="e">
        <f>VLOOKUP([KODE BARANG],Table1[[KODE BARANG]:[NAMA BARANG]],2,FALSE)</f>
        <v>#N/A</v>
      </c>
    </row>
    <row r="14236" spans="3:3">
      <c r="C14236" t="e">
        <f>VLOOKUP([KODE BARANG],Table1[[KODE BARANG]:[NAMA BARANG]],2,FALSE)</f>
        <v>#N/A</v>
      </c>
    </row>
    <row r="14237" spans="3:3">
      <c r="C14237" t="e">
        <f>VLOOKUP([KODE BARANG],Table1[[KODE BARANG]:[NAMA BARANG]],2,FALSE)</f>
        <v>#N/A</v>
      </c>
    </row>
    <row r="14238" spans="3:3">
      <c r="C14238" t="e">
        <f>VLOOKUP([KODE BARANG],Table1[[KODE BARANG]:[NAMA BARANG]],2,FALSE)</f>
        <v>#N/A</v>
      </c>
    </row>
    <row r="14239" spans="3:3">
      <c r="C14239" t="e">
        <f>VLOOKUP([KODE BARANG],Table1[[KODE BARANG]:[NAMA BARANG]],2,FALSE)</f>
        <v>#N/A</v>
      </c>
    </row>
    <row r="14240" spans="3:3">
      <c r="C14240" t="e">
        <f>VLOOKUP([KODE BARANG],Table1[[KODE BARANG]:[NAMA BARANG]],2,FALSE)</f>
        <v>#N/A</v>
      </c>
    </row>
    <row r="14241" spans="3:3">
      <c r="C14241" t="e">
        <f>VLOOKUP([KODE BARANG],Table1[[KODE BARANG]:[NAMA BARANG]],2,FALSE)</f>
        <v>#N/A</v>
      </c>
    </row>
    <row r="14242" spans="3:3">
      <c r="C14242" t="e">
        <f>VLOOKUP([KODE BARANG],Table1[[KODE BARANG]:[NAMA BARANG]],2,FALSE)</f>
        <v>#N/A</v>
      </c>
    </row>
    <row r="14243" spans="3:3">
      <c r="C14243" t="e">
        <f>VLOOKUP([KODE BARANG],Table1[[KODE BARANG]:[NAMA BARANG]],2,FALSE)</f>
        <v>#N/A</v>
      </c>
    </row>
    <row r="14244" spans="3:3">
      <c r="C14244" t="e">
        <f>VLOOKUP([KODE BARANG],Table1[[KODE BARANG]:[NAMA BARANG]],2,FALSE)</f>
        <v>#N/A</v>
      </c>
    </row>
    <row r="14245" spans="3:3">
      <c r="C14245" t="e">
        <f>VLOOKUP([KODE BARANG],Table1[[KODE BARANG]:[NAMA BARANG]],2,FALSE)</f>
        <v>#N/A</v>
      </c>
    </row>
    <row r="14246" spans="3:3">
      <c r="C14246" t="e">
        <f>VLOOKUP([KODE BARANG],Table1[[KODE BARANG]:[NAMA BARANG]],2,FALSE)</f>
        <v>#N/A</v>
      </c>
    </row>
    <row r="14247" spans="3:3">
      <c r="C14247" t="e">
        <f>VLOOKUP([KODE BARANG],Table1[[KODE BARANG]:[NAMA BARANG]],2,FALSE)</f>
        <v>#N/A</v>
      </c>
    </row>
    <row r="14248" spans="3:3">
      <c r="C14248" t="e">
        <f>VLOOKUP([KODE BARANG],Table1[[KODE BARANG]:[NAMA BARANG]],2,FALSE)</f>
        <v>#N/A</v>
      </c>
    </row>
    <row r="14249" spans="3:3">
      <c r="C14249" t="e">
        <f>VLOOKUP([KODE BARANG],Table1[[KODE BARANG]:[NAMA BARANG]],2,FALSE)</f>
        <v>#N/A</v>
      </c>
    </row>
    <row r="14250" spans="3:3">
      <c r="C14250" t="e">
        <f>VLOOKUP([KODE BARANG],Table1[[KODE BARANG]:[NAMA BARANG]],2,FALSE)</f>
        <v>#N/A</v>
      </c>
    </row>
    <row r="14251" spans="3:3">
      <c r="C14251" t="e">
        <f>VLOOKUP([KODE BARANG],Table1[[KODE BARANG]:[NAMA BARANG]],2,FALSE)</f>
        <v>#N/A</v>
      </c>
    </row>
    <row r="14252" spans="3:3">
      <c r="C14252" t="e">
        <f>VLOOKUP([KODE BARANG],Table1[[KODE BARANG]:[NAMA BARANG]],2,FALSE)</f>
        <v>#N/A</v>
      </c>
    </row>
    <row r="14253" spans="3:3">
      <c r="C14253" t="e">
        <f>VLOOKUP([KODE BARANG],Table1[[KODE BARANG]:[NAMA BARANG]],2,FALSE)</f>
        <v>#N/A</v>
      </c>
    </row>
    <row r="14254" spans="3:3">
      <c r="C14254" t="e">
        <f>VLOOKUP([KODE BARANG],Table1[[KODE BARANG]:[NAMA BARANG]],2,FALSE)</f>
        <v>#N/A</v>
      </c>
    </row>
    <row r="14255" spans="3:3">
      <c r="C14255" t="e">
        <f>VLOOKUP([KODE BARANG],Table1[[KODE BARANG]:[NAMA BARANG]],2,FALSE)</f>
        <v>#N/A</v>
      </c>
    </row>
    <row r="14256" spans="3:3">
      <c r="C14256" t="e">
        <f>VLOOKUP([KODE BARANG],Table1[[KODE BARANG]:[NAMA BARANG]],2,FALSE)</f>
        <v>#N/A</v>
      </c>
    </row>
    <row r="14257" spans="3:3">
      <c r="C14257" t="e">
        <f>VLOOKUP([KODE BARANG],Table1[[KODE BARANG]:[NAMA BARANG]],2,FALSE)</f>
        <v>#N/A</v>
      </c>
    </row>
    <row r="14258" spans="3:3">
      <c r="C14258" t="e">
        <f>VLOOKUP([KODE BARANG],Table1[[KODE BARANG]:[NAMA BARANG]],2,FALSE)</f>
        <v>#N/A</v>
      </c>
    </row>
    <row r="14259" spans="3:3">
      <c r="C14259" t="e">
        <f>VLOOKUP([KODE BARANG],Table1[[KODE BARANG]:[NAMA BARANG]],2,FALSE)</f>
        <v>#N/A</v>
      </c>
    </row>
    <row r="14260" spans="3:3">
      <c r="C14260" t="e">
        <f>VLOOKUP([KODE BARANG],Table1[[KODE BARANG]:[NAMA BARANG]],2,FALSE)</f>
        <v>#N/A</v>
      </c>
    </row>
    <row r="14261" spans="3:3">
      <c r="C14261" t="e">
        <f>VLOOKUP([KODE BARANG],Table1[[KODE BARANG]:[NAMA BARANG]],2,FALSE)</f>
        <v>#N/A</v>
      </c>
    </row>
    <row r="14262" spans="3:3">
      <c r="C14262" t="e">
        <f>VLOOKUP([KODE BARANG],Table1[[KODE BARANG]:[NAMA BARANG]],2,FALSE)</f>
        <v>#N/A</v>
      </c>
    </row>
    <row r="14263" spans="3:3">
      <c r="C14263" t="e">
        <f>VLOOKUP([KODE BARANG],Table1[[KODE BARANG]:[NAMA BARANG]],2,FALSE)</f>
        <v>#N/A</v>
      </c>
    </row>
    <row r="14264" spans="3:3">
      <c r="C14264" t="e">
        <f>VLOOKUP([KODE BARANG],Table1[[KODE BARANG]:[NAMA BARANG]],2,FALSE)</f>
        <v>#N/A</v>
      </c>
    </row>
    <row r="14265" spans="3:3">
      <c r="C14265" t="e">
        <f>VLOOKUP([KODE BARANG],Table1[[KODE BARANG]:[NAMA BARANG]],2,FALSE)</f>
        <v>#N/A</v>
      </c>
    </row>
    <row r="14266" spans="3:3">
      <c r="C14266" t="e">
        <f>VLOOKUP([KODE BARANG],Table1[[KODE BARANG]:[NAMA BARANG]],2,FALSE)</f>
        <v>#N/A</v>
      </c>
    </row>
    <row r="14267" spans="3:3">
      <c r="C14267" t="e">
        <f>VLOOKUP([KODE BARANG],Table1[[KODE BARANG]:[NAMA BARANG]],2,FALSE)</f>
        <v>#N/A</v>
      </c>
    </row>
    <row r="14268" spans="3:3">
      <c r="C14268" t="e">
        <f>VLOOKUP([KODE BARANG],Table1[[KODE BARANG]:[NAMA BARANG]],2,FALSE)</f>
        <v>#N/A</v>
      </c>
    </row>
    <row r="14269" spans="3:3">
      <c r="C14269" t="e">
        <f>VLOOKUP([KODE BARANG],Table1[[KODE BARANG]:[NAMA BARANG]],2,FALSE)</f>
        <v>#N/A</v>
      </c>
    </row>
    <row r="14270" spans="3:3">
      <c r="C14270" t="e">
        <f>VLOOKUP([KODE BARANG],Table1[[KODE BARANG]:[NAMA BARANG]],2,FALSE)</f>
        <v>#N/A</v>
      </c>
    </row>
    <row r="14271" spans="3:3">
      <c r="C14271" t="e">
        <f>VLOOKUP([KODE BARANG],Table1[[KODE BARANG]:[NAMA BARANG]],2,FALSE)</f>
        <v>#N/A</v>
      </c>
    </row>
    <row r="14272" spans="3:3">
      <c r="C14272" t="e">
        <f>VLOOKUP([KODE BARANG],Table1[[KODE BARANG]:[NAMA BARANG]],2,FALSE)</f>
        <v>#N/A</v>
      </c>
    </row>
    <row r="14273" spans="3:3">
      <c r="C14273" t="e">
        <f>VLOOKUP([KODE BARANG],Table1[[KODE BARANG]:[NAMA BARANG]],2,FALSE)</f>
        <v>#N/A</v>
      </c>
    </row>
    <row r="14274" spans="3:3">
      <c r="C14274" t="e">
        <f>VLOOKUP([KODE BARANG],Table1[[KODE BARANG]:[NAMA BARANG]],2,FALSE)</f>
        <v>#N/A</v>
      </c>
    </row>
    <row r="14275" spans="3:3">
      <c r="C14275" t="e">
        <f>VLOOKUP([KODE BARANG],Table1[[KODE BARANG]:[NAMA BARANG]],2,FALSE)</f>
        <v>#N/A</v>
      </c>
    </row>
    <row r="14276" spans="3:3">
      <c r="C14276" t="e">
        <f>VLOOKUP([KODE BARANG],Table1[[KODE BARANG]:[NAMA BARANG]],2,FALSE)</f>
        <v>#N/A</v>
      </c>
    </row>
    <row r="14277" spans="3:3">
      <c r="C14277" t="e">
        <f>VLOOKUP([KODE BARANG],Table1[[KODE BARANG]:[NAMA BARANG]],2,FALSE)</f>
        <v>#N/A</v>
      </c>
    </row>
    <row r="14278" spans="3:3">
      <c r="C14278" t="e">
        <f>VLOOKUP([KODE BARANG],Table1[[KODE BARANG]:[NAMA BARANG]],2,FALSE)</f>
        <v>#N/A</v>
      </c>
    </row>
    <row r="14279" spans="3:3">
      <c r="C14279" t="e">
        <f>VLOOKUP([KODE BARANG],Table1[[KODE BARANG]:[NAMA BARANG]],2,FALSE)</f>
        <v>#N/A</v>
      </c>
    </row>
    <row r="14280" spans="3:3">
      <c r="C14280" t="e">
        <f>VLOOKUP([KODE BARANG],Table1[[KODE BARANG]:[NAMA BARANG]],2,FALSE)</f>
        <v>#N/A</v>
      </c>
    </row>
    <row r="14281" spans="3:3">
      <c r="C14281" t="e">
        <f>VLOOKUP([KODE BARANG],Table1[[KODE BARANG]:[NAMA BARANG]],2,FALSE)</f>
        <v>#N/A</v>
      </c>
    </row>
    <row r="14282" spans="3:3">
      <c r="C14282" t="e">
        <f>VLOOKUP([KODE BARANG],Table1[[KODE BARANG]:[NAMA BARANG]],2,FALSE)</f>
        <v>#N/A</v>
      </c>
    </row>
    <row r="14283" spans="3:3">
      <c r="C14283" t="e">
        <f>VLOOKUP([KODE BARANG],Table1[[KODE BARANG]:[NAMA BARANG]],2,FALSE)</f>
        <v>#N/A</v>
      </c>
    </row>
    <row r="14284" spans="3:3">
      <c r="C14284" t="e">
        <f>VLOOKUP([KODE BARANG],Table1[[KODE BARANG]:[NAMA BARANG]],2,FALSE)</f>
        <v>#N/A</v>
      </c>
    </row>
    <row r="14285" spans="3:3">
      <c r="C14285" t="e">
        <f>VLOOKUP([KODE BARANG],Table1[[KODE BARANG]:[NAMA BARANG]],2,FALSE)</f>
        <v>#N/A</v>
      </c>
    </row>
    <row r="14286" spans="3:3">
      <c r="C14286" t="e">
        <f>VLOOKUP([KODE BARANG],Table1[[KODE BARANG]:[NAMA BARANG]],2,FALSE)</f>
        <v>#N/A</v>
      </c>
    </row>
    <row r="14287" spans="3:3">
      <c r="C14287" t="e">
        <f>VLOOKUP([KODE BARANG],Table1[[KODE BARANG]:[NAMA BARANG]],2,FALSE)</f>
        <v>#N/A</v>
      </c>
    </row>
    <row r="14288" spans="3:3">
      <c r="C14288" t="e">
        <f>VLOOKUP([KODE BARANG],Table1[[KODE BARANG]:[NAMA BARANG]],2,FALSE)</f>
        <v>#N/A</v>
      </c>
    </row>
    <row r="14289" spans="3:3">
      <c r="C14289" t="e">
        <f>VLOOKUP([KODE BARANG],Table1[[KODE BARANG]:[NAMA BARANG]],2,FALSE)</f>
        <v>#N/A</v>
      </c>
    </row>
    <row r="14290" spans="3:3">
      <c r="C14290" t="e">
        <f>VLOOKUP([KODE BARANG],Table1[[KODE BARANG]:[NAMA BARANG]],2,FALSE)</f>
        <v>#N/A</v>
      </c>
    </row>
    <row r="14291" spans="3:3">
      <c r="C14291" t="e">
        <f>VLOOKUP([KODE BARANG],Table1[[KODE BARANG]:[NAMA BARANG]],2,FALSE)</f>
        <v>#N/A</v>
      </c>
    </row>
    <row r="14292" spans="3:3">
      <c r="C14292" t="e">
        <f>VLOOKUP([KODE BARANG],Table1[[KODE BARANG]:[NAMA BARANG]],2,FALSE)</f>
        <v>#N/A</v>
      </c>
    </row>
    <row r="14293" spans="3:3">
      <c r="C14293" t="e">
        <f>VLOOKUP([KODE BARANG],Table1[[KODE BARANG]:[NAMA BARANG]],2,FALSE)</f>
        <v>#N/A</v>
      </c>
    </row>
    <row r="14294" spans="3:3">
      <c r="C14294" t="e">
        <f>VLOOKUP([KODE BARANG],Table1[[KODE BARANG]:[NAMA BARANG]],2,FALSE)</f>
        <v>#N/A</v>
      </c>
    </row>
    <row r="14295" spans="3:3">
      <c r="C14295" t="e">
        <f>VLOOKUP([KODE BARANG],Table1[[KODE BARANG]:[NAMA BARANG]],2,FALSE)</f>
        <v>#N/A</v>
      </c>
    </row>
    <row r="14296" spans="3:3">
      <c r="C14296" t="e">
        <f>VLOOKUP([KODE BARANG],Table1[[KODE BARANG]:[NAMA BARANG]],2,FALSE)</f>
        <v>#N/A</v>
      </c>
    </row>
    <row r="14297" spans="3:3">
      <c r="C14297" t="e">
        <f>VLOOKUP([KODE BARANG],Table1[[KODE BARANG]:[NAMA BARANG]],2,FALSE)</f>
        <v>#N/A</v>
      </c>
    </row>
    <row r="14298" spans="3:3">
      <c r="C14298" t="e">
        <f>VLOOKUP([KODE BARANG],Table1[[KODE BARANG]:[NAMA BARANG]],2,FALSE)</f>
        <v>#N/A</v>
      </c>
    </row>
    <row r="14299" spans="3:3">
      <c r="C14299" t="e">
        <f>VLOOKUP([KODE BARANG],Table1[[KODE BARANG]:[NAMA BARANG]],2,FALSE)</f>
        <v>#N/A</v>
      </c>
    </row>
    <row r="14300" spans="3:3">
      <c r="C14300" t="e">
        <f>VLOOKUP([KODE BARANG],Table1[[KODE BARANG]:[NAMA BARANG]],2,FALSE)</f>
        <v>#N/A</v>
      </c>
    </row>
    <row r="14301" spans="3:3">
      <c r="C14301" t="e">
        <f>VLOOKUP([KODE BARANG],Table1[[KODE BARANG]:[NAMA BARANG]],2,FALSE)</f>
        <v>#N/A</v>
      </c>
    </row>
    <row r="14302" spans="3:3">
      <c r="C14302" t="e">
        <f>VLOOKUP([KODE BARANG],Table1[[KODE BARANG]:[NAMA BARANG]],2,FALSE)</f>
        <v>#N/A</v>
      </c>
    </row>
    <row r="14303" spans="3:3">
      <c r="C14303" t="e">
        <f>VLOOKUP([KODE BARANG],Table1[[KODE BARANG]:[NAMA BARANG]],2,FALSE)</f>
        <v>#N/A</v>
      </c>
    </row>
    <row r="14304" spans="3:3">
      <c r="C14304" t="e">
        <f>VLOOKUP([KODE BARANG],Table1[[KODE BARANG]:[NAMA BARANG]],2,FALSE)</f>
        <v>#N/A</v>
      </c>
    </row>
    <row r="14305" spans="3:3">
      <c r="C14305" t="e">
        <f>VLOOKUP([KODE BARANG],Table1[[KODE BARANG]:[NAMA BARANG]],2,FALSE)</f>
        <v>#N/A</v>
      </c>
    </row>
    <row r="14306" spans="3:3">
      <c r="C14306" t="e">
        <f>VLOOKUP([KODE BARANG],Table1[[KODE BARANG]:[NAMA BARANG]],2,FALSE)</f>
        <v>#N/A</v>
      </c>
    </row>
    <row r="14307" spans="3:3">
      <c r="C14307" t="e">
        <f>VLOOKUP([KODE BARANG],Table1[[KODE BARANG]:[NAMA BARANG]],2,FALSE)</f>
        <v>#N/A</v>
      </c>
    </row>
    <row r="14308" spans="3:3">
      <c r="C14308" t="e">
        <f>VLOOKUP([KODE BARANG],Table1[[KODE BARANG]:[NAMA BARANG]],2,FALSE)</f>
        <v>#N/A</v>
      </c>
    </row>
    <row r="14309" spans="3:3">
      <c r="C14309" t="e">
        <f>VLOOKUP([KODE BARANG],Table1[[KODE BARANG]:[NAMA BARANG]],2,FALSE)</f>
        <v>#N/A</v>
      </c>
    </row>
    <row r="14310" spans="3:3">
      <c r="C14310" t="e">
        <f>VLOOKUP([KODE BARANG],Table1[[KODE BARANG]:[NAMA BARANG]],2,FALSE)</f>
        <v>#N/A</v>
      </c>
    </row>
    <row r="14311" spans="3:3">
      <c r="C14311" t="e">
        <f>VLOOKUP([KODE BARANG],Table1[[KODE BARANG]:[NAMA BARANG]],2,FALSE)</f>
        <v>#N/A</v>
      </c>
    </row>
    <row r="14312" spans="3:3">
      <c r="C14312" t="e">
        <f>VLOOKUP([KODE BARANG],Table1[[KODE BARANG]:[NAMA BARANG]],2,FALSE)</f>
        <v>#N/A</v>
      </c>
    </row>
    <row r="14313" spans="3:3">
      <c r="C14313" t="e">
        <f>VLOOKUP([KODE BARANG],Table1[[KODE BARANG]:[NAMA BARANG]],2,FALSE)</f>
        <v>#N/A</v>
      </c>
    </row>
    <row r="14314" spans="3:3">
      <c r="C14314" t="e">
        <f>VLOOKUP([KODE BARANG],Table1[[KODE BARANG]:[NAMA BARANG]],2,FALSE)</f>
        <v>#N/A</v>
      </c>
    </row>
    <row r="14315" spans="3:3">
      <c r="C14315" t="e">
        <f>VLOOKUP([KODE BARANG],Table1[[KODE BARANG]:[NAMA BARANG]],2,FALSE)</f>
        <v>#N/A</v>
      </c>
    </row>
    <row r="14316" spans="3:3">
      <c r="C14316" t="e">
        <f>VLOOKUP([KODE BARANG],Table1[[KODE BARANG]:[NAMA BARANG]],2,FALSE)</f>
        <v>#N/A</v>
      </c>
    </row>
    <row r="14317" spans="3:3">
      <c r="C14317" t="e">
        <f>VLOOKUP([KODE BARANG],Table1[[KODE BARANG]:[NAMA BARANG]],2,FALSE)</f>
        <v>#N/A</v>
      </c>
    </row>
    <row r="14318" spans="3:3">
      <c r="C14318" t="e">
        <f>VLOOKUP([KODE BARANG],Table1[[KODE BARANG]:[NAMA BARANG]],2,FALSE)</f>
        <v>#N/A</v>
      </c>
    </row>
    <row r="14319" spans="3:3">
      <c r="C14319" t="e">
        <f>VLOOKUP([KODE BARANG],Table1[[KODE BARANG]:[NAMA BARANG]],2,FALSE)</f>
        <v>#N/A</v>
      </c>
    </row>
    <row r="14320" spans="3:3">
      <c r="C14320" t="e">
        <f>VLOOKUP([KODE BARANG],Table1[[KODE BARANG]:[NAMA BARANG]],2,FALSE)</f>
        <v>#N/A</v>
      </c>
    </row>
    <row r="14321" spans="3:3">
      <c r="C14321" t="e">
        <f>VLOOKUP([KODE BARANG],Table1[[KODE BARANG]:[NAMA BARANG]],2,FALSE)</f>
        <v>#N/A</v>
      </c>
    </row>
    <row r="14322" spans="3:3">
      <c r="C14322" t="e">
        <f>VLOOKUP([KODE BARANG],Table1[[KODE BARANG]:[NAMA BARANG]],2,FALSE)</f>
        <v>#N/A</v>
      </c>
    </row>
    <row r="14323" spans="3:3">
      <c r="C14323" t="e">
        <f>VLOOKUP([KODE BARANG],Table1[[KODE BARANG]:[NAMA BARANG]],2,FALSE)</f>
        <v>#N/A</v>
      </c>
    </row>
    <row r="14324" spans="3:3">
      <c r="C14324" t="e">
        <f>VLOOKUP([KODE BARANG],Table1[[KODE BARANG]:[NAMA BARANG]],2,FALSE)</f>
        <v>#N/A</v>
      </c>
    </row>
    <row r="14325" spans="3:3">
      <c r="C14325" t="e">
        <f>VLOOKUP([KODE BARANG],Table1[[KODE BARANG]:[NAMA BARANG]],2,FALSE)</f>
        <v>#N/A</v>
      </c>
    </row>
    <row r="14326" spans="3:3">
      <c r="C14326" t="e">
        <f>VLOOKUP([KODE BARANG],Table1[[KODE BARANG]:[NAMA BARANG]],2,FALSE)</f>
        <v>#N/A</v>
      </c>
    </row>
    <row r="14327" spans="3:3">
      <c r="C14327" t="e">
        <f>VLOOKUP([KODE BARANG],Table1[[KODE BARANG]:[NAMA BARANG]],2,FALSE)</f>
        <v>#N/A</v>
      </c>
    </row>
    <row r="14328" spans="3:3">
      <c r="C14328" t="e">
        <f>VLOOKUP([KODE BARANG],Table1[[KODE BARANG]:[NAMA BARANG]],2,FALSE)</f>
        <v>#N/A</v>
      </c>
    </row>
    <row r="14329" spans="3:3">
      <c r="C14329" t="e">
        <f>VLOOKUP([KODE BARANG],Table1[[KODE BARANG]:[NAMA BARANG]],2,FALSE)</f>
        <v>#N/A</v>
      </c>
    </row>
    <row r="14330" spans="3:3">
      <c r="C14330" t="e">
        <f>VLOOKUP([KODE BARANG],Table1[[KODE BARANG]:[NAMA BARANG]],2,FALSE)</f>
        <v>#N/A</v>
      </c>
    </row>
    <row r="14331" spans="3:3">
      <c r="C14331" t="e">
        <f>VLOOKUP([KODE BARANG],Table1[[KODE BARANG]:[NAMA BARANG]],2,FALSE)</f>
        <v>#N/A</v>
      </c>
    </row>
    <row r="14332" spans="3:3">
      <c r="C14332" t="e">
        <f>VLOOKUP([KODE BARANG],Table1[[KODE BARANG]:[NAMA BARANG]],2,FALSE)</f>
        <v>#N/A</v>
      </c>
    </row>
    <row r="14333" spans="3:3">
      <c r="C14333" t="e">
        <f>VLOOKUP([KODE BARANG],Table1[[KODE BARANG]:[NAMA BARANG]],2,FALSE)</f>
        <v>#N/A</v>
      </c>
    </row>
    <row r="14334" spans="3:3">
      <c r="C14334" t="e">
        <f>VLOOKUP([KODE BARANG],Table1[[KODE BARANG]:[NAMA BARANG]],2,FALSE)</f>
        <v>#N/A</v>
      </c>
    </row>
    <row r="14335" spans="3:3">
      <c r="C14335" t="e">
        <f>VLOOKUP([KODE BARANG],Table1[[KODE BARANG]:[NAMA BARANG]],2,FALSE)</f>
        <v>#N/A</v>
      </c>
    </row>
    <row r="14336" spans="3:3">
      <c r="C14336" t="e">
        <f>VLOOKUP([KODE BARANG],Table1[[KODE BARANG]:[NAMA BARANG]],2,FALSE)</f>
        <v>#N/A</v>
      </c>
    </row>
    <row r="14337" spans="3:3">
      <c r="C14337" t="e">
        <f>VLOOKUP([KODE BARANG],Table1[[KODE BARANG]:[NAMA BARANG]],2,FALSE)</f>
        <v>#N/A</v>
      </c>
    </row>
    <row r="14338" spans="3:3">
      <c r="C14338" t="e">
        <f>VLOOKUP([KODE BARANG],Table1[[KODE BARANG]:[NAMA BARANG]],2,FALSE)</f>
        <v>#N/A</v>
      </c>
    </row>
    <row r="14339" spans="3:3">
      <c r="C14339" t="e">
        <f>VLOOKUP([KODE BARANG],Table1[[KODE BARANG]:[NAMA BARANG]],2,FALSE)</f>
        <v>#N/A</v>
      </c>
    </row>
    <row r="14340" spans="3:3">
      <c r="C14340" t="e">
        <f>VLOOKUP([KODE BARANG],Table1[[KODE BARANG]:[NAMA BARANG]],2,FALSE)</f>
        <v>#N/A</v>
      </c>
    </row>
    <row r="14341" spans="3:3">
      <c r="C14341" t="e">
        <f>VLOOKUP([KODE BARANG],Table1[[KODE BARANG]:[NAMA BARANG]],2,FALSE)</f>
        <v>#N/A</v>
      </c>
    </row>
    <row r="14342" spans="3:3">
      <c r="C14342" t="e">
        <f>VLOOKUP([KODE BARANG],Table1[[KODE BARANG]:[NAMA BARANG]],2,FALSE)</f>
        <v>#N/A</v>
      </c>
    </row>
    <row r="14343" spans="3:3">
      <c r="C14343" t="e">
        <f>VLOOKUP([KODE BARANG],Table1[[KODE BARANG]:[NAMA BARANG]],2,FALSE)</f>
        <v>#N/A</v>
      </c>
    </row>
    <row r="14344" spans="3:3">
      <c r="C14344" t="e">
        <f>VLOOKUP([KODE BARANG],Table1[[KODE BARANG]:[NAMA BARANG]],2,FALSE)</f>
        <v>#N/A</v>
      </c>
    </row>
    <row r="14345" spans="3:3">
      <c r="C14345" t="e">
        <f>VLOOKUP([KODE BARANG],Table1[[KODE BARANG]:[NAMA BARANG]],2,FALSE)</f>
        <v>#N/A</v>
      </c>
    </row>
    <row r="14346" spans="3:3">
      <c r="C14346" t="e">
        <f>VLOOKUP([KODE BARANG],Table1[[KODE BARANG]:[NAMA BARANG]],2,FALSE)</f>
        <v>#N/A</v>
      </c>
    </row>
    <row r="14347" spans="3:3">
      <c r="C14347" t="e">
        <f>VLOOKUP([KODE BARANG],Table1[[KODE BARANG]:[NAMA BARANG]],2,FALSE)</f>
        <v>#N/A</v>
      </c>
    </row>
    <row r="14348" spans="3:3">
      <c r="C14348" t="e">
        <f>VLOOKUP([KODE BARANG],Table1[[KODE BARANG]:[NAMA BARANG]],2,FALSE)</f>
        <v>#N/A</v>
      </c>
    </row>
    <row r="14349" spans="3:3">
      <c r="C14349" t="e">
        <f>VLOOKUP([KODE BARANG],Table1[[KODE BARANG]:[NAMA BARANG]],2,FALSE)</f>
        <v>#N/A</v>
      </c>
    </row>
    <row r="14350" spans="3:3">
      <c r="C14350" t="e">
        <f>VLOOKUP([KODE BARANG],Table1[[KODE BARANG]:[NAMA BARANG]],2,FALSE)</f>
        <v>#N/A</v>
      </c>
    </row>
    <row r="14351" spans="3:3">
      <c r="C14351" t="e">
        <f>VLOOKUP([KODE BARANG],Table1[[KODE BARANG]:[NAMA BARANG]],2,FALSE)</f>
        <v>#N/A</v>
      </c>
    </row>
    <row r="14352" spans="3:3">
      <c r="C14352" t="e">
        <f>VLOOKUP([KODE BARANG],Table1[[KODE BARANG]:[NAMA BARANG]],2,FALSE)</f>
        <v>#N/A</v>
      </c>
    </row>
    <row r="14353" spans="3:3">
      <c r="C14353" t="e">
        <f>VLOOKUP([KODE BARANG],Table1[[KODE BARANG]:[NAMA BARANG]],2,FALSE)</f>
        <v>#N/A</v>
      </c>
    </row>
    <row r="14354" spans="3:3">
      <c r="C14354" t="e">
        <f>VLOOKUP([KODE BARANG],Table1[[KODE BARANG]:[NAMA BARANG]],2,FALSE)</f>
        <v>#N/A</v>
      </c>
    </row>
    <row r="14355" spans="3:3">
      <c r="C14355" t="e">
        <f>VLOOKUP([KODE BARANG],Table1[[KODE BARANG]:[NAMA BARANG]],2,FALSE)</f>
        <v>#N/A</v>
      </c>
    </row>
    <row r="14356" spans="3:3">
      <c r="C14356" t="e">
        <f>VLOOKUP([KODE BARANG],Table1[[KODE BARANG]:[NAMA BARANG]],2,FALSE)</f>
        <v>#N/A</v>
      </c>
    </row>
    <row r="14357" spans="3:3">
      <c r="C14357" t="e">
        <f>VLOOKUP([KODE BARANG],Table1[[KODE BARANG]:[NAMA BARANG]],2,FALSE)</f>
        <v>#N/A</v>
      </c>
    </row>
    <row r="14358" spans="3:3">
      <c r="C14358" t="e">
        <f>VLOOKUP([KODE BARANG],Table1[[KODE BARANG]:[NAMA BARANG]],2,FALSE)</f>
        <v>#N/A</v>
      </c>
    </row>
    <row r="14359" spans="3:3">
      <c r="C14359" t="e">
        <f>VLOOKUP([KODE BARANG],Table1[[KODE BARANG]:[NAMA BARANG]],2,FALSE)</f>
        <v>#N/A</v>
      </c>
    </row>
    <row r="14360" spans="3:3">
      <c r="C14360" t="e">
        <f>VLOOKUP([KODE BARANG],Table1[[KODE BARANG]:[NAMA BARANG]],2,FALSE)</f>
        <v>#N/A</v>
      </c>
    </row>
    <row r="14361" spans="3:3">
      <c r="C14361" t="e">
        <f>VLOOKUP([KODE BARANG],Table1[[KODE BARANG]:[NAMA BARANG]],2,FALSE)</f>
        <v>#N/A</v>
      </c>
    </row>
    <row r="14362" spans="3:3">
      <c r="C14362" t="e">
        <f>VLOOKUP([KODE BARANG],Table1[[KODE BARANG]:[NAMA BARANG]],2,FALSE)</f>
        <v>#N/A</v>
      </c>
    </row>
    <row r="14363" spans="3:3">
      <c r="C14363" t="e">
        <f>VLOOKUP([KODE BARANG],Table1[[KODE BARANG]:[NAMA BARANG]],2,FALSE)</f>
        <v>#N/A</v>
      </c>
    </row>
    <row r="14364" spans="3:3">
      <c r="C14364" t="e">
        <f>VLOOKUP([KODE BARANG],Table1[[KODE BARANG]:[NAMA BARANG]],2,FALSE)</f>
        <v>#N/A</v>
      </c>
    </row>
    <row r="14365" spans="3:3">
      <c r="C14365" t="e">
        <f>VLOOKUP([KODE BARANG],Table1[[KODE BARANG]:[NAMA BARANG]],2,FALSE)</f>
        <v>#N/A</v>
      </c>
    </row>
    <row r="14366" spans="3:3">
      <c r="C14366" t="e">
        <f>VLOOKUP([KODE BARANG],Table1[[KODE BARANG]:[NAMA BARANG]],2,FALSE)</f>
        <v>#N/A</v>
      </c>
    </row>
    <row r="14367" spans="3:3">
      <c r="C14367" t="e">
        <f>VLOOKUP([KODE BARANG],Table1[[KODE BARANG]:[NAMA BARANG]],2,FALSE)</f>
        <v>#N/A</v>
      </c>
    </row>
    <row r="14368" spans="3:3">
      <c r="C14368" t="e">
        <f>VLOOKUP([KODE BARANG],Table1[[KODE BARANG]:[NAMA BARANG]],2,FALSE)</f>
        <v>#N/A</v>
      </c>
    </row>
    <row r="14369" spans="3:3">
      <c r="C14369" t="e">
        <f>VLOOKUP([KODE BARANG],Table1[[KODE BARANG]:[NAMA BARANG]],2,FALSE)</f>
        <v>#N/A</v>
      </c>
    </row>
    <row r="14370" spans="3:3">
      <c r="C14370" t="e">
        <f>VLOOKUP([KODE BARANG],Table1[[KODE BARANG]:[NAMA BARANG]],2,FALSE)</f>
        <v>#N/A</v>
      </c>
    </row>
    <row r="14371" spans="3:3">
      <c r="C14371" t="e">
        <f>VLOOKUP([KODE BARANG],Table1[[KODE BARANG]:[NAMA BARANG]],2,FALSE)</f>
        <v>#N/A</v>
      </c>
    </row>
    <row r="14372" spans="3:3">
      <c r="C14372" t="e">
        <f>VLOOKUP([KODE BARANG],Table1[[KODE BARANG]:[NAMA BARANG]],2,FALSE)</f>
        <v>#N/A</v>
      </c>
    </row>
    <row r="14373" spans="3:3">
      <c r="C14373" t="e">
        <f>VLOOKUP([KODE BARANG],Table1[[KODE BARANG]:[NAMA BARANG]],2,FALSE)</f>
        <v>#N/A</v>
      </c>
    </row>
    <row r="14374" spans="3:3">
      <c r="C14374" t="e">
        <f>VLOOKUP([KODE BARANG],Table1[[KODE BARANG]:[NAMA BARANG]],2,FALSE)</f>
        <v>#N/A</v>
      </c>
    </row>
    <row r="14375" spans="3:3">
      <c r="C14375" t="e">
        <f>VLOOKUP([KODE BARANG],Table1[[KODE BARANG]:[NAMA BARANG]],2,FALSE)</f>
        <v>#N/A</v>
      </c>
    </row>
    <row r="14376" spans="3:3">
      <c r="C14376" t="e">
        <f>VLOOKUP([KODE BARANG],Table1[[KODE BARANG]:[NAMA BARANG]],2,FALSE)</f>
        <v>#N/A</v>
      </c>
    </row>
    <row r="14377" spans="3:3">
      <c r="C14377" t="e">
        <f>VLOOKUP([KODE BARANG],Table1[[KODE BARANG]:[NAMA BARANG]],2,FALSE)</f>
        <v>#N/A</v>
      </c>
    </row>
    <row r="14378" spans="3:3">
      <c r="C14378" t="e">
        <f>VLOOKUP([KODE BARANG],Table1[[KODE BARANG]:[NAMA BARANG]],2,FALSE)</f>
        <v>#N/A</v>
      </c>
    </row>
    <row r="14379" spans="3:3">
      <c r="C14379" t="e">
        <f>VLOOKUP([KODE BARANG],Table1[[KODE BARANG]:[NAMA BARANG]],2,FALSE)</f>
        <v>#N/A</v>
      </c>
    </row>
    <row r="14380" spans="3:3">
      <c r="C14380" t="e">
        <f>VLOOKUP([KODE BARANG],Table1[[KODE BARANG]:[NAMA BARANG]],2,FALSE)</f>
        <v>#N/A</v>
      </c>
    </row>
    <row r="14381" spans="3:3">
      <c r="C14381" t="e">
        <f>VLOOKUP([KODE BARANG],Table1[[KODE BARANG]:[NAMA BARANG]],2,FALSE)</f>
        <v>#N/A</v>
      </c>
    </row>
    <row r="14382" spans="3:3">
      <c r="C14382" t="e">
        <f>VLOOKUP([KODE BARANG],Table1[[KODE BARANG]:[NAMA BARANG]],2,FALSE)</f>
        <v>#N/A</v>
      </c>
    </row>
    <row r="14383" spans="3:3">
      <c r="C14383" t="e">
        <f>VLOOKUP([KODE BARANG],Table1[[KODE BARANG]:[NAMA BARANG]],2,FALSE)</f>
        <v>#N/A</v>
      </c>
    </row>
    <row r="14384" spans="3:3">
      <c r="C14384" t="e">
        <f>VLOOKUP([KODE BARANG],Table1[[KODE BARANG]:[NAMA BARANG]],2,FALSE)</f>
        <v>#N/A</v>
      </c>
    </row>
    <row r="14385" spans="3:3">
      <c r="C14385" t="e">
        <f>VLOOKUP([KODE BARANG],Table1[[KODE BARANG]:[NAMA BARANG]],2,FALSE)</f>
        <v>#N/A</v>
      </c>
    </row>
    <row r="14386" spans="3:3">
      <c r="C14386" t="e">
        <f>VLOOKUP([KODE BARANG],Table1[[KODE BARANG]:[NAMA BARANG]],2,FALSE)</f>
        <v>#N/A</v>
      </c>
    </row>
    <row r="14387" spans="3:3">
      <c r="C14387" t="e">
        <f>VLOOKUP([KODE BARANG],Table1[[KODE BARANG]:[NAMA BARANG]],2,FALSE)</f>
        <v>#N/A</v>
      </c>
    </row>
    <row r="14388" spans="3:3">
      <c r="C14388" t="e">
        <f>VLOOKUP([KODE BARANG],Table1[[KODE BARANG]:[NAMA BARANG]],2,FALSE)</f>
        <v>#N/A</v>
      </c>
    </row>
    <row r="14389" spans="3:3">
      <c r="C14389" t="e">
        <f>VLOOKUP([KODE BARANG],Table1[[KODE BARANG]:[NAMA BARANG]],2,FALSE)</f>
        <v>#N/A</v>
      </c>
    </row>
    <row r="14390" spans="3:3">
      <c r="C14390" t="e">
        <f>VLOOKUP([KODE BARANG],Table1[[KODE BARANG]:[NAMA BARANG]],2,FALSE)</f>
        <v>#N/A</v>
      </c>
    </row>
    <row r="14391" spans="3:3">
      <c r="C14391" t="e">
        <f>VLOOKUP([KODE BARANG],Table1[[KODE BARANG]:[NAMA BARANG]],2,FALSE)</f>
        <v>#N/A</v>
      </c>
    </row>
    <row r="14392" spans="3:3">
      <c r="C14392" t="e">
        <f>VLOOKUP([KODE BARANG],Table1[[KODE BARANG]:[NAMA BARANG]],2,FALSE)</f>
        <v>#N/A</v>
      </c>
    </row>
    <row r="14393" spans="3:3">
      <c r="C14393" t="e">
        <f>VLOOKUP([KODE BARANG],Table1[[KODE BARANG]:[NAMA BARANG]],2,FALSE)</f>
        <v>#N/A</v>
      </c>
    </row>
    <row r="14394" spans="3:3">
      <c r="C14394" t="e">
        <f>VLOOKUP([KODE BARANG],Table1[[KODE BARANG]:[NAMA BARANG]],2,FALSE)</f>
        <v>#N/A</v>
      </c>
    </row>
    <row r="14395" spans="3:3">
      <c r="C14395" t="e">
        <f>VLOOKUP([KODE BARANG],Table1[[KODE BARANG]:[NAMA BARANG]],2,FALSE)</f>
        <v>#N/A</v>
      </c>
    </row>
    <row r="14396" spans="3:3">
      <c r="C14396" t="e">
        <f>VLOOKUP([KODE BARANG],Table1[[KODE BARANG]:[NAMA BARANG]],2,FALSE)</f>
        <v>#N/A</v>
      </c>
    </row>
    <row r="14397" spans="3:3">
      <c r="C14397" t="e">
        <f>VLOOKUP([KODE BARANG],Table1[[KODE BARANG]:[NAMA BARANG]],2,FALSE)</f>
        <v>#N/A</v>
      </c>
    </row>
    <row r="14398" spans="3:3">
      <c r="C14398" t="e">
        <f>VLOOKUP([KODE BARANG],Table1[[KODE BARANG]:[NAMA BARANG]],2,FALSE)</f>
        <v>#N/A</v>
      </c>
    </row>
    <row r="14399" spans="3:3">
      <c r="C14399" t="e">
        <f>VLOOKUP([KODE BARANG],Table1[[KODE BARANG]:[NAMA BARANG]],2,FALSE)</f>
        <v>#N/A</v>
      </c>
    </row>
    <row r="14400" spans="3:3">
      <c r="C14400" t="e">
        <f>VLOOKUP([KODE BARANG],Table1[[KODE BARANG]:[NAMA BARANG]],2,FALSE)</f>
        <v>#N/A</v>
      </c>
    </row>
    <row r="14401" spans="3:3">
      <c r="C14401" t="e">
        <f>VLOOKUP([KODE BARANG],Table1[[KODE BARANG]:[NAMA BARANG]],2,FALSE)</f>
        <v>#N/A</v>
      </c>
    </row>
    <row r="14402" spans="3:3">
      <c r="C14402" t="e">
        <f>VLOOKUP([KODE BARANG],Table1[[KODE BARANG]:[NAMA BARANG]],2,FALSE)</f>
        <v>#N/A</v>
      </c>
    </row>
    <row r="14403" spans="3:3">
      <c r="C14403" t="e">
        <f>VLOOKUP([KODE BARANG],Table1[[KODE BARANG]:[NAMA BARANG]],2,FALSE)</f>
        <v>#N/A</v>
      </c>
    </row>
    <row r="14404" spans="3:3">
      <c r="C14404" t="e">
        <f>VLOOKUP([KODE BARANG],Table1[[KODE BARANG]:[NAMA BARANG]],2,FALSE)</f>
        <v>#N/A</v>
      </c>
    </row>
    <row r="14405" spans="3:3">
      <c r="C14405" t="e">
        <f>VLOOKUP([KODE BARANG],Table1[[KODE BARANG]:[NAMA BARANG]],2,FALSE)</f>
        <v>#N/A</v>
      </c>
    </row>
    <row r="14406" spans="3:3">
      <c r="C14406" t="e">
        <f>VLOOKUP([KODE BARANG],Table1[[KODE BARANG]:[NAMA BARANG]],2,FALSE)</f>
        <v>#N/A</v>
      </c>
    </row>
    <row r="14407" spans="3:3">
      <c r="C14407" t="e">
        <f>VLOOKUP([KODE BARANG],Table1[[KODE BARANG]:[NAMA BARANG]],2,FALSE)</f>
        <v>#N/A</v>
      </c>
    </row>
    <row r="14408" spans="3:3">
      <c r="C14408" t="e">
        <f>VLOOKUP([KODE BARANG],Table1[[KODE BARANG]:[NAMA BARANG]],2,FALSE)</f>
        <v>#N/A</v>
      </c>
    </row>
    <row r="14409" spans="3:3">
      <c r="C14409" t="e">
        <f>VLOOKUP([KODE BARANG],Table1[[KODE BARANG]:[NAMA BARANG]],2,FALSE)</f>
        <v>#N/A</v>
      </c>
    </row>
    <row r="14410" spans="3:3">
      <c r="C14410" t="e">
        <f>VLOOKUP([KODE BARANG],Table1[[KODE BARANG]:[NAMA BARANG]],2,FALSE)</f>
        <v>#N/A</v>
      </c>
    </row>
    <row r="14411" spans="3:3">
      <c r="C14411" t="e">
        <f>VLOOKUP([KODE BARANG],Table1[[KODE BARANG]:[NAMA BARANG]],2,FALSE)</f>
        <v>#N/A</v>
      </c>
    </row>
    <row r="14412" spans="3:3">
      <c r="C14412" t="e">
        <f>VLOOKUP([KODE BARANG],Table1[[KODE BARANG]:[NAMA BARANG]],2,FALSE)</f>
        <v>#N/A</v>
      </c>
    </row>
    <row r="14413" spans="3:3">
      <c r="C14413" t="e">
        <f>VLOOKUP([KODE BARANG],Table1[[KODE BARANG]:[NAMA BARANG]],2,FALSE)</f>
        <v>#N/A</v>
      </c>
    </row>
    <row r="14414" spans="3:3">
      <c r="C14414" t="e">
        <f>VLOOKUP([KODE BARANG],Table1[[KODE BARANG]:[NAMA BARANG]],2,FALSE)</f>
        <v>#N/A</v>
      </c>
    </row>
    <row r="14415" spans="3:3">
      <c r="C14415" t="e">
        <f>VLOOKUP([KODE BARANG],Table1[[KODE BARANG]:[NAMA BARANG]],2,FALSE)</f>
        <v>#N/A</v>
      </c>
    </row>
    <row r="14416" spans="3:3">
      <c r="C14416" t="e">
        <f>VLOOKUP([KODE BARANG],Table1[[KODE BARANG]:[NAMA BARANG]],2,FALSE)</f>
        <v>#N/A</v>
      </c>
    </row>
    <row r="14417" spans="3:3">
      <c r="C14417" t="e">
        <f>VLOOKUP([KODE BARANG],Table1[[KODE BARANG]:[NAMA BARANG]],2,FALSE)</f>
        <v>#N/A</v>
      </c>
    </row>
    <row r="14418" spans="3:3">
      <c r="C14418" t="e">
        <f>VLOOKUP([KODE BARANG],Table1[[KODE BARANG]:[NAMA BARANG]],2,FALSE)</f>
        <v>#N/A</v>
      </c>
    </row>
    <row r="14419" spans="3:3">
      <c r="C14419" t="e">
        <f>VLOOKUP([KODE BARANG],Table1[[KODE BARANG]:[NAMA BARANG]],2,FALSE)</f>
        <v>#N/A</v>
      </c>
    </row>
    <row r="14420" spans="3:3">
      <c r="C14420" t="e">
        <f>VLOOKUP([KODE BARANG],Table1[[KODE BARANG]:[NAMA BARANG]],2,FALSE)</f>
        <v>#N/A</v>
      </c>
    </row>
    <row r="14421" spans="3:3">
      <c r="C14421" t="e">
        <f>VLOOKUP([KODE BARANG],Table1[[KODE BARANG]:[NAMA BARANG]],2,FALSE)</f>
        <v>#N/A</v>
      </c>
    </row>
    <row r="14422" spans="3:3">
      <c r="C14422" t="e">
        <f>VLOOKUP([KODE BARANG],Table1[[KODE BARANG]:[NAMA BARANG]],2,FALSE)</f>
        <v>#N/A</v>
      </c>
    </row>
    <row r="14423" spans="3:3">
      <c r="C14423" t="e">
        <f>VLOOKUP([KODE BARANG],Table1[[KODE BARANG]:[NAMA BARANG]],2,FALSE)</f>
        <v>#N/A</v>
      </c>
    </row>
    <row r="14424" spans="3:3">
      <c r="C14424" t="e">
        <f>VLOOKUP([KODE BARANG],Table1[[KODE BARANG]:[NAMA BARANG]],2,FALSE)</f>
        <v>#N/A</v>
      </c>
    </row>
    <row r="14425" spans="3:3">
      <c r="C14425" t="e">
        <f>VLOOKUP([KODE BARANG],Table1[[KODE BARANG]:[NAMA BARANG]],2,FALSE)</f>
        <v>#N/A</v>
      </c>
    </row>
    <row r="14426" spans="3:3">
      <c r="C14426" t="e">
        <f>VLOOKUP([KODE BARANG],Table1[[KODE BARANG]:[NAMA BARANG]],2,FALSE)</f>
        <v>#N/A</v>
      </c>
    </row>
    <row r="14427" spans="3:3">
      <c r="C14427" t="e">
        <f>VLOOKUP([KODE BARANG],Table1[[KODE BARANG]:[NAMA BARANG]],2,FALSE)</f>
        <v>#N/A</v>
      </c>
    </row>
    <row r="14428" spans="3:3">
      <c r="C14428" t="e">
        <f>VLOOKUP([KODE BARANG],Table1[[KODE BARANG]:[NAMA BARANG]],2,FALSE)</f>
        <v>#N/A</v>
      </c>
    </row>
    <row r="14429" spans="3:3">
      <c r="C14429" t="e">
        <f>VLOOKUP([KODE BARANG],Table1[[KODE BARANG]:[NAMA BARANG]],2,FALSE)</f>
        <v>#N/A</v>
      </c>
    </row>
    <row r="14430" spans="3:3">
      <c r="C14430" t="e">
        <f>VLOOKUP([KODE BARANG],Table1[[KODE BARANG]:[NAMA BARANG]],2,FALSE)</f>
        <v>#N/A</v>
      </c>
    </row>
    <row r="14431" spans="3:3">
      <c r="C14431" t="e">
        <f>VLOOKUP([KODE BARANG],Table1[[KODE BARANG]:[NAMA BARANG]],2,FALSE)</f>
        <v>#N/A</v>
      </c>
    </row>
    <row r="14432" spans="3:3">
      <c r="C14432" t="e">
        <f>VLOOKUP([KODE BARANG],Table1[[KODE BARANG]:[NAMA BARANG]],2,FALSE)</f>
        <v>#N/A</v>
      </c>
    </row>
    <row r="14433" spans="3:3">
      <c r="C14433" t="e">
        <f>VLOOKUP([KODE BARANG],Table1[[KODE BARANG]:[NAMA BARANG]],2,FALSE)</f>
        <v>#N/A</v>
      </c>
    </row>
    <row r="14434" spans="3:3">
      <c r="C14434" t="e">
        <f>VLOOKUP([KODE BARANG],Table1[[KODE BARANG]:[NAMA BARANG]],2,FALSE)</f>
        <v>#N/A</v>
      </c>
    </row>
    <row r="14435" spans="3:3">
      <c r="C14435" t="e">
        <f>VLOOKUP([KODE BARANG],Table1[[KODE BARANG]:[NAMA BARANG]],2,FALSE)</f>
        <v>#N/A</v>
      </c>
    </row>
    <row r="14436" spans="3:3">
      <c r="C14436" t="e">
        <f>VLOOKUP([KODE BARANG],Table1[[KODE BARANG]:[NAMA BARANG]],2,FALSE)</f>
        <v>#N/A</v>
      </c>
    </row>
    <row r="14437" spans="3:3">
      <c r="C14437" t="e">
        <f>VLOOKUP([KODE BARANG],Table1[[KODE BARANG]:[NAMA BARANG]],2,FALSE)</f>
        <v>#N/A</v>
      </c>
    </row>
    <row r="14438" spans="3:3">
      <c r="C14438" t="e">
        <f>VLOOKUP([KODE BARANG],Table1[[KODE BARANG]:[NAMA BARANG]],2,FALSE)</f>
        <v>#N/A</v>
      </c>
    </row>
    <row r="14439" spans="3:3">
      <c r="C14439" t="e">
        <f>VLOOKUP([KODE BARANG],Table1[[KODE BARANG]:[NAMA BARANG]],2,FALSE)</f>
        <v>#N/A</v>
      </c>
    </row>
    <row r="14440" spans="3:3">
      <c r="C14440" t="e">
        <f>VLOOKUP([KODE BARANG],Table1[[KODE BARANG]:[NAMA BARANG]],2,FALSE)</f>
        <v>#N/A</v>
      </c>
    </row>
    <row r="14441" spans="3:3">
      <c r="C14441" t="e">
        <f>VLOOKUP([KODE BARANG],Table1[[KODE BARANG]:[NAMA BARANG]],2,FALSE)</f>
        <v>#N/A</v>
      </c>
    </row>
    <row r="14442" spans="3:3">
      <c r="C14442" t="e">
        <f>VLOOKUP([KODE BARANG],Table1[[KODE BARANG]:[NAMA BARANG]],2,FALSE)</f>
        <v>#N/A</v>
      </c>
    </row>
    <row r="14443" spans="3:3">
      <c r="C14443" t="e">
        <f>VLOOKUP([KODE BARANG],Table1[[KODE BARANG]:[NAMA BARANG]],2,FALSE)</f>
        <v>#N/A</v>
      </c>
    </row>
    <row r="14444" spans="3:3">
      <c r="C14444" t="e">
        <f>VLOOKUP([KODE BARANG],Table1[[KODE BARANG]:[NAMA BARANG]],2,FALSE)</f>
        <v>#N/A</v>
      </c>
    </row>
    <row r="14445" spans="3:3">
      <c r="C14445" t="e">
        <f>VLOOKUP([KODE BARANG],Table1[[KODE BARANG]:[NAMA BARANG]],2,FALSE)</f>
        <v>#N/A</v>
      </c>
    </row>
    <row r="14446" spans="3:3">
      <c r="C14446" t="e">
        <f>VLOOKUP([KODE BARANG],Table1[[KODE BARANG]:[NAMA BARANG]],2,FALSE)</f>
        <v>#N/A</v>
      </c>
    </row>
    <row r="14447" spans="3:3">
      <c r="C14447" t="e">
        <f>VLOOKUP([KODE BARANG],Table1[[KODE BARANG]:[NAMA BARANG]],2,FALSE)</f>
        <v>#N/A</v>
      </c>
    </row>
    <row r="14448" spans="3:3">
      <c r="C14448" t="e">
        <f>VLOOKUP([KODE BARANG],Table1[[KODE BARANG]:[NAMA BARANG]],2,FALSE)</f>
        <v>#N/A</v>
      </c>
    </row>
    <row r="14449" spans="3:3">
      <c r="C14449" t="e">
        <f>VLOOKUP([KODE BARANG],Table1[[KODE BARANG]:[NAMA BARANG]],2,FALSE)</f>
        <v>#N/A</v>
      </c>
    </row>
    <row r="14450" spans="3:3">
      <c r="C14450" t="e">
        <f>VLOOKUP([KODE BARANG],Table1[[KODE BARANG]:[NAMA BARANG]],2,FALSE)</f>
        <v>#N/A</v>
      </c>
    </row>
    <row r="14451" spans="3:3">
      <c r="C14451" t="e">
        <f>VLOOKUP([KODE BARANG],Table1[[KODE BARANG]:[NAMA BARANG]],2,FALSE)</f>
        <v>#N/A</v>
      </c>
    </row>
    <row r="14452" spans="3:3">
      <c r="C14452" t="e">
        <f>VLOOKUP([KODE BARANG],Table1[[KODE BARANG]:[NAMA BARANG]],2,FALSE)</f>
        <v>#N/A</v>
      </c>
    </row>
    <row r="14453" spans="3:3">
      <c r="C14453" t="e">
        <f>VLOOKUP([KODE BARANG],Table1[[KODE BARANG]:[NAMA BARANG]],2,FALSE)</f>
        <v>#N/A</v>
      </c>
    </row>
    <row r="14454" spans="3:3">
      <c r="C14454" t="e">
        <f>VLOOKUP([KODE BARANG],Table1[[KODE BARANG]:[NAMA BARANG]],2,FALSE)</f>
        <v>#N/A</v>
      </c>
    </row>
    <row r="14455" spans="3:3">
      <c r="C14455" t="e">
        <f>VLOOKUP([KODE BARANG],Table1[[KODE BARANG]:[NAMA BARANG]],2,FALSE)</f>
        <v>#N/A</v>
      </c>
    </row>
    <row r="14456" spans="3:3">
      <c r="C14456" t="e">
        <f>VLOOKUP([KODE BARANG],Table1[[KODE BARANG]:[NAMA BARANG]],2,FALSE)</f>
        <v>#N/A</v>
      </c>
    </row>
    <row r="14457" spans="3:3">
      <c r="C14457" t="e">
        <f>VLOOKUP([KODE BARANG],Table1[[KODE BARANG]:[NAMA BARANG]],2,FALSE)</f>
        <v>#N/A</v>
      </c>
    </row>
    <row r="14458" spans="3:3">
      <c r="C14458" t="e">
        <f>VLOOKUP([KODE BARANG],Table1[[KODE BARANG]:[NAMA BARANG]],2,FALSE)</f>
        <v>#N/A</v>
      </c>
    </row>
    <row r="14459" spans="3:3">
      <c r="C14459" t="e">
        <f>VLOOKUP([KODE BARANG],Table1[[KODE BARANG]:[NAMA BARANG]],2,FALSE)</f>
        <v>#N/A</v>
      </c>
    </row>
    <row r="14460" spans="3:3">
      <c r="C14460" t="e">
        <f>VLOOKUP([KODE BARANG],Table1[[KODE BARANG]:[NAMA BARANG]],2,FALSE)</f>
        <v>#N/A</v>
      </c>
    </row>
    <row r="14461" spans="3:3">
      <c r="C14461" t="e">
        <f>VLOOKUP([KODE BARANG],Table1[[KODE BARANG]:[NAMA BARANG]],2,FALSE)</f>
        <v>#N/A</v>
      </c>
    </row>
    <row r="14462" spans="3:3">
      <c r="C14462" t="e">
        <f>VLOOKUP([KODE BARANG],Table1[[KODE BARANG]:[NAMA BARANG]],2,FALSE)</f>
        <v>#N/A</v>
      </c>
    </row>
    <row r="14463" spans="3:3">
      <c r="C14463" t="e">
        <f>VLOOKUP([KODE BARANG],Table1[[KODE BARANG]:[NAMA BARANG]],2,FALSE)</f>
        <v>#N/A</v>
      </c>
    </row>
    <row r="14464" spans="3:3">
      <c r="C14464" t="e">
        <f>VLOOKUP([KODE BARANG],Table1[[KODE BARANG]:[NAMA BARANG]],2,FALSE)</f>
        <v>#N/A</v>
      </c>
    </row>
    <row r="14465" spans="3:3">
      <c r="C14465" t="e">
        <f>VLOOKUP([KODE BARANG],Table1[[KODE BARANG]:[NAMA BARANG]],2,FALSE)</f>
        <v>#N/A</v>
      </c>
    </row>
    <row r="14466" spans="3:3">
      <c r="C14466" t="e">
        <f>VLOOKUP([KODE BARANG],Table1[[KODE BARANG]:[NAMA BARANG]],2,FALSE)</f>
        <v>#N/A</v>
      </c>
    </row>
    <row r="14467" spans="3:3">
      <c r="C14467" t="e">
        <f>VLOOKUP([KODE BARANG],Table1[[KODE BARANG]:[NAMA BARANG]],2,FALSE)</f>
        <v>#N/A</v>
      </c>
    </row>
    <row r="14468" spans="3:3">
      <c r="C14468" t="e">
        <f>VLOOKUP([KODE BARANG],Table1[[KODE BARANG]:[NAMA BARANG]],2,FALSE)</f>
        <v>#N/A</v>
      </c>
    </row>
    <row r="14469" spans="3:3">
      <c r="C14469" t="e">
        <f>VLOOKUP([KODE BARANG],Table1[[KODE BARANG]:[NAMA BARANG]],2,FALSE)</f>
        <v>#N/A</v>
      </c>
    </row>
    <row r="14470" spans="3:3">
      <c r="C14470" t="e">
        <f>VLOOKUP([KODE BARANG],Table1[[KODE BARANG]:[NAMA BARANG]],2,FALSE)</f>
        <v>#N/A</v>
      </c>
    </row>
    <row r="14471" spans="3:3">
      <c r="C14471" t="e">
        <f>VLOOKUP([KODE BARANG],Table1[[KODE BARANG]:[NAMA BARANG]],2,FALSE)</f>
        <v>#N/A</v>
      </c>
    </row>
    <row r="14472" spans="3:3">
      <c r="C14472" t="e">
        <f>VLOOKUP([KODE BARANG],Table1[[KODE BARANG]:[NAMA BARANG]],2,FALSE)</f>
        <v>#N/A</v>
      </c>
    </row>
    <row r="14473" spans="3:3">
      <c r="C14473" t="e">
        <f>VLOOKUP([KODE BARANG],Table1[[KODE BARANG]:[NAMA BARANG]],2,FALSE)</f>
        <v>#N/A</v>
      </c>
    </row>
    <row r="14474" spans="3:3">
      <c r="C14474" t="e">
        <f>VLOOKUP([KODE BARANG],Table1[[KODE BARANG]:[NAMA BARANG]],2,FALSE)</f>
        <v>#N/A</v>
      </c>
    </row>
    <row r="14475" spans="3:3">
      <c r="C14475" t="e">
        <f>VLOOKUP([KODE BARANG],Table1[[KODE BARANG]:[NAMA BARANG]],2,FALSE)</f>
        <v>#N/A</v>
      </c>
    </row>
    <row r="14476" spans="3:3">
      <c r="C14476" t="e">
        <f>VLOOKUP([KODE BARANG],Table1[[KODE BARANG]:[NAMA BARANG]],2,FALSE)</f>
        <v>#N/A</v>
      </c>
    </row>
    <row r="14477" spans="3:3">
      <c r="C14477" t="e">
        <f>VLOOKUP([KODE BARANG],Table1[[KODE BARANG]:[NAMA BARANG]],2,FALSE)</f>
        <v>#N/A</v>
      </c>
    </row>
    <row r="14478" spans="3:3">
      <c r="C14478" t="e">
        <f>VLOOKUP([KODE BARANG],Table1[[KODE BARANG]:[NAMA BARANG]],2,FALSE)</f>
        <v>#N/A</v>
      </c>
    </row>
    <row r="14479" spans="3:3">
      <c r="C14479" t="e">
        <f>VLOOKUP([KODE BARANG],Table1[[KODE BARANG]:[NAMA BARANG]],2,FALSE)</f>
        <v>#N/A</v>
      </c>
    </row>
    <row r="14480" spans="3:3">
      <c r="C14480" t="e">
        <f>VLOOKUP([KODE BARANG],Table1[[KODE BARANG]:[NAMA BARANG]],2,FALSE)</f>
        <v>#N/A</v>
      </c>
    </row>
    <row r="14481" spans="3:3">
      <c r="C14481" t="e">
        <f>VLOOKUP([KODE BARANG],Table1[[KODE BARANG]:[NAMA BARANG]],2,FALSE)</f>
        <v>#N/A</v>
      </c>
    </row>
    <row r="14482" spans="3:3">
      <c r="C14482" t="e">
        <f>VLOOKUP([KODE BARANG],Table1[[KODE BARANG]:[NAMA BARANG]],2,FALSE)</f>
        <v>#N/A</v>
      </c>
    </row>
    <row r="14483" spans="3:3">
      <c r="C14483" t="e">
        <f>VLOOKUP([KODE BARANG],Table1[[KODE BARANG]:[NAMA BARANG]],2,FALSE)</f>
        <v>#N/A</v>
      </c>
    </row>
    <row r="14484" spans="3:3">
      <c r="C14484" t="e">
        <f>VLOOKUP([KODE BARANG],Table1[[KODE BARANG]:[NAMA BARANG]],2,FALSE)</f>
        <v>#N/A</v>
      </c>
    </row>
    <row r="14485" spans="3:3">
      <c r="C14485" t="e">
        <f>VLOOKUP([KODE BARANG],Table1[[KODE BARANG]:[NAMA BARANG]],2,FALSE)</f>
        <v>#N/A</v>
      </c>
    </row>
    <row r="14486" spans="3:3">
      <c r="C14486" t="e">
        <f>VLOOKUP([KODE BARANG],Table1[[KODE BARANG]:[NAMA BARANG]],2,FALSE)</f>
        <v>#N/A</v>
      </c>
    </row>
    <row r="14487" spans="3:3">
      <c r="C14487" t="e">
        <f>VLOOKUP([KODE BARANG],Table1[[KODE BARANG]:[NAMA BARANG]],2,FALSE)</f>
        <v>#N/A</v>
      </c>
    </row>
    <row r="14488" spans="3:3">
      <c r="C14488" t="e">
        <f>VLOOKUP([KODE BARANG],Table1[[KODE BARANG]:[NAMA BARANG]],2,FALSE)</f>
        <v>#N/A</v>
      </c>
    </row>
    <row r="14489" spans="3:3">
      <c r="C14489" t="e">
        <f>VLOOKUP([KODE BARANG],Table1[[KODE BARANG]:[NAMA BARANG]],2,FALSE)</f>
        <v>#N/A</v>
      </c>
    </row>
    <row r="14490" spans="3:3">
      <c r="C14490" t="e">
        <f>VLOOKUP([KODE BARANG],Table1[[KODE BARANG]:[NAMA BARANG]],2,FALSE)</f>
        <v>#N/A</v>
      </c>
    </row>
    <row r="14491" spans="3:3">
      <c r="C14491" t="e">
        <f>VLOOKUP([KODE BARANG],Table1[[KODE BARANG]:[NAMA BARANG]],2,FALSE)</f>
        <v>#N/A</v>
      </c>
    </row>
    <row r="14492" spans="3:3">
      <c r="C14492" t="e">
        <f>VLOOKUP([KODE BARANG],Table1[[KODE BARANG]:[NAMA BARANG]],2,FALSE)</f>
        <v>#N/A</v>
      </c>
    </row>
    <row r="14493" spans="3:3">
      <c r="C14493" t="e">
        <f>VLOOKUP([KODE BARANG],Table1[[KODE BARANG]:[NAMA BARANG]],2,FALSE)</f>
        <v>#N/A</v>
      </c>
    </row>
    <row r="14494" spans="3:3">
      <c r="C14494" t="e">
        <f>VLOOKUP([KODE BARANG],Table1[[KODE BARANG]:[NAMA BARANG]],2,FALSE)</f>
        <v>#N/A</v>
      </c>
    </row>
    <row r="14495" spans="3:3">
      <c r="C14495" t="e">
        <f>VLOOKUP([KODE BARANG],Table1[[KODE BARANG]:[NAMA BARANG]],2,FALSE)</f>
        <v>#N/A</v>
      </c>
    </row>
    <row r="14496" spans="3:3">
      <c r="C14496" t="e">
        <f>VLOOKUP([KODE BARANG],Table1[[KODE BARANG]:[NAMA BARANG]],2,FALSE)</f>
        <v>#N/A</v>
      </c>
    </row>
    <row r="14497" spans="3:3">
      <c r="C14497" t="e">
        <f>VLOOKUP([KODE BARANG],Table1[[KODE BARANG]:[NAMA BARANG]],2,FALSE)</f>
        <v>#N/A</v>
      </c>
    </row>
    <row r="14498" spans="3:3">
      <c r="C14498" t="e">
        <f>VLOOKUP([KODE BARANG],Table1[[KODE BARANG]:[NAMA BARANG]],2,FALSE)</f>
        <v>#N/A</v>
      </c>
    </row>
    <row r="14499" spans="3:3">
      <c r="C14499" t="e">
        <f>VLOOKUP([KODE BARANG],Table1[[KODE BARANG]:[NAMA BARANG]],2,FALSE)</f>
        <v>#N/A</v>
      </c>
    </row>
    <row r="14500" spans="3:3">
      <c r="C14500" t="e">
        <f>VLOOKUP([KODE BARANG],Table1[[KODE BARANG]:[NAMA BARANG]],2,FALSE)</f>
        <v>#N/A</v>
      </c>
    </row>
    <row r="14501" spans="3:3">
      <c r="C14501" t="e">
        <f>VLOOKUP([KODE BARANG],Table1[[KODE BARANG]:[NAMA BARANG]],2,FALSE)</f>
        <v>#N/A</v>
      </c>
    </row>
    <row r="14502" spans="3:3">
      <c r="C14502" t="e">
        <f>VLOOKUP([KODE BARANG],Table1[[KODE BARANG]:[NAMA BARANG]],2,FALSE)</f>
        <v>#N/A</v>
      </c>
    </row>
    <row r="14503" spans="3:3">
      <c r="C14503" t="e">
        <f>VLOOKUP([KODE BARANG],Table1[[KODE BARANG]:[NAMA BARANG]],2,FALSE)</f>
        <v>#N/A</v>
      </c>
    </row>
    <row r="14504" spans="3:3">
      <c r="C14504" t="e">
        <f>VLOOKUP([KODE BARANG],Table1[[KODE BARANG]:[NAMA BARANG]],2,FALSE)</f>
        <v>#N/A</v>
      </c>
    </row>
    <row r="14505" spans="3:3">
      <c r="C14505" t="e">
        <f>VLOOKUP([KODE BARANG],Table1[[KODE BARANG]:[NAMA BARANG]],2,FALSE)</f>
        <v>#N/A</v>
      </c>
    </row>
    <row r="14506" spans="3:3">
      <c r="C14506" t="e">
        <f>VLOOKUP([KODE BARANG],Table1[[KODE BARANG]:[NAMA BARANG]],2,FALSE)</f>
        <v>#N/A</v>
      </c>
    </row>
    <row r="14507" spans="3:3">
      <c r="C14507" t="e">
        <f>VLOOKUP([KODE BARANG],Table1[[KODE BARANG]:[NAMA BARANG]],2,FALSE)</f>
        <v>#N/A</v>
      </c>
    </row>
    <row r="14508" spans="3:3">
      <c r="C14508" t="e">
        <f>VLOOKUP([KODE BARANG],Table1[[KODE BARANG]:[NAMA BARANG]],2,FALSE)</f>
        <v>#N/A</v>
      </c>
    </row>
    <row r="14509" spans="3:3">
      <c r="C14509" t="e">
        <f>VLOOKUP([KODE BARANG],Table1[[KODE BARANG]:[NAMA BARANG]],2,FALSE)</f>
        <v>#N/A</v>
      </c>
    </row>
    <row r="14510" spans="3:3">
      <c r="C14510" t="e">
        <f>VLOOKUP([KODE BARANG],Table1[[KODE BARANG]:[NAMA BARANG]],2,FALSE)</f>
        <v>#N/A</v>
      </c>
    </row>
    <row r="14511" spans="3:3">
      <c r="C14511" t="e">
        <f>VLOOKUP([KODE BARANG],Table1[[KODE BARANG]:[NAMA BARANG]],2,FALSE)</f>
        <v>#N/A</v>
      </c>
    </row>
    <row r="14512" spans="3:3">
      <c r="C14512" t="e">
        <f>VLOOKUP([KODE BARANG],Table1[[KODE BARANG]:[NAMA BARANG]],2,FALSE)</f>
        <v>#N/A</v>
      </c>
    </row>
    <row r="14513" spans="3:3">
      <c r="C14513" t="e">
        <f>VLOOKUP([KODE BARANG],Table1[[KODE BARANG]:[NAMA BARANG]],2,FALSE)</f>
        <v>#N/A</v>
      </c>
    </row>
    <row r="14514" spans="3:3">
      <c r="C14514" t="e">
        <f>VLOOKUP([KODE BARANG],Table1[[KODE BARANG]:[NAMA BARANG]],2,FALSE)</f>
        <v>#N/A</v>
      </c>
    </row>
    <row r="14515" spans="3:3">
      <c r="C14515" t="e">
        <f>VLOOKUP([KODE BARANG],Table1[[KODE BARANG]:[NAMA BARANG]],2,FALSE)</f>
        <v>#N/A</v>
      </c>
    </row>
    <row r="14516" spans="3:3">
      <c r="C14516" t="e">
        <f>VLOOKUP([KODE BARANG],Table1[[KODE BARANG]:[NAMA BARANG]],2,FALSE)</f>
        <v>#N/A</v>
      </c>
    </row>
    <row r="14517" spans="3:3">
      <c r="C14517" t="e">
        <f>VLOOKUP([KODE BARANG],Table1[[KODE BARANG]:[NAMA BARANG]],2,FALSE)</f>
        <v>#N/A</v>
      </c>
    </row>
    <row r="14518" spans="3:3">
      <c r="C14518" t="e">
        <f>VLOOKUP([KODE BARANG],Table1[[KODE BARANG]:[NAMA BARANG]],2,FALSE)</f>
        <v>#N/A</v>
      </c>
    </row>
    <row r="14519" spans="3:3">
      <c r="C14519" t="e">
        <f>VLOOKUP([KODE BARANG],Table1[[KODE BARANG]:[NAMA BARANG]],2,FALSE)</f>
        <v>#N/A</v>
      </c>
    </row>
    <row r="14520" spans="3:3">
      <c r="C14520" t="e">
        <f>VLOOKUP([KODE BARANG],Table1[[KODE BARANG]:[NAMA BARANG]],2,FALSE)</f>
        <v>#N/A</v>
      </c>
    </row>
    <row r="14521" spans="3:3">
      <c r="C14521" t="e">
        <f>VLOOKUP([KODE BARANG],Table1[[KODE BARANG]:[NAMA BARANG]],2,FALSE)</f>
        <v>#N/A</v>
      </c>
    </row>
    <row r="14522" spans="3:3">
      <c r="C14522" t="e">
        <f>VLOOKUP([KODE BARANG],Table1[[KODE BARANG]:[NAMA BARANG]],2,FALSE)</f>
        <v>#N/A</v>
      </c>
    </row>
    <row r="14523" spans="3:3">
      <c r="C14523" t="e">
        <f>VLOOKUP([KODE BARANG],Table1[[KODE BARANG]:[NAMA BARANG]],2,FALSE)</f>
        <v>#N/A</v>
      </c>
    </row>
    <row r="14524" spans="3:3">
      <c r="C14524" t="e">
        <f>VLOOKUP([KODE BARANG],Table1[[KODE BARANG]:[NAMA BARANG]],2,FALSE)</f>
        <v>#N/A</v>
      </c>
    </row>
    <row r="14525" spans="3:3">
      <c r="C14525" t="e">
        <f>VLOOKUP([KODE BARANG],Table1[[KODE BARANG]:[NAMA BARANG]],2,FALSE)</f>
        <v>#N/A</v>
      </c>
    </row>
    <row r="14526" spans="3:3">
      <c r="C14526" t="e">
        <f>VLOOKUP([KODE BARANG],Table1[[KODE BARANG]:[NAMA BARANG]],2,FALSE)</f>
        <v>#N/A</v>
      </c>
    </row>
    <row r="14527" spans="3:3">
      <c r="C14527" t="e">
        <f>VLOOKUP([KODE BARANG],Table1[[KODE BARANG]:[NAMA BARANG]],2,FALSE)</f>
        <v>#N/A</v>
      </c>
    </row>
    <row r="14528" spans="3:3">
      <c r="C14528" t="e">
        <f>VLOOKUP([KODE BARANG],Table1[[KODE BARANG]:[NAMA BARANG]],2,FALSE)</f>
        <v>#N/A</v>
      </c>
    </row>
    <row r="14529" spans="3:3">
      <c r="C14529" t="e">
        <f>VLOOKUP([KODE BARANG],Table1[[KODE BARANG]:[NAMA BARANG]],2,FALSE)</f>
        <v>#N/A</v>
      </c>
    </row>
    <row r="14530" spans="3:3">
      <c r="C14530" t="e">
        <f>VLOOKUP([KODE BARANG],Table1[[KODE BARANG]:[NAMA BARANG]],2,FALSE)</f>
        <v>#N/A</v>
      </c>
    </row>
    <row r="14531" spans="3:3">
      <c r="C14531" t="e">
        <f>VLOOKUP([KODE BARANG],Table1[[KODE BARANG]:[NAMA BARANG]],2,FALSE)</f>
        <v>#N/A</v>
      </c>
    </row>
    <row r="14532" spans="3:3">
      <c r="C14532" t="e">
        <f>VLOOKUP([KODE BARANG],Table1[[KODE BARANG]:[NAMA BARANG]],2,FALSE)</f>
        <v>#N/A</v>
      </c>
    </row>
    <row r="14533" spans="3:3">
      <c r="C14533" t="e">
        <f>VLOOKUP([KODE BARANG],Table1[[KODE BARANG]:[NAMA BARANG]],2,FALSE)</f>
        <v>#N/A</v>
      </c>
    </row>
    <row r="14534" spans="3:3">
      <c r="C14534" t="e">
        <f>VLOOKUP([KODE BARANG],Table1[[KODE BARANG]:[NAMA BARANG]],2,FALSE)</f>
        <v>#N/A</v>
      </c>
    </row>
    <row r="14535" spans="3:3">
      <c r="C14535" t="e">
        <f>VLOOKUP([KODE BARANG],Table1[[KODE BARANG]:[NAMA BARANG]],2,FALSE)</f>
        <v>#N/A</v>
      </c>
    </row>
    <row r="14536" spans="3:3">
      <c r="C14536" t="e">
        <f>VLOOKUP([KODE BARANG],Table1[[KODE BARANG]:[NAMA BARANG]],2,FALSE)</f>
        <v>#N/A</v>
      </c>
    </row>
    <row r="14537" spans="3:3">
      <c r="C14537" t="e">
        <f>VLOOKUP([KODE BARANG],Table1[[KODE BARANG]:[NAMA BARANG]],2,FALSE)</f>
        <v>#N/A</v>
      </c>
    </row>
    <row r="14538" spans="3:3">
      <c r="C14538" t="e">
        <f>VLOOKUP([KODE BARANG],Table1[[KODE BARANG]:[NAMA BARANG]],2,FALSE)</f>
        <v>#N/A</v>
      </c>
    </row>
    <row r="14539" spans="3:3">
      <c r="C14539" t="e">
        <f>VLOOKUP([KODE BARANG],Table1[[KODE BARANG]:[NAMA BARANG]],2,FALSE)</f>
        <v>#N/A</v>
      </c>
    </row>
    <row r="14540" spans="3:3">
      <c r="C14540" t="e">
        <f>VLOOKUP([KODE BARANG],Table1[[KODE BARANG]:[NAMA BARANG]],2,FALSE)</f>
        <v>#N/A</v>
      </c>
    </row>
    <row r="14541" spans="3:3">
      <c r="C14541" t="e">
        <f>VLOOKUP([KODE BARANG],Table1[[KODE BARANG]:[NAMA BARANG]],2,FALSE)</f>
        <v>#N/A</v>
      </c>
    </row>
    <row r="14542" spans="3:3">
      <c r="C14542" t="e">
        <f>VLOOKUP([KODE BARANG],Table1[[KODE BARANG]:[NAMA BARANG]],2,FALSE)</f>
        <v>#N/A</v>
      </c>
    </row>
    <row r="14543" spans="3:3">
      <c r="C14543" t="e">
        <f>VLOOKUP([KODE BARANG],Table1[[KODE BARANG]:[NAMA BARANG]],2,FALSE)</f>
        <v>#N/A</v>
      </c>
    </row>
    <row r="14544" spans="3:3">
      <c r="C14544" t="e">
        <f>VLOOKUP([KODE BARANG],Table1[[KODE BARANG]:[NAMA BARANG]],2,FALSE)</f>
        <v>#N/A</v>
      </c>
    </row>
    <row r="14545" spans="3:3">
      <c r="C14545" t="e">
        <f>VLOOKUP([KODE BARANG],Table1[[KODE BARANG]:[NAMA BARANG]],2,FALSE)</f>
        <v>#N/A</v>
      </c>
    </row>
    <row r="14546" spans="3:3">
      <c r="C14546" t="e">
        <f>VLOOKUP([KODE BARANG],Table1[[KODE BARANG]:[NAMA BARANG]],2,FALSE)</f>
        <v>#N/A</v>
      </c>
    </row>
    <row r="14547" spans="3:3">
      <c r="C14547" t="e">
        <f>VLOOKUP([KODE BARANG],Table1[[KODE BARANG]:[NAMA BARANG]],2,FALSE)</f>
        <v>#N/A</v>
      </c>
    </row>
    <row r="14548" spans="3:3">
      <c r="C14548" t="e">
        <f>VLOOKUP([KODE BARANG],Table1[[KODE BARANG]:[NAMA BARANG]],2,FALSE)</f>
        <v>#N/A</v>
      </c>
    </row>
    <row r="14549" spans="3:3">
      <c r="C14549" t="e">
        <f>VLOOKUP([KODE BARANG],Table1[[KODE BARANG]:[NAMA BARANG]],2,FALSE)</f>
        <v>#N/A</v>
      </c>
    </row>
    <row r="14550" spans="3:3">
      <c r="C14550" t="e">
        <f>VLOOKUP([KODE BARANG],Table1[[KODE BARANG]:[NAMA BARANG]],2,FALSE)</f>
        <v>#N/A</v>
      </c>
    </row>
    <row r="14551" spans="3:3">
      <c r="C14551" t="e">
        <f>VLOOKUP([KODE BARANG],Table1[[KODE BARANG]:[NAMA BARANG]],2,FALSE)</f>
        <v>#N/A</v>
      </c>
    </row>
    <row r="14552" spans="3:3">
      <c r="C14552" t="e">
        <f>VLOOKUP([KODE BARANG],Table1[[KODE BARANG]:[NAMA BARANG]],2,FALSE)</f>
        <v>#N/A</v>
      </c>
    </row>
    <row r="14553" spans="3:3">
      <c r="C14553" t="e">
        <f>VLOOKUP([KODE BARANG],Table1[[KODE BARANG]:[NAMA BARANG]],2,FALSE)</f>
        <v>#N/A</v>
      </c>
    </row>
    <row r="14554" spans="3:3">
      <c r="C14554" t="e">
        <f>VLOOKUP([KODE BARANG],Table1[[KODE BARANG]:[NAMA BARANG]],2,FALSE)</f>
        <v>#N/A</v>
      </c>
    </row>
    <row r="14555" spans="3:3">
      <c r="C14555" t="e">
        <f>VLOOKUP([KODE BARANG],Table1[[KODE BARANG]:[NAMA BARANG]],2,FALSE)</f>
        <v>#N/A</v>
      </c>
    </row>
    <row r="14556" spans="3:3">
      <c r="C14556" t="e">
        <f>VLOOKUP([KODE BARANG],Table1[[KODE BARANG]:[NAMA BARANG]],2,FALSE)</f>
        <v>#N/A</v>
      </c>
    </row>
    <row r="14557" spans="3:3">
      <c r="C14557" t="e">
        <f>VLOOKUP([KODE BARANG],Table1[[KODE BARANG]:[NAMA BARANG]],2,FALSE)</f>
        <v>#N/A</v>
      </c>
    </row>
    <row r="14558" spans="3:3">
      <c r="C14558" t="e">
        <f>VLOOKUP([KODE BARANG],Table1[[KODE BARANG]:[NAMA BARANG]],2,FALSE)</f>
        <v>#N/A</v>
      </c>
    </row>
    <row r="14559" spans="3:3">
      <c r="C14559" t="e">
        <f>VLOOKUP([KODE BARANG],Table1[[KODE BARANG]:[NAMA BARANG]],2,FALSE)</f>
        <v>#N/A</v>
      </c>
    </row>
    <row r="14560" spans="3:3">
      <c r="C14560" t="e">
        <f>VLOOKUP([KODE BARANG],Table1[[KODE BARANG]:[NAMA BARANG]],2,FALSE)</f>
        <v>#N/A</v>
      </c>
    </row>
    <row r="14561" spans="3:3">
      <c r="C14561" t="e">
        <f>VLOOKUP([KODE BARANG],Table1[[KODE BARANG]:[NAMA BARANG]],2,FALSE)</f>
        <v>#N/A</v>
      </c>
    </row>
    <row r="14562" spans="3:3">
      <c r="C14562" t="e">
        <f>VLOOKUP([KODE BARANG],Table1[[KODE BARANG]:[NAMA BARANG]],2,FALSE)</f>
        <v>#N/A</v>
      </c>
    </row>
    <row r="14563" spans="3:3">
      <c r="C14563" t="e">
        <f>VLOOKUP([KODE BARANG],Table1[[KODE BARANG]:[NAMA BARANG]],2,FALSE)</f>
        <v>#N/A</v>
      </c>
    </row>
    <row r="14564" spans="3:3">
      <c r="C14564" t="e">
        <f>VLOOKUP([KODE BARANG],Table1[[KODE BARANG]:[NAMA BARANG]],2,FALSE)</f>
        <v>#N/A</v>
      </c>
    </row>
    <row r="14565" spans="3:3">
      <c r="C14565" t="e">
        <f>VLOOKUP([KODE BARANG],Table1[[KODE BARANG]:[NAMA BARANG]],2,FALSE)</f>
        <v>#N/A</v>
      </c>
    </row>
    <row r="14566" spans="3:3">
      <c r="C14566" t="e">
        <f>VLOOKUP([KODE BARANG],Table1[[KODE BARANG]:[NAMA BARANG]],2,FALSE)</f>
        <v>#N/A</v>
      </c>
    </row>
    <row r="14567" spans="3:3">
      <c r="C14567" t="e">
        <f>VLOOKUP([KODE BARANG],Table1[[KODE BARANG]:[NAMA BARANG]],2,FALSE)</f>
        <v>#N/A</v>
      </c>
    </row>
    <row r="14568" spans="3:3">
      <c r="C14568" t="e">
        <f>VLOOKUP([KODE BARANG],Table1[[KODE BARANG]:[NAMA BARANG]],2,FALSE)</f>
        <v>#N/A</v>
      </c>
    </row>
    <row r="14569" spans="3:3">
      <c r="C14569" t="e">
        <f>VLOOKUP([KODE BARANG],Table1[[KODE BARANG]:[NAMA BARANG]],2,FALSE)</f>
        <v>#N/A</v>
      </c>
    </row>
    <row r="14570" spans="3:3">
      <c r="C14570" t="e">
        <f>VLOOKUP([KODE BARANG],Table1[[KODE BARANG]:[NAMA BARANG]],2,FALSE)</f>
        <v>#N/A</v>
      </c>
    </row>
    <row r="14571" spans="3:3">
      <c r="C14571" t="e">
        <f>VLOOKUP([KODE BARANG],Table1[[KODE BARANG]:[NAMA BARANG]],2,FALSE)</f>
        <v>#N/A</v>
      </c>
    </row>
    <row r="14572" spans="3:3">
      <c r="C14572" t="e">
        <f>VLOOKUP([KODE BARANG],Table1[[KODE BARANG]:[NAMA BARANG]],2,FALSE)</f>
        <v>#N/A</v>
      </c>
    </row>
    <row r="14573" spans="3:3">
      <c r="C14573" t="e">
        <f>VLOOKUP([KODE BARANG],Table1[[KODE BARANG]:[NAMA BARANG]],2,FALSE)</f>
        <v>#N/A</v>
      </c>
    </row>
    <row r="14574" spans="3:3">
      <c r="C14574" t="e">
        <f>VLOOKUP([KODE BARANG],Table1[[KODE BARANG]:[NAMA BARANG]],2,FALSE)</f>
        <v>#N/A</v>
      </c>
    </row>
    <row r="14575" spans="3:3">
      <c r="C14575" t="e">
        <f>VLOOKUP([KODE BARANG],Table1[[KODE BARANG]:[NAMA BARANG]],2,FALSE)</f>
        <v>#N/A</v>
      </c>
    </row>
    <row r="14576" spans="3:3">
      <c r="C14576" t="e">
        <f>VLOOKUP([KODE BARANG],Table1[[KODE BARANG]:[NAMA BARANG]],2,FALSE)</f>
        <v>#N/A</v>
      </c>
    </row>
    <row r="14577" spans="3:3">
      <c r="C14577" t="e">
        <f>VLOOKUP([KODE BARANG],Table1[[KODE BARANG]:[NAMA BARANG]],2,FALSE)</f>
        <v>#N/A</v>
      </c>
    </row>
    <row r="14578" spans="3:3">
      <c r="C14578" t="e">
        <f>VLOOKUP([KODE BARANG],Table1[[KODE BARANG]:[NAMA BARANG]],2,FALSE)</f>
        <v>#N/A</v>
      </c>
    </row>
    <row r="14579" spans="3:3">
      <c r="C14579" t="e">
        <f>VLOOKUP([KODE BARANG],Table1[[KODE BARANG]:[NAMA BARANG]],2,FALSE)</f>
        <v>#N/A</v>
      </c>
    </row>
    <row r="14580" spans="3:3">
      <c r="C14580" t="e">
        <f>VLOOKUP([KODE BARANG],Table1[[KODE BARANG]:[NAMA BARANG]],2,FALSE)</f>
        <v>#N/A</v>
      </c>
    </row>
    <row r="14581" spans="3:3">
      <c r="C14581" t="e">
        <f>VLOOKUP([KODE BARANG],Table1[[KODE BARANG]:[NAMA BARANG]],2,FALSE)</f>
        <v>#N/A</v>
      </c>
    </row>
    <row r="14582" spans="3:3">
      <c r="C14582" t="e">
        <f>VLOOKUP([KODE BARANG],Table1[[KODE BARANG]:[NAMA BARANG]],2,FALSE)</f>
        <v>#N/A</v>
      </c>
    </row>
    <row r="14583" spans="3:3">
      <c r="C14583" t="e">
        <f>VLOOKUP([KODE BARANG],Table1[[KODE BARANG]:[NAMA BARANG]],2,FALSE)</f>
        <v>#N/A</v>
      </c>
    </row>
    <row r="14584" spans="3:3">
      <c r="C14584" t="e">
        <f>VLOOKUP([KODE BARANG],Table1[[KODE BARANG]:[NAMA BARANG]],2,FALSE)</f>
        <v>#N/A</v>
      </c>
    </row>
    <row r="14585" spans="3:3">
      <c r="C14585" t="e">
        <f>VLOOKUP([KODE BARANG],Table1[[KODE BARANG]:[NAMA BARANG]],2,FALSE)</f>
        <v>#N/A</v>
      </c>
    </row>
    <row r="14586" spans="3:3">
      <c r="C14586" t="e">
        <f>VLOOKUP([KODE BARANG],Table1[[KODE BARANG]:[NAMA BARANG]],2,FALSE)</f>
        <v>#N/A</v>
      </c>
    </row>
    <row r="14587" spans="3:3">
      <c r="C14587" t="e">
        <f>VLOOKUP([KODE BARANG],Table1[[KODE BARANG]:[NAMA BARANG]],2,FALSE)</f>
        <v>#N/A</v>
      </c>
    </row>
    <row r="14588" spans="3:3">
      <c r="C14588" t="e">
        <f>VLOOKUP([KODE BARANG],Table1[[KODE BARANG]:[NAMA BARANG]],2,FALSE)</f>
        <v>#N/A</v>
      </c>
    </row>
    <row r="14589" spans="3:3">
      <c r="C14589" t="e">
        <f>VLOOKUP([KODE BARANG],Table1[[KODE BARANG]:[NAMA BARANG]],2,FALSE)</f>
        <v>#N/A</v>
      </c>
    </row>
    <row r="14590" spans="3:3">
      <c r="C14590" t="e">
        <f>VLOOKUP([KODE BARANG],Table1[[KODE BARANG]:[NAMA BARANG]],2,FALSE)</f>
        <v>#N/A</v>
      </c>
    </row>
    <row r="14591" spans="3:3">
      <c r="C14591" t="e">
        <f>VLOOKUP([KODE BARANG],Table1[[KODE BARANG]:[NAMA BARANG]],2,FALSE)</f>
        <v>#N/A</v>
      </c>
    </row>
    <row r="14592" spans="3:3">
      <c r="C14592" t="e">
        <f>VLOOKUP([KODE BARANG],Table1[[KODE BARANG]:[NAMA BARANG]],2,FALSE)</f>
        <v>#N/A</v>
      </c>
    </row>
    <row r="14593" spans="3:3">
      <c r="C14593" t="e">
        <f>VLOOKUP([KODE BARANG],Table1[[KODE BARANG]:[NAMA BARANG]],2,FALSE)</f>
        <v>#N/A</v>
      </c>
    </row>
    <row r="14594" spans="3:3">
      <c r="C14594" t="e">
        <f>VLOOKUP([KODE BARANG],Table1[[KODE BARANG]:[NAMA BARANG]],2,FALSE)</f>
        <v>#N/A</v>
      </c>
    </row>
    <row r="14595" spans="3:3">
      <c r="C14595" t="e">
        <f>VLOOKUP([KODE BARANG],Table1[[KODE BARANG]:[NAMA BARANG]],2,FALSE)</f>
        <v>#N/A</v>
      </c>
    </row>
    <row r="14596" spans="3:3">
      <c r="C14596" t="e">
        <f>VLOOKUP([KODE BARANG],Table1[[KODE BARANG]:[NAMA BARANG]],2,FALSE)</f>
        <v>#N/A</v>
      </c>
    </row>
    <row r="14597" spans="3:3">
      <c r="C14597" t="e">
        <f>VLOOKUP([KODE BARANG],Table1[[KODE BARANG]:[NAMA BARANG]],2,FALSE)</f>
        <v>#N/A</v>
      </c>
    </row>
    <row r="14598" spans="3:3">
      <c r="C14598" t="e">
        <f>VLOOKUP([KODE BARANG],Table1[[KODE BARANG]:[NAMA BARANG]],2,FALSE)</f>
        <v>#N/A</v>
      </c>
    </row>
    <row r="14599" spans="3:3">
      <c r="C14599" t="e">
        <f>VLOOKUP([KODE BARANG],Table1[[KODE BARANG]:[NAMA BARANG]],2,FALSE)</f>
        <v>#N/A</v>
      </c>
    </row>
    <row r="14600" spans="3:3">
      <c r="C14600" t="e">
        <f>VLOOKUP([KODE BARANG],Table1[[KODE BARANG]:[NAMA BARANG]],2,FALSE)</f>
        <v>#N/A</v>
      </c>
    </row>
    <row r="14601" spans="3:3">
      <c r="C14601" t="e">
        <f>VLOOKUP([KODE BARANG],Table1[[KODE BARANG]:[NAMA BARANG]],2,FALSE)</f>
        <v>#N/A</v>
      </c>
    </row>
    <row r="14602" spans="3:3">
      <c r="C14602" t="e">
        <f>VLOOKUP([KODE BARANG],Table1[[KODE BARANG]:[NAMA BARANG]],2,FALSE)</f>
        <v>#N/A</v>
      </c>
    </row>
    <row r="14603" spans="3:3">
      <c r="C14603" t="e">
        <f>VLOOKUP([KODE BARANG],Table1[[KODE BARANG]:[NAMA BARANG]],2,FALSE)</f>
        <v>#N/A</v>
      </c>
    </row>
    <row r="14604" spans="3:3">
      <c r="C14604" t="e">
        <f>VLOOKUP([KODE BARANG],Table1[[KODE BARANG]:[NAMA BARANG]],2,FALSE)</f>
        <v>#N/A</v>
      </c>
    </row>
    <row r="14605" spans="3:3">
      <c r="C14605" t="e">
        <f>VLOOKUP([KODE BARANG],Table1[[KODE BARANG]:[NAMA BARANG]],2,FALSE)</f>
        <v>#N/A</v>
      </c>
    </row>
    <row r="14606" spans="3:3">
      <c r="C14606" t="e">
        <f>VLOOKUP([KODE BARANG],Table1[[KODE BARANG]:[NAMA BARANG]],2,FALSE)</f>
        <v>#N/A</v>
      </c>
    </row>
    <row r="14607" spans="3:3">
      <c r="C14607" t="e">
        <f>VLOOKUP([KODE BARANG],Table1[[KODE BARANG]:[NAMA BARANG]],2,FALSE)</f>
        <v>#N/A</v>
      </c>
    </row>
    <row r="14608" spans="3:3">
      <c r="C14608" t="e">
        <f>VLOOKUP([KODE BARANG],Table1[[KODE BARANG]:[NAMA BARANG]],2,FALSE)</f>
        <v>#N/A</v>
      </c>
    </row>
    <row r="14609" spans="3:3">
      <c r="C14609" t="e">
        <f>VLOOKUP([KODE BARANG],Table1[[KODE BARANG]:[NAMA BARANG]],2,FALSE)</f>
        <v>#N/A</v>
      </c>
    </row>
    <row r="14610" spans="3:3">
      <c r="C14610" t="e">
        <f>VLOOKUP([KODE BARANG],Table1[[KODE BARANG]:[NAMA BARANG]],2,FALSE)</f>
        <v>#N/A</v>
      </c>
    </row>
    <row r="14611" spans="3:3">
      <c r="C14611" t="e">
        <f>VLOOKUP([KODE BARANG],Table1[[KODE BARANG]:[NAMA BARANG]],2,FALSE)</f>
        <v>#N/A</v>
      </c>
    </row>
    <row r="14612" spans="3:3">
      <c r="C14612" t="e">
        <f>VLOOKUP([KODE BARANG],Table1[[KODE BARANG]:[NAMA BARANG]],2,FALSE)</f>
        <v>#N/A</v>
      </c>
    </row>
    <row r="14613" spans="3:3">
      <c r="C14613" t="e">
        <f>VLOOKUP([KODE BARANG],Table1[[KODE BARANG]:[NAMA BARANG]],2,FALSE)</f>
        <v>#N/A</v>
      </c>
    </row>
    <row r="14614" spans="3:3">
      <c r="C14614" t="e">
        <f>VLOOKUP([KODE BARANG],Table1[[KODE BARANG]:[NAMA BARANG]],2,FALSE)</f>
        <v>#N/A</v>
      </c>
    </row>
    <row r="14615" spans="3:3">
      <c r="C14615" t="e">
        <f>VLOOKUP([KODE BARANG],Table1[[KODE BARANG]:[NAMA BARANG]],2,FALSE)</f>
        <v>#N/A</v>
      </c>
    </row>
    <row r="14616" spans="3:3">
      <c r="C14616" t="e">
        <f>VLOOKUP([KODE BARANG],Table1[[KODE BARANG]:[NAMA BARANG]],2,FALSE)</f>
        <v>#N/A</v>
      </c>
    </row>
    <row r="14617" spans="3:3">
      <c r="C14617" t="e">
        <f>VLOOKUP([KODE BARANG],Table1[[KODE BARANG]:[NAMA BARANG]],2,FALSE)</f>
        <v>#N/A</v>
      </c>
    </row>
    <row r="14618" spans="3:3">
      <c r="C14618" t="e">
        <f>VLOOKUP([KODE BARANG],Table1[[KODE BARANG]:[NAMA BARANG]],2,FALSE)</f>
        <v>#N/A</v>
      </c>
    </row>
    <row r="14619" spans="3:3">
      <c r="C14619" t="e">
        <f>VLOOKUP([KODE BARANG],Table1[[KODE BARANG]:[NAMA BARANG]],2,FALSE)</f>
        <v>#N/A</v>
      </c>
    </row>
    <row r="14620" spans="3:3">
      <c r="C14620" t="e">
        <f>VLOOKUP([KODE BARANG],Table1[[KODE BARANG]:[NAMA BARANG]],2,FALSE)</f>
        <v>#N/A</v>
      </c>
    </row>
    <row r="14621" spans="3:3">
      <c r="C14621" t="e">
        <f>VLOOKUP([KODE BARANG],Table1[[KODE BARANG]:[NAMA BARANG]],2,FALSE)</f>
        <v>#N/A</v>
      </c>
    </row>
    <row r="14622" spans="3:3">
      <c r="C14622" t="e">
        <f>VLOOKUP([KODE BARANG],Table1[[KODE BARANG]:[NAMA BARANG]],2,FALSE)</f>
        <v>#N/A</v>
      </c>
    </row>
    <row r="14623" spans="3:3">
      <c r="C14623" t="e">
        <f>VLOOKUP([KODE BARANG],Table1[[KODE BARANG]:[NAMA BARANG]],2,FALSE)</f>
        <v>#N/A</v>
      </c>
    </row>
    <row r="14624" spans="3:3">
      <c r="C14624" t="e">
        <f>VLOOKUP([KODE BARANG],Table1[[KODE BARANG]:[NAMA BARANG]],2,FALSE)</f>
        <v>#N/A</v>
      </c>
    </row>
    <row r="14625" spans="3:3">
      <c r="C14625" t="e">
        <f>VLOOKUP([KODE BARANG],Table1[[KODE BARANG]:[NAMA BARANG]],2,FALSE)</f>
        <v>#N/A</v>
      </c>
    </row>
    <row r="14626" spans="3:3">
      <c r="C14626" t="e">
        <f>VLOOKUP([KODE BARANG],Table1[[KODE BARANG]:[NAMA BARANG]],2,FALSE)</f>
        <v>#N/A</v>
      </c>
    </row>
    <row r="14627" spans="3:3">
      <c r="C14627" t="e">
        <f>VLOOKUP([KODE BARANG],Table1[[KODE BARANG]:[NAMA BARANG]],2,FALSE)</f>
        <v>#N/A</v>
      </c>
    </row>
    <row r="14628" spans="3:3">
      <c r="C14628" t="e">
        <f>VLOOKUP([KODE BARANG],Table1[[KODE BARANG]:[NAMA BARANG]],2,FALSE)</f>
        <v>#N/A</v>
      </c>
    </row>
    <row r="14629" spans="3:3">
      <c r="C14629" t="e">
        <f>VLOOKUP([KODE BARANG],Table1[[KODE BARANG]:[NAMA BARANG]],2,FALSE)</f>
        <v>#N/A</v>
      </c>
    </row>
    <row r="14630" spans="3:3">
      <c r="C14630" t="e">
        <f>VLOOKUP([KODE BARANG],Table1[[KODE BARANG]:[NAMA BARANG]],2,FALSE)</f>
        <v>#N/A</v>
      </c>
    </row>
    <row r="14631" spans="3:3">
      <c r="C14631" t="e">
        <f>VLOOKUP([KODE BARANG],Table1[[KODE BARANG]:[NAMA BARANG]],2,FALSE)</f>
        <v>#N/A</v>
      </c>
    </row>
    <row r="14632" spans="3:3">
      <c r="C14632" t="e">
        <f>VLOOKUP([KODE BARANG],Table1[[KODE BARANG]:[NAMA BARANG]],2,FALSE)</f>
        <v>#N/A</v>
      </c>
    </row>
    <row r="14633" spans="3:3">
      <c r="C14633" t="e">
        <f>VLOOKUP([KODE BARANG],Table1[[KODE BARANG]:[NAMA BARANG]],2,FALSE)</f>
        <v>#N/A</v>
      </c>
    </row>
    <row r="14634" spans="3:3">
      <c r="C14634" t="e">
        <f>VLOOKUP([KODE BARANG],Table1[[KODE BARANG]:[NAMA BARANG]],2,FALSE)</f>
        <v>#N/A</v>
      </c>
    </row>
    <row r="14635" spans="3:3">
      <c r="C14635" t="e">
        <f>VLOOKUP([KODE BARANG],Table1[[KODE BARANG]:[NAMA BARANG]],2,FALSE)</f>
        <v>#N/A</v>
      </c>
    </row>
    <row r="14636" spans="3:3">
      <c r="C14636" t="e">
        <f>VLOOKUP([KODE BARANG],Table1[[KODE BARANG]:[NAMA BARANG]],2,FALSE)</f>
        <v>#N/A</v>
      </c>
    </row>
    <row r="14637" spans="3:3">
      <c r="C14637" t="e">
        <f>VLOOKUP([KODE BARANG],Table1[[KODE BARANG]:[NAMA BARANG]],2,FALSE)</f>
        <v>#N/A</v>
      </c>
    </row>
    <row r="14638" spans="3:3">
      <c r="C14638" t="e">
        <f>VLOOKUP([KODE BARANG],Table1[[KODE BARANG]:[NAMA BARANG]],2,FALSE)</f>
        <v>#N/A</v>
      </c>
    </row>
    <row r="14639" spans="3:3">
      <c r="C14639" t="e">
        <f>VLOOKUP([KODE BARANG],Table1[[KODE BARANG]:[NAMA BARANG]],2,FALSE)</f>
        <v>#N/A</v>
      </c>
    </row>
    <row r="14640" spans="3:3">
      <c r="C14640" t="e">
        <f>VLOOKUP([KODE BARANG],Table1[[KODE BARANG]:[NAMA BARANG]],2,FALSE)</f>
        <v>#N/A</v>
      </c>
    </row>
    <row r="14641" spans="3:3">
      <c r="C14641" t="e">
        <f>VLOOKUP([KODE BARANG],Table1[[KODE BARANG]:[NAMA BARANG]],2,FALSE)</f>
        <v>#N/A</v>
      </c>
    </row>
    <row r="14642" spans="3:3">
      <c r="C14642" t="e">
        <f>VLOOKUP([KODE BARANG],Table1[[KODE BARANG]:[NAMA BARANG]],2,FALSE)</f>
        <v>#N/A</v>
      </c>
    </row>
    <row r="14643" spans="3:3">
      <c r="C14643" t="e">
        <f>VLOOKUP([KODE BARANG],Table1[[KODE BARANG]:[NAMA BARANG]],2,FALSE)</f>
        <v>#N/A</v>
      </c>
    </row>
    <row r="14644" spans="3:3">
      <c r="C14644" t="e">
        <f>VLOOKUP([KODE BARANG],Table1[[KODE BARANG]:[NAMA BARANG]],2,FALSE)</f>
        <v>#N/A</v>
      </c>
    </row>
    <row r="14645" spans="3:3">
      <c r="C14645" t="e">
        <f>VLOOKUP([KODE BARANG],Table1[[KODE BARANG]:[NAMA BARANG]],2,FALSE)</f>
        <v>#N/A</v>
      </c>
    </row>
    <row r="14646" spans="3:3">
      <c r="C14646" t="e">
        <f>VLOOKUP([KODE BARANG],Table1[[KODE BARANG]:[NAMA BARANG]],2,FALSE)</f>
        <v>#N/A</v>
      </c>
    </row>
    <row r="14647" spans="3:3">
      <c r="C14647" t="e">
        <f>VLOOKUP([KODE BARANG],Table1[[KODE BARANG]:[NAMA BARANG]],2,FALSE)</f>
        <v>#N/A</v>
      </c>
    </row>
    <row r="14648" spans="3:3">
      <c r="C14648" t="e">
        <f>VLOOKUP([KODE BARANG],Table1[[KODE BARANG]:[NAMA BARANG]],2,FALSE)</f>
        <v>#N/A</v>
      </c>
    </row>
    <row r="14649" spans="3:3">
      <c r="C14649" t="e">
        <f>VLOOKUP([KODE BARANG],Table1[[KODE BARANG]:[NAMA BARANG]],2,FALSE)</f>
        <v>#N/A</v>
      </c>
    </row>
    <row r="14650" spans="3:3">
      <c r="C14650" t="e">
        <f>VLOOKUP([KODE BARANG],Table1[[KODE BARANG]:[NAMA BARANG]],2,FALSE)</f>
        <v>#N/A</v>
      </c>
    </row>
    <row r="14651" spans="3:3">
      <c r="C14651" t="e">
        <f>VLOOKUP([KODE BARANG],Table1[[KODE BARANG]:[NAMA BARANG]],2,FALSE)</f>
        <v>#N/A</v>
      </c>
    </row>
    <row r="14652" spans="3:3">
      <c r="C14652" t="e">
        <f>VLOOKUP([KODE BARANG],Table1[[KODE BARANG]:[NAMA BARANG]],2,FALSE)</f>
        <v>#N/A</v>
      </c>
    </row>
    <row r="14653" spans="3:3">
      <c r="C14653" t="e">
        <f>VLOOKUP([KODE BARANG],Table1[[KODE BARANG]:[NAMA BARANG]],2,FALSE)</f>
        <v>#N/A</v>
      </c>
    </row>
    <row r="14654" spans="3:3">
      <c r="C14654" t="e">
        <f>VLOOKUP([KODE BARANG],Table1[[KODE BARANG]:[NAMA BARANG]],2,FALSE)</f>
        <v>#N/A</v>
      </c>
    </row>
    <row r="14655" spans="3:3">
      <c r="C14655" t="e">
        <f>VLOOKUP([KODE BARANG],Table1[[KODE BARANG]:[NAMA BARANG]],2,FALSE)</f>
        <v>#N/A</v>
      </c>
    </row>
    <row r="14656" spans="3:3">
      <c r="C14656" t="e">
        <f>VLOOKUP([KODE BARANG],Table1[[KODE BARANG]:[NAMA BARANG]],2,FALSE)</f>
        <v>#N/A</v>
      </c>
    </row>
    <row r="14657" spans="3:3">
      <c r="C14657" t="e">
        <f>VLOOKUP([KODE BARANG],Table1[[KODE BARANG]:[NAMA BARANG]],2,FALSE)</f>
        <v>#N/A</v>
      </c>
    </row>
    <row r="14658" spans="3:3">
      <c r="C14658" t="e">
        <f>VLOOKUP([KODE BARANG],Table1[[KODE BARANG]:[NAMA BARANG]],2,FALSE)</f>
        <v>#N/A</v>
      </c>
    </row>
    <row r="14659" spans="3:3">
      <c r="C14659" t="e">
        <f>VLOOKUP([KODE BARANG],Table1[[KODE BARANG]:[NAMA BARANG]],2,FALSE)</f>
        <v>#N/A</v>
      </c>
    </row>
    <row r="14660" spans="3:3">
      <c r="C14660" t="e">
        <f>VLOOKUP([KODE BARANG],Table1[[KODE BARANG]:[NAMA BARANG]],2,FALSE)</f>
        <v>#N/A</v>
      </c>
    </row>
    <row r="14661" spans="3:3">
      <c r="C14661" t="e">
        <f>VLOOKUP([KODE BARANG],Table1[[KODE BARANG]:[NAMA BARANG]],2,FALSE)</f>
        <v>#N/A</v>
      </c>
    </row>
    <row r="14662" spans="3:3">
      <c r="C14662" t="e">
        <f>VLOOKUP([KODE BARANG],Table1[[KODE BARANG]:[NAMA BARANG]],2,FALSE)</f>
        <v>#N/A</v>
      </c>
    </row>
    <row r="14663" spans="3:3">
      <c r="C14663" t="e">
        <f>VLOOKUP([KODE BARANG],Table1[[KODE BARANG]:[NAMA BARANG]],2,FALSE)</f>
        <v>#N/A</v>
      </c>
    </row>
    <row r="14664" spans="3:3">
      <c r="C14664" t="e">
        <f>VLOOKUP([KODE BARANG],Table1[[KODE BARANG]:[NAMA BARANG]],2,FALSE)</f>
        <v>#N/A</v>
      </c>
    </row>
    <row r="14665" spans="3:3">
      <c r="C14665" t="e">
        <f>VLOOKUP([KODE BARANG],Table1[[KODE BARANG]:[NAMA BARANG]],2,FALSE)</f>
        <v>#N/A</v>
      </c>
    </row>
    <row r="14666" spans="3:3">
      <c r="C14666" t="e">
        <f>VLOOKUP([KODE BARANG],Table1[[KODE BARANG]:[NAMA BARANG]],2,FALSE)</f>
        <v>#N/A</v>
      </c>
    </row>
    <row r="14667" spans="3:3">
      <c r="C14667" t="e">
        <f>VLOOKUP([KODE BARANG],Table1[[KODE BARANG]:[NAMA BARANG]],2,FALSE)</f>
        <v>#N/A</v>
      </c>
    </row>
    <row r="14668" spans="3:3">
      <c r="C14668" t="e">
        <f>VLOOKUP([KODE BARANG],Table1[[KODE BARANG]:[NAMA BARANG]],2,FALSE)</f>
        <v>#N/A</v>
      </c>
    </row>
    <row r="14669" spans="3:3">
      <c r="C14669" t="e">
        <f>VLOOKUP([KODE BARANG],Table1[[KODE BARANG]:[NAMA BARANG]],2,FALSE)</f>
        <v>#N/A</v>
      </c>
    </row>
    <row r="14670" spans="3:3">
      <c r="C14670" t="e">
        <f>VLOOKUP([KODE BARANG],Table1[[KODE BARANG]:[NAMA BARANG]],2,FALSE)</f>
        <v>#N/A</v>
      </c>
    </row>
    <row r="14671" spans="3:3">
      <c r="C14671" t="e">
        <f>VLOOKUP([KODE BARANG],Table1[[KODE BARANG]:[NAMA BARANG]],2,FALSE)</f>
        <v>#N/A</v>
      </c>
    </row>
    <row r="14672" spans="3:3">
      <c r="C14672" t="e">
        <f>VLOOKUP([KODE BARANG],Table1[[KODE BARANG]:[NAMA BARANG]],2,FALSE)</f>
        <v>#N/A</v>
      </c>
    </row>
    <row r="14673" spans="3:3">
      <c r="C14673" t="e">
        <f>VLOOKUP([KODE BARANG],Table1[[KODE BARANG]:[NAMA BARANG]],2,FALSE)</f>
        <v>#N/A</v>
      </c>
    </row>
    <row r="14674" spans="3:3">
      <c r="C14674" t="e">
        <f>VLOOKUP([KODE BARANG],Table1[[KODE BARANG]:[NAMA BARANG]],2,FALSE)</f>
        <v>#N/A</v>
      </c>
    </row>
    <row r="14675" spans="3:3">
      <c r="C14675" t="e">
        <f>VLOOKUP([KODE BARANG],Table1[[KODE BARANG]:[NAMA BARANG]],2,FALSE)</f>
        <v>#N/A</v>
      </c>
    </row>
    <row r="14676" spans="3:3">
      <c r="C14676" t="e">
        <f>VLOOKUP([KODE BARANG],Table1[[KODE BARANG]:[NAMA BARANG]],2,FALSE)</f>
        <v>#N/A</v>
      </c>
    </row>
    <row r="14677" spans="3:3">
      <c r="C14677" t="e">
        <f>VLOOKUP([KODE BARANG],Table1[[KODE BARANG]:[NAMA BARANG]],2,FALSE)</f>
        <v>#N/A</v>
      </c>
    </row>
    <row r="14678" spans="3:3">
      <c r="C14678" t="e">
        <f>VLOOKUP([KODE BARANG],Table1[[KODE BARANG]:[NAMA BARANG]],2,FALSE)</f>
        <v>#N/A</v>
      </c>
    </row>
    <row r="14679" spans="3:3">
      <c r="C14679" t="e">
        <f>VLOOKUP([KODE BARANG],Table1[[KODE BARANG]:[NAMA BARANG]],2,FALSE)</f>
        <v>#N/A</v>
      </c>
    </row>
    <row r="14680" spans="3:3">
      <c r="C14680" t="e">
        <f>VLOOKUP([KODE BARANG],Table1[[KODE BARANG]:[NAMA BARANG]],2,FALSE)</f>
        <v>#N/A</v>
      </c>
    </row>
    <row r="14681" spans="3:3">
      <c r="C14681" t="e">
        <f>VLOOKUP([KODE BARANG],Table1[[KODE BARANG]:[NAMA BARANG]],2,FALSE)</f>
        <v>#N/A</v>
      </c>
    </row>
    <row r="14682" spans="3:3">
      <c r="C14682" t="e">
        <f>VLOOKUP([KODE BARANG],Table1[[KODE BARANG]:[NAMA BARANG]],2,FALSE)</f>
        <v>#N/A</v>
      </c>
    </row>
    <row r="14683" spans="3:3">
      <c r="C14683" t="e">
        <f>VLOOKUP([KODE BARANG],Table1[[KODE BARANG]:[NAMA BARANG]],2,FALSE)</f>
        <v>#N/A</v>
      </c>
    </row>
    <row r="14684" spans="3:3">
      <c r="C14684" t="e">
        <f>VLOOKUP([KODE BARANG],Table1[[KODE BARANG]:[NAMA BARANG]],2,FALSE)</f>
        <v>#N/A</v>
      </c>
    </row>
    <row r="14685" spans="3:3">
      <c r="C14685" t="e">
        <f>VLOOKUP([KODE BARANG],Table1[[KODE BARANG]:[NAMA BARANG]],2,FALSE)</f>
        <v>#N/A</v>
      </c>
    </row>
    <row r="14686" spans="3:3">
      <c r="C14686" t="e">
        <f>VLOOKUP([KODE BARANG],Table1[[KODE BARANG]:[NAMA BARANG]],2,FALSE)</f>
        <v>#N/A</v>
      </c>
    </row>
    <row r="14687" spans="3:3">
      <c r="C14687" t="e">
        <f>VLOOKUP([KODE BARANG],Table1[[KODE BARANG]:[NAMA BARANG]],2,FALSE)</f>
        <v>#N/A</v>
      </c>
    </row>
    <row r="14688" spans="3:3">
      <c r="C14688" t="e">
        <f>VLOOKUP([KODE BARANG],Table1[[KODE BARANG]:[NAMA BARANG]],2,FALSE)</f>
        <v>#N/A</v>
      </c>
    </row>
    <row r="14689" spans="3:3">
      <c r="C14689" t="e">
        <f>VLOOKUP([KODE BARANG],Table1[[KODE BARANG]:[NAMA BARANG]],2,FALSE)</f>
        <v>#N/A</v>
      </c>
    </row>
    <row r="14690" spans="3:3">
      <c r="C14690" t="e">
        <f>VLOOKUP([KODE BARANG],Table1[[KODE BARANG]:[NAMA BARANG]],2,FALSE)</f>
        <v>#N/A</v>
      </c>
    </row>
    <row r="14691" spans="3:3">
      <c r="C14691" t="e">
        <f>VLOOKUP([KODE BARANG],Table1[[KODE BARANG]:[NAMA BARANG]],2,FALSE)</f>
        <v>#N/A</v>
      </c>
    </row>
    <row r="14692" spans="3:3">
      <c r="C14692" t="e">
        <f>VLOOKUP([KODE BARANG],Table1[[KODE BARANG]:[NAMA BARANG]],2,FALSE)</f>
        <v>#N/A</v>
      </c>
    </row>
    <row r="14693" spans="3:3">
      <c r="C14693" t="e">
        <f>VLOOKUP([KODE BARANG],Table1[[KODE BARANG]:[NAMA BARANG]],2,FALSE)</f>
        <v>#N/A</v>
      </c>
    </row>
    <row r="14694" spans="3:3">
      <c r="C14694" t="e">
        <f>VLOOKUP([KODE BARANG],Table1[[KODE BARANG]:[NAMA BARANG]],2,FALSE)</f>
        <v>#N/A</v>
      </c>
    </row>
    <row r="14695" spans="3:3">
      <c r="C14695" t="e">
        <f>VLOOKUP([KODE BARANG],Table1[[KODE BARANG]:[NAMA BARANG]],2,FALSE)</f>
        <v>#N/A</v>
      </c>
    </row>
    <row r="14696" spans="3:3">
      <c r="C14696" t="e">
        <f>VLOOKUP([KODE BARANG],Table1[[KODE BARANG]:[NAMA BARANG]],2,FALSE)</f>
        <v>#N/A</v>
      </c>
    </row>
    <row r="14697" spans="3:3">
      <c r="C14697" t="e">
        <f>VLOOKUP([KODE BARANG],Table1[[KODE BARANG]:[NAMA BARANG]],2,FALSE)</f>
        <v>#N/A</v>
      </c>
    </row>
    <row r="14698" spans="3:3">
      <c r="C14698" t="e">
        <f>VLOOKUP([KODE BARANG],Table1[[KODE BARANG]:[NAMA BARANG]],2,FALSE)</f>
        <v>#N/A</v>
      </c>
    </row>
    <row r="14699" spans="3:3">
      <c r="C14699" t="e">
        <f>VLOOKUP([KODE BARANG],Table1[[KODE BARANG]:[NAMA BARANG]],2,FALSE)</f>
        <v>#N/A</v>
      </c>
    </row>
    <row r="14700" spans="3:3">
      <c r="C14700" t="e">
        <f>VLOOKUP([KODE BARANG],Table1[[KODE BARANG]:[NAMA BARANG]],2,FALSE)</f>
        <v>#N/A</v>
      </c>
    </row>
    <row r="14701" spans="3:3">
      <c r="C14701" t="e">
        <f>VLOOKUP([KODE BARANG],Table1[[KODE BARANG]:[NAMA BARANG]],2,FALSE)</f>
        <v>#N/A</v>
      </c>
    </row>
    <row r="14702" spans="3:3">
      <c r="C14702" t="e">
        <f>VLOOKUP([KODE BARANG],Table1[[KODE BARANG]:[NAMA BARANG]],2,FALSE)</f>
        <v>#N/A</v>
      </c>
    </row>
    <row r="14703" spans="3:3">
      <c r="C14703" t="e">
        <f>VLOOKUP([KODE BARANG],Table1[[KODE BARANG]:[NAMA BARANG]],2,FALSE)</f>
        <v>#N/A</v>
      </c>
    </row>
    <row r="14704" spans="3:3">
      <c r="C14704" t="e">
        <f>VLOOKUP([KODE BARANG],Table1[[KODE BARANG]:[NAMA BARANG]],2,FALSE)</f>
        <v>#N/A</v>
      </c>
    </row>
    <row r="14705" spans="3:3">
      <c r="C14705" t="e">
        <f>VLOOKUP([KODE BARANG],Table1[[KODE BARANG]:[NAMA BARANG]],2,FALSE)</f>
        <v>#N/A</v>
      </c>
    </row>
    <row r="14706" spans="3:3">
      <c r="C14706" t="e">
        <f>VLOOKUP([KODE BARANG],Table1[[KODE BARANG]:[NAMA BARANG]],2,FALSE)</f>
        <v>#N/A</v>
      </c>
    </row>
    <row r="14707" spans="3:3">
      <c r="C14707" t="e">
        <f>VLOOKUP([KODE BARANG],Table1[[KODE BARANG]:[NAMA BARANG]],2,FALSE)</f>
        <v>#N/A</v>
      </c>
    </row>
    <row r="14708" spans="3:3">
      <c r="C14708" t="e">
        <f>VLOOKUP([KODE BARANG],Table1[[KODE BARANG]:[NAMA BARANG]],2,FALSE)</f>
        <v>#N/A</v>
      </c>
    </row>
    <row r="14709" spans="3:3">
      <c r="C14709" t="e">
        <f>VLOOKUP([KODE BARANG],Table1[[KODE BARANG]:[NAMA BARANG]],2,FALSE)</f>
        <v>#N/A</v>
      </c>
    </row>
    <row r="14710" spans="3:3">
      <c r="C14710" t="e">
        <f>VLOOKUP([KODE BARANG],Table1[[KODE BARANG]:[NAMA BARANG]],2,FALSE)</f>
        <v>#N/A</v>
      </c>
    </row>
    <row r="14711" spans="3:3">
      <c r="C14711" t="e">
        <f>VLOOKUP([KODE BARANG],Table1[[KODE BARANG]:[NAMA BARANG]],2,FALSE)</f>
        <v>#N/A</v>
      </c>
    </row>
    <row r="14712" spans="3:3">
      <c r="C14712" t="e">
        <f>VLOOKUP([KODE BARANG],Table1[[KODE BARANG]:[NAMA BARANG]],2,FALSE)</f>
        <v>#N/A</v>
      </c>
    </row>
    <row r="14713" spans="3:3">
      <c r="C14713" t="e">
        <f>VLOOKUP([KODE BARANG],Table1[[KODE BARANG]:[NAMA BARANG]],2,FALSE)</f>
        <v>#N/A</v>
      </c>
    </row>
    <row r="14714" spans="3:3">
      <c r="C14714" t="e">
        <f>VLOOKUP([KODE BARANG],Table1[[KODE BARANG]:[NAMA BARANG]],2,FALSE)</f>
        <v>#N/A</v>
      </c>
    </row>
    <row r="14715" spans="3:3">
      <c r="C14715" t="e">
        <f>VLOOKUP([KODE BARANG],Table1[[KODE BARANG]:[NAMA BARANG]],2,FALSE)</f>
        <v>#N/A</v>
      </c>
    </row>
    <row r="14716" spans="3:3">
      <c r="C14716" t="e">
        <f>VLOOKUP([KODE BARANG],Table1[[KODE BARANG]:[NAMA BARANG]],2,FALSE)</f>
        <v>#N/A</v>
      </c>
    </row>
    <row r="14717" spans="3:3">
      <c r="C14717" t="e">
        <f>VLOOKUP([KODE BARANG],Table1[[KODE BARANG]:[NAMA BARANG]],2,FALSE)</f>
        <v>#N/A</v>
      </c>
    </row>
    <row r="14718" spans="3:3">
      <c r="C14718" t="e">
        <f>VLOOKUP([KODE BARANG],Table1[[KODE BARANG]:[NAMA BARANG]],2,FALSE)</f>
        <v>#N/A</v>
      </c>
    </row>
    <row r="14719" spans="3:3">
      <c r="C14719" t="e">
        <f>VLOOKUP([KODE BARANG],Table1[[KODE BARANG]:[NAMA BARANG]],2,FALSE)</f>
        <v>#N/A</v>
      </c>
    </row>
    <row r="14720" spans="3:3">
      <c r="C14720" t="e">
        <f>VLOOKUP([KODE BARANG],Table1[[KODE BARANG]:[NAMA BARANG]],2,FALSE)</f>
        <v>#N/A</v>
      </c>
    </row>
    <row r="14721" spans="3:3">
      <c r="C14721" t="e">
        <f>VLOOKUP([KODE BARANG],Table1[[KODE BARANG]:[NAMA BARANG]],2,FALSE)</f>
        <v>#N/A</v>
      </c>
    </row>
    <row r="14722" spans="3:3">
      <c r="C14722" t="e">
        <f>VLOOKUP([KODE BARANG],Table1[[KODE BARANG]:[NAMA BARANG]],2,FALSE)</f>
        <v>#N/A</v>
      </c>
    </row>
    <row r="14723" spans="3:3">
      <c r="C14723" t="e">
        <f>VLOOKUP([KODE BARANG],Table1[[KODE BARANG]:[NAMA BARANG]],2,FALSE)</f>
        <v>#N/A</v>
      </c>
    </row>
    <row r="14724" spans="3:3">
      <c r="C14724" t="e">
        <f>VLOOKUP([KODE BARANG],Table1[[KODE BARANG]:[NAMA BARANG]],2,FALSE)</f>
        <v>#N/A</v>
      </c>
    </row>
    <row r="14725" spans="3:3">
      <c r="C14725" t="e">
        <f>VLOOKUP([KODE BARANG],Table1[[KODE BARANG]:[NAMA BARANG]],2,FALSE)</f>
        <v>#N/A</v>
      </c>
    </row>
    <row r="14726" spans="3:3">
      <c r="C14726" t="e">
        <f>VLOOKUP([KODE BARANG],Table1[[KODE BARANG]:[NAMA BARANG]],2,FALSE)</f>
        <v>#N/A</v>
      </c>
    </row>
    <row r="14727" spans="3:3">
      <c r="C14727" t="e">
        <f>VLOOKUP([KODE BARANG],Table1[[KODE BARANG]:[NAMA BARANG]],2,FALSE)</f>
        <v>#N/A</v>
      </c>
    </row>
    <row r="14728" spans="3:3">
      <c r="C14728" t="e">
        <f>VLOOKUP([KODE BARANG],Table1[[KODE BARANG]:[NAMA BARANG]],2,FALSE)</f>
        <v>#N/A</v>
      </c>
    </row>
    <row r="14729" spans="3:3">
      <c r="C14729" t="e">
        <f>VLOOKUP([KODE BARANG],Table1[[KODE BARANG]:[NAMA BARANG]],2,FALSE)</f>
        <v>#N/A</v>
      </c>
    </row>
    <row r="14730" spans="3:3">
      <c r="C14730" t="e">
        <f>VLOOKUP([KODE BARANG],Table1[[KODE BARANG]:[NAMA BARANG]],2,FALSE)</f>
        <v>#N/A</v>
      </c>
    </row>
    <row r="14731" spans="3:3">
      <c r="C14731" t="e">
        <f>VLOOKUP([KODE BARANG],Table1[[KODE BARANG]:[NAMA BARANG]],2,FALSE)</f>
        <v>#N/A</v>
      </c>
    </row>
    <row r="14732" spans="3:3">
      <c r="C14732" t="e">
        <f>VLOOKUP([KODE BARANG],Table1[[KODE BARANG]:[NAMA BARANG]],2,FALSE)</f>
        <v>#N/A</v>
      </c>
    </row>
    <row r="14733" spans="3:3">
      <c r="C14733" t="e">
        <f>VLOOKUP([KODE BARANG],Table1[[KODE BARANG]:[NAMA BARANG]],2,FALSE)</f>
        <v>#N/A</v>
      </c>
    </row>
    <row r="14734" spans="3:3">
      <c r="C14734" t="e">
        <f>VLOOKUP([KODE BARANG],Table1[[KODE BARANG]:[NAMA BARANG]],2,FALSE)</f>
        <v>#N/A</v>
      </c>
    </row>
    <row r="14735" spans="3:3">
      <c r="C14735" t="e">
        <f>VLOOKUP([KODE BARANG],Table1[[KODE BARANG]:[NAMA BARANG]],2,FALSE)</f>
        <v>#N/A</v>
      </c>
    </row>
    <row r="14736" spans="3:3">
      <c r="C14736" t="e">
        <f>VLOOKUP([KODE BARANG],Table1[[KODE BARANG]:[NAMA BARANG]],2,FALSE)</f>
        <v>#N/A</v>
      </c>
    </row>
    <row r="14737" spans="3:3">
      <c r="C14737" t="e">
        <f>VLOOKUP([KODE BARANG],Table1[[KODE BARANG]:[NAMA BARANG]],2,FALSE)</f>
        <v>#N/A</v>
      </c>
    </row>
    <row r="14738" spans="3:3">
      <c r="C14738" t="e">
        <f>VLOOKUP([KODE BARANG],Table1[[KODE BARANG]:[NAMA BARANG]],2,FALSE)</f>
        <v>#N/A</v>
      </c>
    </row>
    <row r="14739" spans="3:3">
      <c r="C14739" t="e">
        <f>VLOOKUP([KODE BARANG],Table1[[KODE BARANG]:[NAMA BARANG]],2,FALSE)</f>
        <v>#N/A</v>
      </c>
    </row>
    <row r="14740" spans="3:3">
      <c r="C14740" t="e">
        <f>VLOOKUP([KODE BARANG],Table1[[KODE BARANG]:[NAMA BARANG]],2,FALSE)</f>
        <v>#N/A</v>
      </c>
    </row>
    <row r="14741" spans="3:3">
      <c r="C14741" t="e">
        <f>VLOOKUP([KODE BARANG],Table1[[KODE BARANG]:[NAMA BARANG]],2,FALSE)</f>
        <v>#N/A</v>
      </c>
    </row>
    <row r="14742" spans="3:3">
      <c r="C14742" t="e">
        <f>VLOOKUP([KODE BARANG],Table1[[KODE BARANG]:[NAMA BARANG]],2,FALSE)</f>
        <v>#N/A</v>
      </c>
    </row>
    <row r="14743" spans="3:3">
      <c r="C14743" t="e">
        <f>VLOOKUP([KODE BARANG],Table1[[KODE BARANG]:[NAMA BARANG]],2,FALSE)</f>
        <v>#N/A</v>
      </c>
    </row>
    <row r="14744" spans="3:3">
      <c r="C14744" t="e">
        <f>VLOOKUP([KODE BARANG],Table1[[KODE BARANG]:[NAMA BARANG]],2,FALSE)</f>
        <v>#N/A</v>
      </c>
    </row>
    <row r="14745" spans="3:3">
      <c r="C14745" t="e">
        <f>VLOOKUP([KODE BARANG],Table1[[KODE BARANG]:[NAMA BARANG]],2,FALSE)</f>
        <v>#N/A</v>
      </c>
    </row>
    <row r="14746" spans="3:3">
      <c r="C14746" t="e">
        <f>VLOOKUP([KODE BARANG],Table1[[KODE BARANG]:[NAMA BARANG]],2,FALSE)</f>
        <v>#N/A</v>
      </c>
    </row>
    <row r="14747" spans="3:3">
      <c r="C14747" t="e">
        <f>VLOOKUP([KODE BARANG],Table1[[KODE BARANG]:[NAMA BARANG]],2,FALSE)</f>
        <v>#N/A</v>
      </c>
    </row>
    <row r="14748" spans="3:3">
      <c r="C14748" t="e">
        <f>VLOOKUP([KODE BARANG],Table1[[KODE BARANG]:[NAMA BARANG]],2,FALSE)</f>
        <v>#N/A</v>
      </c>
    </row>
    <row r="14749" spans="3:3">
      <c r="C14749" t="e">
        <f>VLOOKUP([KODE BARANG],Table1[[KODE BARANG]:[NAMA BARANG]],2,FALSE)</f>
        <v>#N/A</v>
      </c>
    </row>
    <row r="14750" spans="3:3">
      <c r="C14750" t="e">
        <f>VLOOKUP([KODE BARANG],Table1[[KODE BARANG]:[NAMA BARANG]],2,FALSE)</f>
        <v>#N/A</v>
      </c>
    </row>
    <row r="14751" spans="3:3">
      <c r="C14751" t="e">
        <f>VLOOKUP([KODE BARANG],Table1[[KODE BARANG]:[NAMA BARANG]],2,FALSE)</f>
        <v>#N/A</v>
      </c>
    </row>
    <row r="14752" spans="3:3">
      <c r="C14752" t="e">
        <f>VLOOKUP([KODE BARANG],Table1[[KODE BARANG]:[NAMA BARANG]],2,FALSE)</f>
        <v>#N/A</v>
      </c>
    </row>
    <row r="14753" spans="3:3">
      <c r="C14753" t="e">
        <f>VLOOKUP([KODE BARANG],Table1[[KODE BARANG]:[NAMA BARANG]],2,FALSE)</f>
        <v>#N/A</v>
      </c>
    </row>
    <row r="14754" spans="3:3">
      <c r="C14754" t="e">
        <f>VLOOKUP([KODE BARANG],Table1[[KODE BARANG]:[NAMA BARANG]],2,FALSE)</f>
        <v>#N/A</v>
      </c>
    </row>
    <row r="14755" spans="3:3">
      <c r="C14755" t="e">
        <f>VLOOKUP([KODE BARANG],Table1[[KODE BARANG]:[NAMA BARANG]],2,FALSE)</f>
        <v>#N/A</v>
      </c>
    </row>
    <row r="14756" spans="3:3">
      <c r="C14756" t="e">
        <f>VLOOKUP([KODE BARANG],Table1[[KODE BARANG]:[NAMA BARANG]],2,FALSE)</f>
        <v>#N/A</v>
      </c>
    </row>
    <row r="14757" spans="3:3">
      <c r="C14757" t="e">
        <f>VLOOKUP([KODE BARANG],Table1[[KODE BARANG]:[NAMA BARANG]],2,FALSE)</f>
        <v>#N/A</v>
      </c>
    </row>
    <row r="14758" spans="3:3">
      <c r="C14758" t="e">
        <f>VLOOKUP([KODE BARANG],Table1[[KODE BARANG]:[NAMA BARANG]],2,FALSE)</f>
        <v>#N/A</v>
      </c>
    </row>
    <row r="14759" spans="3:3">
      <c r="C14759" t="e">
        <f>VLOOKUP([KODE BARANG],Table1[[KODE BARANG]:[NAMA BARANG]],2,FALSE)</f>
        <v>#N/A</v>
      </c>
    </row>
    <row r="14760" spans="3:3">
      <c r="C14760" t="e">
        <f>VLOOKUP([KODE BARANG],Table1[[KODE BARANG]:[NAMA BARANG]],2,FALSE)</f>
        <v>#N/A</v>
      </c>
    </row>
    <row r="14761" spans="3:3">
      <c r="C14761" t="e">
        <f>VLOOKUP([KODE BARANG],Table1[[KODE BARANG]:[NAMA BARANG]],2,FALSE)</f>
        <v>#N/A</v>
      </c>
    </row>
    <row r="14762" spans="3:3">
      <c r="C14762" t="e">
        <f>VLOOKUP([KODE BARANG],Table1[[KODE BARANG]:[NAMA BARANG]],2,FALSE)</f>
        <v>#N/A</v>
      </c>
    </row>
    <row r="14763" spans="3:3">
      <c r="C14763" t="e">
        <f>VLOOKUP([KODE BARANG],Table1[[KODE BARANG]:[NAMA BARANG]],2,FALSE)</f>
        <v>#N/A</v>
      </c>
    </row>
    <row r="14764" spans="3:3">
      <c r="C14764" t="e">
        <f>VLOOKUP([KODE BARANG],Table1[[KODE BARANG]:[NAMA BARANG]],2,FALSE)</f>
        <v>#N/A</v>
      </c>
    </row>
    <row r="14765" spans="3:3">
      <c r="C14765" t="e">
        <f>VLOOKUP([KODE BARANG],Table1[[KODE BARANG]:[NAMA BARANG]],2,FALSE)</f>
        <v>#N/A</v>
      </c>
    </row>
    <row r="14766" spans="3:3">
      <c r="C14766" t="e">
        <f>VLOOKUP([KODE BARANG],Table1[[KODE BARANG]:[NAMA BARANG]],2,FALSE)</f>
        <v>#N/A</v>
      </c>
    </row>
    <row r="14767" spans="3:3">
      <c r="C14767" t="e">
        <f>VLOOKUP([KODE BARANG],Table1[[KODE BARANG]:[NAMA BARANG]],2,FALSE)</f>
        <v>#N/A</v>
      </c>
    </row>
    <row r="14768" spans="3:3">
      <c r="C14768" t="e">
        <f>VLOOKUP([KODE BARANG],Table1[[KODE BARANG]:[NAMA BARANG]],2,FALSE)</f>
        <v>#N/A</v>
      </c>
    </row>
    <row r="14769" spans="3:3">
      <c r="C14769" t="e">
        <f>VLOOKUP([KODE BARANG],Table1[[KODE BARANG]:[NAMA BARANG]],2,FALSE)</f>
        <v>#N/A</v>
      </c>
    </row>
    <row r="14770" spans="3:3">
      <c r="C14770" t="e">
        <f>VLOOKUP([KODE BARANG],Table1[[KODE BARANG]:[NAMA BARANG]],2,FALSE)</f>
        <v>#N/A</v>
      </c>
    </row>
    <row r="14771" spans="3:3">
      <c r="C14771" t="e">
        <f>VLOOKUP([KODE BARANG],Table1[[KODE BARANG]:[NAMA BARANG]],2,FALSE)</f>
        <v>#N/A</v>
      </c>
    </row>
    <row r="14772" spans="3:3">
      <c r="C14772" t="e">
        <f>VLOOKUP([KODE BARANG],Table1[[KODE BARANG]:[NAMA BARANG]],2,FALSE)</f>
        <v>#N/A</v>
      </c>
    </row>
    <row r="14773" spans="3:3">
      <c r="C14773" t="e">
        <f>VLOOKUP([KODE BARANG],Table1[[KODE BARANG]:[NAMA BARANG]],2,FALSE)</f>
        <v>#N/A</v>
      </c>
    </row>
    <row r="14774" spans="3:3">
      <c r="C14774" t="e">
        <f>VLOOKUP([KODE BARANG],Table1[[KODE BARANG]:[NAMA BARANG]],2,FALSE)</f>
        <v>#N/A</v>
      </c>
    </row>
    <row r="14775" spans="3:3">
      <c r="C14775" t="e">
        <f>VLOOKUP([KODE BARANG],Table1[[KODE BARANG]:[NAMA BARANG]],2,FALSE)</f>
        <v>#N/A</v>
      </c>
    </row>
    <row r="14776" spans="3:3">
      <c r="C14776" t="e">
        <f>VLOOKUP([KODE BARANG],Table1[[KODE BARANG]:[NAMA BARANG]],2,FALSE)</f>
        <v>#N/A</v>
      </c>
    </row>
    <row r="14777" spans="3:3">
      <c r="C14777" t="e">
        <f>VLOOKUP([KODE BARANG],Table1[[KODE BARANG]:[NAMA BARANG]],2,FALSE)</f>
        <v>#N/A</v>
      </c>
    </row>
    <row r="14778" spans="3:3">
      <c r="C14778" t="e">
        <f>VLOOKUP([KODE BARANG],Table1[[KODE BARANG]:[NAMA BARANG]],2,FALSE)</f>
        <v>#N/A</v>
      </c>
    </row>
    <row r="14779" spans="3:3">
      <c r="C14779" t="e">
        <f>VLOOKUP([KODE BARANG],Table1[[KODE BARANG]:[NAMA BARANG]],2,FALSE)</f>
        <v>#N/A</v>
      </c>
    </row>
    <row r="14780" spans="3:3">
      <c r="C14780" t="e">
        <f>VLOOKUP([KODE BARANG],Table1[[KODE BARANG]:[NAMA BARANG]],2,FALSE)</f>
        <v>#N/A</v>
      </c>
    </row>
    <row r="14781" spans="3:3">
      <c r="C14781" t="e">
        <f>VLOOKUP([KODE BARANG],Table1[[KODE BARANG]:[NAMA BARANG]],2,FALSE)</f>
        <v>#N/A</v>
      </c>
    </row>
    <row r="14782" spans="3:3">
      <c r="C14782" t="e">
        <f>VLOOKUP([KODE BARANG],Table1[[KODE BARANG]:[NAMA BARANG]],2,FALSE)</f>
        <v>#N/A</v>
      </c>
    </row>
    <row r="14783" spans="3:3">
      <c r="C14783" t="e">
        <f>VLOOKUP([KODE BARANG],Table1[[KODE BARANG]:[NAMA BARANG]],2,FALSE)</f>
        <v>#N/A</v>
      </c>
    </row>
    <row r="14784" spans="3:3">
      <c r="C14784" t="e">
        <f>VLOOKUP([KODE BARANG],Table1[[KODE BARANG]:[NAMA BARANG]],2,FALSE)</f>
        <v>#N/A</v>
      </c>
    </row>
    <row r="14785" spans="3:3">
      <c r="C14785" t="e">
        <f>VLOOKUP([KODE BARANG],Table1[[KODE BARANG]:[NAMA BARANG]],2,FALSE)</f>
        <v>#N/A</v>
      </c>
    </row>
    <row r="14786" spans="3:3">
      <c r="C14786" t="e">
        <f>VLOOKUP([KODE BARANG],Table1[[KODE BARANG]:[NAMA BARANG]],2,FALSE)</f>
        <v>#N/A</v>
      </c>
    </row>
    <row r="14787" spans="3:3">
      <c r="C14787" t="e">
        <f>VLOOKUP([KODE BARANG],Table1[[KODE BARANG]:[NAMA BARANG]],2,FALSE)</f>
        <v>#N/A</v>
      </c>
    </row>
    <row r="14788" spans="3:3">
      <c r="C14788" t="e">
        <f>VLOOKUP([KODE BARANG],Table1[[KODE BARANG]:[NAMA BARANG]],2,FALSE)</f>
        <v>#N/A</v>
      </c>
    </row>
    <row r="14789" spans="3:3">
      <c r="C14789" t="e">
        <f>VLOOKUP([KODE BARANG],Table1[[KODE BARANG]:[NAMA BARANG]],2,FALSE)</f>
        <v>#N/A</v>
      </c>
    </row>
    <row r="14790" spans="3:3">
      <c r="C14790" t="e">
        <f>VLOOKUP([KODE BARANG],Table1[[KODE BARANG]:[NAMA BARANG]],2,FALSE)</f>
        <v>#N/A</v>
      </c>
    </row>
    <row r="14791" spans="3:3">
      <c r="C14791" t="e">
        <f>VLOOKUP([KODE BARANG],Table1[[KODE BARANG]:[NAMA BARANG]],2,FALSE)</f>
        <v>#N/A</v>
      </c>
    </row>
    <row r="14792" spans="3:3">
      <c r="C14792" t="e">
        <f>VLOOKUP([KODE BARANG],Table1[[KODE BARANG]:[NAMA BARANG]],2,FALSE)</f>
        <v>#N/A</v>
      </c>
    </row>
    <row r="14793" spans="3:3">
      <c r="C14793" t="e">
        <f>VLOOKUP([KODE BARANG],Table1[[KODE BARANG]:[NAMA BARANG]],2,FALSE)</f>
        <v>#N/A</v>
      </c>
    </row>
    <row r="14794" spans="3:3">
      <c r="C14794" t="e">
        <f>VLOOKUP([KODE BARANG],Table1[[KODE BARANG]:[NAMA BARANG]],2,FALSE)</f>
        <v>#N/A</v>
      </c>
    </row>
    <row r="14795" spans="3:3">
      <c r="C14795" t="e">
        <f>VLOOKUP([KODE BARANG],Table1[[KODE BARANG]:[NAMA BARANG]],2,FALSE)</f>
        <v>#N/A</v>
      </c>
    </row>
    <row r="14796" spans="3:3">
      <c r="C14796" t="e">
        <f>VLOOKUP([KODE BARANG],Table1[[KODE BARANG]:[NAMA BARANG]],2,FALSE)</f>
        <v>#N/A</v>
      </c>
    </row>
    <row r="14797" spans="3:3">
      <c r="C14797" t="e">
        <f>VLOOKUP([KODE BARANG],Table1[[KODE BARANG]:[NAMA BARANG]],2,FALSE)</f>
        <v>#N/A</v>
      </c>
    </row>
    <row r="14798" spans="3:3">
      <c r="C14798" t="e">
        <f>VLOOKUP([KODE BARANG],Table1[[KODE BARANG]:[NAMA BARANG]],2,FALSE)</f>
        <v>#N/A</v>
      </c>
    </row>
    <row r="14799" spans="3:3">
      <c r="C14799" t="e">
        <f>VLOOKUP([KODE BARANG],Table1[[KODE BARANG]:[NAMA BARANG]],2,FALSE)</f>
        <v>#N/A</v>
      </c>
    </row>
    <row r="14800" spans="3:3">
      <c r="C14800" t="e">
        <f>VLOOKUP([KODE BARANG],Table1[[KODE BARANG]:[NAMA BARANG]],2,FALSE)</f>
        <v>#N/A</v>
      </c>
    </row>
    <row r="14801" spans="3:3">
      <c r="C14801" t="e">
        <f>VLOOKUP([KODE BARANG],Table1[[KODE BARANG]:[NAMA BARANG]],2,FALSE)</f>
        <v>#N/A</v>
      </c>
    </row>
    <row r="14802" spans="3:3">
      <c r="C14802" t="e">
        <f>VLOOKUP([KODE BARANG],Table1[[KODE BARANG]:[NAMA BARANG]],2,FALSE)</f>
        <v>#N/A</v>
      </c>
    </row>
    <row r="14803" spans="3:3">
      <c r="C14803" t="e">
        <f>VLOOKUP([KODE BARANG],Table1[[KODE BARANG]:[NAMA BARANG]],2,FALSE)</f>
        <v>#N/A</v>
      </c>
    </row>
    <row r="14804" spans="3:3">
      <c r="C14804" t="e">
        <f>VLOOKUP([KODE BARANG],Table1[[KODE BARANG]:[NAMA BARANG]],2,FALSE)</f>
        <v>#N/A</v>
      </c>
    </row>
    <row r="14805" spans="3:3">
      <c r="C14805" t="e">
        <f>VLOOKUP([KODE BARANG],Table1[[KODE BARANG]:[NAMA BARANG]],2,FALSE)</f>
        <v>#N/A</v>
      </c>
    </row>
    <row r="14806" spans="3:3">
      <c r="C14806" t="e">
        <f>VLOOKUP([KODE BARANG],Table1[[KODE BARANG]:[NAMA BARANG]],2,FALSE)</f>
        <v>#N/A</v>
      </c>
    </row>
    <row r="14807" spans="3:3">
      <c r="C14807" t="e">
        <f>VLOOKUP([KODE BARANG],Table1[[KODE BARANG]:[NAMA BARANG]],2,FALSE)</f>
        <v>#N/A</v>
      </c>
    </row>
    <row r="14808" spans="3:3">
      <c r="C14808" t="e">
        <f>VLOOKUP([KODE BARANG],Table1[[KODE BARANG]:[NAMA BARANG]],2,FALSE)</f>
        <v>#N/A</v>
      </c>
    </row>
    <row r="14809" spans="3:3">
      <c r="C14809" t="e">
        <f>VLOOKUP([KODE BARANG],Table1[[KODE BARANG]:[NAMA BARANG]],2,FALSE)</f>
        <v>#N/A</v>
      </c>
    </row>
    <row r="14810" spans="3:3">
      <c r="C14810" t="e">
        <f>VLOOKUP([KODE BARANG],Table1[[KODE BARANG]:[NAMA BARANG]],2,FALSE)</f>
        <v>#N/A</v>
      </c>
    </row>
    <row r="14811" spans="3:3">
      <c r="C14811" t="e">
        <f>VLOOKUP([KODE BARANG],Table1[[KODE BARANG]:[NAMA BARANG]],2,FALSE)</f>
        <v>#N/A</v>
      </c>
    </row>
    <row r="14812" spans="3:3">
      <c r="C14812" t="e">
        <f>VLOOKUP([KODE BARANG],Table1[[KODE BARANG]:[NAMA BARANG]],2,FALSE)</f>
        <v>#N/A</v>
      </c>
    </row>
    <row r="14813" spans="3:3">
      <c r="C14813" t="e">
        <f>VLOOKUP([KODE BARANG],Table1[[KODE BARANG]:[NAMA BARANG]],2,FALSE)</f>
        <v>#N/A</v>
      </c>
    </row>
    <row r="14814" spans="3:3">
      <c r="C14814" t="e">
        <f>VLOOKUP([KODE BARANG],Table1[[KODE BARANG]:[NAMA BARANG]],2,FALSE)</f>
        <v>#N/A</v>
      </c>
    </row>
    <row r="14815" spans="3:3">
      <c r="C14815" t="e">
        <f>VLOOKUP([KODE BARANG],Table1[[KODE BARANG]:[NAMA BARANG]],2,FALSE)</f>
        <v>#N/A</v>
      </c>
    </row>
    <row r="14816" spans="3:3">
      <c r="C14816" t="e">
        <f>VLOOKUP([KODE BARANG],Table1[[KODE BARANG]:[NAMA BARANG]],2,FALSE)</f>
        <v>#N/A</v>
      </c>
    </row>
    <row r="14817" spans="3:3">
      <c r="C14817" t="e">
        <f>VLOOKUP([KODE BARANG],Table1[[KODE BARANG]:[NAMA BARANG]],2,FALSE)</f>
        <v>#N/A</v>
      </c>
    </row>
    <row r="14818" spans="3:3">
      <c r="C14818" t="e">
        <f>VLOOKUP([KODE BARANG],Table1[[KODE BARANG]:[NAMA BARANG]],2,FALSE)</f>
        <v>#N/A</v>
      </c>
    </row>
    <row r="14819" spans="3:3">
      <c r="C14819" t="e">
        <f>VLOOKUP([KODE BARANG],Table1[[KODE BARANG]:[NAMA BARANG]],2,FALSE)</f>
        <v>#N/A</v>
      </c>
    </row>
    <row r="14820" spans="3:3">
      <c r="C14820" t="e">
        <f>VLOOKUP([KODE BARANG],Table1[[KODE BARANG]:[NAMA BARANG]],2,FALSE)</f>
        <v>#N/A</v>
      </c>
    </row>
    <row r="14821" spans="3:3">
      <c r="C14821" t="e">
        <f>VLOOKUP([KODE BARANG],Table1[[KODE BARANG]:[NAMA BARANG]],2,FALSE)</f>
        <v>#N/A</v>
      </c>
    </row>
    <row r="14822" spans="3:3">
      <c r="C14822" t="e">
        <f>VLOOKUP([KODE BARANG],Table1[[KODE BARANG]:[NAMA BARANG]],2,FALSE)</f>
        <v>#N/A</v>
      </c>
    </row>
    <row r="14823" spans="3:3">
      <c r="C14823" t="e">
        <f>VLOOKUP([KODE BARANG],Table1[[KODE BARANG]:[NAMA BARANG]],2,FALSE)</f>
        <v>#N/A</v>
      </c>
    </row>
    <row r="14824" spans="3:3">
      <c r="C14824" t="e">
        <f>VLOOKUP([KODE BARANG],Table1[[KODE BARANG]:[NAMA BARANG]],2,FALSE)</f>
        <v>#N/A</v>
      </c>
    </row>
    <row r="14825" spans="3:3">
      <c r="C14825" t="e">
        <f>VLOOKUP([KODE BARANG],Table1[[KODE BARANG]:[NAMA BARANG]],2,FALSE)</f>
        <v>#N/A</v>
      </c>
    </row>
    <row r="14826" spans="3:3">
      <c r="C14826" t="e">
        <f>VLOOKUP([KODE BARANG],Table1[[KODE BARANG]:[NAMA BARANG]],2,FALSE)</f>
        <v>#N/A</v>
      </c>
    </row>
    <row r="14827" spans="3:3">
      <c r="C14827" t="e">
        <f>VLOOKUP([KODE BARANG],Table1[[KODE BARANG]:[NAMA BARANG]],2,FALSE)</f>
        <v>#N/A</v>
      </c>
    </row>
    <row r="14828" spans="3:3">
      <c r="C14828" t="e">
        <f>VLOOKUP([KODE BARANG],Table1[[KODE BARANG]:[NAMA BARANG]],2,FALSE)</f>
        <v>#N/A</v>
      </c>
    </row>
    <row r="14829" spans="3:3">
      <c r="C14829" t="e">
        <f>VLOOKUP([KODE BARANG],Table1[[KODE BARANG]:[NAMA BARANG]],2,FALSE)</f>
        <v>#N/A</v>
      </c>
    </row>
    <row r="14830" spans="3:3">
      <c r="C14830" t="e">
        <f>VLOOKUP([KODE BARANG],Table1[[KODE BARANG]:[NAMA BARANG]],2,FALSE)</f>
        <v>#N/A</v>
      </c>
    </row>
    <row r="14831" spans="3:3">
      <c r="C14831" t="e">
        <f>VLOOKUP([KODE BARANG],Table1[[KODE BARANG]:[NAMA BARANG]],2,FALSE)</f>
        <v>#N/A</v>
      </c>
    </row>
    <row r="14832" spans="3:3">
      <c r="C14832" t="e">
        <f>VLOOKUP([KODE BARANG],Table1[[KODE BARANG]:[NAMA BARANG]],2,FALSE)</f>
        <v>#N/A</v>
      </c>
    </row>
    <row r="14833" spans="3:3">
      <c r="C14833" t="e">
        <f>VLOOKUP([KODE BARANG],Table1[[KODE BARANG]:[NAMA BARANG]],2,FALSE)</f>
        <v>#N/A</v>
      </c>
    </row>
    <row r="14834" spans="3:3">
      <c r="C14834" t="e">
        <f>VLOOKUP([KODE BARANG],Table1[[KODE BARANG]:[NAMA BARANG]],2,FALSE)</f>
        <v>#N/A</v>
      </c>
    </row>
    <row r="14835" spans="3:3">
      <c r="C14835" t="e">
        <f>VLOOKUP([KODE BARANG],Table1[[KODE BARANG]:[NAMA BARANG]],2,FALSE)</f>
        <v>#N/A</v>
      </c>
    </row>
    <row r="14836" spans="3:3">
      <c r="C14836" t="e">
        <f>VLOOKUP([KODE BARANG],Table1[[KODE BARANG]:[NAMA BARANG]],2,FALSE)</f>
        <v>#N/A</v>
      </c>
    </row>
    <row r="14837" spans="3:3">
      <c r="C14837" t="e">
        <f>VLOOKUP([KODE BARANG],Table1[[KODE BARANG]:[NAMA BARANG]],2,FALSE)</f>
        <v>#N/A</v>
      </c>
    </row>
    <row r="14838" spans="3:3">
      <c r="C14838" t="e">
        <f>VLOOKUP([KODE BARANG],Table1[[KODE BARANG]:[NAMA BARANG]],2,FALSE)</f>
        <v>#N/A</v>
      </c>
    </row>
    <row r="14839" spans="3:3">
      <c r="C14839" t="e">
        <f>VLOOKUP([KODE BARANG],Table1[[KODE BARANG]:[NAMA BARANG]],2,FALSE)</f>
        <v>#N/A</v>
      </c>
    </row>
    <row r="14840" spans="3:3">
      <c r="C14840" t="e">
        <f>VLOOKUP([KODE BARANG],Table1[[KODE BARANG]:[NAMA BARANG]],2,FALSE)</f>
        <v>#N/A</v>
      </c>
    </row>
    <row r="14841" spans="3:3">
      <c r="C14841" t="e">
        <f>VLOOKUP([KODE BARANG],Table1[[KODE BARANG]:[NAMA BARANG]],2,FALSE)</f>
        <v>#N/A</v>
      </c>
    </row>
    <row r="14842" spans="3:3">
      <c r="C14842" t="e">
        <f>VLOOKUP([KODE BARANG],Table1[[KODE BARANG]:[NAMA BARANG]],2,FALSE)</f>
        <v>#N/A</v>
      </c>
    </row>
    <row r="14843" spans="3:3">
      <c r="C14843" t="e">
        <f>VLOOKUP([KODE BARANG],Table1[[KODE BARANG]:[NAMA BARANG]],2,FALSE)</f>
        <v>#N/A</v>
      </c>
    </row>
    <row r="14844" spans="3:3">
      <c r="C14844" t="e">
        <f>VLOOKUP([KODE BARANG],Table1[[KODE BARANG]:[NAMA BARANG]],2,FALSE)</f>
        <v>#N/A</v>
      </c>
    </row>
    <row r="14845" spans="3:3">
      <c r="C14845" t="e">
        <f>VLOOKUP([KODE BARANG],Table1[[KODE BARANG]:[NAMA BARANG]],2,FALSE)</f>
        <v>#N/A</v>
      </c>
    </row>
    <row r="14846" spans="3:3">
      <c r="C14846" t="e">
        <f>VLOOKUP([KODE BARANG],Table1[[KODE BARANG]:[NAMA BARANG]],2,FALSE)</f>
        <v>#N/A</v>
      </c>
    </row>
    <row r="14847" spans="3:3">
      <c r="C14847" t="e">
        <f>VLOOKUP([KODE BARANG],Table1[[KODE BARANG]:[NAMA BARANG]],2,FALSE)</f>
        <v>#N/A</v>
      </c>
    </row>
    <row r="14848" spans="3:3">
      <c r="C14848" t="e">
        <f>VLOOKUP([KODE BARANG],Table1[[KODE BARANG]:[NAMA BARANG]],2,FALSE)</f>
        <v>#N/A</v>
      </c>
    </row>
    <row r="14849" spans="3:3">
      <c r="C14849" t="e">
        <f>VLOOKUP([KODE BARANG],Table1[[KODE BARANG]:[NAMA BARANG]],2,FALSE)</f>
        <v>#N/A</v>
      </c>
    </row>
    <row r="14850" spans="3:3">
      <c r="C14850" t="e">
        <f>VLOOKUP([KODE BARANG],Table1[[KODE BARANG]:[NAMA BARANG]],2,FALSE)</f>
        <v>#N/A</v>
      </c>
    </row>
    <row r="14851" spans="3:3">
      <c r="C14851" t="e">
        <f>VLOOKUP([KODE BARANG],Table1[[KODE BARANG]:[NAMA BARANG]],2,FALSE)</f>
        <v>#N/A</v>
      </c>
    </row>
    <row r="14852" spans="3:3">
      <c r="C14852" t="e">
        <f>VLOOKUP([KODE BARANG],Table1[[KODE BARANG]:[NAMA BARANG]],2,FALSE)</f>
        <v>#N/A</v>
      </c>
    </row>
    <row r="14853" spans="3:3">
      <c r="C14853" t="e">
        <f>VLOOKUP([KODE BARANG],Table1[[KODE BARANG]:[NAMA BARANG]],2,FALSE)</f>
        <v>#N/A</v>
      </c>
    </row>
    <row r="14854" spans="3:3">
      <c r="C14854" t="e">
        <f>VLOOKUP([KODE BARANG],Table1[[KODE BARANG]:[NAMA BARANG]],2,FALSE)</f>
        <v>#N/A</v>
      </c>
    </row>
    <row r="14855" spans="3:3">
      <c r="C14855" t="e">
        <f>VLOOKUP([KODE BARANG],Table1[[KODE BARANG]:[NAMA BARANG]],2,FALSE)</f>
        <v>#N/A</v>
      </c>
    </row>
    <row r="14856" spans="3:3">
      <c r="C14856" t="e">
        <f>VLOOKUP([KODE BARANG],Table1[[KODE BARANG]:[NAMA BARANG]],2,FALSE)</f>
        <v>#N/A</v>
      </c>
    </row>
    <row r="14857" spans="3:3">
      <c r="C14857" t="e">
        <f>VLOOKUP([KODE BARANG],Table1[[KODE BARANG]:[NAMA BARANG]],2,FALSE)</f>
        <v>#N/A</v>
      </c>
    </row>
    <row r="14858" spans="3:3">
      <c r="C14858" t="e">
        <f>VLOOKUP([KODE BARANG],Table1[[KODE BARANG]:[NAMA BARANG]],2,FALSE)</f>
        <v>#N/A</v>
      </c>
    </row>
    <row r="14859" spans="3:3">
      <c r="C14859" t="e">
        <f>VLOOKUP([KODE BARANG],Table1[[KODE BARANG]:[NAMA BARANG]],2,FALSE)</f>
        <v>#N/A</v>
      </c>
    </row>
    <row r="14860" spans="3:3">
      <c r="C14860" t="e">
        <f>VLOOKUP([KODE BARANG],Table1[[KODE BARANG]:[NAMA BARANG]],2,FALSE)</f>
        <v>#N/A</v>
      </c>
    </row>
    <row r="14861" spans="3:3">
      <c r="C14861" t="e">
        <f>VLOOKUP([KODE BARANG],Table1[[KODE BARANG]:[NAMA BARANG]],2,FALSE)</f>
        <v>#N/A</v>
      </c>
    </row>
    <row r="14862" spans="3:3">
      <c r="C14862" t="e">
        <f>VLOOKUP([KODE BARANG],Table1[[KODE BARANG]:[NAMA BARANG]],2,FALSE)</f>
        <v>#N/A</v>
      </c>
    </row>
    <row r="14863" spans="3:3">
      <c r="C14863" t="e">
        <f>VLOOKUP([KODE BARANG],Table1[[KODE BARANG]:[NAMA BARANG]],2,FALSE)</f>
        <v>#N/A</v>
      </c>
    </row>
    <row r="14864" spans="3:3">
      <c r="C14864" t="e">
        <f>VLOOKUP([KODE BARANG],Table1[[KODE BARANG]:[NAMA BARANG]],2,FALSE)</f>
        <v>#N/A</v>
      </c>
    </row>
    <row r="14865" spans="3:3">
      <c r="C14865" t="e">
        <f>VLOOKUP([KODE BARANG],Table1[[KODE BARANG]:[NAMA BARANG]],2,FALSE)</f>
        <v>#N/A</v>
      </c>
    </row>
    <row r="14866" spans="3:3">
      <c r="C14866" t="e">
        <f>VLOOKUP([KODE BARANG],Table1[[KODE BARANG]:[NAMA BARANG]],2,FALSE)</f>
        <v>#N/A</v>
      </c>
    </row>
    <row r="14867" spans="3:3">
      <c r="C14867" t="e">
        <f>VLOOKUP([KODE BARANG],Table1[[KODE BARANG]:[NAMA BARANG]],2,FALSE)</f>
        <v>#N/A</v>
      </c>
    </row>
    <row r="14868" spans="3:3">
      <c r="C14868" t="e">
        <f>VLOOKUP([KODE BARANG],Table1[[KODE BARANG]:[NAMA BARANG]],2,FALSE)</f>
        <v>#N/A</v>
      </c>
    </row>
    <row r="14869" spans="3:3">
      <c r="C14869" t="e">
        <f>VLOOKUP([KODE BARANG],Table1[[KODE BARANG]:[NAMA BARANG]],2,FALSE)</f>
        <v>#N/A</v>
      </c>
    </row>
    <row r="14870" spans="3:3">
      <c r="C14870" t="e">
        <f>VLOOKUP([KODE BARANG],Table1[[KODE BARANG]:[NAMA BARANG]],2,FALSE)</f>
        <v>#N/A</v>
      </c>
    </row>
    <row r="14871" spans="3:3">
      <c r="C14871" t="e">
        <f>VLOOKUP([KODE BARANG],Table1[[KODE BARANG]:[NAMA BARANG]],2,FALSE)</f>
        <v>#N/A</v>
      </c>
    </row>
    <row r="14872" spans="3:3">
      <c r="C14872" t="e">
        <f>VLOOKUP([KODE BARANG],Table1[[KODE BARANG]:[NAMA BARANG]],2,FALSE)</f>
        <v>#N/A</v>
      </c>
    </row>
    <row r="14873" spans="3:3">
      <c r="C14873" t="e">
        <f>VLOOKUP([KODE BARANG],Table1[[KODE BARANG]:[NAMA BARANG]],2,FALSE)</f>
        <v>#N/A</v>
      </c>
    </row>
    <row r="14874" spans="3:3">
      <c r="C14874" t="e">
        <f>VLOOKUP([KODE BARANG],Table1[[KODE BARANG]:[NAMA BARANG]],2,FALSE)</f>
        <v>#N/A</v>
      </c>
    </row>
    <row r="14875" spans="3:3">
      <c r="C14875" t="e">
        <f>VLOOKUP([KODE BARANG],Table1[[KODE BARANG]:[NAMA BARANG]],2,FALSE)</f>
        <v>#N/A</v>
      </c>
    </row>
    <row r="14876" spans="3:3">
      <c r="C14876" t="e">
        <f>VLOOKUP([KODE BARANG],Table1[[KODE BARANG]:[NAMA BARANG]],2,FALSE)</f>
        <v>#N/A</v>
      </c>
    </row>
    <row r="14877" spans="3:3">
      <c r="C14877" t="e">
        <f>VLOOKUP([KODE BARANG],Table1[[KODE BARANG]:[NAMA BARANG]],2,FALSE)</f>
        <v>#N/A</v>
      </c>
    </row>
    <row r="14878" spans="3:3">
      <c r="C14878" t="e">
        <f>VLOOKUP([KODE BARANG],Table1[[KODE BARANG]:[NAMA BARANG]],2,FALSE)</f>
        <v>#N/A</v>
      </c>
    </row>
    <row r="14879" spans="3:3">
      <c r="C14879" t="e">
        <f>VLOOKUP([KODE BARANG],Table1[[KODE BARANG]:[NAMA BARANG]],2,FALSE)</f>
        <v>#N/A</v>
      </c>
    </row>
    <row r="14880" spans="3:3">
      <c r="C14880" t="e">
        <f>VLOOKUP([KODE BARANG],Table1[[KODE BARANG]:[NAMA BARANG]],2,FALSE)</f>
        <v>#N/A</v>
      </c>
    </row>
    <row r="14881" spans="3:3">
      <c r="C14881" t="e">
        <f>VLOOKUP([KODE BARANG],Table1[[KODE BARANG]:[NAMA BARANG]],2,FALSE)</f>
        <v>#N/A</v>
      </c>
    </row>
    <row r="14882" spans="3:3">
      <c r="C14882" t="e">
        <f>VLOOKUP([KODE BARANG],Table1[[KODE BARANG]:[NAMA BARANG]],2,FALSE)</f>
        <v>#N/A</v>
      </c>
    </row>
    <row r="14883" spans="3:3">
      <c r="C14883" t="e">
        <f>VLOOKUP([KODE BARANG],Table1[[KODE BARANG]:[NAMA BARANG]],2,FALSE)</f>
        <v>#N/A</v>
      </c>
    </row>
    <row r="14884" spans="3:3">
      <c r="C14884" t="e">
        <f>VLOOKUP([KODE BARANG],Table1[[KODE BARANG]:[NAMA BARANG]],2,FALSE)</f>
        <v>#N/A</v>
      </c>
    </row>
    <row r="14885" spans="3:3">
      <c r="C14885" t="e">
        <f>VLOOKUP([KODE BARANG],Table1[[KODE BARANG]:[NAMA BARANG]],2,FALSE)</f>
        <v>#N/A</v>
      </c>
    </row>
    <row r="14886" spans="3:3">
      <c r="C14886" t="e">
        <f>VLOOKUP([KODE BARANG],Table1[[KODE BARANG]:[NAMA BARANG]],2,FALSE)</f>
        <v>#N/A</v>
      </c>
    </row>
    <row r="14887" spans="3:3">
      <c r="C14887" t="e">
        <f>VLOOKUP([KODE BARANG],Table1[[KODE BARANG]:[NAMA BARANG]],2,FALSE)</f>
        <v>#N/A</v>
      </c>
    </row>
    <row r="14888" spans="3:3">
      <c r="C14888" t="e">
        <f>VLOOKUP([KODE BARANG],Table1[[KODE BARANG]:[NAMA BARANG]],2,FALSE)</f>
        <v>#N/A</v>
      </c>
    </row>
    <row r="14889" spans="3:3">
      <c r="C14889" t="e">
        <f>VLOOKUP([KODE BARANG],Table1[[KODE BARANG]:[NAMA BARANG]],2,FALSE)</f>
        <v>#N/A</v>
      </c>
    </row>
    <row r="14890" spans="3:3">
      <c r="C14890" t="e">
        <f>VLOOKUP([KODE BARANG],Table1[[KODE BARANG]:[NAMA BARANG]],2,FALSE)</f>
        <v>#N/A</v>
      </c>
    </row>
    <row r="14891" spans="3:3">
      <c r="C14891" t="e">
        <f>VLOOKUP([KODE BARANG],Table1[[KODE BARANG]:[NAMA BARANG]],2,FALSE)</f>
        <v>#N/A</v>
      </c>
    </row>
    <row r="14892" spans="3:3">
      <c r="C14892" t="e">
        <f>VLOOKUP([KODE BARANG],Table1[[KODE BARANG]:[NAMA BARANG]],2,FALSE)</f>
        <v>#N/A</v>
      </c>
    </row>
    <row r="14893" spans="3:3">
      <c r="C14893" t="e">
        <f>VLOOKUP([KODE BARANG],Table1[[KODE BARANG]:[NAMA BARANG]],2,FALSE)</f>
        <v>#N/A</v>
      </c>
    </row>
    <row r="14894" spans="3:3">
      <c r="C14894" t="e">
        <f>VLOOKUP([KODE BARANG],Table1[[KODE BARANG]:[NAMA BARANG]],2,FALSE)</f>
        <v>#N/A</v>
      </c>
    </row>
    <row r="14895" spans="3:3">
      <c r="C14895" t="e">
        <f>VLOOKUP([KODE BARANG],Table1[[KODE BARANG]:[NAMA BARANG]],2,FALSE)</f>
        <v>#N/A</v>
      </c>
    </row>
    <row r="14896" spans="3:3">
      <c r="C14896" t="e">
        <f>VLOOKUP([KODE BARANG],Table1[[KODE BARANG]:[NAMA BARANG]],2,FALSE)</f>
        <v>#N/A</v>
      </c>
    </row>
    <row r="14897" spans="3:3">
      <c r="C14897" t="e">
        <f>VLOOKUP([KODE BARANG],Table1[[KODE BARANG]:[NAMA BARANG]],2,FALSE)</f>
        <v>#N/A</v>
      </c>
    </row>
    <row r="14898" spans="3:3">
      <c r="C14898" t="e">
        <f>VLOOKUP([KODE BARANG],Table1[[KODE BARANG]:[NAMA BARANG]],2,FALSE)</f>
        <v>#N/A</v>
      </c>
    </row>
    <row r="14899" spans="3:3">
      <c r="C14899" t="e">
        <f>VLOOKUP([KODE BARANG],Table1[[KODE BARANG]:[NAMA BARANG]],2,FALSE)</f>
        <v>#N/A</v>
      </c>
    </row>
    <row r="14900" spans="3:3">
      <c r="C14900" t="e">
        <f>VLOOKUP([KODE BARANG],Table1[[KODE BARANG]:[NAMA BARANG]],2,FALSE)</f>
        <v>#N/A</v>
      </c>
    </row>
    <row r="14901" spans="3:3">
      <c r="C14901" t="e">
        <f>VLOOKUP([KODE BARANG],Table1[[KODE BARANG]:[NAMA BARANG]],2,FALSE)</f>
        <v>#N/A</v>
      </c>
    </row>
    <row r="14902" spans="3:3">
      <c r="C14902" t="e">
        <f>VLOOKUP([KODE BARANG],Table1[[KODE BARANG]:[NAMA BARANG]],2,FALSE)</f>
        <v>#N/A</v>
      </c>
    </row>
    <row r="14903" spans="3:3">
      <c r="C14903" t="e">
        <f>VLOOKUP([KODE BARANG],Table1[[KODE BARANG]:[NAMA BARANG]],2,FALSE)</f>
        <v>#N/A</v>
      </c>
    </row>
    <row r="14904" spans="3:3">
      <c r="C14904" t="e">
        <f>VLOOKUP([KODE BARANG],Table1[[KODE BARANG]:[NAMA BARANG]],2,FALSE)</f>
        <v>#N/A</v>
      </c>
    </row>
    <row r="14905" spans="3:3">
      <c r="C14905" t="e">
        <f>VLOOKUP([KODE BARANG],Table1[[KODE BARANG]:[NAMA BARANG]],2,FALSE)</f>
        <v>#N/A</v>
      </c>
    </row>
    <row r="14906" spans="3:3">
      <c r="C14906" t="e">
        <f>VLOOKUP([KODE BARANG],Table1[[KODE BARANG]:[NAMA BARANG]],2,FALSE)</f>
        <v>#N/A</v>
      </c>
    </row>
    <row r="14907" spans="3:3">
      <c r="C14907" t="e">
        <f>VLOOKUP([KODE BARANG],Table1[[KODE BARANG]:[NAMA BARANG]],2,FALSE)</f>
        <v>#N/A</v>
      </c>
    </row>
    <row r="14908" spans="3:3">
      <c r="C14908" t="e">
        <f>VLOOKUP([KODE BARANG],Table1[[KODE BARANG]:[NAMA BARANG]],2,FALSE)</f>
        <v>#N/A</v>
      </c>
    </row>
    <row r="14909" spans="3:3">
      <c r="C14909" t="e">
        <f>VLOOKUP([KODE BARANG],Table1[[KODE BARANG]:[NAMA BARANG]],2,FALSE)</f>
        <v>#N/A</v>
      </c>
    </row>
    <row r="14910" spans="3:3">
      <c r="C14910" t="e">
        <f>VLOOKUP([KODE BARANG],Table1[[KODE BARANG]:[NAMA BARANG]],2,FALSE)</f>
        <v>#N/A</v>
      </c>
    </row>
    <row r="14911" spans="3:3">
      <c r="C14911" t="e">
        <f>VLOOKUP([KODE BARANG],Table1[[KODE BARANG]:[NAMA BARANG]],2,FALSE)</f>
        <v>#N/A</v>
      </c>
    </row>
    <row r="14912" spans="3:3">
      <c r="C14912" t="e">
        <f>VLOOKUP([KODE BARANG],Table1[[KODE BARANG]:[NAMA BARANG]],2,FALSE)</f>
        <v>#N/A</v>
      </c>
    </row>
    <row r="14913" spans="3:3">
      <c r="C14913" t="e">
        <f>VLOOKUP([KODE BARANG],Table1[[KODE BARANG]:[NAMA BARANG]],2,FALSE)</f>
        <v>#N/A</v>
      </c>
    </row>
    <row r="14914" spans="3:3">
      <c r="C14914" t="e">
        <f>VLOOKUP([KODE BARANG],Table1[[KODE BARANG]:[NAMA BARANG]],2,FALSE)</f>
        <v>#N/A</v>
      </c>
    </row>
    <row r="14915" spans="3:3">
      <c r="C14915" t="e">
        <f>VLOOKUP([KODE BARANG],Table1[[KODE BARANG]:[NAMA BARANG]],2,FALSE)</f>
        <v>#N/A</v>
      </c>
    </row>
    <row r="14916" spans="3:3">
      <c r="C14916" t="e">
        <f>VLOOKUP([KODE BARANG],Table1[[KODE BARANG]:[NAMA BARANG]],2,FALSE)</f>
        <v>#N/A</v>
      </c>
    </row>
    <row r="14917" spans="3:3">
      <c r="C14917" t="e">
        <f>VLOOKUP([KODE BARANG],Table1[[KODE BARANG]:[NAMA BARANG]],2,FALSE)</f>
        <v>#N/A</v>
      </c>
    </row>
    <row r="14918" spans="3:3">
      <c r="C14918" t="e">
        <f>VLOOKUP([KODE BARANG],Table1[[KODE BARANG]:[NAMA BARANG]],2,FALSE)</f>
        <v>#N/A</v>
      </c>
    </row>
    <row r="14919" spans="3:3">
      <c r="C14919" t="e">
        <f>VLOOKUP([KODE BARANG],Table1[[KODE BARANG]:[NAMA BARANG]],2,FALSE)</f>
        <v>#N/A</v>
      </c>
    </row>
    <row r="14920" spans="3:3">
      <c r="C14920" t="e">
        <f>VLOOKUP([KODE BARANG],Table1[[KODE BARANG]:[NAMA BARANG]],2,FALSE)</f>
        <v>#N/A</v>
      </c>
    </row>
    <row r="14921" spans="3:3">
      <c r="C14921" t="e">
        <f>VLOOKUP([KODE BARANG],Table1[[KODE BARANG]:[NAMA BARANG]],2,FALSE)</f>
        <v>#N/A</v>
      </c>
    </row>
    <row r="14922" spans="3:3">
      <c r="C14922" t="e">
        <f>VLOOKUP([KODE BARANG],Table1[[KODE BARANG]:[NAMA BARANG]],2,FALSE)</f>
        <v>#N/A</v>
      </c>
    </row>
    <row r="14923" spans="3:3">
      <c r="C14923" t="e">
        <f>VLOOKUP([KODE BARANG],Table1[[KODE BARANG]:[NAMA BARANG]],2,FALSE)</f>
        <v>#N/A</v>
      </c>
    </row>
    <row r="14924" spans="3:3">
      <c r="C14924" t="e">
        <f>VLOOKUP([KODE BARANG],Table1[[KODE BARANG]:[NAMA BARANG]],2,FALSE)</f>
        <v>#N/A</v>
      </c>
    </row>
    <row r="14925" spans="3:3">
      <c r="C14925" t="e">
        <f>VLOOKUP([KODE BARANG],Table1[[KODE BARANG]:[NAMA BARANG]],2,FALSE)</f>
        <v>#N/A</v>
      </c>
    </row>
    <row r="14926" spans="3:3">
      <c r="C14926" t="e">
        <f>VLOOKUP([KODE BARANG],Table1[[KODE BARANG]:[NAMA BARANG]],2,FALSE)</f>
        <v>#N/A</v>
      </c>
    </row>
    <row r="14927" spans="3:3">
      <c r="C14927" t="e">
        <f>VLOOKUP([KODE BARANG],Table1[[KODE BARANG]:[NAMA BARANG]],2,FALSE)</f>
        <v>#N/A</v>
      </c>
    </row>
    <row r="14928" spans="3:3">
      <c r="C14928" t="e">
        <f>VLOOKUP([KODE BARANG],Table1[[KODE BARANG]:[NAMA BARANG]],2,FALSE)</f>
        <v>#N/A</v>
      </c>
    </row>
    <row r="14929" spans="3:3">
      <c r="C14929" t="e">
        <f>VLOOKUP([KODE BARANG],Table1[[KODE BARANG]:[NAMA BARANG]],2,FALSE)</f>
        <v>#N/A</v>
      </c>
    </row>
    <row r="14930" spans="3:3">
      <c r="C14930" t="e">
        <f>VLOOKUP([KODE BARANG],Table1[[KODE BARANG]:[NAMA BARANG]],2,FALSE)</f>
        <v>#N/A</v>
      </c>
    </row>
    <row r="14931" spans="3:3">
      <c r="C14931" t="e">
        <f>VLOOKUP([KODE BARANG],Table1[[KODE BARANG]:[NAMA BARANG]],2,FALSE)</f>
        <v>#N/A</v>
      </c>
    </row>
    <row r="14932" spans="3:3">
      <c r="C14932" t="e">
        <f>VLOOKUP([KODE BARANG],Table1[[KODE BARANG]:[NAMA BARANG]],2,FALSE)</f>
        <v>#N/A</v>
      </c>
    </row>
    <row r="14933" spans="3:3">
      <c r="C14933" t="e">
        <f>VLOOKUP([KODE BARANG],Table1[[KODE BARANG]:[NAMA BARANG]],2,FALSE)</f>
        <v>#N/A</v>
      </c>
    </row>
    <row r="14934" spans="3:3">
      <c r="C14934" t="e">
        <f>VLOOKUP([KODE BARANG],Table1[[KODE BARANG]:[NAMA BARANG]],2,FALSE)</f>
        <v>#N/A</v>
      </c>
    </row>
    <row r="14935" spans="3:3">
      <c r="C14935" t="e">
        <f>VLOOKUP([KODE BARANG],Table1[[KODE BARANG]:[NAMA BARANG]],2,FALSE)</f>
        <v>#N/A</v>
      </c>
    </row>
    <row r="14936" spans="3:3">
      <c r="C14936" t="e">
        <f>VLOOKUP([KODE BARANG],Table1[[KODE BARANG]:[NAMA BARANG]],2,FALSE)</f>
        <v>#N/A</v>
      </c>
    </row>
    <row r="14937" spans="3:3">
      <c r="C14937" t="e">
        <f>VLOOKUP([KODE BARANG],Table1[[KODE BARANG]:[NAMA BARANG]],2,FALSE)</f>
        <v>#N/A</v>
      </c>
    </row>
    <row r="14938" spans="3:3">
      <c r="C14938" t="e">
        <f>VLOOKUP([KODE BARANG],Table1[[KODE BARANG]:[NAMA BARANG]],2,FALSE)</f>
        <v>#N/A</v>
      </c>
    </row>
    <row r="14939" spans="3:3">
      <c r="C14939" t="e">
        <f>VLOOKUP([KODE BARANG],Table1[[KODE BARANG]:[NAMA BARANG]],2,FALSE)</f>
        <v>#N/A</v>
      </c>
    </row>
    <row r="14940" spans="3:3">
      <c r="C14940" t="e">
        <f>VLOOKUP([KODE BARANG],Table1[[KODE BARANG]:[NAMA BARANG]],2,FALSE)</f>
        <v>#N/A</v>
      </c>
    </row>
    <row r="14941" spans="3:3">
      <c r="C14941" t="e">
        <f>VLOOKUP([KODE BARANG],Table1[[KODE BARANG]:[NAMA BARANG]],2,FALSE)</f>
        <v>#N/A</v>
      </c>
    </row>
    <row r="14942" spans="3:3">
      <c r="C14942" t="e">
        <f>VLOOKUP([KODE BARANG],Table1[[KODE BARANG]:[NAMA BARANG]],2,FALSE)</f>
        <v>#N/A</v>
      </c>
    </row>
    <row r="14943" spans="3:3">
      <c r="C14943" t="e">
        <f>VLOOKUP([KODE BARANG],Table1[[KODE BARANG]:[NAMA BARANG]],2,FALSE)</f>
        <v>#N/A</v>
      </c>
    </row>
    <row r="14944" spans="3:3">
      <c r="C14944" t="e">
        <f>VLOOKUP([KODE BARANG],Table1[[KODE BARANG]:[NAMA BARANG]],2,FALSE)</f>
        <v>#N/A</v>
      </c>
    </row>
    <row r="14945" spans="3:3">
      <c r="C14945" t="e">
        <f>VLOOKUP([KODE BARANG],Table1[[KODE BARANG]:[NAMA BARANG]],2,FALSE)</f>
        <v>#N/A</v>
      </c>
    </row>
    <row r="14946" spans="3:3">
      <c r="C14946" t="e">
        <f>VLOOKUP([KODE BARANG],Table1[[KODE BARANG]:[NAMA BARANG]],2,FALSE)</f>
        <v>#N/A</v>
      </c>
    </row>
    <row r="14947" spans="3:3">
      <c r="C14947" t="e">
        <f>VLOOKUP([KODE BARANG],Table1[[KODE BARANG]:[NAMA BARANG]],2,FALSE)</f>
        <v>#N/A</v>
      </c>
    </row>
    <row r="14948" spans="3:3">
      <c r="C14948" t="e">
        <f>VLOOKUP([KODE BARANG],Table1[[KODE BARANG]:[NAMA BARANG]],2,FALSE)</f>
        <v>#N/A</v>
      </c>
    </row>
    <row r="14949" spans="3:3">
      <c r="C14949" t="e">
        <f>VLOOKUP([KODE BARANG],Table1[[KODE BARANG]:[NAMA BARANG]],2,FALSE)</f>
        <v>#N/A</v>
      </c>
    </row>
    <row r="14950" spans="3:3">
      <c r="C14950" t="e">
        <f>VLOOKUP([KODE BARANG],Table1[[KODE BARANG]:[NAMA BARANG]],2,FALSE)</f>
        <v>#N/A</v>
      </c>
    </row>
    <row r="14951" spans="3:3">
      <c r="C14951" t="e">
        <f>VLOOKUP([KODE BARANG],Table1[[KODE BARANG]:[NAMA BARANG]],2,FALSE)</f>
        <v>#N/A</v>
      </c>
    </row>
    <row r="14952" spans="3:3">
      <c r="C14952" t="e">
        <f>VLOOKUP([KODE BARANG],Table1[[KODE BARANG]:[NAMA BARANG]],2,FALSE)</f>
        <v>#N/A</v>
      </c>
    </row>
    <row r="14953" spans="3:3">
      <c r="C14953" t="e">
        <f>VLOOKUP([KODE BARANG],Table1[[KODE BARANG]:[NAMA BARANG]],2,FALSE)</f>
        <v>#N/A</v>
      </c>
    </row>
    <row r="14954" spans="3:3">
      <c r="C14954" t="e">
        <f>VLOOKUP([KODE BARANG],Table1[[KODE BARANG]:[NAMA BARANG]],2,FALSE)</f>
        <v>#N/A</v>
      </c>
    </row>
    <row r="14955" spans="3:3">
      <c r="C14955" t="e">
        <f>VLOOKUP([KODE BARANG],Table1[[KODE BARANG]:[NAMA BARANG]],2,FALSE)</f>
        <v>#N/A</v>
      </c>
    </row>
    <row r="14956" spans="3:3">
      <c r="C14956" t="e">
        <f>VLOOKUP([KODE BARANG],Table1[[KODE BARANG]:[NAMA BARANG]],2,FALSE)</f>
        <v>#N/A</v>
      </c>
    </row>
    <row r="14957" spans="3:3">
      <c r="C14957" t="e">
        <f>VLOOKUP([KODE BARANG],Table1[[KODE BARANG]:[NAMA BARANG]],2,FALSE)</f>
        <v>#N/A</v>
      </c>
    </row>
    <row r="14958" spans="3:3">
      <c r="C14958" t="e">
        <f>VLOOKUP([KODE BARANG],Table1[[KODE BARANG]:[NAMA BARANG]],2,FALSE)</f>
        <v>#N/A</v>
      </c>
    </row>
    <row r="14959" spans="3:3">
      <c r="C14959" t="e">
        <f>VLOOKUP([KODE BARANG],Table1[[KODE BARANG]:[NAMA BARANG]],2,FALSE)</f>
        <v>#N/A</v>
      </c>
    </row>
    <row r="14960" spans="3:3">
      <c r="C14960" t="e">
        <f>VLOOKUP([KODE BARANG],Table1[[KODE BARANG]:[NAMA BARANG]],2,FALSE)</f>
        <v>#N/A</v>
      </c>
    </row>
    <row r="14961" spans="3:3">
      <c r="C14961" t="e">
        <f>VLOOKUP([KODE BARANG],Table1[[KODE BARANG]:[NAMA BARANG]],2,FALSE)</f>
        <v>#N/A</v>
      </c>
    </row>
    <row r="14962" spans="3:3">
      <c r="C14962" t="e">
        <f>VLOOKUP([KODE BARANG],Table1[[KODE BARANG]:[NAMA BARANG]],2,FALSE)</f>
        <v>#N/A</v>
      </c>
    </row>
    <row r="14963" spans="3:3">
      <c r="C14963" t="e">
        <f>VLOOKUP([KODE BARANG],Table1[[KODE BARANG]:[NAMA BARANG]],2,FALSE)</f>
        <v>#N/A</v>
      </c>
    </row>
    <row r="14964" spans="3:3">
      <c r="C14964" t="e">
        <f>VLOOKUP([KODE BARANG],Table1[[KODE BARANG]:[NAMA BARANG]],2,FALSE)</f>
        <v>#N/A</v>
      </c>
    </row>
    <row r="14965" spans="3:3">
      <c r="C14965" t="e">
        <f>VLOOKUP([KODE BARANG],Table1[[KODE BARANG]:[NAMA BARANG]],2,FALSE)</f>
        <v>#N/A</v>
      </c>
    </row>
    <row r="14966" spans="3:3">
      <c r="C14966" t="e">
        <f>VLOOKUP([KODE BARANG],Table1[[KODE BARANG]:[NAMA BARANG]],2,FALSE)</f>
        <v>#N/A</v>
      </c>
    </row>
    <row r="14967" spans="3:3">
      <c r="C14967" t="e">
        <f>VLOOKUP([KODE BARANG],Table1[[KODE BARANG]:[NAMA BARANG]],2,FALSE)</f>
        <v>#N/A</v>
      </c>
    </row>
    <row r="14968" spans="3:3">
      <c r="C14968" t="e">
        <f>VLOOKUP([KODE BARANG],Table1[[KODE BARANG]:[NAMA BARANG]],2,FALSE)</f>
        <v>#N/A</v>
      </c>
    </row>
    <row r="14969" spans="3:3">
      <c r="C14969" t="e">
        <f>VLOOKUP([KODE BARANG],Table1[[KODE BARANG]:[NAMA BARANG]],2,FALSE)</f>
        <v>#N/A</v>
      </c>
    </row>
    <row r="14970" spans="3:3">
      <c r="C14970" t="e">
        <f>VLOOKUP([KODE BARANG],Table1[[KODE BARANG]:[NAMA BARANG]],2,FALSE)</f>
        <v>#N/A</v>
      </c>
    </row>
    <row r="14971" spans="3:3">
      <c r="C14971" t="e">
        <f>VLOOKUP([KODE BARANG],Table1[[KODE BARANG]:[NAMA BARANG]],2,FALSE)</f>
        <v>#N/A</v>
      </c>
    </row>
    <row r="14972" spans="3:3">
      <c r="C14972" t="e">
        <f>VLOOKUP([KODE BARANG],Table1[[KODE BARANG]:[NAMA BARANG]],2,FALSE)</f>
        <v>#N/A</v>
      </c>
    </row>
    <row r="14973" spans="3:3">
      <c r="C14973" t="e">
        <f>VLOOKUP([KODE BARANG],Table1[[KODE BARANG]:[NAMA BARANG]],2,FALSE)</f>
        <v>#N/A</v>
      </c>
    </row>
    <row r="14974" spans="3:3">
      <c r="C14974" t="e">
        <f>VLOOKUP([KODE BARANG],Table1[[KODE BARANG]:[NAMA BARANG]],2,FALSE)</f>
        <v>#N/A</v>
      </c>
    </row>
    <row r="14975" spans="3:3">
      <c r="C14975" t="e">
        <f>VLOOKUP([KODE BARANG],Table1[[KODE BARANG]:[NAMA BARANG]],2,FALSE)</f>
        <v>#N/A</v>
      </c>
    </row>
    <row r="14976" spans="3:3">
      <c r="C14976" t="e">
        <f>VLOOKUP([KODE BARANG],Table1[[KODE BARANG]:[NAMA BARANG]],2,FALSE)</f>
        <v>#N/A</v>
      </c>
    </row>
    <row r="14977" spans="3:3">
      <c r="C14977" t="e">
        <f>VLOOKUP([KODE BARANG],Table1[[KODE BARANG]:[NAMA BARANG]],2,FALSE)</f>
        <v>#N/A</v>
      </c>
    </row>
    <row r="14978" spans="3:3">
      <c r="C14978" t="e">
        <f>VLOOKUP([KODE BARANG],Table1[[KODE BARANG]:[NAMA BARANG]],2,FALSE)</f>
        <v>#N/A</v>
      </c>
    </row>
    <row r="14979" spans="3:3">
      <c r="C14979" t="e">
        <f>VLOOKUP([KODE BARANG],Table1[[KODE BARANG]:[NAMA BARANG]],2,FALSE)</f>
        <v>#N/A</v>
      </c>
    </row>
    <row r="14980" spans="3:3">
      <c r="C14980" t="e">
        <f>VLOOKUP([KODE BARANG],Table1[[KODE BARANG]:[NAMA BARANG]],2,FALSE)</f>
        <v>#N/A</v>
      </c>
    </row>
    <row r="14981" spans="3:3">
      <c r="C14981" t="e">
        <f>VLOOKUP([KODE BARANG],Table1[[KODE BARANG]:[NAMA BARANG]],2,FALSE)</f>
        <v>#N/A</v>
      </c>
    </row>
    <row r="14982" spans="3:3">
      <c r="C14982" t="e">
        <f>VLOOKUP([KODE BARANG],Table1[[KODE BARANG]:[NAMA BARANG]],2,FALSE)</f>
        <v>#N/A</v>
      </c>
    </row>
    <row r="14983" spans="3:3">
      <c r="C14983" t="e">
        <f>VLOOKUP([KODE BARANG],Table1[[KODE BARANG]:[NAMA BARANG]],2,FALSE)</f>
        <v>#N/A</v>
      </c>
    </row>
    <row r="14984" spans="3:3">
      <c r="C14984" t="e">
        <f>VLOOKUP([KODE BARANG],Table1[[KODE BARANG]:[NAMA BARANG]],2,FALSE)</f>
        <v>#N/A</v>
      </c>
    </row>
    <row r="14985" spans="3:3">
      <c r="C14985" t="e">
        <f>VLOOKUP([KODE BARANG],Table1[[KODE BARANG]:[NAMA BARANG]],2,FALSE)</f>
        <v>#N/A</v>
      </c>
    </row>
    <row r="14986" spans="3:3">
      <c r="C14986" t="e">
        <f>VLOOKUP([KODE BARANG],Table1[[KODE BARANG]:[NAMA BARANG]],2,FALSE)</f>
        <v>#N/A</v>
      </c>
    </row>
    <row r="14987" spans="3:3">
      <c r="C14987" t="e">
        <f>VLOOKUP([KODE BARANG],Table1[[KODE BARANG]:[NAMA BARANG]],2,FALSE)</f>
        <v>#N/A</v>
      </c>
    </row>
    <row r="14988" spans="3:3">
      <c r="C14988" t="e">
        <f>VLOOKUP([KODE BARANG],Table1[[KODE BARANG]:[NAMA BARANG]],2,FALSE)</f>
        <v>#N/A</v>
      </c>
    </row>
    <row r="14989" spans="3:3">
      <c r="C14989" t="e">
        <f>VLOOKUP([KODE BARANG],Table1[[KODE BARANG]:[NAMA BARANG]],2,FALSE)</f>
        <v>#N/A</v>
      </c>
    </row>
    <row r="14990" spans="3:3">
      <c r="C14990" t="e">
        <f>VLOOKUP([KODE BARANG],Table1[[KODE BARANG]:[NAMA BARANG]],2,FALSE)</f>
        <v>#N/A</v>
      </c>
    </row>
    <row r="14991" spans="3:3">
      <c r="C14991" t="e">
        <f>VLOOKUP([KODE BARANG],Table1[[KODE BARANG]:[NAMA BARANG]],2,FALSE)</f>
        <v>#N/A</v>
      </c>
    </row>
    <row r="14992" spans="3:3">
      <c r="C14992" t="e">
        <f>VLOOKUP([KODE BARANG],Table1[[KODE BARANG]:[NAMA BARANG]],2,FALSE)</f>
        <v>#N/A</v>
      </c>
    </row>
    <row r="14993" spans="3:3">
      <c r="C14993" t="e">
        <f>VLOOKUP([KODE BARANG],Table1[[KODE BARANG]:[NAMA BARANG]],2,FALSE)</f>
        <v>#N/A</v>
      </c>
    </row>
    <row r="14994" spans="3:3">
      <c r="C14994" t="e">
        <f>VLOOKUP([KODE BARANG],Table1[[KODE BARANG]:[NAMA BARANG]],2,FALSE)</f>
        <v>#N/A</v>
      </c>
    </row>
    <row r="14995" spans="3:3">
      <c r="C14995" t="e">
        <f>VLOOKUP([KODE BARANG],Table1[[KODE BARANG]:[NAMA BARANG]],2,FALSE)</f>
        <v>#N/A</v>
      </c>
    </row>
    <row r="14996" spans="3:3">
      <c r="C14996" t="e">
        <f>VLOOKUP([KODE BARANG],Table1[[KODE BARANG]:[NAMA BARANG]],2,FALSE)</f>
        <v>#N/A</v>
      </c>
    </row>
    <row r="14997" spans="3:3">
      <c r="C14997" t="e">
        <f>VLOOKUP([KODE BARANG],Table1[[KODE BARANG]:[NAMA BARANG]],2,FALSE)</f>
        <v>#N/A</v>
      </c>
    </row>
    <row r="14998" spans="3:3">
      <c r="C14998" t="e">
        <f>VLOOKUP([KODE BARANG],Table1[[KODE BARANG]:[NAMA BARANG]],2,FALSE)</f>
        <v>#N/A</v>
      </c>
    </row>
    <row r="14999" spans="3:3">
      <c r="C14999" t="e">
        <f>VLOOKUP([KODE BARANG],Table1[[KODE BARANG]:[NAMA BARANG]],2,FALSE)</f>
        <v>#N/A</v>
      </c>
    </row>
    <row r="15000" spans="3:3">
      <c r="C15000" t="e">
        <f>VLOOKUP([KODE BARANG],Table1[[KODE BARANG]:[NAMA BARANG]],2,FALSE)</f>
        <v>#N/A</v>
      </c>
    </row>
    <row r="15001" spans="3:3">
      <c r="C15001" t="e">
        <f>VLOOKUP([KODE BARANG],Table1[[KODE BARANG]:[NAMA BARANG]],2,FALSE)</f>
        <v>#N/A</v>
      </c>
    </row>
    <row r="15002" spans="3:3">
      <c r="C15002" t="e">
        <f>VLOOKUP([KODE BARANG],Table1[[KODE BARANG]:[NAMA BARANG]],2,FALSE)</f>
        <v>#N/A</v>
      </c>
    </row>
    <row r="15003" spans="3:3">
      <c r="C15003" t="e">
        <f>VLOOKUP([KODE BARANG],Table1[[KODE BARANG]:[NAMA BARANG]],2,FALSE)</f>
        <v>#N/A</v>
      </c>
    </row>
    <row r="15004" spans="3:3">
      <c r="C15004" t="e">
        <f>VLOOKUP([KODE BARANG],Table1[[KODE BARANG]:[NAMA BARANG]],2,FALSE)</f>
        <v>#N/A</v>
      </c>
    </row>
    <row r="15005" spans="3:3">
      <c r="C15005" t="e">
        <f>VLOOKUP([KODE BARANG],Table1[[KODE BARANG]:[NAMA BARANG]],2,FALSE)</f>
        <v>#N/A</v>
      </c>
    </row>
    <row r="15006" spans="3:3">
      <c r="C15006" t="e">
        <f>VLOOKUP([KODE BARANG],Table1[[KODE BARANG]:[NAMA BARANG]],2,FALSE)</f>
        <v>#N/A</v>
      </c>
    </row>
    <row r="15007" spans="3:3">
      <c r="C15007" t="e">
        <f>VLOOKUP([KODE BARANG],Table1[[KODE BARANG]:[NAMA BARANG]],2,FALSE)</f>
        <v>#N/A</v>
      </c>
    </row>
    <row r="15008" spans="3:3">
      <c r="C15008" t="e">
        <f>VLOOKUP([KODE BARANG],Table1[[KODE BARANG]:[NAMA BARANG]],2,FALSE)</f>
        <v>#N/A</v>
      </c>
    </row>
    <row r="15009" spans="3:3">
      <c r="C15009" t="e">
        <f>VLOOKUP([KODE BARANG],Table1[[KODE BARANG]:[NAMA BARANG]],2,FALSE)</f>
        <v>#N/A</v>
      </c>
    </row>
    <row r="15010" spans="3:3">
      <c r="C15010" t="e">
        <f>VLOOKUP([KODE BARANG],Table1[[KODE BARANG]:[NAMA BARANG]],2,FALSE)</f>
        <v>#N/A</v>
      </c>
    </row>
    <row r="15011" spans="3:3">
      <c r="C15011" t="e">
        <f>VLOOKUP([KODE BARANG],Table1[[KODE BARANG]:[NAMA BARANG]],2,FALSE)</f>
        <v>#N/A</v>
      </c>
    </row>
    <row r="15012" spans="3:3">
      <c r="C15012" t="e">
        <f>VLOOKUP([KODE BARANG],Table1[[KODE BARANG]:[NAMA BARANG]],2,FALSE)</f>
        <v>#N/A</v>
      </c>
    </row>
    <row r="15013" spans="3:3">
      <c r="C15013" t="e">
        <f>VLOOKUP([KODE BARANG],Table1[[KODE BARANG]:[NAMA BARANG]],2,FALSE)</f>
        <v>#N/A</v>
      </c>
    </row>
    <row r="15014" spans="3:3">
      <c r="C15014" t="e">
        <f>VLOOKUP([KODE BARANG],Table1[[KODE BARANG]:[NAMA BARANG]],2,FALSE)</f>
        <v>#N/A</v>
      </c>
    </row>
    <row r="15015" spans="3:3">
      <c r="C15015" t="e">
        <f>VLOOKUP([KODE BARANG],Table1[[KODE BARANG]:[NAMA BARANG]],2,FALSE)</f>
        <v>#N/A</v>
      </c>
    </row>
    <row r="15016" spans="3:3">
      <c r="C15016" t="e">
        <f>VLOOKUP([KODE BARANG],Table1[[KODE BARANG]:[NAMA BARANG]],2,FALSE)</f>
        <v>#N/A</v>
      </c>
    </row>
    <row r="15017" spans="3:3">
      <c r="C15017" t="e">
        <f>VLOOKUP([KODE BARANG],Table1[[KODE BARANG]:[NAMA BARANG]],2,FALSE)</f>
        <v>#N/A</v>
      </c>
    </row>
    <row r="15018" spans="3:3">
      <c r="C15018" t="e">
        <f>VLOOKUP([KODE BARANG],Table1[[KODE BARANG]:[NAMA BARANG]],2,FALSE)</f>
        <v>#N/A</v>
      </c>
    </row>
    <row r="15019" spans="3:3">
      <c r="C15019" t="e">
        <f>VLOOKUP([KODE BARANG],Table1[[KODE BARANG]:[NAMA BARANG]],2,FALSE)</f>
        <v>#N/A</v>
      </c>
    </row>
    <row r="15020" spans="3:3">
      <c r="C15020" t="e">
        <f>VLOOKUP([KODE BARANG],Table1[[KODE BARANG]:[NAMA BARANG]],2,FALSE)</f>
        <v>#N/A</v>
      </c>
    </row>
    <row r="15021" spans="3:3">
      <c r="C15021" t="e">
        <f>VLOOKUP([KODE BARANG],Table1[[KODE BARANG]:[NAMA BARANG]],2,FALSE)</f>
        <v>#N/A</v>
      </c>
    </row>
    <row r="15022" spans="3:3">
      <c r="C15022" t="e">
        <f>VLOOKUP([KODE BARANG],Table1[[KODE BARANG]:[NAMA BARANG]],2,FALSE)</f>
        <v>#N/A</v>
      </c>
    </row>
    <row r="15023" spans="3:3">
      <c r="C15023" t="e">
        <f>VLOOKUP([KODE BARANG],Table1[[KODE BARANG]:[NAMA BARANG]],2,FALSE)</f>
        <v>#N/A</v>
      </c>
    </row>
    <row r="15024" spans="3:3">
      <c r="C15024" t="e">
        <f>VLOOKUP([KODE BARANG],Table1[[KODE BARANG]:[NAMA BARANG]],2,FALSE)</f>
        <v>#N/A</v>
      </c>
    </row>
    <row r="15025" spans="3:3">
      <c r="C15025" t="e">
        <f>VLOOKUP([KODE BARANG],Table1[[KODE BARANG]:[NAMA BARANG]],2,FALSE)</f>
        <v>#N/A</v>
      </c>
    </row>
    <row r="15026" spans="3:3">
      <c r="C15026" t="e">
        <f>VLOOKUP([KODE BARANG],Table1[[KODE BARANG]:[NAMA BARANG]],2,FALSE)</f>
        <v>#N/A</v>
      </c>
    </row>
    <row r="15027" spans="3:3">
      <c r="C15027" t="e">
        <f>VLOOKUP([KODE BARANG],Table1[[KODE BARANG]:[NAMA BARANG]],2,FALSE)</f>
        <v>#N/A</v>
      </c>
    </row>
    <row r="15028" spans="3:3">
      <c r="C15028" t="e">
        <f>VLOOKUP([KODE BARANG],Table1[[KODE BARANG]:[NAMA BARANG]],2,FALSE)</f>
        <v>#N/A</v>
      </c>
    </row>
    <row r="15029" spans="3:3">
      <c r="C15029" t="e">
        <f>VLOOKUP([KODE BARANG],Table1[[KODE BARANG]:[NAMA BARANG]],2,FALSE)</f>
        <v>#N/A</v>
      </c>
    </row>
    <row r="15030" spans="3:3">
      <c r="C15030" t="e">
        <f>VLOOKUP([KODE BARANG],Table1[[KODE BARANG]:[NAMA BARANG]],2,FALSE)</f>
        <v>#N/A</v>
      </c>
    </row>
    <row r="15031" spans="3:3">
      <c r="C15031" t="e">
        <f>VLOOKUP([KODE BARANG],Table1[[KODE BARANG]:[NAMA BARANG]],2,FALSE)</f>
        <v>#N/A</v>
      </c>
    </row>
    <row r="15032" spans="3:3">
      <c r="C15032" t="e">
        <f>VLOOKUP([KODE BARANG],Table1[[KODE BARANG]:[NAMA BARANG]],2,FALSE)</f>
        <v>#N/A</v>
      </c>
    </row>
    <row r="15033" spans="3:3">
      <c r="C15033" t="e">
        <f>VLOOKUP([KODE BARANG],Table1[[KODE BARANG]:[NAMA BARANG]],2,FALSE)</f>
        <v>#N/A</v>
      </c>
    </row>
    <row r="15034" spans="3:3">
      <c r="C15034" t="e">
        <f>VLOOKUP([KODE BARANG],Table1[[KODE BARANG]:[NAMA BARANG]],2,FALSE)</f>
        <v>#N/A</v>
      </c>
    </row>
    <row r="15035" spans="3:3">
      <c r="C15035" t="e">
        <f>VLOOKUP([KODE BARANG],Table1[[KODE BARANG]:[NAMA BARANG]],2,FALSE)</f>
        <v>#N/A</v>
      </c>
    </row>
    <row r="15036" spans="3:3">
      <c r="C15036" t="e">
        <f>VLOOKUP([KODE BARANG],Table1[[KODE BARANG]:[NAMA BARANG]],2,FALSE)</f>
        <v>#N/A</v>
      </c>
    </row>
    <row r="15037" spans="3:3">
      <c r="C15037" t="e">
        <f>VLOOKUP([KODE BARANG],Table1[[KODE BARANG]:[NAMA BARANG]],2,FALSE)</f>
        <v>#N/A</v>
      </c>
    </row>
    <row r="15038" spans="3:3">
      <c r="C15038" t="e">
        <f>VLOOKUP([KODE BARANG],Table1[[KODE BARANG]:[NAMA BARANG]],2,FALSE)</f>
        <v>#N/A</v>
      </c>
    </row>
    <row r="15039" spans="3:3">
      <c r="C15039" t="e">
        <f>VLOOKUP([KODE BARANG],Table1[[KODE BARANG]:[NAMA BARANG]],2,FALSE)</f>
        <v>#N/A</v>
      </c>
    </row>
    <row r="15040" spans="3:3">
      <c r="C15040" t="e">
        <f>VLOOKUP([KODE BARANG],Table1[[KODE BARANG]:[NAMA BARANG]],2,FALSE)</f>
        <v>#N/A</v>
      </c>
    </row>
    <row r="15041" spans="3:3">
      <c r="C15041" t="e">
        <f>VLOOKUP([KODE BARANG],Table1[[KODE BARANG]:[NAMA BARANG]],2,FALSE)</f>
        <v>#N/A</v>
      </c>
    </row>
    <row r="15042" spans="3:3">
      <c r="C15042" t="e">
        <f>VLOOKUP([KODE BARANG],Table1[[KODE BARANG]:[NAMA BARANG]],2,FALSE)</f>
        <v>#N/A</v>
      </c>
    </row>
    <row r="15043" spans="3:3">
      <c r="C15043" t="e">
        <f>VLOOKUP([KODE BARANG],Table1[[KODE BARANG]:[NAMA BARANG]],2,FALSE)</f>
        <v>#N/A</v>
      </c>
    </row>
    <row r="15044" spans="3:3">
      <c r="C15044" t="e">
        <f>VLOOKUP([KODE BARANG],Table1[[KODE BARANG]:[NAMA BARANG]],2,FALSE)</f>
        <v>#N/A</v>
      </c>
    </row>
    <row r="15045" spans="3:3">
      <c r="C15045" t="e">
        <f>VLOOKUP([KODE BARANG],Table1[[KODE BARANG]:[NAMA BARANG]],2,FALSE)</f>
        <v>#N/A</v>
      </c>
    </row>
    <row r="15046" spans="3:3">
      <c r="C15046" t="e">
        <f>VLOOKUP([KODE BARANG],Table1[[KODE BARANG]:[NAMA BARANG]],2,FALSE)</f>
        <v>#N/A</v>
      </c>
    </row>
    <row r="15047" spans="3:3">
      <c r="C15047" t="e">
        <f>VLOOKUP([KODE BARANG],Table1[[KODE BARANG]:[NAMA BARANG]],2,FALSE)</f>
        <v>#N/A</v>
      </c>
    </row>
    <row r="15048" spans="3:3">
      <c r="C15048" t="e">
        <f>VLOOKUP([KODE BARANG],Table1[[KODE BARANG]:[NAMA BARANG]],2,FALSE)</f>
        <v>#N/A</v>
      </c>
    </row>
    <row r="15049" spans="3:3">
      <c r="C15049" t="e">
        <f>VLOOKUP([KODE BARANG],Table1[[KODE BARANG]:[NAMA BARANG]],2,FALSE)</f>
        <v>#N/A</v>
      </c>
    </row>
    <row r="15050" spans="3:3">
      <c r="C15050" t="e">
        <f>VLOOKUP([KODE BARANG],Table1[[KODE BARANG]:[NAMA BARANG]],2,FALSE)</f>
        <v>#N/A</v>
      </c>
    </row>
    <row r="15051" spans="3:3">
      <c r="C15051" t="e">
        <f>VLOOKUP([KODE BARANG],Table1[[KODE BARANG]:[NAMA BARANG]],2,FALSE)</f>
        <v>#N/A</v>
      </c>
    </row>
    <row r="15052" spans="3:3">
      <c r="C15052" t="e">
        <f>VLOOKUP([KODE BARANG],Table1[[KODE BARANG]:[NAMA BARANG]],2,FALSE)</f>
        <v>#N/A</v>
      </c>
    </row>
    <row r="15053" spans="3:3">
      <c r="C15053" t="e">
        <f>VLOOKUP([KODE BARANG],Table1[[KODE BARANG]:[NAMA BARANG]],2,FALSE)</f>
        <v>#N/A</v>
      </c>
    </row>
    <row r="15054" spans="3:3">
      <c r="C15054" t="e">
        <f>VLOOKUP([KODE BARANG],Table1[[KODE BARANG]:[NAMA BARANG]],2,FALSE)</f>
        <v>#N/A</v>
      </c>
    </row>
    <row r="15055" spans="3:3">
      <c r="C15055" t="e">
        <f>VLOOKUP([KODE BARANG],Table1[[KODE BARANG]:[NAMA BARANG]],2,FALSE)</f>
        <v>#N/A</v>
      </c>
    </row>
    <row r="15056" spans="3:3">
      <c r="C15056" t="e">
        <f>VLOOKUP([KODE BARANG],Table1[[KODE BARANG]:[NAMA BARANG]],2,FALSE)</f>
        <v>#N/A</v>
      </c>
    </row>
    <row r="15057" spans="3:3">
      <c r="C15057" t="e">
        <f>VLOOKUP([KODE BARANG],Table1[[KODE BARANG]:[NAMA BARANG]],2,FALSE)</f>
        <v>#N/A</v>
      </c>
    </row>
    <row r="15058" spans="3:3">
      <c r="C15058" t="e">
        <f>VLOOKUP([KODE BARANG],Table1[[KODE BARANG]:[NAMA BARANG]],2,FALSE)</f>
        <v>#N/A</v>
      </c>
    </row>
    <row r="15059" spans="3:3">
      <c r="C15059" t="e">
        <f>VLOOKUP([KODE BARANG],Table1[[KODE BARANG]:[NAMA BARANG]],2,FALSE)</f>
        <v>#N/A</v>
      </c>
    </row>
    <row r="15060" spans="3:3">
      <c r="C15060" t="e">
        <f>VLOOKUP([KODE BARANG],Table1[[KODE BARANG]:[NAMA BARANG]],2,FALSE)</f>
        <v>#N/A</v>
      </c>
    </row>
    <row r="15061" spans="3:3">
      <c r="C15061" t="e">
        <f>VLOOKUP([KODE BARANG],Table1[[KODE BARANG]:[NAMA BARANG]],2,FALSE)</f>
        <v>#N/A</v>
      </c>
    </row>
    <row r="15062" spans="3:3">
      <c r="C15062" t="e">
        <f>VLOOKUP([KODE BARANG],Table1[[KODE BARANG]:[NAMA BARANG]],2,FALSE)</f>
        <v>#N/A</v>
      </c>
    </row>
    <row r="15063" spans="3:3">
      <c r="C15063" t="e">
        <f>VLOOKUP([KODE BARANG],Table1[[KODE BARANG]:[NAMA BARANG]],2,FALSE)</f>
        <v>#N/A</v>
      </c>
    </row>
    <row r="15064" spans="3:3">
      <c r="C15064" t="e">
        <f>VLOOKUP([KODE BARANG],Table1[[KODE BARANG]:[NAMA BARANG]],2,FALSE)</f>
        <v>#N/A</v>
      </c>
    </row>
    <row r="15065" spans="3:3">
      <c r="C15065" t="e">
        <f>VLOOKUP([KODE BARANG],Table1[[KODE BARANG]:[NAMA BARANG]],2,FALSE)</f>
        <v>#N/A</v>
      </c>
    </row>
    <row r="15066" spans="3:3">
      <c r="C15066" t="e">
        <f>VLOOKUP([KODE BARANG],Table1[[KODE BARANG]:[NAMA BARANG]],2,FALSE)</f>
        <v>#N/A</v>
      </c>
    </row>
    <row r="15067" spans="3:3">
      <c r="C15067" t="e">
        <f>VLOOKUP([KODE BARANG],Table1[[KODE BARANG]:[NAMA BARANG]],2,FALSE)</f>
        <v>#N/A</v>
      </c>
    </row>
    <row r="15068" spans="3:3">
      <c r="C15068" t="e">
        <f>VLOOKUP([KODE BARANG],Table1[[KODE BARANG]:[NAMA BARANG]],2,FALSE)</f>
        <v>#N/A</v>
      </c>
    </row>
    <row r="15069" spans="3:3">
      <c r="C15069" t="e">
        <f>VLOOKUP([KODE BARANG],Table1[[KODE BARANG]:[NAMA BARANG]],2,FALSE)</f>
        <v>#N/A</v>
      </c>
    </row>
    <row r="15070" spans="3:3">
      <c r="C15070" t="e">
        <f>VLOOKUP([KODE BARANG],Table1[[KODE BARANG]:[NAMA BARANG]],2,FALSE)</f>
        <v>#N/A</v>
      </c>
    </row>
    <row r="15071" spans="3:3">
      <c r="C15071" t="e">
        <f>VLOOKUP([KODE BARANG],Table1[[KODE BARANG]:[NAMA BARANG]],2,FALSE)</f>
        <v>#N/A</v>
      </c>
    </row>
    <row r="15072" spans="3:3">
      <c r="C15072" t="e">
        <f>VLOOKUP([KODE BARANG],Table1[[KODE BARANG]:[NAMA BARANG]],2,FALSE)</f>
        <v>#N/A</v>
      </c>
    </row>
    <row r="15073" spans="3:3">
      <c r="C15073" t="e">
        <f>VLOOKUP([KODE BARANG],Table1[[KODE BARANG]:[NAMA BARANG]],2,FALSE)</f>
        <v>#N/A</v>
      </c>
    </row>
    <row r="15074" spans="3:3">
      <c r="C15074" t="e">
        <f>VLOOKUP([KODE BARANG],Table1[[KODE BARANG]:[NAMA BARANG]],2,FALSE)</f>
        <v>#N/A</v>
      </c>
    </row>
    <row r="15075" spans="3:3">
      <c r="C15075" t="e">
        <f>VLOOKUP([KODE BARANG],Table1[[KODE BARANG]:[NAMA BARANG]],2,FALSE)</f>
        <v>#N/A</v>
      </c>
    </row>
    <row r="15076" spans="3:3">
      <c r="C15076" t="e">
        <f>VLOOKUP([KODE BARANG],Table1[[KODE BARANG]:[NAMA BARANG]],2,FALSE)</f>
        <v>#N/A</v>
      </c>
    </row>
    <row r="15077" spans="3:3">
      <c r="C15077" t="e">
        <f>VLOOKUP([KODE BARANG],Table1[[KODE BARANG]:[NAMA BARANG]],2,FALSE)</f>
        <v>#N/A</v>
      </c>
    </row>
    <row r="15078" spans="3:3">
      <c r="C15078" t="e">
        <f>VLOOKUP([KODE BARANG],Table1[[KODE BARANG]:[NAMA BARANG]],2,FALSE)</f>
        <v>#N/A</v>
      </c>
    </row>
    <row r="15079" spans="3:3">
      <c r="C15079" t="e">
        <f>VLOOKUP([KODE BARANG],Table1[[KODE BARANG]:[NAMA BARANG]],2,FALSE)</f>
        <v>#N/A</v>
      </c>
    </row>
    <row r="15080" spans="3:3">
      <c r="C15080" t="e">
        <f>VLOOKUP([KODE BARANG],Table1[[KODE BARANG]:[NAMA BARANG]],2,FALSE)</f>
        <v>#N/A</v>
      </c>
    </row>
    <row r="15081" spans="3:3">
      <c r="C15081" t="e">
        <f>VLOOKUP([KODE BARANG],Table1[[KODE BARANG]:[NAMA BARANG]],2,FALSE)</f>
        <v>#N/A</v>
      </c>
    </row>
    <row r="15082" spans="3:3">
      <c r="C15082" t="e">
        <f>VLOOKUP([KODE BARANG],Table1[[KODE BARANG]:[NAMA BARANG]],2,FALSE)</f>
        <v>#N/A</v>
      </c>
    </row>
    <row r="15083" spans="3:3">
      <c r="C15083" t="e">
        <f>VLOOKUP([KODE BARANG],Table1[[KODE BARANG]:[NAMA BARANG]],2,FALSE)</f>
        <v>#N/A</v>
      </c>
    </row>
    <row r="15084" spans="3:3">
      <c r="C15084" t="e">
        <f>VLOOKUP([KODE BARANG],Table1[[KODE BARANG]:[NAMA BARANG]],2,FALSE)</f>
        <v>#N/A</v>
      </c>
    </row>
    <row r="15085" spans="3:3">
      <c r="C15085" t="e">
        <f>VLOOKUP([KODE BARANG],Table1[[KODE BARANG]:[NAMA BARANG]],2,FALSE)</f>
        <v>#N/A</v>
      </c>
    </row>
    <row r="15086" spans="3:3">
      <c r="C15086" t="e">
        <f>VLOOKUP([KODE BARANG],Table1[[KODE BARANG]:[NAMA BARANG]],2,FALSE)</f>
        <v>#N/A</v>
      </c>
    </row>
    <row r="15087" spans="3:3">
      <c r="C15087" t="e">
        <f>VLOOKUP([KODE BARANG],Table1[[KODE BARANG]:[NAMA BARANG]],2,FALSE)</f>
        <v>#N/A</v>
      </c>
    </row>
    <row r="15088" spans="3:3">
      <c r="C15088" t="e">
        <f>VLOOKUP([KODE BARANG],Table1[[KODE BARANG]:[NAMA BARANG]],2,FALSE)</f>
        <v>#N/A</v>
      </c>
    </row>
    <row r="15089" spans="3:3">
      <c r="C15089" t="e">
        <f>VLOOKUP([KODE BARANG],Table1[[KODE BARANG]:[NAMA BARANG]],2,FALSE)</f>
        <v>#N/A</v>
      </c>
    </row>
    <row r="15090" spans="3:3">
      <c r="C15090" t="e">
        <f>VLOOKUP([KODE BARANG],Table1[[KODE BARANG]:[NAMA BARANG]],2,FALSE)</f>
        <v>#N/A</v>
      </c>
    </row>
    <row r="15091" spans="3:3">
      <c r="C15091" t="e">
        <f>VLOOKUP([KODE BARANG],Table1[[KODE BARANG]:[NAMA BARANG]],2,FALSE)</f>
        <v>#N/A</v>
      </c>
    </row>
    <row r="15092" spans="3:3">
      <c r="C15092" t="e">
        <f>VLOOKUP([KODE BARANG],Table1[[KODE BARANG]:[NAMA BARANG]],2,FALSE)</f>
        <v>#N/A</v>
      </c>
    </row>
    <row r="15093" spans="3:3">
      <c r="C15093" t="e">
        <f>VLOOKUP([KODE BARANG],Table1[[KODE BARANG]:[NAMA BARANG]],2,FALSE)</f>
        <v>#N/A</v>
      </c>
    </row>
    <row r="15094" spans="3:3">
      <c r="C15094" t="e">
        <f>VLOOKUP([KODE BARANG],Table1[[KODE BARANG]:[NAMA BARANG]],2,FALSE)</f>
        <v>#N/A</v>
      </c>
    </row>
    <row r="15095" spans="3:3">
      <c r="C15095" t="e">
        <f>VLOOKUP([KODE BARANG],Table1[[KODE BARANG]:[NAMA BARANG]],2,FALSE)</f>
        <v>#N/A</v>
      </c>
    </row>
    <row r="15096" spans="3:3">
      <c r="C15096" t="e">
        <f>VLOOKUP([KODE BARANG],Table1[[KODE BARANG]:[NAMA BARANG]],2,FALSE)</f>
        <v>#N/A</v>
      </c>
    </row>
    <row r="15097" spans="3:3">
      <c r="C15097" t="e">
        <f>VLOOKUP([KODE BARANG],Table1[[KODE BARANG]:[NAMA BARANG]],2,FALSE)</f>
        <v>#N/A</v>
      </c>
    </row>
    <row r="15098" spans="3:3">
      <c r="C15098" t="e">
        <f>VLOOKUP([KODE BARANG],Table1[[KODE BARANG]:[NAMA BARANG]],2,FALSE)</f>
        <v>#N/A</v>
      </c>
    </row>
    <row r="15099" spans="3:3">
      <c r="C15099" t="e">
        <f>VLOOKUP([KODE BARANG],Table1[[KODE BARANG]:[NAMA BARANG]],2,FALSE)</f>
        <v>#N/A</v>
      </c>
    </row>
    <row r="15100" spans="3:3">
      <c r="C15100" t="e">
        <f>VLOOKUP([KODE BARANG],Table1[[KODE BARANG]:[NAMA BARANG]],2,FALSE)</f>
        <v>#N/A</v>
      </c>
    </row>
    <row r="15101" spans="3:3">
      <c r="C15101" t="e">
        <f>VLOOKUP([KODE BARANG],Table1[[KODE BARANG]:[NAMA BARANG]],2,FALSE)</f>
        <v>#N/A</v>
      </c>
    </row>
    <row r="15102" spans="3:3">
      <c r="C15102" t="e">
        <f>VLOOKUP([KODE BARANG],Table1[[KODE BARANG]:[NAMA BARANG]],2,FALSE)</f>
        <v>#N/A</v>
      </c>
    </row>
    <row r="15103" spans="3:3">
      <c r="C15103" t="e">
        <f>VLOOKUP([KODE BARANG],Table1[[KODE BARANG]:[NAMA BARANG]],2,FALSE)</f>
        <v>#N/A</v>
      </c>
    </row>
    <row r="15104" spans="3:3">
      <c r="C15104" t="e">
        <f>VLOOKUP([KODE BARANG],Table1[[KODE BARANG]:[NAMA BARANG]],2,FALSE)</f>
        <v>#N/A</v>
      </c>
    </row>
    <row r="15105" spans="3:3">
      <c r="C15105" t="e">
        <f>VLOOKUP([KODE BARANG],Table1[[KODE BARANG]:[NAMA BARANG]],2,FALSE)</f>
        <v>#N/A</v>
      </c>
    </row>
    <row r="15106" spans="3:3">
      <c r="C15106" t="e">
        <f>VLOOKUP([KODE BARANG],Table1[[KODE BARANG]:[NAMA BARANG]],2,FALSE)</f>
        <v>#N/A</v>
      </c>
    </row>
    <row r="15107" spans="3:3">
      <c r="C15107" t="e">
        <f>VLOOKUP([KODE BARANG],Table1[[KODE BARANG]:[NAMA BARANG]],2,FALSE)</f>
        <v>#N/A</v>
      </c>
    </row>
    <row r="15108" spans="3:3">
      <c r="C15108" t="e">
        <f>VLOOKUP([KODE BARANG],Table1[[KODE BARANG]:[NAMA BARANG]],2,FALSE)</f>
        <v>#N/A</v>
      </c>
    </row>
    <row r="15109" spans="3:3">
      <c r="C15109" t="e">
        <f>VLOOKUP([KODE BARANG],Table1[[KODE BARANG]:[NAMA BARANG]],2,FALSE)</f>
        <v>#N/A</v>
      </c>
    </row>
    <row r="15110" spans="3:3">
      <c r="C15110" t="e">
        <f>VLOOKUP([KODE BARANG],Table1[[KODE BARANG]:[NAMA BARANG]],2,FALSE)</f>
        <v>#N/A</v>
      </c>
    </row>
    <row r="15111" spans="3:3">
      <c r="C15111" t="e">
        <f>VLOOKUP([KODE BARANG],Table1[[KODE BARANG]:[NAMA BARANG]],2,FALSE)</f>
        <v>#N/A</v>
      </c>
    </row>
    <row r="15112" spans="3:3">
      <c r="C15112" t="e">
        <f>VLOOKUP([KODE BARANG],Table1[[KODE BARANG]:[NAMA BARANG]],2,FALSE)</f>
        <v>#N/A</v>
      </c>
    </row>
    <row r="15113" spans="3:3">
      <c r="C15113" t="e">
        <f>VLOOKUP([KODE BARANG],Table1[[KODE BARANG]:[NAMA BARANG]],2,FALSE)</f>
        <v>#N/A</v>
      </c>
    </row>
    <row r="15114" spans="3:3">
      <c r="C15114" t="e">
        <f>VLOOKUP([KODE BARANG],Table1[[KODE BARANG]:[NAMA BARANG]],2,FALSE)</f>
        <v>#N/A</v>
      </c>
    </row>
    <row r="15115" spans="3:3">
      <c r="C15115" t="e">
        <f>VLOOKUP([KODE BARANG],Table1[[KODE BARANG]:[NAMA BARANG]],2,FALSE)</f>
        <v>#N/A</v>
      </c>
    </row>
    <row r="15116" spans="3:3">
      <c r="C15116" t="e">
        <f>VLOOKUP([KODE BARANG],Table1[[KODE BARANG]:[NAMA BARANG]],2,FALSE)</f>
        <v>#N/A</v>
      </c>
    </row>
    <row r="15117" spans="3:3">
      <c r="C15117" t="e">
        <f>VLOOKUP([KODE BARANG],Table1[[KODE BARANG]:[NAMA BARANG]],2,FALSE)</f>
        <v>#N/A</v>
      </c>
    </row>
    <row r="15118" spans="3:3">
      <c r="C15118" t="e">
        <f>VLOOKUP([KODE BARANG],Table1[[KODE BARANG]:[NAMA BARANG]],2,FALSE)</f>
        <v>#N/A</v>
      </c>
    </row>
    <row r="15119" spans="3:3">
      <c r="C15119" t="e">
        <f>VLOOKUP([KODE BARANG],Table1[[KODE BARANG]:[NAMA BARANG]],2,FALSE)</f>
        <v>#N/A</v>
      </c>
    </row>
    <row r="15120" spans="3:3">
      <c r="C15120" t="e">
        <f>VLOOKUP([KODE BARANG],Table1[[KODE BARANG]:[NAMA BARANG]],2,FALSE)</f>
        <v>#N/A</v>
      </c>
    </row>
    <row r="15121" spans="3:3">
      <c r="C15121" t="e">
        <f>VLOOKUP([KODE BARANG],Table1[[KODE BARANG]:[NAMA BARANG]],2,FALSE)</f>
        <v>#N/A</v>
      </c>
    </row>
    <row r="15122" spans="3:3">
      <c r="C15122" t="e">
        <f>VLOOKUP([KODE BARANG],Table1[[KODE BARANG]:[NAMA BARANG]],2,FALSE)</f>
        <v>#N/A</v>
      </c>
    </row>
    <row r="15123" spans="3:3">
      <c r="C15123" t="e">
        <f>VLOOKUP([KODE BARANG],Table1[[KODE BARANG]:[NAMA BARANG]],2,FALSE)</f>
        <v>#N/A</v>
      </c>
    </row>
    <row r="15124" spans="3:3">
      <c r="C15124" t="e">
        <f>VLOOKUP([KODE BARANG],Table1[[KODE BARANG]:[NAMA BARANG]],2,FALSE)</f>
        <v>#N/A</v>
      </c>
    </row>
    <row r="15125" spans="3:3">
      <c r="C15125" t="e">
        <f>VLOOKUP([KODE BARANG],Table1[[KODE BARANG]:[NAMA BARANG]],2,FALSE)</f>
        <v>#N/A</v>
      </c>
    </row>
    <row r="15126" spans="3:3">
      <c r="C15126" t="e">
        <f>VLOOKUP([KODE BARANG],Table1[[KODE BARANG]:[NAMA BARANG]],2,FALSE)</f>
        <v>#N/A</v>
      </c>
    </row>
    <row r="15127" spans="3:3">
      <c r="C15127" t="e">
        <f>VLOOKUP([KODE BARANG],Table1[[KODE BARANG]:[NAMA BARANG]],2,FALSE)</f>
        <v>#N/A</v>
      </c>
    </row>
    <row r="15128" spans="3:3">
      <c r="C15128" t="e">
        <f>VLOOKUP([KODE BARANG],Table1[[KODE BARANG]:[NAMA BARANG]],2,FALSE)</f>
        <v>#N/A</v>
      </c>
    </row>
    <row r="15129" spans="3:3">
      <c r="C15129" t="e">
        <f>VLOOKUP([KODE BARANG],Table1[[KODE BARANG]:[NAMA BARANG]],2,FALSE)</f>
        <v>#N/A</v>
      </c>
    </row>
    <row r="15130" spans="3:3">
      <c r="C15130" t="e">
        <f>VLOOKUP([KODE BARANG],Table1[[KODE BARANG]:[NAMA BARANG]],2,FALSE)</f>
        <v>#N/A</v>
      </c>
    </row>
    <row r="15131" spans="3:3">
      <c r="C15131" t="e">
        <f>VLOOKUP([KODE BARANG],Table1[[KODE BARANG]:[NAMA BARANG]],2,FALSE)</f>
        <v>#N/A</v>
      </c>
    </row>
    <row r="15132" spans="3:3">
      <c r="C15132" t="e">
        <f>VLOOKUP([KODE BARANG],Table1[[KODE BARANG]:[NAMA BARANG]],2,FALSE)</f>
        <v>#N/A</v>
      </c>
    </row>
    <row r="15133" spans="3:3">
      <c r="C15133" t="e">
        <f>VLOOKUP([KODE BARANG],Table1[[KODE BARANG]:[NAMA BARANG]],2,FALSE)</f>
        <v>#N/A</v>
      </c>
    </row>
    <row r="15134" spans="3:3">
      <c r="C15134" t="e">
        <f>VLOOKUP([KODE BARANG],Table1[[KODE BARANG]:[NAMA BARANG]],2,FALSE)</f>
        <v>#N/A</v>
      </c>
    </row>
    <row r="15135" spans="3:3">
      <c r="C15135" t="e">
        <f>VLOOKUP([KODE BARANG],Table1[[KODE BARANG]:[NAMA BARANG]],2,FALSE)</f>
        <v>#N/A</v>
      </c>
    </row>
    <row r="15136" spans="3:3">
      <c r="C15136" t="e">
        <f>VLOOKUP([KODE BARANG],Table1[[KODE BARANG]:[NAMA BARANG]],2,FALSE)</f>
        <v>#N/A</v>
      </c>
    </row>
    <row r="15137" spans="3:3">
      <c r="C15137" t="e">
        <f>VLOOKUP([KODE BARANG],Table1[[KODE BARANG]:[NAMA BARANG]],2,FALSE)</f>
        <v>#N/A</v>
      </c>
    </row>
    <row r="15138" spans="3:3">
      <c r="C15138" t="e">
        <f>VLOOKUP([KODE BARANG],Table1[[KODE BARANG]:[NAMA BARANG]],2,FALSE)</f>
        <v>#N/A</v>
      </c>
    </row>
    <row r="15139" spans="3:3">
      <c r="C15139" t="e">
        <f>VLOOKUP([KODE BARANG],Table1[[KODE BARANG]:[NAMA BARANG]],2,FALSE)</f>
        <v>#N/A</v>
      </c>
    </row>
    <row r="15140" spans="3:3">
      <c r="C15140" t="e">
        <f>VLOOKUP([KODE BARANG],Table1[[KODE BARANG]:[NAMA BARANG]],2,FALSE)</f>
        <v>#N/A</v>
      </c>
    </row>
    <row r="15141" spans="3:3">
      <c r="C15141" t="e">
        <f>VLOOKUP([KODE BARANG],Table1[[KODE BARANG]:[NAMA BARANG]],2,FALSE)</f>
        <v>#N/A</v>
      </c>
    </row>
    <row r="15142" spans="3:3">
      <c r="C15142" t="e">
        <f>VLOOKUP([KODE BARANG],Table1[[KODE BARANG]:[NAMA BARANG]],2,FALSE)</f>
        <v>#N/A</v>
      </c>
    </row>
    <row r="15143" spans="3:3">
      <c r="C15143" t="e">
        <f>VLOOKUP([KODE BARANG],Table1[[KODE BARANG]:[NAMA BARANG]],2,FALSE)</f>
        <v>#N/A</v>
      </c>
    </row>
    <row r="15144" spans="3:3">
      <c r="C15144" t="e">
        <f>VLOOKUP([KODE BARANG],Table1[[KODE BARANG]:[NAMA BARANG]],2,FALSE)</f>
        <v>#N/A</v>
      </c>
    </row>
    <row r="15145" spans="3:3">
      <c r="C15145" t="e">
        <f>VLOOKUP([KODE BARANG],Table1[[KODE BARANG]:[NAMA BARANG]],2,FALSE)</f>
        <v>#N/A</v>
      </c>
    </row>
    <row r="15146" spans="3:3">
      <c r="C15146" t="e">
        <f>VLOOKUP([KODE BARANG],Table1[[KODE BARANG]:[NAMA BARANG]],2,FALSE)</f>
        <v>#N/A</v>
      </c>
    </row>
    <row r="15147" spans="3:3">
      <c r="C15147" t="e">
        <f>VLOOKUP([KODE BARANG],Table1[[KODE BARANG]:[NAMA BARANG]],2,FALSE)</f>
        <v>#N/A</v>
      </c>
    </row>
    <row r="15148" spans="3:3">
      <c r="C15148" t="e">
        <f>VLOOKUP([KODE BARANG],Table1[[KODE BARANG]:[NAMA BARANG]],2,FALSE)</f>
        <v>#N/A</v>
      </c>
    </row>
    <row r="15149" spans="3:3">
      <c r="C15149" t="e">
        <f>VLOOKUP([KODE BARANG],Table1[[KODE BARANG]:[NAMA BARANG]],2,FALSE)</f>
        <v>#N/A</v>
      </c>
    </row>
    <row r="15150" spans="3:3">
      <c r="C15150" t="e">
        <f>VLOOKUP([KODE BARANG],Table1[[KODE BARANG]:[NAMA BARANG]],2,FALSE)</f>
        <v>#N/A</v>
      </c>
    </row>
    <row r="15151" spans="3:3">
      <c r="C15151" t="e">
        <f>VLOOKUP([KODE BARANG],Table1[[KODE BARANG]:[NAMA BARANG]],2,FALSE)</f>
        <v>#N/A</v>
      </c>
    </row>
    <row r="15152" spans="3:3">
      <c r="C15152" t="e">
        <f>VLOOKUP([KODE BARANG],Table1[[KODE BARANG]:[NAMA BARANG]],2,FALSE)</f>
        <v>#N/A</v>
      </c>
    </row>
    <row r="15153" spans="3:3">
      <c r="C15153" t="e">
        <f>VLOOKUP([KODE BARANG],Table1[[KODE BARANG]:[NAMA BARANG]],2,FALSE)</f>
        <v>#N/A</v>
      </c>
    </row>
    <row r="15154" spans="3:3">
      <c r="C15154" t="e">
        <f>VLOOKUP([KODE BARANG],Table1[[KODE BARANG]:[NAMA BARANG]],2,FALSE)</f>
        <v>#N/A</v>
      </c>
    </row>
    <row r="15155" spans="3:3">
      <c r="C15155" t="e">
        <f>VLOOKUP([KODE BARANG],Table1[[KODE BARANG]:[NAMA BARANG]],2,FALSE)</f>
        <v>#N/A</v>
      </c>
    </row>
    <row r="15156" spans="3:3">
      <c r="C15156" t="e">
        <f>VLOOKUP([KODE BARANG],Table1[[KODE BARANG]:[NAMA BARANG]],2,FALSE)</f>
        <v>#N/A</v>
      </c>
    </row>
    <row r="15157" spans="3:3">
      <c r="C15157" t="e">
        <f>VLOOKUP([KODE BARANG],Table1[[KODE BARANG]:[NAMA BARANG]],2,FALSE)</f>
        <v>#N/A</v>
      </c>
    </row>
    <row r="15158" spans="3:3">
      <c r="C15158" t="e">
        <f>VLOOKUP([KODE BARANG],Table1[[KODE BARANG]:[NAMA BARANG]],2,FALSE)</f>
        <v>#N/A</v>
      </c>
    </row>
    <row r="15159" spans="3:3">
      <c r="C15159" t="e">
        <f>VLOOKUP([KODE BARANG],Table1[[KODE BARANG]:[NAMA BARANG]],2,FALSE)</f>
        <v>#N/A</v>
      </c>
    </row>
    <row r="15160" spans="3:3">
      <c r="C15160" t="e">
        <f>VLOOKUP([KODE BARANG],Table1[[KODE BARANG]:[NAMA BARANG]],2,FALSE)</f>
        <v>#N/A</v>
      </c>
    </row>
    <row r="15161" spans="3:3">
      <c r="C15161" t="e">
        <f>VLOOKUP([KODE BARANG],Table1[[KODE BARANG]:[NAMA BARANG]],2,FALSE)</f>
        <v>#N/A</v>
      </c>
    </row>
    <row r="15162" spans="3:3">
      <c r="C15162" t="e">
        <f>VLOOKUP([KODE BARANG],Table1[[KODE BARANG]:[NAMA BARANG]],2,FALSE)</f>
        <v>#N/A</v>
      </c>
    </row>
    <row r="15163" spans="3:3">
      <c r="C15163" t="e">
        <f>VLOOKUP([KODE BARANG],Table1[[KODE BARANG]:[NAMA BARANG]],2,FALSE)</f>
        <v>#N/A</v>
      </c>
    </row>
    <row r="15164" spans="3:3">
      <c r="C15164" t="e">
        <f>VLOOKUP([KODE BARANG],Table1[[KODE BARANG]:[NAMA BARANG]],2,FALSE)</f>
        <v>#N/A</v>
      </c>
    </row>
    <row r="15165" spans="3:3">
      <c r="C15165" t="e">
        <f>VLOOKUP([KODE BARANG],Table1[[KODE BARANG]:[NAMA BARANG]],2,FALSE)</f>
        <v>#N/A</v>
      </c>
    </row>
    <row r="15166" spans="3:3">
      <c r="C15166" t="e">
        <f>VLOOKUP([KODE BARANG],Table1[[KODE BARANG]:[NAMA BARANG]],2,FALSE)</f>
        <v>#N/A</v>
      </c>
    </row>
    <row r="15167" spans="3:3">
      <c r="C15167" t="e">
        <f>VLOOKUP([KODE BARANG],Table1[[KODE BARANG]:[NAMA BARANG]],2,FALSE)</f>
        <v>#N/A</v>
      </c>
    </row>
    <row r="15168" spans="3:3">
      <c r="C15168" t="e">
        <f>VLOOKUP([KODE BARANG],Table1[[KODE BARANG]:[NAMA BARANG]],2,FALSE)</f>
        <v>#N/A</v>
      </c>
    </row>
    <row r="15169" spans="3:3">
      <c r="C15169" t="e">
        <f>VLOOKUP([KODE BARANG],Table1[[KODE BARANG]:[NAMA BARANG]],2,FALSE)</f>
        <v>#N/A</v>
      </c>
    </row>
    <row r="15170" spans="3:3">
      <c r="C15170" t="e">
        <f>VLOOKUP([KODE BARANG],Table1[[KODE BARANG]:[NAMA BARANG]],2,FALSE)</f>
        <v>#N/A</v>
      </c>
    </row>
    <row r="15171" spans="3:3">
      <c r="C15171" t="e">
        <f>VLOOKUP([KODE BARANG],Table1[[KODE BARANG]:[NAMA BARANG]],2,FALSE)</f>
        <v>#N/A</v>
      </c>
    </row>
    <row r="15172" spans="3:3">
      <c r="C15172" t="e">
        <f>VLOOKUP([KODE BARANG],Table1[[KODE BARANG]:[NAMA BARANG]],2,FALSE)</f>
        <v>#N/A</v>
      </c>
    </row>
    <row r="15173" spans="3:3">
      <c r="C15173" t="e">
        <f>VLOOKUP([KODE BARANG],Table1[[KODE BARANG]:[NAMA BARANG]],2,FALSE)</f>
        <v>#N/A</v>
      </c>
    </row>
    <row r="15174" spans="3:3">
      <c r="C15174" t="e">
        <f>VLOOKUP([KODE BARANG],Table1[[KODE BARANG]:[NAMA BARANG]],2,FALSE)</f>
        <v>#N/A</v>
      </c>
    </row>
    <row r="15175" spans="3:3">
      <c r="C15175" t="e">
        <f>VLOOKUP([KODE BARANG],Table1[[KODE BARANG]:[NAMA BARANG]],2,FALSE)</f>
        <v>#N/A</v>
      </c>
    </row>
    <row r="15176" spans="3:3">
      <c r="C15176" t="e">
        <f>VLOOKUP([KODE BARANG],Table1[[KODE BARANG]:[NAMA BARANG]],2,FALSE)</f>
        <v>#N/A</v>
      </c>
    </row>
    <row r="15177" spans="3:3">
      <c r="C15177" t="e">
        <f>VLOOKUP([KODE BARANG],Table1[[KODE BARANG]:[NAMA BARANG]],2,FALSE)</f>
        <v>#N/A</v>
      </c>
    </row>
    <row r="15178" spans="3:3">
      <c r="C15178" t="e">
        <f>VLOOKUP([KODE BARANG],Table1[[KODE BARANG]:[NAMA BARANG]],2,FALSE)</f>
        <v>#N/A</v>
      </c>
    </row>
    <row r="15179" spans="3:3">
      <c r="C15179" t="e">
        <f>VLOOKUP([KODE BARANG],Table1[[KODE BARANG]:[NAMA BARANG]],2,FALSE)</f>
        <v>#N/A</v>
      </c>
    </row>
    <row r="15180" spans="3:3">
      <c r="C15180" t="e">
        <f>VLOOKUP([KODE BARANG],Table1[[KODE BARANG]:[NAMA BARANG]],2,FALSE)</f>
        <v>#N/A</v>
      </c>
    </row>
    <row r="15181" spans="3:3">
      <c r="C15181" t="e">
        <f>VLOOKUP([KODE BARANG],Table1[[KODE BARANG]:[NAMA BARANG]],2,FALSE)</f>
        <v>#N/A</v>
      </c>
    </row>
    <row r="15182" spans="3:3">
      <c r="C15182" t="e">
        <f>VLOOKUP([KODE BARANG],Table1[[KODE BARANG]:[NAMA BARANG]],2,FALSE)</f>
        <v>#N/A</v>
      </c>
    </row>
    <row r="15183" spans="3:3">
      <c r="C15183" t="e">
        <f>VLOOKUP([KODE BARANG],Table1[[KODE BARANG]:[NAMA BARANG]],2,FALSE)</f>
        <v>#N/A</v>
      </c>
    </row>
    <row r="15184" spans="3:3">
      <c r="C15184" t="e">
        <f>VLOOKUP([KODE BARANG],Table1[[KODE BARANG]:[NAMA BARANG]],2,FALSE)</f>
        <v>#N/A</v>
      </c>
    </row>
    <row r="15185" spans="3:3">
      <c r="C15185" t="e">
        <f>VLOOKUP([KODE BARANG],Table1[[KODE BARANG]:[NAMA BARANG]],2,FALSE)</f>
        <v>#N/A</v>
      </c>
    </row>
    <row r="15186" spans="3:3">
      <c r="C15186" t="e">
        <f>VLOOKUP([KODE BARANG],Table1[[KODE BARANG]:[NAMA BARANG]],2,FALSE)</f>
        <v>#N/A</v>
      </c>
    </row>
    <row r="15187" spans="3:3">
      <c r="C15187" t="e">
        <f>VLOOKUP([KODE BARANG],Table1[[KODE BARANG]:[NAMA BARANG]],2,FALSE)</f>
        <v>#N/A</v>
      </c>
    </row>
    <row r="15188" spans="3:3">
      <c r="C15188" t="e">
        <f>VLOOKUP([KODE BARANG],Table1[[KODE BARANG]:[NAMA BARANG]],2,FALSE)</f>
        <v>#N/A</v>
      </c>
    </row>
    <row r="15189" spans="3:3">
      <c r="C15189" t="e">
        <f>VLOOKUP([KODE BARANG],Table1[[KODE BARANG]:[NAMA BARANG]],2,FALSE)</f>
        <v>#N/A</v>
      </c>
    </row>
    <row r="15190" spans="3:3">
      <c r="C15190" t="e">
        <f>VLOOKUP([KODE BARANG],Table1[[KODE BARANG]:[NAMA BARANG]],2,FALSE)</f>
        <v>#N/A</v>
      </c>
    </row>
    <row r="15191" spans="3:3">
      <c r="C15191" t="e">
        <f>VLOOKUP([KODE BARANG],Table1[[KODE BARANG]:[NAMA BARANG]],2,FALSE)</f>
        <v>#N/A</v>
      </c>
    </row>
    <row r="15192" spans="3:3">
      <c r="C15192" t="e">
        <f>VLOOKUP([KODE BARANG],Table1[[KODE BARANG]:[NAMA BARANG]],2,FALSE)</f>
        <v>#N/A</v>
      </c>
    </row>
    <row r="15193" spans="3:3">
      <c r="C15193" t="e">
        <f>VLOOKUP([KODE BARANG],Table1[[KODE BARANG]:[NAMA BARANG]],2,FALSE)</f>
        <v>#N/A</v>
      </c>
    </row>
    <row r="15194" spans="3:3">
      <c r="C15194" t="e">
        <f>VLOOKUP([KODE BARANG],Table1[[KODE BARANG]:[NAMA BARANG]],2,FALSE)</f>
        <v>#N/A</v>
      </c>
    </row>
    <row r="15195" spans="3:3">
      <c r="C15195" t="e">
        <f>VLOOKUP([KODE BARANG],Table1[[KODE BARANG]:[NAMA BARANG]],2,FALSE)</f>
        <v>#N/A</v>
      </c>
    </row>
    <row r="15196" spans="3:3">
      <c r="C15196" t="e">
        <f>VLOOKUP([KODE BARANG],Table1[[KODE BARANG]:[NAMA BARANG]],2,FALSE)</f>
        <v>#N/A</v>
      </c>
    </row>
    <row r="15197" spans="3:3">
      <c r="C15197" t="e">
        <f>VLOOKUP([KODE BARANG],Table1[[KODE BARANG]:[NAMA BARANG]],2,FALSE)</f>
        <v>#N/A</v>
      </c>
    </row>
    <row r="15198" spans="3:3">
      <c r="C15198" t="e">
        <f>VLOOKUP([KODE BARANG],Table1[[KODE BARANG]:[NAMA BARANG]],2,FALSE)</f>
        <v>#N/A</v>
      </c>
    </row>
    <row r="15199" spans="3:3">
      <c r="C15199" t="e">
        <f>VLOOKUP([KODE BARANG],Table1[[KODE BARANG]:[NAMA BARANG]],2,FALSE)</f>
        <v>#N/A</v>
      </c>
    </row>
    <row r="15200" spans="3:3">
      <c r="C15200" t="e">
        <f>VLOOKUP([KODE BARANG],Table1[[KODE BARANG]:[NAMA BARANG]],2,FALSE)</f>
        <v>#N/A</v>
      </c>
    </row>
    <row r="15201" spans="3:3">
      <c r="C15201" t="e">
        <f>VLOOKUP([KODE BARANG],Table1[[KODE BARANG]:[NAMA BARANG]],2,FALSE)</f>
        <v>#N/A</v>
      </c>
    </row>
    <row r="15202" spans="3:3">
      <c r="C15202" t="e">
        <f>VLOOKUP([KODE BARANG],Table1[[KODE BARANG]:[NAMA BARANG]],2,FALSE)</f>
        <v>#N/A</v>
      </c>
    </row>
    <row r="15203" spans="3:3">
      <c r="C15203" t="e">
        <f>VLOOKUP([KODE BARANG],Table1[[KODE BARANG]:[NAMA BARANG]],2,FALSE)</f>
        <v>#N/A</v>
      </c>
    </row>
    <row r="15204" spans="3:3">
      <c r="C15204" t="e">
        <f>VLOOKUP([KODE BARANG],Table1[[KODE BARANG]:[NAMA BARANG]],2,FALSE)</f>
        <v>#N/A</v>
      </c>
    </row>
    <row r="15205" spans="3:3">
      <c r="C15205" t="e">
        <f>VLOOKUP([KODE BARANG],Table1[[KODE BARANG]:[NAMA BARANG]],2,FALSE)</f>
        <v>#N/A</v>
      </c>
    </row>
    <row r="15206" spans="3:3">
      <c r="C15206" t="e">
        <f>VLOOKUP([KODE BARANG],Table1[[KODE BARANG]:[NAMA BARANG]],2,FALSE)</f>
        <v>#N/A</v>
      </c>
    </row>
    <row r="15207" spans="3:3">
      <c r="C15207" t="e">
        <f>VLOOKUP([KODE BARANG],Table1[[KODE BARANG]:[NAMA BARANG]],2,FALSE)</f>
        <v>#N/A</v>
      </c>
    </row>
    <row r="15208" spans="3:3">
      <c r="C15208" t="e">
        <f>VLOOKUP([KODE BARANG],Table1[[KODE BARANG]:[NAMA BARANG]],2,FALSE)</f>
        <v>#N/A</v>
      </c>
    </row>
    <row r="15209" spans="3:3">
      <c r="C15209" t="e">
        <f>VLOOKUP([KODE BARANG],Table1[[KODE BARANG]:[NAMA BARANG]],2,FALSE)</f>
        <v>#N/A</v>
      </c>
    </row>
    <row r="15210" spans="3:3">
      <c r="C15210" t="e">
        <f>VLOOKUP([KODE BARANG],Table1[[KODE BARANG]:[NAMA BARANG]],2,FALSE)</f>
        <v>#N/A</v>
      </c>
    </row>
    <row r="15211" spans="3:3">
      <c r="C15211" t="e">
        <f>VLOOKUP([KODE BARANG],Table1[[KODE BARANG]:[NAMA BARANG]],2,FALSE)</f>
        <v>#N/A</v>
      </c>
    </row>
    <row r="15212" spans="3:3">
      <c r="C15212" t="e">
        <f>VLOOKUP([KODE BARANG],Table1[[KODE BARANG]:[NAMA BARANG]],2,FALSE)</f>
        <v>#N/A</v>
      </c>
    </row>
    <row r="15213" spans="3:3">
      <c r="C15213" t="e">
        <f>VLOOKUP([KODE BARANG],Table1[[KODE BARANG]:[NAMA BARANG]],2,FALSE)</f>
        <v>#N/A</v>
      </c>
    </row>
    <row r="15214" spans="3:3">
      <c r="C15214" t="e">
        <f>VLOOKUP([KODE BARANG],Table1[[KODE BARANG]:[NAMA BARANG]],2,FALSE)</f>
        <v>#N/A</v>
      </c>
    </row>
    <row r="15215" spans="3:3">
      <c r="C15215" t="e">
        <f>VLOOKUP([KODE BARANG],Table1[[KODE BARANG]:[NAMA BARANG]],2,FALSE)</f>
        <v>#N/A</v>
      </c>
    </row>
    <row r="15216" spans="3:3">
      <c r="C15216" t="e">
        <f>VLOOKUP([KODE BARANG],Table1[[KODE BARANG]:[NAMA BARANG]],2,FALSE)</f>
        <v>#N/A</v>
      </c>
    </row>
    <row r="15217" spans="3:3">
      <c r="C15217" t="e">
        <f>VLOOKUP([KODE BARANG],Table1[[KODE BARANG]:[NAMA BARANG]],2,FALSE)</f>
        <v>#N/A</v>
      </c>
    </row>
    <row r="15218" spans="3:3">
      <c r="C15218" t="e">
        <f>VLOOKUP([KODE BARANG],Table1[[KODE BARANG]:[NAMA BARANG]],2,FALSE)</f>
        <v>#N/A</v>
      </c>
    </row>
    <row r="15219" spans="3:3">
      <c r="C15219" t="e">
        <f>VLOOKUP([KODE BARANG],Table1[[KODE BARANG]:[NAMA BARANG]],2,FALSE)</f>
        <v>#N/A</v>
      </c>
    </row>
    <row r="15220" spans="3:3">
      <c r="C15220" t="e">
        <f>VLOOKUP([KODE BARANG],Table1[[KODE BARANG]:[NAMA BARANG]],2,FALSE)</f>
        <v>#N/A</v>
      </c>
    </row>
    <row r="15221" spans="3:3">
      <c r="C15221" t="e">
        <f>VLOOKUP([KODE BARANG],Table1[[KODE BARANG]:[NAMA BARANG]],2,FALSE)</f>
        <v>#N/A</v>
      </c>
    </row>
    <row r="15222" spans="3:3">
      <c r="C15222" t="e">
        <f>VLOOKUP([KODE BARANG],Table1[[KODE BARANG]:[NAMA BARANG]],2,FALSE)</f>
        <v>#N/A</v>
      </c>
    </row>
    <row r="15223" spans="3:3">
      <c r="C15223" t="e">
        <f>VLOOKUP([KODE BARANG],Table1[[KODE BARANG]:[NAMA BARANG]],2,FALSE)</f>
        <v>#N/A</v>
      </c>
    </row>
    <row r="15224" spans="3:3">
      <c r="C15224" t="e">
        <f>VLOOKUP([KODE BARANG],Table1[[KODE BARANG]:[NAMA BARANG]],2,FALSE)</f>
        <v>#N/A</v>
      </c>
    </row>
    <row r="15225" spans="3:3">
      <c r="C15225" t="e">
        <f>VLOOKUP([KODE BARANG],Table1[[KODE BARANG]:[NAMA BARANG]],2,FALSE)</f>
        <v>#N/A</v>
      </c>
    </row>
    <row r="15226" spans="3:3">
      <c r="C15226" t="e">
        <f>VLOOKUP([KODE BARANG],Table1[[KODE BARANG]:[NAMA BARANG]],2,FALSE)</f>
        <v>#N/A</v>
      </c>
    </row>
    <row r="15227" spans="3:3">
      <c r="C15227" t="e">
        <f>VLOOKUP([KODE BARANG],Table1[[KODE BARANG]:[NAMA BARANG]],2,FALSE)</f>
        <v>#N/A</v>
      </c>
    </row>
    <row r="15228" spans="3:3">
      <c r="C15228" t="e">
        <f>VLOOKUP([KODE BARANG],Table1[[KODE BARANG]:[NAMA BARANG]],2,FALSE)</f>
        <v>#N/A</v>
      </c>
    </row>
    <row r="15229" spans="3:3">
      <c r="C15229" t="e">
        <f>VLOOKUP([KODE BARANG],Table1[[KODE BARANG]:[NAMA BARANG]],2,FALSE)</f>
        <v>#N/A</v>
      </c>
    </row>
    <row r="15230" spans="3:3">
      <c r="C15230" t="e">
        <f>VLOOKUP([KODE BARANG],Table1[[KODE BARANG]:[NAMA BARANG]],2,FALSE)</f>
        <v>#N/A</v>
      </c>
    </row>
    <row r="15231" spans="3:3">
      <c r="C15231" t="e">
        <f>VLOOKUP([KODE BARANG],Table1[[KODE BARANG]:[NAMA BARANG]],2,FALSE)</f>
        <v>#N/A</v>
      </c>
    </row>
    <row r="15232" spans="3:3">
      <c r="C15232" t="e">
        <f>VLOOKUP([KODE BARANG],Table1[[KODE BARANG]:[NAMA BARANG]],2,FALSE)</f>
        <v>#N/A</v>
      </c>
    </row>
    <row r="15233" spans="3:3">
      <c r="C15233" t="e">
        <f>VLOOKUP([KODE BARANG],Table1[[KODE BARANG]:[NAMA BARANG]],2,FALSE)</f>
        <v>#N/A</v>
      </c>
    </row>
    <row r="15234" spans="3:3">
      <c r="C15234" t="e">
        <f>VLOOKUP([KODE BARANG],Table1[[KODE BARANG]:[NAMA BARANG]],2,FALSE)</f>
        <v>#N/A</v>
      </c>
    </row>
    <row r="15235" spans="3:3">
      <c r="C15235" t="e">
        <f>VLOOKUP([KODE BARANG],Table1[[KODE BARANG]:[NAMA BARANG]],2,FALSE)</f>
        <v>#N/A</v>
      </c>
    </row>
    <row r="15236" spans="3:3">
      <c r="C15236" t="e">
        <f>VLOOKUP([KODE BARANG],Table1[[KODE BARANG]:[NAMA BARANG]],2,FALSE)</f>
        <v>#N/A</v>
      </c>
    </row>
    <row r="15237" spans="3:3">
      <c r="C15237" t="e">
        <f>VLOOKUP([KODE BARANG],Table1[[KODE BARANG]:[NAMA BARANG]],2,FALSE)</f>
        <v>#N/A</v>
      </c>
    </row>
    <row r="15238" spans="3:3">
      <c r="C15238" t="e">
        <f>VLOOKUP([KODE BARANG],Table1[[KODE BARANG]:[NAMA BARANG]],2,FALSE)</f>
        <v>#N/A</v>
      </c>
    </row>
    <row r="15239" spans="3:3">
      <c r="C15239" t="e">
        <f>VLOOKUP([KODE BARANG],Table1[[KODE BARANG]:[NAMA BARANG]],2,FALSE)</f>
        <v>#N/A</v>
      </c>
    </row>
    <row r="15240" spans="3:3">
      <c r="C15240" t="e">
        <f>VLOOKUP([KODE BARANG],Table1[[KODE BARANG]:[NAMA BARANG]],2,FALSE)</f>
        <v>#N/A</v>
      </c>
    </row>
    <row r="15241" spans="3:3">
      <c r="C15241" t="e">
        <f>VLOOKUP([KODE BARANG],Table1[[KODE BARANG]:[NAMA BARANG]],2,FALSE)</f>
        <v>#N/A</v>
      </c>
    </row>
    <row r="15242" spans="3:3">
      <c r="C15242" t="e">
        <f>VLOOKUP([KODE BARANG],Table1[[KODE BARANG]:[NAMA BARANG]],2,FALSE)</f>
        <v>#N/A</v>
      </c>
    </row>
    <row r="15243" spans="3:3">
      <c r="C15243" t="e">
        <f>VLOOKUP([KODE BARANG],Table1[[KODE BARANG]:[NAMA BARANG]],2,FALSE)</f>
        <v>#N/A</v>
      </c>
    </row>
    <row r="15244" spans="3:3">
      <c r="C15244" t="e">
        <f>VLOOKUP([KODE BARANG],Table1[[KODE BARANG]:[NAMA BARANG]],2,FALSE)</f>
        <v>#N/A</v>
      </c>
    </row>
    <row r="15245" spans="3:3">
      <c r="C15245" t="e">
        <f>VLOOKUP([KODE BARANG],Table1[[KODE BARANG]:[NAMA BARANG]],2,FALSE)</f>
        <v>#N/A</v>
      </c>
    </row>
    <row r="15246" spans="3:3">
      <c r="C15246" t="e">
        <f>VLOOKUP([KODE BARANG],Table1[[KODE BARANG]:[NAMA BARANG]],2,FALSE)</f>
        <v>#N/A</v>
      </c>
    </row>
    <row r="15247" spans="3:3">
      <c r="C15247" t="e">
        <f>VLOOKUP([KODE BARANG],Table1[[KODE BARANG]:[NAMA BARANG]],2,FALSE)</f>
        <v>#N/A</v>
      </c>
    </row>
    <row r="15248" spans="3:3">
      <c r="C15248" t="e">
        <f>VLOOKUP([KODE BARANG],Table1[[KODE BARANG]:[NAMA BARANG]],2,FALSE)</f>
        <v>#N/A</v>
      </c>
    </row>
    <row r="15249" spans="3:3">
      <c r="C15249" t="e">
        <f>VLOOKUP([KODE BARANG],Table1[[KODE BARANG]:[NAMA BARANG]],2,FALSE)</f>
        <v>#N/A</v>
      </c>
    </row>
    <row r="15250" spans="3:3">
      <c r="C15250" t="e">
        <f>VLOOKUP([KODE BARANG],Table1[[KODE BARANG]:[NAMA BARANG]],2,FALSE)</f>
        <v>#N/A</v>
      </c>
    </row>
    <row r="15251" spans="3:3">
      <c r="C15251" t="e">
        <f>VLOOKUP([KODE BARANG],Table1[[KODE BARANG]:[NAMA BARANG]],2,FALSE)</f>
        <v>#N/A</v>
      </c>
    </row>
    <row r="15252" spans="3:3">
      <c r="C15252" t="e">
        <f>VLOOKUP([KODE BARANG],Table1[[KODE BARANG]:[NAMA BARANG]],2,FALSE)</f>
        <v>#N/A</v>
      </c>
    </row>
    <row r="15253" spans="3:3">
      <c r="C15253" t="e">
        <f>VLOOKUP([KODE BARANG],Table1[[KODE BARANG]:[NAMA BARANG]],2,FALSE)</f>
        <v>#N/A</v>
      </c>
    </row>
    <row r="15254" spans="3:3">
      <c r="C15254" t="e">
        <f>VLOOKUP([KODE BARANG],Table1[[KODE BARANG]:[NAMA BARANG]],2,FALSE)</f>
        <v>#N/A</v>
      </c>
    </row>
    <row r="15255" spans="3:3">
      <c r="C15255" t="e">
        <f>VLOOKUP([KODE BARANG],Table1[[KODE BARANG]:[NAMA BARANG]],2,FALSE)</f>
        <v>#N/A</v>
      </c>
    </row>
    <row r="15256" spans="3:3">
      <c r="C15256" t="e">
        <f>VLOOKUP([KODE BARANG],Table1[[KODE BARANG]:[NAMA BARANG]],2,FALSE)</f>
        <v>#N/A</v>
      </c>
    </row>
    <row r="15257" spans="3:3">
      <c r="C15257" t="e">
        <f>VLOOKUP([KODE BARANG],Table1[[KODE BARANG]:[NAMA BARANG]],2,FALSE)</f>
        <v>#N/A</v>
      </c>
    </row>
    <row r="15258" spans="3:3">
      <c r="C15258" t="e">
        <f>VLOOKUP([KODE BARANG],Table1[[KODE BARANG]:[NAMA BARANG]],2,FALSE)</f>
        <v>#N/A</v>
      </c>
    </row>
    <row r="15259" spans="3:3">
      <c r="C15259" t="e">
        <f>VLOOKUP([KODE BARANG],Table1[[KODE BARANG]:[NAMA BARANG]],2,FALSE)</f>
        <v>#N/A</v>
      </c>
    </row>
    <row r="15260" spans="3:3">
      <c r="C15260" t="e">
        <f>VLOOKUP([KODE BARANG],Table1[[KODE BARANG]:[NAMA BARANG]],2,FALSE)</f>
        <v>#N/A</v>
      </c>
    </row>
    <row r="15261" spans="3:3">
      <c r="C15261" t="e">
        <f>VLOOKUP([KODE BARANG],Table1[[KODE BARANG]:[NAMA BARANG]],2,FALSE)</f>
        <v>#N/A</v>
      </c>
    </row>
    <row r="15262" spans="3:3">
      <c r="C15262" t="e">
        <f>VLOOKUP([KODE BARANG],Table1[[KODE BARANG]:[NAMA BARANG]],2,FALSE)</f>
        <v>#N/A</v>
      </c>
    </row>
    <row r="15263" spans="3:3">
      <c r="C15263" t="e">
        <f>VLOOKUP([KODE BARANG],Table1[[KODE BARANG]:[NAMA BARANG]],2,FALSE)</f>
        <v>#N/A</v>
      </c>
    </row>
    <row r="15264" spans="3:3">
      <c r="C15264" t="e">
        <f>VLOOKUP([KODE BARANG],Table1[[KODE BARANG]:[NAMA BARANG]],2,FALSE)</f>
        <v>#N/A</v>
      </c>
    </row>
    <row r="15265" spans="3:3">
      <c r="C15265" t="e">
        <f>VLOOKUP([KODE BARANG],Table1[[KODE BARANG]:[NAMA BARANG]],2,FALSE)</f>
        <v>#N/A</v>
      </c>
    </row>
    <row r="15266" spans="3:3">
      <c r="C15266" t="e">
        <f>VLOOKUP([KODE BARANG],Table1[[KODE BARANG]:[NAMA BARANG]],2,FALSE)</f>
        <v>#N/A</v>
      </c>
    </row>
    <row r="15267" spans="3:3">
      <c r="C15267" t="e">
        <f>VLOOKUP([KODE BARANG],Table1[[KODE BARANG]:[NAMA BARANG]],2,FALSE)</f>
        <v>#N/A</v>
      </c>
    </row>
    <row r="15268" spans="3:3">
      <c r="C15268" t="e">
        <f>VLOOKUP([KODE BARANG],Table1[[KODE BARANG]:[NAMA BARANG]],2,FALSE)</f>
        <v>#N/A</v>
      </c>
    </row>
    <row r="15269" spans="3:3">
      <c r="C15269" t="e">
        <f>VLOOKUP([KODE BARANG],Table1[[KODE BARANG]:[NAMA BARANG]],2,FALSE)</f>
        <v>#N/A</v>
      </c>
    </row>
    <row r="15270" spans="3:3">
      <c r="C15270" t="e">
        <f>VLOOKUP([KODE BARANG],Table1[[KODE BARANG]:[NAMA BARANG]],2,FALSE)</f>
        <v>#N/A</v>
      </c>
    </row>
    <row r="15271" spans="3:3">
      <c r="C15271" t="e">
        <f>VLOOKUP([KODE BARANG],Table1[[KODE BARANG]:[NAMA BARANG]],2,FALSE)</f>
        <v>#N/A</v>
      </c>
    </row>
    <row r="15272" spans="3:3">
      <c r="C15272" t="e">
        <f>VLOOKUP([KODE BARANG],Table1[[KODE BARANG]:[NAMA BARANG]],2,FALSE)</f>
        <v>#N/A</v>
      </c>
    </row>
    <row r="15273" spans="3:3">
      <c r="C15273" t="e">
        <f>VLOOKUP([KODE BARANG],Table1[[KODE BARANG]:[NAMA BARANG]],2,FALSE)</f>
        <v>#N/A</v>
      </c>
    </row>
    <row r="15274" spans="3:3">
      <c r="C15274" t="e">
        <f>VLOOKUP([KODE BARANG],Table1[[KODE BARANG]:[NAMA BARANG]],2,FALSE)</f>
        <v>#N/A</v>
      </c>
    </row>
    <row r="15275" spans="3:3">
      <c r="C15275" t="e">
        <f>VLOOKUP([KODE BARANG],Table1[[KODE BARANG]:[NAMA BARANG]],2,FALSE)</f>
        <v>#N/A</v>
      </c>
    </row>
    <row r="15276" spans="3:3">
      <c r="C15276" t="e">
        <f>VLOOKUP([KODE BARANG],Table1[[KODE BARANG]:[NAMA BARANG]],2,FALSE)</f>
        <v>#N/A</v>
      </c>
    </row>
    <row r="15277" spans="3:3">
      <c r="C15277" t="e">
        <f>VLOOKUP([KODE BARANG],Table1[[KODE BARANG]:[NAMA BARANG]],2,FALSE)</f>
        <v>#N/A</v>
      </c>
    </row>
    <row r="15278" spans="3:3">
      <c r="C15278" t="e">
        <f>VLOOKUP([KODE BARANG],Table1[[KODE BARANG]:[NAMA BARANG]],2,FALSE)</f>
        <v>#N/A</v>
      </c>
    </row>
    <row r="15279" spans="3:3">
      <c r="C15279" t="e">
        <f>VLOOKUP([KODE BARANG],Table1[[KODE BARANG]:[NAMA BARANG]],2,FALSE)</f>
        <v>#N/A</v>
      </c>
    </row>
    <row r="15280" spans="3:3">
      <c r="C15280" t="e">
        <f>VLOOKUP([KODE BARANG],Table1[[KODE BARANG]:[NAMA BARANG]],2,FALSE)</f>
        <v>#N/A</v>
      </c>
    </row>
    <row r="15281" spans="3:3">
      <c r="C15281" t="e">
        <f>VLOOKUP([KODE BARANG],Table1[[KODE BARANG]:[NAMA BARANG]],2,FALSE)</f>
        <v>#N/A</v>
      </c>
    </row>
    <row r="15282" spans="3:3">
      <c r="C15282" t="e">
        <f>VLOOKUP([KODE BARANG],Table1[[KODE BARANG]:[NAMA BARANG]],2,FALSE)</f>
        <v>#N/A</v>
      </c>
    </row>
    <row r="15283" spans="3:3">
      <c r="C15283" t="e">
        <f>VLOOKUP([KODE BARANG],Table1[[KODE BARANG]:[NAMA BARANG]],2,FALSE)</f>
        <v>#N/A</v>
      </c>
    </row>
    <row r="15284" spans="3:3">
      <c r="C15284" t="e">
        <f>VLOOKUP([KODE BARANG],Table1[[KODE BARANG]:[NAMA BARANG]],2,FALSE)</f>
        <v>#N/A</v>
      </c>
    </row>
    <row r="15285" spans="3:3">
      <c r="C15285" t="e">
        <f>VLOOKUP([KODE BARANG],Table1[[KODE BARANG]:[NAMA BARANG]],2,FALSE)</f>
        <v>#N/A</v>
      </c>
    </row>
    <row r="15286" spans="3:3">
      <c r="C15286" t="e">
        <f>VLOOKUP([KODE BARANG],Table1[[KODE BARANG]:[NAMA BARANG]],2,FALSE)</f>
        <v>#N/A</v>
      </c>
    </row>
    <row r="15287" spans="3:3">
      <c r="C15287" t="e">
        <f>VLOOKUP([KODE BARANG],Table1[[KODE BARANG]:[NAMA BARANG]],2,FALSE)</f>
        <v>#N/A</v>
      </c>
    </row>
    <row r="15288" spans="3:3">
      <c r="C15288" t="e">
        <f>VLOOKUP([KODE BARANG],Table1[[KODE BARANG]:[NAMA BARANG]],2,FALSE)</f>
        <v>#N/A</v>
      </c>
    </row>
    <row r="15289" spans="3:3">
      <c r="C15289" t="e">
        <f>VLOOKUP([KODE BARANG],Table1[[KODE BARANG]:[NAMA BARANG]],2,FALSE)</f>
        <v>#N/A</v>
      </c>
    </row>
    <row r="15290" spans="3:3">
      <c r="C15290" t="e">
        <f>VLOOKUP([KODE BARANG],Table1[[KODE BARANG]:[NAMA BARANG]],2,FALSE)</f>
        <v>#N/A</v>
      </c>
    </row>
    <row r="15291" spans="3:3">
      <c r="C15291" t="e">
        <f>VLOOKUP([KODE BARANG],Table1[[KODE BARANG]:[NAMA BARANG]],2,FALSE)</f>
        <v>#N/A</v>
      </c>
    </row>
    <row r="15292" spans="3:3">
      <c r="C15292" t="e">
        <f>VLOOKUP([KODE BARANG],Table1[[KODE BARANG]:[NAMA BARANG]],2,FALSE)</f>
        <v>#N/A</v>
      </c>
    </row>
    <row r="15293" spans="3:3">
      <c r="C15293" t="e">
        <f>VLOOKUP([KODE BARANG],Table1[[KODE BARANG]:[NAMA BARANG]],2,FALSE)</f>
        <v>#N/A</v>
      </c>
    </row>
    <row r="15294" spans="3:3">
      <c r="C15294" t="e">
        <f>VLOOKUP([KODE BARANG],Table1[[KODE BARANG]:[NAMA BARANG]],2,FALSE)</f>
        <v>#N/A</v>
      </c>
    </row>
    <row r="15295" spans="3:3">
      <c r="C15295" t="e">
        <f>VLOOKUP([KODE BARANG],Table1[[KODE BARANG]:[NAMA BARANG]],2,FALSE)</f>
        <v>#N/A</v>
      </c>
    </row>
    <row r="15296" spans="3:3">
      <c r="C15296" t="e">
        <f>VLOOKUP([KODE BARANG],Table1[[KODE BARANG]:[NAMA BARANG]],2,FALSE)</f>
        <v>#N/A</v>
      </c>
    </row>
    <row r="15297" spans="3:3">
      <c r="C15297" t="e">
        <f>VLOOKUP([KODE BARANG],Table1[[KODE BARANG]:[NAMA BARANG]],2,FALSE)</f>
        <v>#N/A</v>
      </c>
    </row>
    <row r="15298" spans="3:3">
      <c r="C15298" t="e">
        <f>VLOOKUP([KODE BARANG],Table1[[KODE BARANG]:[NAMA BARANG]],2,FALSE)</f>
        <v>#N/A</v>
      </c>
    </row>
    <row r="15299" spans="3:3">
      <c r="C15299" t="e">
        <f>VLOOKUP([KODE BARANG],Table1[[KODE BARANG]:[NAMA BARANG]],2,FALSE)</f>
        <v>#N/A</v>
      </c>
    </row>
    <row r="15300" spans="3:3">
      <c r="C15300" t="e">
        <f>VLOOKUP([KODE BARANG],Table1[[KODE BARANG]:[NAMA BARANG]],2,FALSE)</f>
        <v>#N/A</v>
      </c>
    </row>
    <row r="15301" spans="3:3">
      <c r="C15301" t="e">
        <f>VLOOKUP([KODE BARANG],Table1[[KODE BARANG]:[NAMA BARANG]],2,FALSE)</f>
        <v>#N/A</v>
      </c>
    </row>
    <row r="15302" spans="3:3">
      <c r="C15302" t="e">
        <f>VLOOKUP([KODE BARANG],Table1[[KODE BARANG]:[NAMA BARANG]],2,FALSE)</f>
        <v>#N/A</v>
      </c>
    </row>
    <row r="15303" spans="3:3">
      <c r="C15303" t="e">
        <f>VLOOKUP([KODE BARANG],Table1[[KODE BARANG]:[NAMA BARANG]],2,FALSE)</f>
        <v>#N/A</v>
      </c>
    </row>
    <row r="15304" spans="3:3">
      <c r="C15304" t="e">
        <f>VLOOKUP([KODE BARANG],Table1[[KODE BARANG]:[NAMA BARANG]],2,FALSE)</f>
        <v>#N/A</v>
      </c>
    </row>
    <row r="15305" spans="3:3">
      <c r="C15305" t="e">
        <f>VLOOKUP([KODE BARANG],Table1[[KODE BARANG]:[NAMA BARANG]],2,FALSE)</f>
        <v>#N/A</v>
      </c>
    </row>
    <row r="15306" spans="3:3">
      <c r="C15306" t="e">
        <f>VLOOKUP([KODE BARANG],Table1[[KODE BARANG]:[NAMA BARANG]],2,FALSE)</f>
        <v>#N/A</v>
      </c>
    </row>
    <row r="15307" spans="3:3">
      <c r="C15307" t="e">
        <f>VLOOKUP([KODE BARANG],Table1[[KODE BARANG]:[NAMA BARANG]],2,FALSE)</f>
        <v>#N/A</v>
      </c>
    </row>
    <row r="15308" spans="3:3">
      <c r="C15308" t="e">
        <f>VLOOKUP([KODE BARANG],Table1[[KODE BARANG]:[NAMA BARANG]],2,FALSE)</f>
        <v>#N/A</v>
      </c>
    </row>
    <row r="15309" spans="3:3">
      <c r="C15309" t="e">
        <f>VLOOKUP([KODE BARANG],Table1[[KODE BARANG]:[NAMA BARANG]],2,FALSE)</f>
        <v>#N/A</v>
      </c>
    </row>
    <row r="15310" spans="3:3">
      <c r="C15310" t="e">
        <f>VLOOKUP([KODE BARANG],Table1[[KODE BARANG]:[NAMA BARANG]],2,FALSE)</f>
        <v>#N/A</v>
      </c>
    </row>
    <row r="15311" spans="3:3">
      <c r="C15311" t="e">
        <f>VLOOKUP([KODE BARANG],Table1[[KODE BARANG]:[NAMA BARANG]],2,FALSE)</f>
        <v>#N/A</v>
      </c>
    </row>
    <row r="15312" spans="3:3">
      <c r="C15312" t="e">
        <f>VLOOKUP([KODE BARANG],Table1[[KODE BARANG]:[NAMA BARANG]],2,FALSE)</f>
        <v>#N/A</v>
      </c>
    </row>
    <row r="15313" spans="3:3">
      <c r="C15313" t="e">
        <f>VLOOKUP([KODE BARANG],Table1[[KODE BARANG]:[NAMA BARANG]],2,FALSE)</f>
        <v>#N/A</v>
      </c>
    </row>
    <row r="15314" spans="3:3">
      <c r="C15314" t="e">
        <f>VLOOKUP([KODE BARANG],Table1[[KODE BARANG]:[NAMA BARANG]],2,FALSE)</f>
        <v>#N/A</v>
      </c>
    </row>
    <row r="15315" spans="3:3">
      <c r="C15315" t="e">
        <f>VLOOKUP([KODE BARANG],Table1[[KODE BARANG]:[NAMA BARANG]],2,FALSE)</f>
        <v>#N/A</v>
      </c>
    </row>
    <row r="15316" spans="3:3">
      <c r="C15316" t="e">
        <f>VLOOKUP([KODE BARANG],Table1[[KODE BARANG]:[NAMA BARANG]],2,FALSE)</f>
        <v>#N/A</v>
      </c>
    </row>
    <row r="15317" spans="3:3">
      <c r="C15317" t="e">
        <f>VLOOKUP([KODE BARANG],Table1[[KODE BARANG]:[NAMA BARANG]],2,FALSE)</f>
        <v>#N/A</v>
      </c>
    </row>
    <row r="15318" spans="3:3">
      <c r="C15318" t="e">
        <f>VLOOKUP([KODE BARANG],Table1[[KODE BARANG]:[NAMA BARANG]],2,FALSE)</f>
        <v>#N/A</v>
      </c>
    </row>
    <row r="15319" spans="3:3">
      <c r="C15319" t="e">
        <f>VLOOKUP([KODE BARANG],Table1[[KODE BARANG]:[NAMA BARANG]],2,FALSE)</f>
        <v>#N/A</v>
      </c>
    </row>
    <row r="15320" spans="3:3">
      <c r="C15320" t="e">
        <f>VLOOKUP([KODE BARANG],Table1[[KODE BARANG]:[NAMA BARANG]],2,FALSE)</f>
        <v>#N/A</v>
      </c>
    </row>
    <row r="15321" spans="3:3">
      <c r="C15321" t="e">
        <f>VLOOKUP([KODE BARANG],Table1[[KODE BARANG]:[NAMA BARANG]],2,FALSE)</f>
        <v>#N/A</v>
      </c>
    </row>
    <row r="15322" spans="3:3">
      <c r="C15322" t="e">
        <f>VLOOKUP([KODE BARANG],Table1[[KODE BARANG]:[NAMA BARANG]],2,FALSE)</f>
        <v>#N/A</v>
      </c>
    </row>
    <row r="15323" spans="3:3">
      <c r="C15323" t="e">
        <f>VLOOKUP([KODE BARANG],Table1[[KODE BARANG]:[NAMA BARANG]],2,FALSE)</f>
        <v>#N/A</v>
      </c>
    </row>
    <row r="15324" spans="3:3">
      <c r="C15324" t="e">
        <f>VLOOKUP([KODE BARANG],Table1[[KODE BARANG]:[NAMA BARANG]],2,FALSE)</f>
        <v>#N/A</v>
      </c>
    </row>
    <row r="15325" spans="3:3">
      <c r="C15325" t="e">
        <f>VLOOKUP([KODE BARANG],Table1[[KODE BARANG]:[NAMA BARANG]],2,FALSE)</f>
        <v>#N/A</v>
      </c>
    </row>
    <row r="15326" spans="3:3">
      <c r="C15326" t="e">
        <f>VLOOKUP([KODE BARANG],Table1[[KODE BARANG]:[NAMA BARANG]],2,FALSE)</f>
        <v>#N/A</v>
      </c>
    </row>
    <row r="15327" spans="3:3">
      <c r="C15327" t="e">
        <f>VLOOKUP([KODE BARANG],Table1[[KODE BARANG]:[NAMA BARANG]],2,FALSE)</f>
        <v>#N/A</v>
      </c>
    </row>
    <row r="15328" spans="3:3">
      <c r="C15328" t="e">
        <f>VLOOKUP([KODE BARANG],Table1[[KODE BARANG]:[NAMA BARANG]],2,FALSE)</f>
        <v>#N/A</v>
      </c>
    </row>
    <row r="15329" spans="3:3">
      <c r="C15329" t="e">
        <f>VLOOKUP([KODE BARANG],Table1[[KODE BARANG]:[NAMA BARANG]],2,FALSE)</f>
        <v>#N/A</v>
      </c>
    </row>
    <row r="15330" spans="3:3">
      <c r="C15330" t="e">
        <f>VLOOKUP([KODE BARANG],Table1[[KODE BARANG]:[NAMA BARANG]],2,FALSE)</f>
        <v>#N/A</v>
      </c>
    </row>
    <row r="15331" spans="3:3">
      <c r="C15331" t="e">
        <f>VLOOKUP([KODE BARANG],Table1[[KODE BARANG]:[NAMA BARANG]],2,FALSE)</f>
        <v>#N/A</v>
      </c>
    </row>
    <row r="15332" spans="3:3">
      <c r="C15332" t="e">
        <f>VLOOKUP([KODE BARANG],Table1[[KODE BARANG]:[NAMA BARANG]],2,FALSE)</f>
        <v>#N/A</v>
      </c>
    </row>
    <row r="15333" spans="3:3">
      <c r="C15333" t="e">
        <f>VLOOKUP([KODE BARANG],Table1[[KODE BARANG]:[NAMA BARANG]],2,FALSE)</f>
        <v>#N/A</v>
      </c>
    </row>
    <row r="15334" spans="3:3">
      <c r="C15334" t="e">
        <f>VLOOKUP([KODE BARANG],Table1[[KODE BARANG]:[NAMA BARANG]],2,FALSE)</f>
        <v>#N/A</v>
      </c>
    </row>
    <row r="15335" spans="3:3">
      <c r="C15335" t="e">
        <f>VLOOKUP([KODE BARANG],Table1[[KODE BARANG]:[NAMA BARANG]],2,FALSE)</f>
        <v>#N/A</v>
      </c>
    </row>
    <row r="15336" spans="3:3">
      <c r="C15336" t="e">
        <f>VLOOKUP([KODE BARANG],Table1[[KODE BARANG]:[NAMA BARANG]],2,FALSE)</f>
        <v>#N/A</v>
      </c>
    </row>
    <row r="15337" spans="3:3">
      <c r="C15337" t="e">
        <f>VLOOKUP([KODE BARANG],Table1[[KODE BARANG]:[NAMA BARANG]],2,FALSE)</f>
        <v>#N/A</v>
      </c>
    </row>
    <row r="15338" spans="3:3">
      <c r="C15338" t="e">
        <f>VLOOKUP([KODE BARANG],Table1[[KODE BARANG]:[NAMA BARANG]],2,FALSE)</f>
        <v>#N/A</v>
      </c>
    </row>
    <row r="15339" spans="3:3">
      <c r="C15339" t="e">
        <f>VLOOKUP([KODE BARANG],Table1[[KODE BARANG]:[NAMA BARANG]],2,FALSE)</f>
        <v>#N/A</v>
      </c>
    </row>
    <row r="15340" spans="3:3">
      <c r="C15340" t="e">
        <f>VLOOKUP([KODE BARANG],Table1[[KODE BARANG]:[NAMA BARANG]],2,FALSE)</f>
        <v>#N/A</v>
      </c>
    </row>
    <row r="15341" spans="3:3">
      <c r="C15341" t="e">
        <f>VLOOKUP([KODE BARANG],Table1[[KODE BARANG]:[NAMA BARANG]],2,FALSE)</f>
        <v>#N/A</v>
      </c>
    </row>
    <row r="15342" spans="3:3">
      <c r="C15342" t="e">
        <f>VLOOKUP([KODE BARANG],Table1[[KODE BARANG]:[NAMA BARANG]],2,FALSE)</f>
        <v>#N/A</v>
      </c>
    </row>
    <row r="15343" spans="3:3">
      <c r="C15343" t="e">
        <f>VLOOKUP([KODE BARANG],Table1[[KODE BARANG]:[NAMA BARANG]],2,FALSE)</f>
        <v>#N/A</v>
      </c>
    </row>
    <row r="15344" spans="3:3">
      <c r="C15344" t="e">
        <f>VLOOKUP([KODE BARANG],Table1[[KODE BARANG]:[NAMA BARANG]],2,FALSE)</f>
        <v>#N/A</v>
      </c>
    </row>
    <row r="15345" spans="3:3">
      <c r="C15345" t="e">
        <f>VLOOKUP([KODE BARANG],Table1[[KODE BARANG]:[NAMA BARANG]],2,FALSE)</f>
        <v>#N/A</v>
      </c>
    </row>
    <row r="15346" spans="3:3">
      <c r="C15346" t="e">
        <f>VLOOKUP([KODE BARANG],Table1[[KODE BARANG]:[NAMA BARANG]],2,FALSE)</f>
        <v>#N/A</v>
      </c>
    </row>
    <row r="15347" spans="3:3">
      <c r="C15347" t="e">
        <f>VLOOKUP([KODE BARANG],Table1[[KODE BARANG]:[NAMA BARANG]],2,FALSE)</f>
        <v>#N/A</v>
      </c>
    </row>
    <row r="15348" spans="3:3">
      <c r="C15348" t="e">
        <f>VLOOKUP([KODE BARANG],Table1[[KODE BARANG]:[NAMA BARANG]],2,FALSE)</f>
        <v>#N/A</v>
      </c>
    </row>
    <row r="15349" spans="3:3">
      <c r="C15349" t="e">
        <f>VLOOKUP([KODE BARANG],Table1[[KODE BARANG]:[NAMA BARANG]],2,FALSE)</f>
        <v>#N/A</v>
      </c>
    </row>
    <row r="15350" spans="3:3">
      <c r="C15350" t="e">
        <f>VLOOKUP([KODE BARANG],Table1[[KODE BARANG]:[NAMA BARANG]],2,FALSE)</f>
        <v>#N/A</v>
      </c>
    </row>
    <row r="15351" spans="3:3">
      <c r="C15351" t="e">
        <f>VLOOKUP([KODE BARANG],Table1[[KODE BARANG]:[NAMA BARANG]],2,FALSE)</f>
        <v>#N/A</v>
      </c>
    </row>
    <row r="15352" spans="3:3">
      <c r="C15352" t="e">
        <f>VLOOKUP([KODE BARANG],Table1[[KODE BARANG]:[NAMA BARANG]],2,FALSE)</f>
        <v>#N/A</v>
      </c>
    </row>
    <row r="15353" spans="3:3">
      <c r="C15353" t="e">
        <f>VLOOKUP([KODE BARANG],Table1[[KODE BARANG]:[NAMA BARANG]],2,FALSE)</f>
        <v>#N/A</v>
      </c>
    </row>
    <row r="15354" spans="3:3">
      <c r="C15354" t="e">
        <f>VLOOKUP([KODE BARANG],Table1[[KODE BARANG]:[NAMA BARANG]],2,FALSE)</f>
        <v>#N/A</v>
      </c>
    </row>
    <row r="15355" spans="3:3">
      <c r="C15355" t="e">
        <f>VLOOKUP([KODE BARANG],Table1[[KODE BARANG]:[NAMA BARANG]],2,FALSE)</f>
        <v>#N/A</v>
      </c>
    </row>
    <row r="15356" spans="3:3">
      <c r="C15356" t="e">
        <f>VLOOKUP([KODE BARANG],Table1[[KODE BARANG]:[NAMA BARANG]],2,FALSE)</f>
        <v>#N/A</v>
      </c>
    </row>
    <row r="15357" spans="3:3">
      <c r="C15357" t="e">
        <f>VLOOKUP([KODE BARANG],Table1[[KODE BARANG]:[NAMA BARANG]],2,FALSE)</f>
        <v>#N/A</v>
      </c>
    </row>
    <row r="15358" spans="3:3">
      <c r="C15358" t="e">
        <f>VLOOKUP([KODE BARANG],Table1[[KODE BARANG]:[NAMA BARANG]],2,FALSE)</f>
        <v>#N/A</v>
      </c>
    </row>
    <row r="15359" spans="3:3">
      <c r="C15359" t="e">
        <f>VLOOKUP([KODE BARANG],Table1[[KODE BARANG]:[NAMA BARANG]],2,FALSE)</f>
        <v>#N/A</v>
      </c>
    </row>
    <row r="15360" spans="3:3">
      <c r="C15360" t="e">
        <f>VLOOKUP([KODE BARANG],Table1[[KODE BARANG]:[NAMA BARANG]],2,FALSE)</f>
        <v>#N/A</v>
      </c>
    </row>
    <row r="15361" spans="3:3">
      <c r="C15361" t="e">
        <f>VLOOKUP([KODE BARANG],Table1[[KODE BARANG]:[NAMA BARANG]],2,FALSE)</f>
        <v>#N/A</v>
      </c>
    </row>
    <row r="15362" spans="3:3">
      <c r="C15362" t="e">
        <f>VLOOKUP([KODE BARANG],Table1[[KODE BARANG]:[NAMA BARANG]],2,FALSE)</f>
        <v>#N/A</v>
      </c>
    </row>
    <row r="15363" spans="3:3">
      <c r="C15363" t="e">
        <f>VLOOKUP([KODE BARANG],Table1[[KODE BARANG]:[NAMA BARANG]],2,FALSE)</f>
        <v>#N/A</v>
      </c>
    </row>
    <row r="15364" spans="3:3">
      <c r="C15364" t="e">
        <f>VLOOKUP([KODE BARANG],Table1[[KODE BARANG]:[NAMA BARANG]],2,FALSE)</f>
        <v>#N/A</v>
      </c>
    </row>
    <row r="15365" spans="3:3">
      <c r="C15365" t="e">
        <f>VLOOKUP([KODE BARANG],Table1[[KODE BARANG]:[NAMA BARANG]],2,FALSE)</f>
        <v>#N/A</v>
      </c>
    </row>
    <row r="15366" spans="3:3">
      <c r="C15366" t="e">
        <f>VLOOKUP([KODE BARANG],Table1[[KODE BARANG]:[NAMA BARANG]],2,FALSE)</f>
        <v>#N/A</v>
      </c>
    </row>
    <row r="15367" spans="3:3">
      <c r="C15367" t="e">
        <f>VLOOKUP([KODE BARANG],Table1[[KODE BARANG]:[NAMA BARANG]],2,FALSE)</f>
        <v>#N/A</v>
      </c>
    </row>
    <row r="15368" spans="3:3">
      <c r="C15368" t="e">
        <f>VLOOKUP([KODE BARANG],Table1[[KODE BARANG]:[NAMA BARANG]],2,FALSE)</f>
        <v>#N/A</v>
      </c>
    </row>
    <row r="15369" spans="3:3">
      <c r="C15369" t="e">
        <f>VLOOKUP([KODE BARANG],Table1[[KODE BARANG]:[NAMA BARANG]],2,FALSE)</f>
        <v>#N/A</v>
      </c>
    </row>
    <row r="15370" spans="3:3">
      <c r="C15370" t="e">
        <f>VLOOKUP([KODE BARANG],Table1[[KODE BARANG]:[NAMA BARANG]],2,FALSE)</f>
        <v>#N/A</v>
      </c>
    </row>
    <row r="15371" spans="3:3">
      <c r="C15371" t="e">
        <f>VLOOKUP([KODE BARANG],Table1[[KODE BARANG]:[NAMA BARANG]],2,FALSE)</f>
        <v>#N/A</v>
      </c>
    </row>
    <row r="15372" spans="3:3">
      <c r="C15372" t="e">
        <f>VLOOKUP([KODE BARANG],Table1[[KODE BARANG]:[NAMA BARANG]],2,FALSE)</f>
        <v>#N/A</v>
      </c>
    </row>
    <row r="15373" spans="3:3">
      <c r="C15373" t="e">
        <f>VLOOKUP([KODE BARANG],Table1[[KODE BARANG]:[NAMA BARANG]],2,FALSE)</f>
        <v>#N/A</v>
      </c>
    </row>
    <row r="15374" spans="3:3">
      <c r="C15374" t="e">
        <f>VLOOKUP([KODE BARANG],Table1[[KODE BARANG]:[NAMA BARANG]],2,FALSE)</f>
        <v>#N/A</v>
      </c>
    </row>
    <row r="15375" spans="3:3">
      <c r="C15375" t="e">
        <f>VLOOKUP([KODE BARANG],Table1[[KODE BARANG]:[NAMA BARANG]],2,FALSE)</f>
        <v>#N/A</v>
      </c>
    </row>
    <row r="15376" spans="3:3">
      <c r="C15376" t="e">
        <f>VLOOKUP([KODE BARANG],Table1[[KODE BARANG]:[NAMA BARANG]],2,FALSE)</f>
        <v>#N/A</v>
      </c>
    </row>
    <row r="15377" spans="3:3">
      <c r="C15377" t="e">
        <f>VLOOKUP([KODE BARANG],Table1[[KODE BARANG]:[NAMA BARANG]],2,FALSE)</f>
        <v>#N/A</v>
      </c>
    </row>
    <row r="15378" spans="3:3">
      <c r="C15378" t="e">
        <f>VLOOKUP([KODE BARANG],Table1[[KODE BARANG]:[NAMA BARANG]],2,FALSE)</f>
        <v>#N/A</v>
      </c>
    </row>
    <row r="15379" spans="3:3">
      <c r="C15379" t="e">
        <f>VLOOKUP([KODE BARANG],Table1[[KODE BARANG]:[NAMA BARANG]],2,FALSE)</f>
        <v>#N/A</v>
      </c>
    </row>
    <row r="15380" spans="3:3">
      <c r="C15380" t="e">
        <f>VLOOKUP([KODE BARANG],Table1[[KODE BARANG]:[NAMA BARANG]],2,FALSE)</f>
        <v>#N/A</v>
      </c>
    </row>
    <row r="15381" spans="3:3">
      <c r="C15381" t="e">
        <f>VLOOKUP([KODE BARANG],Table1[[KODE BARANG]:[NAMA BARANG]],2,FALSE)</f>
        <v>#N/A</v>
      </c>
    </row>
    <row r="15382" spans="3:3">
      <c r="C15382" t="e">
        <f>VLOOKUP([KODE BARANG],Table1[[KODE BARANG]:[NAMA BARANG]],2,FALSE)</f>
        <v>#N/A</v>
      </c>
    </row>
    <row r="15383" spans="3:3">
      <c r="C15383" t="e">
        <f>VLOOKUP([KODE BARANG],Table1[[KODE BARANG]:[NAMA BARANG]],2,FALSE)</f>
        <v>#N/A</v>
      </c>
    </row>
    <row r="15384" spans="3:3">
      <c r="C15384" t="e">
        <f>VLOOKUP([KODE BARANG],Table1[[KODE BARANG]:[NAMA BARANG]],2,FALSE)</f>
        <v>#N/A</v>
      </c>
    </row>
    <row r="15385" spans="3:3">
      <c r="C15385" t="e">
        <f>VLOOKUP([KODE BARANG],Table1[[KODE BARANG]:[NAMA BARANG]],2,FALSE)</f>
        <v>#N/A</v>
      </c>
    </row>
    <row r="15386" spans="3:3">
      <c r="C15386" t="e">
        <f>VLOOKUP([KODE BARANG],Table1[[KODE BARANG]:[NAMA BARANG]],2,FALSE)</f>
        <v>#N/A</v>
      </c>
    </row>
    <row r="15387" spans="3:3">
      <c r="C15387" t="e">
        <f>VLOOKUP([KODE BARANG],Table1[[KODE BARANG]:[NAMA BARANG]],2,FALSE)</f>
        <v>#N/A</v>
      </c>
    </row>
    <row r="15388" spans="3:3">
      <c r="C15388" t="e">
        <f>VLOOKUP([KODE BARANG],Table1[[KODE BARANG]:[NAMA BARANG]],2,FALSE)</f>
        <v>#N/A</v>
      </c>
    </row>
    <row r="15389" spans="3:3">
      <c r="C15389" t="e">
        <f>VLOOKUP([KODE BARANG],Table1[[KODE BARANG]:[NAMA BARANG]],2,FALSE)</f>
        <v>#N/A</v>
      </c>
    </row>
    <row r="15390" spans="3:3">
      <c r="C15390" t="e">
        <f>VLOOKUP([KODE BARANG],Table1[[KODE BARANG]:[NAMA BARANG]],2,FALSE)</f>
        <v>#N/A</v>
      </c>
    </row>
    <row r="15391" spans="3:3">
      <c r="C15391" t="e">
        <f>VLOOKUP([KODE BARANG],Table1[[KODE BARANG]:[NAMA BARANG]],2,FALSE)</f>
        <v>#N/A</v>
      </c>
    </row>
    <row r="15392" spans="3:3">
      <c r="C15392" t="e">
        <f>VLOOKUP([KODE BARANG],Table1[[KODE BARANG]:[NAMA BARANG]],2,FALSE)</f>
        <v>#N/A</v>
      </c>
    </row>
    <row r="15393" spans="3:3">
      <c r="C15393" t="e">
        <f>VLOOKUP([KODE BARANG],Table1[[KODE BARANG]:[NAMA BARANG]],2,FALSE)</f>
        <v>#N/A</v>
      </c>
    </row>
    <row r="15394" spans="3:3">
      <c r="C15394" t="e">
        <f>VLOOKUP([KODE BARANG],Table1[[KODE BARANG]:[NAMA BARANG]],2,FALSE)</f>
        <v>#N/A</v>
      </c>
    </row>
    <row r="15395" spans="3:3">
      <c r="C15395" t="e">
        <f>VLOOKUP([KODE BARANG],Table1[[KODE BARANG]:[NAMA BARANG]],2,FALSE)</f>
        <v>#N/A</v>
      </c>
    </row>
    <row r="15396" spans="3:3">
      <c r="C15396" t="e">
        <f>VLOOKUP([KODE BARANG],Table1[[KODE BARANG]:[NAMA BARANG]],2,FALSE)</f>
        <v>#N/A</v>
      </c>
    </row>
    <row r="15397" spans="3:3">
      <c r="C15397" t="e">
        <f>VLOOKUP([KODE BARANG],Table1[[KODE BARANG]:[NAMA BARANG]],2,FALSE)</f>
        <v>#N/A</v>
      </c>
    </row>
    <row r="15398" spans="3:3">
      <c r="C15398" t="e">
        <f>VLOOKUP([KODE BARANG],Table1[[KODE BARANG]:[NAMA BARANG]],2,FALSE)</f>
        <v>#N/A</v>
      </c>
    </row>
    <row r="15399" spans="3:3">
      <c r="C15399" t="e">
        <f>VLOOKUP([KODE BARANG],Table1[[KODE BARANG]:[NAMA BARANG]],2,FALSE)</f>
        <v>#N/A</v>
      </c>
    </row>
    <row r="15400" spans="3:3">
      <c r="C15400" t="e">
        <f>VLOOKUP([KODE BARANG],Table1[[KODE BARANG]:[NAMA BARANG]],2,FALSE)</f>
        <v>#N/A</v>
      </c>
    </row>
    <row r="15401" spans="3:3">
      <c r="C15401" t="e">
        <f>VLOOKUP([KODE BARANG],Table1[[KODE BARANG]:[NAMA BARANG]],2,FALSE)</f>
        <v>#N/A</v>
      </c>
    </row>
    <row r="15402" spans="3:3">
      <c r="C15402" t="e">
        <f>VLOOKUP([KODE BARANG],Table1[[KODE BARANG]:[NAMA BARANG]],2,FALSE)</f>
        <v>#N/A</v>
      </c>
    </row>
    <row r="15403" spans="3:3">
      <c r="C15403" t="e">
        <f>VLOOKUP([KODE BARANG],Table1[[KODE BARANG]:[NAMA BARANG]],2,FALSE)</f>
        <v>#N/A</v>
      </c>
    </row>
    <row r="15404" spans="3:3">
      <c r="C15404" t="e">
        <f>VLOOKUP([KODE BARANG],Table1[[KODE BARANG]:[NAMA BARANG]],2,FALSE)</f>
        <v>#N/A</v>
      </c>
    </row>
    <row r="15405" spans="3:3">
      <c r="C15405" t="e">
        <f>VLOOKUP([KODE BARANG],Table1[[KODE BARANG]:[NAMA BARANG]],2,FALSE)</f>
        <v>#N/A</v>
      </c>
    </row>
    <row r="15406" spans="3:3">
      <c r="C15406" t="e">
        <f>VLOOKUP([KODE BARANG],Table1[[KODE BARANG]:[NAMA BARANG]],2,FALSE)</f>
        <v>#N/A</v>
      </c>
    </row>
    <row r="15407" spans="3:3">
      <c r="C15407" t="e">
        <f>VLOOKUP([KODE BARANG],Table1[[KODE BARANG]:[NAMA BARANG]],2,FALSE)</f>
        <v>#N/A</v>
      </c>
    </row>
    <row r="15408" spans="3:3">
      <c r="C15408" t="e">
        <f>VLOOKUP([KODE BARANG],Table1[[KODE BARANG]:[NAMA BARANG]],2,FALSE)</f>
        <v>#N/A</v>
      </c>
    </row>
    <row r="15409" spans="3:3">
      <c r="C15409" t="e">
        <f>VLOOKUP([KODE BARANG],Table1[[KODE BARANG]:[NAMA BARANG]],2,FALSE)</f>
        <v>#N/A</v>
      </c>
    </row>
    <row r="15410" spans="3:3">
      <c r="C15410" t="e">
        <f>VLOOKUP([KODE BARANG],Table1[[KODE BARANG]:[NAMA BARANG]],2,FALSE)</f>
        <v>#N/A</v>
      </c>
    </row>
    <row r="15411" spans="3:3">
      <c r="C15411" t="e">
        <f>VLOOKUP([KODE BARANG],Table1[[KODE BARANG]:[NAMA BARANG]],2,FALSE)</f>
        <v>#N/A</v>
      </c>
    </row>
    <row r="15412" spans="3:3">
      <c r="C15412" t="e">
        <f>VLOOKUP([KODE BARANG],Table1[[KODE BARANG]:[NAMA BARANG]],2,FALSE)</f>
        <v>#N/A</v>
      </c>
    </row>
    <row r="15413" spans="3:3">
      <c r="C15413" t="e">
        <f>VLOOKUP([KODE BARANG],Table1[[KODE BARANG]:[NAMA BARANG]],2,FALSE)</f>
        <v>#N/A</v>
      </c>
    </row>
    <row r="15414" spans="3:3">
      <c r="C15414" t="e">
        <f>VLOOKUP([KODE BARANG],Table1[[KODE BARANG]:[NAMA BARANG]],2,FALSE)</f>
        <v>#N/A</v>
      </c>
    </row>
    <row r="15415" spans="3:3">
      <c r="C15415" t="e">
        <f>VLOOKUP([KODE BARANG],Table1[[KODE BARANG]:[NAMA BARANG]],2,FALSE)</f>
        <v>#N/A</v>
      </c>
    </row>
    <row r="15416" spans="3:3">
      <c r="C15416" t="e">
        <f>VLOOKUP([KODE BARANG],Table1[[KODE BARANG]:[NAMA BARANG]],2,FALSE)</f>
        <v>#N/A</v>
      </c>
    </row>
    <row r="15417" spans="3:3">
      <c r="C15417" t="e">
        <f>VLOOKUP([KODE BARANG],Table1[[KODE BARANG]:[NAMA BARANG]],2,FALSE)</f>
        <v>#N/A</v>
      </c>
    </row>
    <row r="15418" spans="3:3">
      <c r="C15418" t="e">
        <f>VLOOKUP([KODE BARANG],Table1[[KODE BARANG]:[NAMA BARANG]],2,FALSE)</f>
        <v>#N/A</v>
      </c>
    </row>
    <row r="15419" spans="3:3">
      <c r="C15419" t="e">
        <f>VLOOKUP([KODE BARANG],Table1[[KODE BARANG]:[NAMA BARANG]],2,FALSE)</f>
        <v>#N/A</v>
      </c>
    </row>
    <row r="15420" spans="3:3">
      <c r="C15420" t="e">
        <f>VLOOKUP([KODE BARANG],Table1[[KODE BARANG]:[NAMA BARANG]],2,FALSE)</f>
        <v>#N/A</v>
      </c>
    </row>
    <row r="15421" spans="3:3">
      <c r="C15421" t="e">
        <f>VLOOKUP([KODE BARANG],Table1[[KODE BARANG]:[NAMA BARANG]],2,FALSE)</f>
        <v>#N/A</v>
      </c>
    </row>
    <row r="15422" spans="3:3">
      <c r="C15422" t="e">
        <f>VLOOKUP([KODE BARANG],Table1[[KODE BARANG]:[NAMA BARANG]],2,FALSE)</f>
        <v>#N/A</v>
      </c>
    </row>
    <row r="15423" spans="3:3">
      <c r="C15423" t="e">
        <f>VLOOKUP([KODE BARANG],Table1[[KODE BARANG]:[NAMA BARANG]],2,FALSE)</f>
        <v>#N/A</v>
      </c>
    </row>
    <row r="15424" spans="3:3">
      <c r="C15424" t="e">
        <f>VLOOKUP([KODE BARANG],Table1[[KODE BARANG]:[NAMA BARANG]],2,FALSE)</f>
        <v>#N/A</v>
      </c>
    </row>
    <row r="15425" spans="3:3">
      <c r="C15425" t="e">
        <f>VLOOKUP([KODE BARANG],Table1[[KODE BARANG]:[NAMA BARANG]],2,FALSE)</f>
        <v>#N/A</v>
      </c>
    </row>
    <row r="15426" spans="3:3">
      <c r="C15426" t="e">
        <f>VLOOKUP([KODE BARANG],Table1[[KODE BARANG]:[NAMA BARANG]],2,FALSE)</f>
        <v>#N/A</v>
      </c>
    </row>
    <row r="15427" spans="3:3">
      <c r="C15427" t="e">
        <f>VLOOKUP([KODE BARANG],Table1[[KODE BARANG]:[NAMA BARANG]],2,FALSE)</f>
        <v>#N/A</v>
      </c>
    </row>
    <row r="15428" spans="3:3">
      <c r="C15428" t="e">
        <f>VLOOKUP([KODE BARANG],Table1[[KODE BARANG]:[NAMA BARANG]],2,FALSE)</f>
        <v>#N/A</v>
      </c>
    </row>
    <row r="15429" spans="3:3">
      <c r="C15429" t="e">
        <f>VLOOKUP([KODE BARANG],Table1[[KODE BARANG]:[NAMA BARANG]],2,FALSE)</f>
        <v>#N/A</v>
      </c>
    </row>
    <row r="15430" spans="3:3">
      <c r="C15430" t="e">
        <f>VLOOKUP([KODE BARANG],Table1[[KODE BARANG]:[NAMA BARANG]],2,FALSE)</f>
        <v>#N/A</v>
      </c>
    </row>
    <row r="15431" spans="3:3">
      <c r="C15431" t="e">
        <f>VLOOKUP([KODE BARANG],Table1[[KODE BARANG]:[NAMA BARANG]],2,FALSE)</f>
        <v>#N/A</v>
      </c>
    </row>
    <row r="15432" spans="3:3">
      <c r="C15432" t="e">
        <f>VLOOKUP([KODE BARANG],Table1[[KODE BARANG]:[NAMA BARANG]],2,FALSE)</f>
        <v>#N/A</v>
      </c>
    </row>
    <row r="15433" spans="3:3">
      <c r="C15433" t="e">
        <f>VLOOKUP([KODE BARANG],Table1[[KODE BARANG]:[NAMA BARANG]],2,FALSE)</f>
        <v>#N/A</v>
      </c>
    </row>
    <row r="15434" spans="3:3">
      <c r="C15434" t="e">
        <f>VLOOKUP([KODE BARANG],Table1[[KODE BARANG]:[NAMA BARANG]],2,FALSE)</f>
        <v>#N/A</v>
      </c>
    </row>
    <row r="15435" spans="3:3">
      <c r="C15435" t="e">
        <f>VLOOKUP([KODE BARANG],Table1[[KODE BARANG]:[NAMA BARANG]],2,FALSE)</f>
        <v>#N/A</v>
      </c>
    </row>
    <row r="15436" spans="3:3">
      <c r="C15436" t="e">
        <f>VLOOKUP([KODE BARANG],Table1[[KODE BARANG]:[NAMA BARANG]],2,FALSE)</f>
        <v>#N/A</v>
      </c>
    </row>
    <row r="15437" spans="3:3">
      <c r="C15437" t="e">
        <f>VLOOKUP([KODE BARANG],Table1[[KODE BARANG]:[NAMA BARANG]],2,FALSE)</f>
        <v>#N/A</v>
      </c>
    </row>
    <row r="15438" spans="3:3">
      <c r="C15438" t="e">
        <f>VLOOKUP([KODE BARANG],Table1[[KODE BARANG]:[NAMA BARANG]],2,FALSE)</f>
        <v>#N/A</v>
      </c>
    </row>
    <row r="15439" spans="3:3">
      <c r="C15439" t="e">
        <f>VLOOKUP([KODE BARANG],Table1[[KODE BARANG]:[NAMA BARANG]],2,FALSE)</f>
        <v>#N/A</v>
      </c>
    </row>
    <row r="15440" spans="3:3">
      <c r="C15440" t="e">
        <f>VLOOKUP([KODE BARANG],Table1[[KODE BARANG]:[NAMA BARANG]],2,FALSE)</f>
        <v>#N/A</v>
      </c>
    </row>
    <row r="15441" spans="3:3">
      <c r="C15441" t="e">
        <f>VLOOKUP([KODE BARANG],Table1[[KODE BARANG]:[NAMA BARANG]],2,FALSE)</f>
        <v>#N/A</v>
      </c>
    </row>
    <row r="15442" spans="3:3">
      <c r="C15442" t="e">
        <f>VLOOKUP([KODE BARANG],Table1[[KODE BARANG]:[NAMA BARANG]],2,FALSE)</f>
        <v>#N/A</v>
      </c>
    </row>
    <row r="15443" spans="3:3">
      <c r="C15443" t="e">
        <f>VLOOKUP([KODE BARANG],Table1[[KODE BARANG]:[NAMA BARANG]],2,FALSE)</f>
        <v>#N/A</v>
      </c>
    </row>
    <row r="15444" spans="3:3">
      <c r="C15444" t="e">
        <f>VLOOKUP([KODE BARANG],Table1[[KODE BARANG]:[NAMA BARANG]],2,FALSE)</f>
        <v>#N/A</v>
      </c>
    </row>
    <row r="15445" spans="3:3">
      <c r="C15445" t="e">
        <f>VLOOKUP([KODE BARANG],Table1[[KODE BARANG]:[NAMA BARANG]],2,FALSE)</f>
        <v>#N/A</v>
      </c>
    </row>
    <row r="15446" spans="3:3">
      <c r="C15446" t="e">
        <f>VLOOKUP([KODE BARANG],Table1[[KODE BARANG]:[NAMA BARANG]],2,FALSE)</f>
        <v>#N/A</v>
      </c>
    </row>
    <row r="15447" spans="3:3">
      <c r="C15447" t="e">
        <f>VLOOKUP([KODE BARANG],Table1[[KODE BARANG]:[NAMA BARANG]],2,FALSE)</f>
        <v>#N/A</v>
      </c>
    </row>
    <row r="15448" spans="3:3">
      <c r="C15448" t="e">
        <f>VLOOKUP([KODE BARANG],Table1[[KODE BARANG]:[NAMA BARANG]],2,FALSE)</f>
        <v>#N/A</v>
      </c>
    </row>
    <row r="15449" spans="3:3">
      <c r="C15449" t="e">
        <f>VLOOKUP([KODE BARANG],Table1[[KODE BARANG]:[NAMA BARANG]],2,FALSE)</f>
        <v>#N/A</v>
      </c>
    </row>
    <row r="15450" spans="3:3">
      <c r="C15450" t="e">
        <f>VLOOKUP([KODE BARANG],Table1[[KODE BARANG]:[NAMA BARANG]],2,FALSE)</f>
        <v>#N/A</v>
      </c>
    </row>
    <row r="15451" spans="3:3">
      <c r="C15451" t="e">
        <f>VLOOKUP([KODE BARANG],Table1[[KODE BARANG]:[NAMA BARANG]],2,FALSE)</f>
        <v>#N/A</v>
      </c>
    </row>
    <row r="15452" spans="3:3">
      <c r="C15452" t="e">
        <f>VLOOKUP([KODE BARANG],Table1[[KODE BARANG]:[NAMA BARANG]],2,FALSE)</f>
        <v>#N/A</v>
      </c>
    </row>
    <row r="15453" spans="3:3">
      <c r="C15453" t="e">
        <f>VLOOKUP([KODE BARANG],Table1[[KODE BARANG]:[NAMA BARANG]],2,FALSE)</f>
        <v>#N/A</v>
      </c>
    </row>
    <row r="15454" spans="3:3">
      <c r="C15454" t="e">
        <f>VLOOKUP([KODE BARANG],Table1[[KODE BARANG]:[NAMA BARANG]],2,FALSE)</f>
        <v>#N/A</v>
      </c>
    </row>
    <row r="15455" spans="3:3">
      <c r="C15455" t="e">
        <f>VLOOKUP([KODE BARANG],Table1[[KODE BARANG]:[NAMA BARANG]],2,FALSE)</f>
        <v>#N/A</v>
      </c>
    </row>
    <row r="15456" spans="3:3">
      <c r="C15456" t="e">
        <f>VLOOKUP([KODE BARANG],Table1[[KODE BARANG]:[NAMA BARANG]],2,FALSE)</f>
        <v>#N/A</v>
      </c>
    </row>
    <row r="15457" spans="3:3">
      <c r="C15457" t="e">
        <f>VLOOKUP([KODE BARANG],Table1[[KODE BARANG]:[NAMA BARANG]],2,FALSE)</f>
        <v>#N/A</v>
      </c>
    </row>
    <row r="15458" spans="3:3">
      <c r="C15458" t="e">
        <f>VLOOKUP([KODE BARANG],Table1[[KODE BARANG]:[NAMA BARANG]],2,FALSE)</f>
        <v>#N/A</v>
      </c>
    </row>
    <row r="15459" spans="3:3">
      <c r="C15459" t="e">
        <f>VLOOKUP([KODE BARANG],Table1[[KODE BARANG]:[NAMA BARANG]],2,FALSE)</f>
        <v>#N/A</v>
      </c>
    </row>
    <row r="15460" spans="3:3">
      <c r="C15460" t="e">
        <f>VLOOKUP([KODE BARANG],Table1[[KODE BARANG]:[NAMA BARANG]],2,FALSE)</f>
        <v>#N/A</v>
      </c>
    </row>
    <row r="15461" spans="3:3">
      <c r="C15461" t="e">
        <f>VLOOKUP([KODE BARANG],Table1[[KODE BARANG]:[NAMA BARANG]],2,FALSE)</f>
        <v>#N/A</v>
      </c>
    </row>
    <row r="15462" spans="3:3">
      <c r="C15462" t="e">
        <f>VLOOKUP([KODE BARANG],Table1[[KODE BARANG]:[NAMA BARANG]],2,FALSE)</f>
        <v>#N/A</v>
      </c>
    </row>
    <row r="15463" spans="3:3">
      <c r="C15463" t="e">
        <f>VLOOKUP([KODE BARANG],Table1[[KODE BARANG]:[NAMA BARANG]],2,FALSE)</f>
        <v>#N/A</v>
      </c>
    </row>
    <row r="15464" spans="3:3">
      <c r="C15464" t="e">
        <f>VLOOKUP([KODE BARANG],Table1[[KODE BARANG]:[NAMA BARANG]],2,FALSE)</f>
        <v>#N/A</v>
      </c>
    </row>
    <row r="15465" spans="3:3">
      <c r="C15465" t="e">
        <f>VLOOKUP([KODE BARANG],Table1[[KODE BARANG]:[NAMA BARANG]],2,FALSE)</f>
        <v>#N/A</v>
      </c>
    </row>
    <row r="15466" spans="3:3">
      <c r="C15466" t="e">
        <f>VLOOKUP([KODE BARANG],Table1[[KODE BARANG]:[NAMA BARANG]],2,FALSE)</f>
        <v>#N/A</v>
      </c>
    </row>
    <row r="15467" spans="3:3">
      <c r="C15467" t="e">
        <f>VLOOKUP([KODE BARANG],Table1[[KODE BARANG]:[NAMA BARANG]],2,FALSE)</f>
        <v>#N/A</v>
      </c>
    </row>
    <row r="15468" spans="3:3">
      <c r="C15468" t="e">
        <f>VLOOKUP([KODE BARANG],Table1[[KODE BARANG]:[NAMA BARANG]],2,FALSE)</f>
        <v>#N/A</v>
      </c>
    </row>
    <row r="15469" spans="3:3">
      <c r="C15469" t="e">
        <f>VLOOKUP([KODE BARANG],Table1[[KODE BARANG]:[NAMA BARANG]],2,FALSE)</f>
        <v>#N/A</v>
      </c>
    </row>
    <row r="15470" spans="3:3">
      <c r="C15470" t="e">
        <f>VLOOKUP([KODE BARANG],Table1[[KODE BARANG]:[NAMA BARANG]],2,FALSE)</f>
        <v>#N/A</v>
      </c>
    </row>
    <row r="15471" spans="3:3">
      <c r="C15471" t="e">
        <f>VLOOKUP([KODE BARANG],Table1[[KODE BARANG]:[NAMA BARANG]],2,FALSE)</f>
        <v>#N/A</v>
      </c>
    </row>
    <row r="15472" spans="3:3">
      <c r="C15472" t="e">
        <f>VLOOKUP([KODE BARANG],Table1[[KODE BARANG]:[NAMA BARANG]],2,FALSE)</f>
        <v>#N/A</v>
      </c>
    </row>
    <row r="15473" spans="3:3">
      <c r="C15473" t="e">
        <f>VLOOKUP([KODE BARANG],Table1[[KODE BARANG]:[NAMA BARANG]],2,FALSE)</f>
        <v>#N/A</v>
      </c>
    </row>
    <row r="15474" spans="3:3">
      <c r="C15474" t="e">
        <f>VLOOKUP([KODE BARANG],Table1[[KODE BARANG]:[NAMA BARANG]],2,FALSE)</f>
        <v>#N/A</v>
      </c>
    </row>
    <row r="15475" spans="3:3">
      <c r="C15475" t="e">
        <f>VLOOKUP([KODE BARANG],Table1[[KODE BARANG]:[NAMA BARANG]],2,FALSE)</f>
        <v>#N/A</v>
      </c>
    </row>
    <row r="15476" spans="3:3">
      <c r="C15476" t="e">
        <f>VLOOKUP([KODE BARANG],Table1[[KODE BARANG]:[NAMA BARANG]],2,FALSE)</f>
        <v>#N/A</v>
      </c>
    </row>
    <row r="15477" spans="3:3">
      <c r="C15477" t="e">
        <f>VLOOKUP([KODE BARANG],Table1[[KODE BARANG]:[NAMA BARANG]],2,FALSE)</f>
        <v>#N/A</v>
      </c>
    </row>
    <row r="15478" spans="3:3">
      <c r="C15478" t="e">
        <f>VLOOKUP([KODE BARANG],Table1[[KODE BARANG]:[NAMA BARANG]],2,FALSE)</f>
        <v>#N/A</v>
      </c>
    </row>
    <row r="15479" spans="3:3">
      <c r="C15479" t="e">
        <f>VLOOKUP([KODE BARANG],Table1[[KODE BARANG]:[NAMA BARANG]],2,FALSE)</f>
        <v>#N/A</v>
      </c>
    </row>
    <row r="15480" spans="3:3">
      <c r="C15480" t="e">
        <f>VLOOKUP([KODE BARANG],Table1[[KODE BARANG]:[NAMA BARANG]],2,FALSE)</f>
        <v>#N/A</v>
      </c>
    </row>
    <row r="15481" spans="3:3">
      <c r="C15481" t="e">
        <f>VLOOKUP([KODE BARANG],Table1[[KODE BARANG]:[NAMA BARANG]],2,FALSE)</f>
        <v>#N/A</v>
      </c>
    </row>
    <row r="15482" spans="3:3">
      <c r="C15482" t="e">
        <f>VLOOKUP([KODE BARANG],Table1[[KODE BARANG]:[NAMA BARANG]],2,FALSE)</f>
        <v>#N/A</v>
      </c>
    </row>
    <row r="15483" spans="3:3">
      <c r="C15483" t="e">
        <f>VLOOKUP([KODE BARANG],Table1[[KODE BARANG]:[NAMA BARANG]],2,FALSE)</f>
        <v>#N/A</v>
      </c>
    </row>
    <row r="15484" spans="3:3">
      <c r="C15484" t="e">
        <f>VLOOKUP([KODE BARANG],Table1[[KODE BARANG]:[NAMA BARANG]],2,FALSE)</f>
        <v>#N/A</v>
      </c>
    </row>
    <row r="15485" spans="3:3">
      <c r="C15485" t="e">
        <f>VLOOKUP([KODE BARANG],Table1[[KODE BARANG]:[NAMA BARANG]],2,FALSE)</f>
        <v>#N/A</v>
      </c>
    </row>
    <row r="15486" spans="3:3">
      <c r="C15486" t="e">
        <f>VLOOKUP([KODE BARANG],Table1[[KODE BARANG]:[NAMA BARANG]],2,FALSE)</f>
        <v>#N/A</v>
      </c>
    </row>
    <row r="15487" spans="3:3">
      <c r="C15487" t="e">
        <f>VLOOKUP([KODE BARANG],Table1[[KODE BARANG]:[NAMA BARANG]],2,FALSE)</f>
        <v>#N/A</v>
      </c>
    </row>
    <row r="15488" spans="3:3">
      <c r="C15488" t="e">
        <f>VLOOKUP([KODE BARANG],Table1[[KODE BARANG]:[NAMA BARANG]],2,FALSE)</f>
        <v>#N/A</v>
      </c>
    </row>
    <row r="15489" spans="3:3">
      <c r="C15489" t="e">
        <f>VLOOKUP([KODE BARANG],Table1[[KODE BARANG]:[NAMA BARANG]],2,FALSE)</f>
        <v>#N/A</v>
      </c>
    </row>
    <row r="15490" spans="3:3">
      <c r="C15490" t="e">
        <f>VLOOKUP([KODE BARANG],Table1[[KODE BARANG]:[NAMA BARANG]],2,FALSE)</f>
        <v>#N/A</v>
      </c>
    </row>
    <row r="15491" spans="3:3">
      <c r="C15491" t="e">
        <f>VLOOKUP([KODE BARANG],Table1[[KODE BARANG]:[NAMA BARANG]],2,FALSE)</f>
        <v>#N/A</v>
      </c>
    </row>
    <row r="15492" spans="3:3">
      <c r="C15492" t="e">
        <f>VLOOKUP([KODE BARANG],Table1[[KODE BARANG]:[NAMA BARANG]],2,FALSE)</f>
        <v>#N/A</v>
      </c>
    </row>
    <row r="15493" spans="3:3">
      <c r="C15493" t="e">
        <f>VLOOKUP([KODE BARANG],Table1[[KODE BARANG]:[NAMA BARANG]],2,FALSE)</f>
        <v>#N/A</v>
      </c>
    </row>
    <row r="15494" spans="3:3">
      <c r="C15494" t="e">
        <f>VLOOKUP([KODE BARANG],Table1[[KODE BARANG]:[NAMA BARANG]],2,FALSE)</f>
        <v>#N/A</v>
      </c>
    </row>
    <row r="15495" spans="3:3">
      <c r="C15495" t="e">
        <f>VLOOKUP([KODE BARANG],Table1[[KODE BARANG]:[NAMA BARANG]],2,FALSE)</f>
        <v>#N/A</v>
      </c>
    </row>
    <row r="15496" spans="3:3">
      <c r="C15496" t="e">
        <f>VLOOKUP([KODE BARANG],Table1[[KODE BARANG]:[NAMA BARANG]],2,FALSE)</f>
        <v>#N/A</v>
      </c>
    </row>
    <row r="15497" spans="3:3">
      <c r="C15497" t="e">
        <f>VLOOKUP([KODE BARANG],Table1[[KODE BARANG]:[NAMA BARANG]],2,FALSE)</f>
        <v>#N/A</v>
      </c>
    </row>
    <row r="15498" spans="3:3">
      <c r="C15498" t="e">
        <f>VLOOKUP([KODE BARANG],Table1[[KODE BARANG]:[NAMA BARANG]],2,FALSE)</f>
        <v>#N/A</v>
      </c>
    </row>
    <row r="15499" spans="3:3">
      <c r="C15499" t="e">
        <f>VLOOKUP([KODE BARANG],Table1[[KODE BARANG]:[NAMA BARANG]],2,FALSE)</f>
        <v>#N/A</v>
      </c>
    </row>
    <row r="15500" spans="3:3">
      <c r="C15500" t="e">
        <f>VLOOKUP([KODE BARANG],Table1[[KODE BARANG]:[NAMA BARANG]],2,FALSE)</f>
        <v>#N/A</v>
      </c>
    </row>
    <row r="15501" spans="3:3">
      <c r="C15501" t="e">
        <f>VLOOKUP([KODE BARANG],Table1[[KODE BARANG]:[NAMA BARANG]],2,FALSE)</f>
        <v>#N/A</v>
      </c>
    </row>
    <row r="15502" spans="3:3">
      <c r="C15502" t="e">
        <f>VLOOKUP([KODE BARANG],Table1[[KODE BARANG]:[NAMA BARANG]],2,FALSE)</f>
        <v>#N/A</v>
      </c>
    </row>
    <row r="15503" spans="3:3">
      <c r="C15503" t="e">
        <f>VLOOKUP([KODE BARANG],Table1[[KODE BARANG]:[NAMA BARANG]],2,FALSE)</f>
        <v>#N/A</v>
      </c>
    </row>
    <row r="15504" spans="3:3">
      <c r="C15504" t="e">
        <f>VLOOKUP([KODE BARANG],Table1[[KODE BARANG]:[NAMA BARANG]],2,FALSE)</f>
        <v>#N/A</v>
      </c>
    </row>
    <row r="15505" spans="3:3">
      <c r="C15505" t="e">
        <f>VLOOKUP([KODE BARANG],Table1[[KODE BARANG]:[NAMA BARANG]],2,FALSE)</f>
        <v>#N/A</v>
      </c>
    </row>
    <row r="15506" spans="3:3">
      <c r="C15506" t="e">
        <f>VLOOKUP([KODE BARANG],Table1[[KODE BARANG]:[NAMA BARANG]],2,FALSE)</f>
        <v>#N/A</v>
      </c>
    </row>
    <row r="15507" spans="3:3">
      <c r="C15507" t="e">
        <f>VLOOKUP([KODE BARANG],Table1[[KODE BARANG]:[NAMA BARANG]],2,FALSE)</f>
        <v>#N/A</v>
      </c>
    </row>
    <row r="15508" spans="3:3">
      <c r="C15508" t="e">
        <f>VLOOKUP([KODE BARANG],Table1[[KODE BARANG]:[NAMA BARANG]],2,FALSE)</f>
        <v>#N/A</v>
      </c>
    </row>
    <row r="15509" spans="3:3">
      <c r="C15509" t="e">
        <f>VLOOKUP([KODE BARANG],Table1[[KODE BARANG]:[NAMA BARANG]],2,FALSE)</f>
        <v>#N/A</v>
      </c>
    </row>
    <row r="15510" spans="3:3">
      <c r="C15510" t="e">
        <f>VLOOKUP([KODE BARANG],Table1[[KODE BARANG]:[NAMA BARANG]],2,FALSE)</f>
        <v>#N/A</v>
      </c>
    </row>
    <row r="15511" spans="3:3">
      <c r="C15511" t="e">
        <f>VLOOKUP([KODE BARANG],Table1[[KODE BARANG]:[NAMA BARANG]],2,FALSE)</f>
        <v>#N/A</v>
      </c>
    </row>
    <row r="15512" spans="3:3">
      <c r="C15512" t="e">
        <f>VLOOKUP([KODE BARANG],Table1[[KODE BARANG]:[NAMA BARANG]],2,FALSE)</f>
        <v>#N/A</v>
      </c>
    </row>
    <row r="15513" spans="3:3">
      <c r="C15513" t="e">
        <f>VLOOKUP([KODE BARANG],Table1[[KODE BARANG]:[NAMA BARANG]],2,FALSE)</f>
        <v>#N/A</v>
      </c>
    </row>
    <row r="15514" spans="3:3">
      <c r="C15514" t="e">
        <f>VLOOKUP([KODE BARANG],Table1[[KODE BARANG]:[NAMA BARANG]],2,FALSE)</f>
        <v>#N/A</v>
      </c>
    </row>
    <row r="15515" spans="3:3">
      <c r="C15515" t="e">
        <f>VLOOKUP([KODE BARANG],Table1[[KODE BARANG]:[NAMA BARANG]],2,FALSE)</f>
        <v>#N/A</v>
      </c>
    </row>
    <row r="15516" spans="3:3">
      <c r="C15516" t="e">
        <f>VLOOKUP([KODE BARANG],Table1[[KODE BARANG]:[NAMA BARANG]],2,FALSE)</f>
        <v>#N/A</v>
      </c>
    </row>
    <row r="15517" spans="3:3">
      <c r="C15517" t="e">
        <f>VLOOKUP([KODE BARANG],Table1[[KODE BARANG]:[NAMA BARANG]],2,FALSE)</f>
        <v>#N/A</v>
      </c>
    </row>
    <row r="15518" spans="3:3">
      <c r="C15518" t="e">
        <f>VLOOKUP([KODE BARANG],Table1[[KODE BARANG]:[NAMA BARANG]],2,FALSE)</f>
        <v>#N/A</v>
      </c>
    </row>
    <row r="15519" spans="3:3">
      <c r="C15519" t="e">
        <f>VLOOKUP([KODE BARANG],Table1[[KODE BARANG]:[NAMA BARANG]],2,FALSE)</f>
        <v>#N/A</v>
      </c>
    </row>
    <row r="15520" spans="3:3">
      <c r="C15520" t="e">
        <f>VLOOKUP([KODE BARANG],Table1[[KODE BARANG]:[NAMA BARANG]],2,FALSE)</f>
        <v>#N/A</v>
      </c>
    </row>
    <row r="15521" spans="3:3">
      <c r="C15521" t="e">
        <f>VLOOKUP([KODE BARANG],Table1[[KODE BARANG]:[NAMA BARANG]],2,FALSE)</f>
        <v>#N/A</v>
      </c>
    </row>
    <row r="15522" spans="3:3">
      <c r="C15522" t="e">
        <f>VLOOKUP([KODE BARANG],Table1[[KODE BARANG]:[NAMA BARANG]],2,FALSE)</f>
        <v>#N/A</v>
      </c>
    </row>
    <row r="15523" spans="3:3">
      <c r="C15523" t="e">
        <f>VLOOKUP([KODE BARANG],Table1[[KODE BARANG]:[NAMA BARANG]],2,FALSE)</f>
        <v>#N/A</v>
      </c>
    </row>
    <row r="15524" spans="3:3">
      <c r="C15524" t="e">
        <f>VLOOKUP([KODE BARANG],Table1[[KODE BARANG]:[NAMA BARANG]],2,FALSE)</f>
        <v>#N/A</v>
      </c>
    </row>
    <row r="15525" spans="3:3">
      <c r="C15525" t="e">
        <f>VLOOKUP([KODE BARANG],Table1[[KODE BARANG]:[NAMA BARANG]],2,FALSE)</f>
        <v>#N/A</v>
      </c>
    </row>
    <row r="15526" spans="3:3">
      <c r="C15526" t="e">
        <f>VLOOKUP([KODE BARANG],Table1[[KODE BARANG]:[NAMA BARANG]],2,FALSE)</f>
        <v>#N/A</v>
      </c>
    </row>
    <row r="15527" spans="3:3">
      <c r="C15527" t="e">
        <f>VLOOKUP([KODE BARANG],Table1[[KODE BARANG]:[NAMA BARANG]],2,FALSE)</f>
        <v>#N/A</v>
      </c>
    </row>
    <row r="15528" spans="3:3">
      <c r="C15528" t="e">
        <f>VLOOKUP([KODE BARANG],Table1[[KODE BARANG]:[NAMA BARANG]],2,FALSE)</f>
        <v>#N/A</v>
      </c>
    </row>
    <row r="15529" spans="3:3">
      <c r="C15529" t="e">
        <f>VLOOKUP([KODE BARANG],Table1[[KODE BARANG]:[NAMA BARANG]],2,FALSE)</f>
        <v>#N/A</v>
      </c>
    </row>
    <row r="15530" spans="3:3">
      <c r="C15530" t="e">
        <f>VLOOKUP([KODE BARANG],Table1[[KODE BARANG]:[NAMA BARANG]],2,FALSE)</f>
        <v>#N/A</v>
      </c>
    </row>
    <row r="15531" spans="3:3">
      <c r="C15531" t="e">
        <f>VLOOKUP([KODE BARANG],Table1[[KODE BARANG]:[NAMA BARANG]],2,FALSE)</f>
        <v>#N/A</v>
      </c>
    </row>
    <row r="15532" spans="3:3">
      <c r="C15532" t="e">
        <f>VLOOKUP([KODE BARANG],Table1[[KODE BARANG]:[NAMA BARANG]],2,FALSE)</f>
        <v>#N/A</v>
      </c>
    </row>
    <row r="15533" spans="3:3">
      <c r="C15533" t="e">
        <f>VLOOKUP([KODE BARANG],Table1[[KODE BARANG]:[NAMA BARANG]],2,FALSE)</f>
        <v>#N/A</v>
      </c>
    </row>
    <row r="15534" spans="3:3">
      <c r="C15534" t="e">
        <f>VLOOKUP([KODE BARANG],Table1[[KODE BARANG]:[NAMA BARANG]],2,FALSE)</f>
        <v>#N/A</v>
      </c>
    </row>
    <row r="15535" spans="3:3">
      <c r="C15535" t="e">
        <f>VLOOKUP([KODE BARANG],Table1[[KODE BARANG]:[NAMA BARANG]],2,FALSE)</f>
        <v>#N/A</v>
      </c>
    </row>
    <row r="15536" spans="3:3">
      <c r="C15536" t="e">
        <f>VLOOKUP([KODE BARANG],Table1[[KODE BARANG]:[NAMA BARANG]],2,FALSE)</f>
        <v>#N/A</v>
      </c>
    </row>
    <row r="15537" spans="3:3">
      <c r="C15537" t="e">
        <f>VLOOKUP([KODE BARANG],Table1[[KODE BARANG]:[NAMA BARANG]],2,FALSE)</f>
        <v>#N/A</v>
      </c>
    </row>
    <row r="15538" spans="3:3">
      <c r="C15538" t="e">
        <f>VLOOKUP([KODE BARANG],Table1[[KODE BARANG]:[NAMA BARANG]],2,FALSE)</f>
        <v>#N/A</v>
      </c>
    </row>
    <row r="15539" spans="3:3">
      <c r="C15539" t="e">
        <f>VLOOKUP([KODE BARANG],Table1[[KODE BARANG]:[NAMA BARANG]],2,FALSE)</f>
        <v>#N/A</v>
      </c>
    </row>
    <row r="15540" spans="3:3">
      <c r="C15540" t="e">
        <f>VLOOKUP([KODE BARANG],Table1[[KODE BARANG]:[NAMA BARANG]],2,FALSE)</f>
        <v>#N/A</v>
      </c>
    </row>
    <row r="15541" spans="3:3">
      <c r="C15541" t="e">
        <f>VLOOKUP([KODE BARANG],Table1[[KODE BARANG]:[NAMA BARANG]],2,FALSE)</f>
        <v>#N/A</v>
      </c>
    </row>
    <row r="15542" spans="3:3">
      <c r="C15542" t="e">
        <f>VLOOKUP([KODE BARANG],Table1[[KODE BARANG]:[NAMA BARANG]],2,FALSE)</f>
        <v>#N/A</v>
      </c>
    </row>
    <row r="15543" spans="3:3">
      <c r="C15543" t="e">
        <f>VLOOKUP([KODE BARANG],Table1[[KODE BARANG]:[NAMA BARANG]],2,FALSE)</f>
        <v>#N/A</v>
      </c>
    </row>
    <row r="15544" spans="3:3">
      <c r="C15544" t="e">
        <f>VLOOKUP([KODE BARANG],Table1[[KODE BARANG]:[NAMA BARANG]],2,FALSE)</f>
        <v>#N/A</v>
      </c>
    </row>
    <row r="15545" spans="3:3">
      <c r="C15545" t="e">
        <f>VLOOKUP([KODE BARANG],Table1[[KODE BARANG]:[NAMA BARANG]],2,FALSE)</f>
        <v>#N/A</v>
      </c>
    </row>
    <row r="15546" spans="3:3">
      <c r="C15546" t="e">
        <f>VLOOKUP([KODE BARANG],Table1[[KODE BARANG]:[NAMA BARANG]],2,FALSE)</f>
        <v>#N/A</v>
      </c>
    </row>
    <row r="15547" spans="3:3">
      <c r="C15547" t="e">
        <f>VLOOKUP([KODE BARANG],Table1[[KODE BARANG]:[NAMA BARANG]],2,FALSE)</f>
        <v>#N/A</v>
      </c>
    </row>
    <row r="15548" spans="3:3">
      <c r="C15548" t="e">
        <f>VLOOKUP([KODE BARANG],Table1[[KODE BARANG]:[NAMA BARANG]],2,FALSE)</f>
        <v>#N/A</v>
      </c>
    </row>
    <row r="15549" spans="3:3">
      <c r="C15549" t="e">
        <f>VLOOKUP([KODE BARANG],Table1[[KODE BARANG]:[NAMA BARANG]],2,FALSE)</f>
        <v>#N/A</v>
      </c>
    </row>
    <row r="15550" spans="3:3">
      <c r="C15550" t="e">
        <f>VLOOKUP([KODE BARANG],Table1[[KODE BARANG]:[NAMA BARANG]],2,FALSE)</f>
        <v>#N/A</v>
      </c>
    </row>
    <row r="15551" spans="3:3">
      <c r="C15551" t="e">
        <f>VLOOKUP([KODE BARANG],Table1[[KODE BARANG]:[NAMA BARANG]],2,FALSE)</f>
        <v>#N/A</v>
      </c>
    </row>
    <row r="15552" spans="3:3">
      <c r="C15552" t="e">
        <f>VLOOKUP([KODE BARANG],Table1[[KODE BARANG]:[NAMA BARANG]],2,FALSE)</f>
        <v>#N/A</v>
      </c>
    </row>
    <row r="15553" spans="3:3">
      <c r="C15553" t="e">
        <f>VLOOKUP([KODE BARANG],Table1[[KODE BARANG]:[NAMA BARANG]],2,FALSE)</f>
        <v>#N/A</v>
      </c>
    </row>
    <row r="15554" spans="3:3">
      <c r="C15554" t="e">
        <f>VLOOKUP([KODE BARANG],Table1[[KODE BARANG]:[NAMA BARANG]],2,FALSE)</f>
        <v>#N/A</v>
      </c>
    </row>
    <row r="15555" spans="3:3">
      <c r="C15555" t="e">
        <f>VLOOKUP([KODE BARANG],Table1[[KODE BARANG]:[NAMA BARANG]],2,FALSE)</f>
        <v>#N/A</v>
      </c>
    </row>
    <row r="15556" spans="3:3">
      <c r="C15556" t="e">
        <f>VLOOKUP([KODE BARANG],Table1[[KODE BARANG]:[NAMA BARANG]],2,FALSE)</f>
        <v>#N/A</v>
      </c>
    </row>
    <row r="15557" spans="3:3">
      <c r="C15557" t="e">
        <f>VLOOKUP([KODE BARANG],Table1[[KODE BARANG]:[NAMA BARANG]],2,FALSE)</f>
        <v>#N/A</v>
      </c>
    </row>
    <row r="15558" spans="3:3">
      <c r="C15558" t="e">
        <f>VLOOKUP([KODE BARANG],Table1[[KODE BARANG]:[NAMA BARANG]],2,FALSE)</f>
        <v>#N/A</v>
      </c>
    </row>
    <row r="15559" spans="3:3">
      <c r="C15559" t="e">
        <f>VLOOKUP([KODE BARANG],Table1[[KODE BARANG]:[NAMA BARANG]],2,FALSE)</f>
        <v>#N/A</v>
      </c>
    </row>
    <row r="15560" spans="3:3">
      <c r="C15560" t="e">
        <f>VLOOKUP([KODE BARANG],Table1[[KODE BARANG]:[NAMA BARANG]],2,FALSE)</f>
        <v>#N/A</v>
      </c>
    </row>
    <row r="15561" spans="3:3">
      <c r="C15561" t="e">
        <f>VLOOKUP([KODE BARANG],Table1[[KODE BARANG]:[NAMA BARANG]],2,FALSE)</f>
        <v>#N/A</v>
      </c>
    </row>
    <row r="15562" spans="3:3">
      <c r="C15562" t="e">
        <f>VLOOKUP([KODE BARANG],Table1[[KODE BARANG]:[NAMA BARANG]],2,FALSE)</f>
        <v>#N/A</v>
      </c>
    </row>
    <row r="15563" spans="3:3">
      <c r="C15563" t="e">
        <f>VLOOKUP([KODE BARANG],Table1[[KODE BARANG]:[NAMA BARANG]],2,FALSE)</f>
        <v>#N/A</v>
      </c>
    </row>
    <row r="15564" spans="3:3">
      <c r="C15564" t="e">
        <f>VLOOKUP([KODE BARANG],Table1[[KODE BARANG]:[NAMA BARANG]],2,FALSE)</f>
        <v>#N/A</v>
      </c>
    </row>
    <row r="15565" spans="3:3">
      <c r="C15565" t="e">
        <f>VLOOKUP([KODE BARANG],Table1[[KODE BARANG]:[NAMA BARANG]],2,FALSE)</f>
        <v>#N/A</v>
      </c>
    </row>
    <row r="15566" spans="3:3">
      <c r="C15566" t="e">
        <f>VLOOKUP([KODE BARANG],Table1[[KODE BARANG]:[NAMA BARANG]],2,FALSE)</f>
        <v>#N/A</v>
      </c>
    </row>
    <row r="15567" spans="3:3">
      <c r="C15567" t="e">
        <f>VLOOKUP([KODE BARANG],Table1[[KODE BARANG]:[NAMA BARANG]],2,FALSE)</f>
        <v>#N/A</v>
      </c>
    </row>
    <row r="15568" spans="3:3">
      <c r="C15568" t="e">
        <f>VLOOKUP([KODE BARANG],Table1[[KODE BARANG]:[NAMA BARANG]],2,FALSE)</f>
        <v>#N/A</v>
      </c>
    </row>
    <row r="15569" spans="3:3">
      <c r="C15569" t="e">
        <f>VLOOKUP([KODE BARANG],Table1[[KODE BARANG]:[NAMA BARANG]],2,FALSE)</f>
        <v>#N/A</v>
      </c>
    </row>
    <row r="15570" spans="3:3">
      <c r="C15570" t="e">
        <f>VLOOKUP([KODE BARANG],Table1[[KODE BARANG]:[NAMA BARANG]],2,FALSE)</f>
        <v>#N/A</v>
      </c>
    </row>
    <row r="15571" spans="3:3">
      <c r="C15571" t="e">
        <f>VLOOKUP([KODE BARANG],Table1[[KODE BARANG]:[NAMA BARANG]],2,FALSE)</f>
        <v>#N/A</v>
      </c>
    </row>
    <row r="15572" spans="3:3">
      <c r="C15572" t="e">
        <f>VLOOKUP([KODE BARANG],Table1[[KODE BARANG]:[NAMA BARANG]],2,FALSE)</f>
        <v>#N/A</v>
      </c>
    </row>
    <row r="15573" spans="3:3">
      <c r="C15573" t="e">
        <f>VLOOKUP([KODE BARANG],Table1[[KODE BARANG]:[NAMA BARANG]],2,FALSE)</f>
        <v>#N/A</v>
      </c>
    </row>
    <row r="15574" spans="3:3">
      <c r="C15574" t="e">
        <f>VLOOKUP([KODE BARANG],Table1[[KODE BARANG]:[NAMA BARANG]],2,FALSE)</f>
        <v>#N/A</v>
      </c>
    </row>
    <row r="15575" spans="3:3">
      <c r="C15575" t="e">
        <f>VLOOKUP([KODE BARANG],Table1[[KODE BARANG]:[NAMA BARANG]],2,FALSE)</f>
        <v>#N/A</v>
      </c>
    </row>
    <row r="15576" spans="3:3">
      <c r="C15576" t="e">
        <f>VLOOKUP([KODE BARANG],Table1[[KODE BARANG]:[NAMA BARANG]],2,FALSE)</f>
        <v>#N/A</v>
      </c>
    </row>
    <row r="15577" spans="3:3">
      <c r="C15577" t="e">
        <f>VLOOKUP([KODE BARANG],Table1[[KODE BARANG]:[NAMA BARANG]],2,FALSE)</f>
        <v>#N/A</v>
      </c>
    </row>
    <row r="15578" spans="3:3">
      <c r="C15578" t="e">
        <f>VLOOKUP([KODE BARANG],Table1[[KODE BARANG]:[NAMA BARANG]],2,FALSE)</f>
        <v>#N/A</v>
      </c>
    </row>
    <row r="15579" spans="3:3">
      <c r="C15579" t="e">
        <f>VLOOKUP([KODE BARANG],Table1[[KODE BARANG]:[NAMA BARANG]],2,FALSE)</f>
        <v>#N/A</v>
      </c>
    </row>
    <row r="15580" spans="3:3">
      <c r="C15580" t="e">
        <f>VLOOKUP([KODE BARANG],Table1[[KODE BARANG]:[NAMA BARANG]],2,FALSE)</f>
        <v>#N/A</v>
      </c>
    </row>
    <row r="15581" spans="3:3">
      <c r="C15581" t="e">
        <f>VLOOKUP([KODE BARANG],Table1[[KODE BARANG]:[NAMA BARANG]],2,FALSE)</f>
        <v>#N/A</v>
      </c>
    </row>
    <row r="15582" spans="3:3">
      <c r="C15582" t="e">
        <f>VLOOKUP([KODE BARANG],Table1[[KODE BARANG]:[NAMA BARANG]],2,FALSE)</f>
        <v>#N/A</v>
      </c>
    </row>
    <row r="15583" spans="3:3">
      <c r="C15583" t="e">
        <f>VLOOKUP([KODE BARANG],Table1[[KODE BARANG]:[NAMA BARANG]],2,FALSE)</f>
        <v>#N/A</v>
      </c>
    </row>
    <row r="15584" spans="3:3">
      <c r="C15584" t="e">
        <f>VLOOKUP([KODE BARANG],Table1[[KODE BARANG]:[NAMA BARANG]],2,FALSE)</f>
        <v>#N/A</v>
      </c>
    </row>
    <row r="15585" spans="3:3">
      <c r="C15585" t="e">
        <f>VLOOKUP([KODE BARANG],Table1[[KODE BARANG]:[NAMA BARANG]],2,FALSE)</f>
        <v>#N/A</v>
      </c>
    </row>
    <row r="15586" spans="3:3">
      <c r="C15586" t="e">
        <f>VLOOKUP([KODE BARANG],Table1[[KODE BARANG]:[NAMA BARANG]],2,FALSE)</f>
        <v>#N/A</v>
      </c>
    </row>
    <row r="15587" spans="3:3">
      <c r="C15587" t="e">
        <f>VLOOKUP([KODE BARANG],Table1[[KODE BARANG]:[NAMA BARANG]],2,FALSE)</f>
        <v>#N/A</v>
      </c>
    </row>
    <row r="15588" spans="3:3">
      <c r="C15588" t="e">
        <f>VLOOKUP([KODE BARANG],Table1[[KODE BARANG]:[NAMA BARANG]],2,FALSE)</f>
        <v>#N/A</v>
      </c>
    </row>
    <row r="15589" spans="3:3">
      <c r="C15589" t="e">
        <f>VLOOKUP([KODE BARANG],Table1[[KODE BARANG]:[NAMA BARANG]],2,FALSE)</f>
        <v>#N/A</v>
      </c>
    </row>
    <row r="15590" spans="3:3">
      <c r="C15590" t="e">
        <f>VLOOKUP([KODE BARANG],Table1[[KODE BARANG]:[NAMA BARANG]],2,FALSE)</f>
        <v>#N/A</v>
      </c>
    </row>
    <row r="15591" spans="3:3">
      <c r="C15591" t="e">
        <f>VLOOKUP([KODE BARANG],Table1[[KODE BARANG]:[NAMA BARANG]],2,FALSE)</f>
        <v>#N/A</v>
      </c>
    </row>
    <row r="15592" spans="3:3">
      <c r="C15592" t="e">
        <f>VLOOKUP([KODE BARANG],Table1[[KODE BARANG]:[NAMA BARANG]],2,FALSE)</f>
        <v>#N/A</v>
      </c>
    </row>
    <row r="15593" spans="3:3">
      <c r="C15593" t="e">
        <f>VLOOKUP([KODE BARANG],Table1[[KODE BARANG]:[NAMA BARANG]],2,FALSE)</f>
        <v>#N/A</v>
      </c>
    </row>
    <row r="15594" spans="3:3">
      <c r="C15594" t="e">
        <f>VLOOKUP([KODE BARANG],Table1[[KODE BARANG]:[NAMA BARANG]],2,FALSE)</f>
        <v>#N/A</v>
      </c>
    </row>
    <row r="15595" spans="3:3">
      <c r="C15595" t="e">
        <f>VLOOKUP([KODE BARANG],Table1[[KODE BARANG]:[NAMA BARANG]],2,FALSE)</f>
        <v>#N/A</v>
      </c>
    </row>
    <row r="15596" spans="3:3">
      <c r="C15596" t="e">
        <f>VLOOKUP([KODE BARANG],Table1[[KODE BARANG]:[NAMA BARANG]],2,FALSE)</f>
        <v>#N/A</v>
      </c>
    </row>
    <row r="15597" spans="3:3">
      <c r="C15597" t="e">
        <f>VLOOKUP([KODE BARANG],Table1[[KODE BARANG]:[NAMA BARANG]],2,FALSE)</f>
        <v>#N/A</v>
      </c>
    </row>
    <row r="15598" spans="3:3">
      <c r="C15598" t="e">
        <f>VLOOKUP([KODE BARANG],Table1[[KODE BARANG]:[NAMA BARANG]],2,FALSE)</f>
        <v>#N/A</v>
      </c>
    </row>
    <row r="15599" spans="3:3">
      <c r="C15599" t="e">
        <f>VLOOKUP([KODE BARANG],Table1[[KODE BARANG]:[NAMA BARANG]],2,FALSE)</f>
        <v>#N/A</v>
      </c>
    </row>
    <row r="15600" spans="3:3">
      <c r="C15600" t="e">
        <f>VLOOKUP([KODE BARANG],Table1[[KODE BARANG]:[NAMA BARANG]],2,FALSE)</f>
        <v>#N/A</v>
      </c>
    </row>
    <row r="15601" spans="3:3">
      <c r="C15601" t="e">
        <f>VLOOKUP([KODE BARANG],Table1[[KODE BARANG]:[NAMA BARANG]],2,FALSE)</f>
        <v>#N/A</v>
      </c>
    </row>
    <row r="15602" spans="3:3">
      <c r="C15602" t="e">
        <f>VLOOKUP([KODE BARANG],Table1[[KODE BARANG]:[NAMA BARANG]],2,FALSE)</f>
        <v>#N/A</v>
      </c>
    </row>
    <row r="15603" spans="3:3">
      <c r="C15603" t="e">
        <f>VLOOKUP([KODE BARANG],Table1[[KODE BARANG]:[NAMA BARANG]],2,FALSE)</f>
        <v>#N/A</v>
      </c>
    </row>
    <row r="15604" spans="3:3">
      <c r="C15604" t="e">
        <f>VLOOKUP([KODE BARANG],Table1[[KODE BARANG]:[NAMA BARANG]],2,FALSE)</f>
        <v>#N/A</v>
      </c>
    </row>
    <row r="15605" spans="3:3">
      <c r="C15605" t="e">
        <f>VLOOKUP([KODE BARANG],Table1[[KODE BARANG]:[NAMA BARANG]],2,FALSE)</f>
        <v>#N/A</v>
      </c>
    </row>
    <row r="15606" spans="3:3">
      <c r="C15606" t="e">
        <f>VLOOKUP([KODE BARANG],Table1[[KODE BARANG]:[NAMA BARANG]],2,FALSE)</f>
        <v>#N/A</v>
      </c>
    </row>
    <row r="15607" spans="3:3">
      <c r="C15607" t="e">
        <f>VLOOKUP([KODE BARANG],Table1[[KODE BARANG]:[NAMA BARANG]],2,FALSE)</f>
        <v>#N/A</v>
      </c>
    </row>
    <row r="15608" spans="3:3">
      <c r="C15608" t="e">
        <f>VLOOKUP([KODE BARANG],Table1[[KODE BARANG]:[NAMA BARANG]],2,FALSE)</f>
        <v>#N/A</v>
      </c>
    </row>
    <row r="15609" spans="3:3">
      <c r="C15609" t="e">
        <f>VLOOKUP([KODE BARANG],Table1[[KODE BARANG]:[NAMA BARANG]],2,FALSE)</f>
        <v>#N/A</v>
      </c>
    </row>
    <row r="15610" spans="3:3">
      <c r="C15610" t="e">
        <f>VLOOKUP([KODE BARANG],Table1[[KODE BARANG]:[NAMA BARANG]],2,FALSE)</f>
        <v>#N/A</v>
      </c>
    </row>
    <row r="15611" spans="3:3">
      <c r="C15611" t="e">
        <f>VLOOKUP([KODE BARANG],Table1[[KODE BARANG]:[NAMA BARANG]],2,FALSE)</f>
        <v>#N/A</v>
      </c>
    </row>
    <row r="15612" spans="3:3">
      <c r="C15612" t="e">
        <f>VLOOKUP([KODE BARANG],Table1[[KODE BARANG]:[NAMA BARANG]],2,FALSE)</f>
        <v>#N/A</v>
      </c>
    </row>
    <row r="15613" spans="3:3">
      <c r="C15613" t="e">
        <f>VLOOKUP([KODE BARANG],Table1[[KODE BARANG]:[NAMA BARANG]],2,FALSE)</f>
        <v>#N/A</v>
      </c>
    </row>
    <row r="15614" spans="3:3">
      <c r="C15614" t="e">
        <f>VLOOKUP([KODE BARANG],Table1[[KODE BARANG]:[NAMA BARANG]],2,FALSE)</f>
        <v>#N/A</v>
      </c>
    </row>
    <row r="15615" spans="3:3">
      <c r="C15615" t="e">
        <f>VLOOKUP([KODE BARANG],Table1[[KODE BARANG]:[NAMA BARANG]],2,FALSE)</f>
        <v>#N/A</v>
      </c>
    </row>
    <row r="15616" spans="3:3">
      <c r="C15616" t="e">
        <f>VLOOKUP([KODE BARANG],Table1[[KODE BARANG]:[NAMA BARANG]],2,FALSE)</f>
        <v>#N/A</v>
      </c>
    </row>
    <row r="15617" spans="3:3">
      <c r="C15617" t="e">
        <f>VLOOKUP([KODE BARANG],Table1[[KODE BARANG]:[NAMA BARANG]],2,FALSE)</f>
        <v>#N/A</v>
      </c>
    </row>
    <row r="15618" spans="3:3">
      <c r="C15618" t="e">
        <f>VLOOKUP([KODE BARANG],Table1[[KODE BARANG]:[NAMA BARANG]],2,FALSE)</f>
        <v>#N/A</v>
      </c>
    </row>
    <row r="15619" spans="3:3">
      <c r="C15619" t="e">
        <f>VLOOKUP([KODE BARANG],Table1[[KODE BARANG]:[NAMA BARANG]],2,FALSE)</f>
        <v>#N/A</v>
      </c>
    </row>
    <row r="15620" spans="3:3">
      <c r="C15620" t="e">
        <f>VLOOKUP([KODE BARANG],Table1[[KODE BARANG]:[NAMA BARANG]],2,FALSE)</f>
        <v>#N/A</v>
      </c>
    </row>
    <row r="15621" spans="3:3">
      <c r="C15621" t="e">
        <f>VLOOKUP([KODE BARANG],Table1[[KODE BARANG]:[NAMA BARANG]],2,FALSE)</f>
        <v>#N/A</v>
      </c>
    </row>
    <row r="15622" spans="3:3">
      <c r="C15622" t="e">
        <f>VLOOKUP([KODE BARANG],Table1[[KODE BARANG]:[NAMA BARANG]],2,FALSE)</f>
        <v>#N/A</v>
      </c>
    </row>
    <row r="15623" spans="3:3">
      <c r="C15623" t="e">
        <f>VLOOKUP([KODE BARANG],Table1[[KODE BARANG]:[NAMA BARANG]],2,FALSE)</f>
        <v>#N/A</v>
      </c>
    </row>
    <row r="15624" spans="3:3">
      <c r="C15624" t="e">
        <f>VLOOKUP([KODE BARANG],Table1[[KODE BARANG]:[NAMA BARANG]],2,FALSE)</f>
        <v>#N/A</v>
      </c>
    </row>
    <row r="15625" spans="3:3">
      <c r="C15625" t="e">
        <f>VLOOKUP([KODE BARANG],Table1[[KODE BARANG]:[NAMA BARANG]],2,FALSE)</f>
        <v>#N/A</v>
      </c>
    </row>
    <row r="15626" spans="3:3">
      <c r="C15626" t="e">
        <f>VLOOKUP([KODE BARANG],Table1[[KODE BARANG]:[NAMA BARANG]],2,FALSE)</f>
        <v>#N/A</v>
      </c>
    </row>
    <row r="15627" spans="3:3">
      <c r="C15627" t="e">
        <f>VLOOKUP([KODE BARANG],Table1[[KODE BARANG]:[NAMA BARANG]],2,FALSE)</f>
        <v>#N/A</v>
      </c>
    </row>
    <row r="15628" spans="3:3">
      <c r="C15628" t="e">
        <f>VLOOKUP([KODE BARANG],Table1[[KODE BARANG]:[NAMA BARANG]],2,FALSE)</f>
        <v>#N/A</v>
      </c>
    </row>
    <row r="15629" spans="3:3">
      <c r="C15629" t="e">
        <f>VLOOKUP([KODE BARANG],Table1[[KODE BARANG]:[NAMA BARANG]],2,FALSE)</f>
        <v>#N/A</v>
      </c>
    </row>
    <row r="15630" spans="3:3">
      <c r="C15630" t="e">
        <f>VLOOKUP([KODE BARANG],Table1[[KODE BARANG]:[NAMA BARANG]],2,FALSE)</f>
        <v>#N/A</v>
      </c>
    </row>
    <row r="15631" spans="3:3">
      <c r="C15631" t="e">
        <f>VLOOKUP([KODE BARANG],Table1[[KODE BARANG]:[NAMA BARANG]],2,FALSE)</f>
        <v>#N/A</v>
      </c>
    </row>
    <row r="15632" spans="3:3">
      <c r="C15632" t="e">
        <f>VLOOKUP([KODE BARANG],Table1[[KODE BARANG]:[NAMA BARANG]],2,FALSE)</f>
        <v>#N/A</v>
      </c>
    </row>
    <row r="15633" spans="3:3">
      <c r="C15633" t="e">
        <f>VLOOKUP([KODE BARANG],Table1[[KODE BARANG]:[NAMA BARANG]],2,FALSE)</f>
        <v>#N/A</v>
      </c>
    </row>
    <row r="15634" spans="3:3">
      <c r="C15634" t="e">
        <f>VLOOKUP([KODE BARANG],Table1[[KODE BARANG]:[NAMA BARANG]],2,FALSE)</f>
        <v>#N/A</v>
      </c>
    </row>
    <row r="15635" spans="3:3">
      <c r="C15635" t="e">
        <f>VLOOKUP([KODE BARANG],Table1[[KODE BARANG]:[NAMA BARANG]],2,FALSE)</f>
        <v>#N/A</v>
      </c>
    </row>
    <row r="15636" spans="3:3">
      <c r="C15636" t="e">
        <f>VLOOKUP([KODE BARANG],Table1[[KODE BARANG]:[NAMA BARANG]],2,FALSE)</f>
        <v>#N/A</v>
      </c>
    </row>
    <row r="15637" spans="3:3">
      <c r="C15637" t="e">
        <f>VLOOKUP([KODE BARANG],Table1[[KODE BARANG]:[NAMA BARANG]],2,FALSE)</f>
        <v>#N/A</v>
      </c>
    </row>
    <row r="15638" spans="3:3">
      <c r="C15638" t="e">
        <f>VLOOKUP([KODE BARANG],Table1[[KODE BARANG]:[NAMA BARANG]],2,FALSE)</f>
        <v>#N/A</v>
      </c>
    </row>
    <row r="15639" spans="3:3">
      <c r="C15639" t="e">
        <f>VLOOKUP([KODE BARANG],Table1[[KODE BARANG]:[NAMA BARANG]],2,FALSE)</f>
        <v>#N/A</v>
      </c>
    </row>
    <row r="15640" spans="3:3">
      <c r="C15640" t="e">
        <f>VLOOKUP([KODE BARANG],Table1[[KODE BARANG]:[NAMA BARANG]],2,FALSE)</f>
        <v>#N/A</v>
      </c>
    </row>
    <row r="15641" spans="3:3">
      <c r="C15641" t="e">
        <f>VLOOKUP([KODE BARANG],Table1[[KODE BARANG]:[NAMA BARANG]],2,FALSE)</f>
        <v>#N/A</v>
      </c>
    </row>
    <row r="15642" spans="3:3">
      <c r="C15642" t="e">
        <f>VLOOKUP([KODE BARANG],Table1[[KODE BARANG]:[NAMA BARANG]],2,FALSE)</f>
        <v>#N/A</v>
      </c>
    </row>
    <row r="15643" spans="3:3">
      <c r="C15643" t="e">
        <f>VLOOKUP([KODE BARANG],Table1[[KODE BARANG]:[NAMA BARANG]],2,FALSE)</f>
        <v>#N/A</v>
      </c>
    </row>
    <row r="15644" spans="3:3">
      <c r="C15644" t="e">
        <f>VLOOKUP([KODE BARANG],Table1[[KODE BARANG]:[NAMA BARANG]],2,FALSE)</f>
        <v>#N/A</v>
      </c>
    </row>
    <row r="15645" spans="3:3">
      <c r="C15645" t="e">
        <f>VLOOKUP([KODE BARANG],Table1[[KODE BARANG]:[NAMA BARANG]],2,FALSE)</f>
        <v>#N/A</v>
      </c>
    </row>
    <row r="15646" spans="3:3">
      <c r="C15646" t="e">
        <f>VLOOKUP([KODE BARANG],Table1[[KODE BARANG]:[NAMA BARANG]],2,FALSE)</f>
        <v>#N/A</v>
      </c>
    </row>
    <row r="15647" spans="3:3">
      <c r="C15647" t="e">
        <f>VLOOKUP([KODE BARANG],Table1[[KODE BARANG]:[NAMA BARANG]],2,FALSE)</f>
        <v>#N/A</v>
      </c>
    </row>
    <row r="15648" spans="3:3">
      <c r="C15648" t="e">
        <f>VLOOKUP([KODE BARANG],Table1[[KODE BARANG]:[NAMA BARANG]],2,FALSE)</f>
        <v>#N/A</v>
      </c>
    </row>
    <row r="15649" spans="3:3">
      <c r="C15649" t="e">
        <f>VLOOKUP([KODE BARANG],Table1[[KODE BARANG]:[NAMA BARANG]],2,FALSE)</f>
        <v>#N/A</v>
      </c>
    </row>
    <row r="15650" spans="3:3">
      <c r="C15650" t="e">
        <f>VLOOKUP([KODE BARANG],Table1[[KODE BARANG]:[NAMA BARANG]],2,FALSE)</f>
        <v>#N/A</v>
      </c>
    </row>
    <row r="15651" spans="3:3">
      <c r="C15651" t="e">
        <f>VLOOKUP([KODE BARANG],Table1[[KODE BARANG]:[NAMA BARANG]],2,FALSE)</f>
        <v>#N/A</v>
      </c>
    </row>
    <row r="15652" spans="3:3">
      <c r="C15652" t="e">
        <f>VLOOKUP([KODE BARANG],Table1[[KODE BARANG]:[NAMA BARANG]],2,FALSE)</f>
        <v>#N/A</v>
      </c>
    </row>
    <row r="15653" spans="3:3">
      <c r="C15653" t="e">
        <f>VLOOKUP([KODE BARANG],Table1[[KODE BARANG]:[NAMA BARANG]],2,FALSE)</f>
        <v>#N/A</v>
      </c>
    </row>
    <row r="15654" spans="3:3">
      <c r="C15654" t="e">
        <f>VLOOKUP([KODE BARANG],Table1[[KODE BARANG]:[NAMA BARANG]],2,FALSE)</f>
        <v>#N/A</v>
      </c>
    </row>
    <row r="15655" spans="3:3">
      <c r="C15655" t="e">
        <f>VLOOKUP([KODE BARANG],Table1[[KODE BARANG]:[NAMA BARANG]],2,FALSE)</f>
        <v>#N/A</v>
      </c>
    </row>
    <row r="15656" spans="3:3">
      <c r="C15656" t="e">
        <f>VLOOKUP([KODE BARANG],Table1[[KODE BARANG]:[NAMA BARANG]],2,FALSE)</f>
        <v>#N/A</v>
      </c>
    </row>
    <row r="15657" spans="3:3">
      <c r="C15657" t="e">
        <f>VLOOKUP([KODE BARANG],Table1[[KODE BARANG]:[NAMA BARANG]],2,FALSE)</f>
        <v>#N/A</v>
      </c>
    </row>
    <row r="15658" spans="3:3">
      <c r="C15658" t="e">
        <f>VLOOKUP([KODE BARANG],Table1[[KODE BARANG]:[NAMA BARANG]],2,FALSE)</f>
        <v>#N/A</v>
      </c>
    </row>
    <row r="15659" spans="3:3">
      <c r="C15659" t="e">
        <f>VLOOKUP([KODE BARANG],Table1[[KODE BARANG]:[NAMA BARANG]],2,FALSE)</f>
        <v>#N/A</v>
      </c>
    </row>
    <row r="15660" spans="3:3">
      <c r="C15660" t="e">
        <f>VLOOKUP([KODE BARANG],Table1[[KODE BARANG]:[NAMA BARANG]],2,FALSE)</f>
        <v>#N/A</v>
      </c>
    </row>
    <row r="15661" spans="3:3">
      <c r="C15661" t="e">
        <f>VLOOKUP([KODE BARANG],Table1[[KODE BARANG]:[NAMA BARANG]],2,FALSE)</f>
        <v>#N/A</v>
      </c>
    </row>
    <row r="15662" spans="3:3">
      <c r="C15662" t="e">
        <f>VLOOKUP([KODE BARANG],Table1[[KODE BARANG]:[NAMA BARANG]],2,FALSE)</f>
        <v>#N/A</v>
      </c>
    </row>
    <row r="15663" spans="3:3">
      <c r="C15663" t="e">
        <f>VLOOKUP([KODE BARANG],Table1[[KODE BARANG]:[NAMA BARANG]],2,FALSE)</f>
        <v>#N/A</v>
      </c>
    </row>
    <row r="15664" spans="3:3">
      <c r="C15664" t="e">
        <f>VLOOKUP([KODE BARANG],Table1[[KODE BARANG]:[NAMA BARANG]],2,FALSE)</f>
        <v>#N/A</v>
      </c>
    </row>
    <row r="15665" spans="3:3">
      <c r="C15665" t="e">
        <f>VLOOKUP([KODE BARANG],Table1[[KODE BARANG]:[NAMA BARANG]],2,FALSE)</f>
        <v>#N/A</v>
      </c>
    </row>
    <row r="15666" spans="3:3">
      <c r="C15666" t="e">
        <f>VLOOKUP([KODE BARANG],Table1[[KODE BARANG]:[NAMA BARANG]],2,FALSE)</f>
        <v>#N/A</v>
      </c>
    </row>
    <row r="15667" spans="3:3">
      <c r="C15667" t="e">
        <f>VLOOKUP([KODE BARANG],Table1[[KODE BARANG]:[NAMA BARANG]],2,FALSE)</f>
        <v>#N/A</v>
      </c>
    </row>
    <row r="15668" spans="3:3">
      <c r="C15668" t="e">
        <f>VLOOKUP([KODE BARANG],Table1[[KODE BARANG]:[NAMA BARANG]],2,FALSE)</f>
        <v>#N/A</v>
      </c>
    </row>
    <row r="15669" spans="3:3">
      <c r="C15669" t="e">
        <f>VLOOKUP([KODE BARANG],Table1[[KODE BARANG]:[NAMA BARANG]],2,FALSE)</f>
        <v>#N/A</v>
      </c>
    </row>
    <row r="15670" spans="3:3">
      <c r="C15670" t="e">
        <f>VLOOKUP([KODE BARANG],Table1[[KODE BARANG]:[NAMA BARANG]],2,FALSE)</f>
        <v>#N/A</v>
      </c>
    </row>
    <row r="15671" spans="3:3">
      <c r="C15671" t="e">
        <f>VLOOKUP([KODE BARANG],Table1[[KODE BARANG]:[NAMA BARANG]],2,FALSE)</f>
        <v>#N/A</v>
      </c>
    </row>
    <row r="15672" spans="3:3">
      <c r="C15672" t="e">
        <f>VLOOKUP([KODE BARANG],Table1[[KODE BARANG]:[NAMA BARANG]],2,FALSE)</f>
        <v>#N/A</v>
      </c>
    </row>
    <row r="15673" spans="3:3">
      <c r="C15673" t="e">
        <f>VLOOKUP([KODE BARANG],Table1[[KODE BARANG]:[NAMA BARANG]],2,FALSE)</f>
        <v>#N/A</v>
      </c>
    </row>
    <row r="15674" spans="3:3">
      <c r="C15674" t="e">
        <f>VLOOKUP([KODE BARANG],Table1[[KODE BARANG]:[NAMA BARANG]],2,FALSE)</f>
        <v>#N/A</v>
      </c>
    </row>
    <row r="15675" spans="3:3">
      <c r="C15675" t="e">
        <f>VLOOKUP([KODE BARANG],Table1[[KODE BARANG]:[NAMA BARANG]],2,FALSE)</f>
        <v>#N/A</v>
      </c>
    </row>
    <row r="15676" spans="3:3">
      <c r="C15676" t="e">
        <f>VLOOKUP([KODE BARANG],Table1[[KODE BARANG]:[NAMA BARANG]],2,FALSE)</f>
        <v>#N/A</v>
      </c>
    </row>
    <row r="15677" spans="3:3">
      <c r="C15677" t="e">
        <f>VLOOKUP([KODE BARANG],Table1[[KODE BARANG]:[NAMA BARANG]],2,FALSE)</f>
        <v>#N/A</v>
      </c>
    </row>
    <row r="15678" spans="3:3">
      <c r="C15678" t="e">
        <f>VLOOKUP([KODE BARANG],Table1[[KODE BARANG]:[NAMA BARANG]],2,FALSE)</f>
        <v>#N/A</v>
      </c>
    </row>
    <row r="15679" spans="3:3">
      <c r="C15679" t="e">
        <f>VLOOKUP([KODE BARANG],Table1[[KODE BARANG]:[NAMA BARANG]],2,FALSE)</f>
        <v>#N/A</v>
      </c>
    </row>
    <row r="15680" spans="3:3">
      <c r="C15680" t="e">
        <f>VLOOKUP([KODE BARANG],Table1[[KODE BARANG]:[NAMA BARANG]],2,FALSE)</f>
        <v>#N/A</v>
      </c>
    </row>
    <row r="15681" spans="3:3">
      <c r="C15681" t="e">
        <f>VLOOKUP([KODE BARANG],Table1[[KODE BARANG]:[NAMA BARANG]],2,FALSE)</f>
        <v>#N/A</v>
      </c>
    </row>
    <row r="15682" spans="3:3">
      <c r="C15682" t="e">
        <f>VLOOKUP([KODE BARANG],Table1[[KODE BARANG]:[NAMA BARANG]],2,FALSE)</f>
        <v>#N/A</v>
      </c>
    </row>
    <row r="15683" spans="3:3">
      <c r="C15683" t="e">
        <f>VLOOKUP([KODE BARANG],Table1[[KODE BARANG]:[NAMA BARANG]],2,FALSE)</f>
        <v>#N/A</v>
      </c>
    </row>
    <row r="15684" spans="3:3">
      <c r="C15684" t="e">
        <f>VLOOKUP([KODE BARANG],Table1[[KODE BARANG]:[NAMA BARANG]],2,FALSE)</f>
        <v>#N/A</v>
      </c>
    </row>
    <row r="15685" spans="3:3">
      <c r="C15685" t="e">
        <f>VLOOKUP([KODE BARANG],Table1[[KODE BARANG]:[NAMA BARANG]],2,FALSE)</f>
        <v>#N/A</v>
      </c>
    </row>
    <row r="15686" spans="3:3">
      <c r="C15686" t="e">
        <f>VLOOKUP([KODE BARANG],Table1[[KODE BARANG]:[NAMA BARANG]],2,FALSE)</f>
        <v>#N/A</v>
      </c>
    </row>
    <row r="15687" spans="3:3">
      <c r="C15687" t="e">
        <f>VLOOKUP([KODE BARANG],Table1[[KODE BARANG]:[NAMA BARANG]],2,FALSE)</f>
        <v>#N/A</v>
      </c>
    </row>
    <row r="15688" spans="3:3">
      <c r="C15688" t="e">
        <f>VLOOKUP([KODE BARANG],Table1[[KODE BARANG]:[NAMA BARANG]],2,FALSE)</f>
        <v>#N/A</v>
      </c>
    </row>
    <row r="15689" spans="3:3">
      <c r="C15689" t="e">
        <f>VLOOKUP([KODE BARANG],Table1[[KODE BARANG]:[NAMA BARANG]],2,FALSE)</f>
        <v>#N/A</v>
      </c>
    </row>
    <row r="15690" spans="3:3">
      <c r="C15690" t="e">
        <f>VLOOKUP([KODE BARANG],Table1[[KODE BARANG]:[NAMA BARANG]],2,FALSE)</f>
        <v>#N/A</v>
      </c>
    </row>
    <row r="15691" spans="3:3">
      <c r="C15691" t="e">
        <f>VLOOKUP([KODE BARANG],Table1[[KODE BARANG]:[NAMA BARANG]],2,FALSE)</f>
        <v>#N/A</v>
      </c>
    </row>
    <row r="15692" spans="3:3">
      <c r="C15692" t="e">
        <f>VLOOKUP([KODE BARANG],Table1[[KODE BARANG]:[NAMA BARANG]],2,FALSE)</f>
        <v>#N/A</v>
      </c>
    </row>
    <row r="15693" spans="3:3">
      <c r="C15693" t="e">
        <f>VLOOKUP([KODE BARANG],Table1[[KODE BARANG]:[NAMA BARANG]],2,FALSE)</f>
        <v>#N/A</v>
      </c>
    </row>
    <row r="15694" spans="3:3">
      <c r="C15694" t="e">
        <f>VLOOKUP([KODE BARANG],Table1[[KODE BARANG]:[NAMA BARANG]],2,FALSE)</f>
        <v>#N/A</v>
      </c>
    </row>
    <row r="15695" spans="3:3">
      <c r="C15695" t="e">
        <f>VLOOKUP([KODE BARANG],Table1[[KODE BARANG]:[NAMA BARANG]],2,FALSE)</f>
        <v>#N/A</v>
      </c>
    </row>
    <row r="15696" spans="3:3">
      <c r="C15696" t="e">
        <f>VLOOKUP([KODE BARANG],Table1[[KODE BARANG]:[NAMA BARANG]],2,FALSE)</f>
        <v>#N/A</v>
      </c>
    </row>
    <row r="15697" spans="3:3">
      <c r="C15697" t="e">
        <f>VLOOKUP([KODE BARANG],Table1[[KODE BARANG]:[NAMA BARANG]],2,FALSE)</f>
        <v>#N/A</v>
      </c>
    </row>
    <row r="15698" spans="3:3">
      <c r="C15698" t="e">
        <f>VLOOKUP([KODE BARANG],Table1[[KODE BARANG]:[NAMA BARANG]],2,FALSE)</f>
        <v>#N/A</v>
      </c>
    </row>
    <row r="15699" spans="3:3">
      <c r="C15699" t="e">
        <f>VLOOKUP([KODE BARANG],Table1[[KODE BARANG]:[NAMA BARANG]],2,FALSE)</f>
        <v>#N/A</v>
      </c>
    </row>
    <row r="15700" spans="3:3">
      <c r="C15700" t="e">
        <f>VLOOKUP([KODE BARANG],Table1[[KODE BARANG]:[NAMA BARANG]],2,FALSE)</f>
        <v>#N/A</v>
      </c>
    </row>
    <row r="15701" spans="3:3">
      <c r="C15701" t="e">
        <f>VLOOKUP([KODE BARANG],Table1[[KODE BARANG]:[NAMA BARANG]],2,FALSE)</f>
        <v>#N/A</v>
      </c>
    </row>
    <row r="15702" spans="3:3">
      <c r="C15702" t="e">
        <f>VLOOKUP([KODE BARANG],Table1[[KODE BARANG]:[NAMA BARANG]],2,FALSE)</f>
        <v>#N/A</v>
      </c>
    </row>
    <row r="15703" spans="3:3">
      <c r="C15703" t="e">
        <f>VLOOKUP([KODE BARANG],Table1[[KODE BARANG]:[NAMA BARANG]],2,FALSE)</f>
        <v>#N/A</v>
      </c>
    </row>
    <row r="15704" spans="3:3">
      <c r="C15704" t="e">
        <f>VLOOKUP([KODE BARANG],Table1[[KODE BARANG]:[NAMA BARANG]],2,FALSE)</f>
        <v>#N/A</v>
      </c>
    </row>
    <row r="15705" spans="3:3">
      <c r="C15705" t="e">
        <f>VLOOKUP([KODE BARANG],Table1[[KODE BARANG]:[NAMA BARANG]],2,FALSE)</f>
        <v>#N/A</v>
      </c>
    </row>
    <row r="15706" spans="3:3">
      <c r="C15706" t="e">
        <f>VLOOKUP([KODE BARANG],Table1[[KODE BARANG]:[NAMA BARANG]],2,FALSE)</f>
        <v>#N/A</v>
      </c>
    </row>
    <row r="15707" spans="3:3">
      <c r="C15707" t="e">
        <f>VLOOKUP([KODE BARANG],Table1[[KODE BARANG]:[NAMA BARANG]],2,FALSE)</f>
        <v>#N/A</v>
      </c>
    </row>
    <row r="15708" spans="3:3">
      <c r="C15708" t="e">
        <f>VLOOKUP([KODE BARANG],Table1[[KODE BARANG]:[NAMA BARANG]],2,FALSE)</f>
        <v>#N/A</v>
      </c>
    </row>
    <row r="15709" spans="3:3">
      <c r="C15709" t="e">
        <f>VLOOKUP([KODE BARANG],Table1[[KODE BARANG]:[NAMA BARANG]],2,FALSE)</f>
        <v>#N/A</v>
      </c>
    </row>
    <row r="15710" spans="3:3">
      <c r="C15710" t="e">
        <f>VLOOKUP([KODE BARANG],Table1[[KODE BARANG]:[NAMA BARANG]],2,FALSE)</f>
        <v>#N/A</v>
      </c>
    </row>
    <row r="15711" spans="3:3">
      <c r="C15711" t="e">
        <f>VLOOKUP([KODE BARANG],Table1[[KODE BARANG]:[NAMA BARANG]],2,FALSE)</f>
        <v>#N/A</v>
      </c>
    </row>
    <row r="15712" spans="3:3">
      <c r="C15712" t="e">
        <f>VLOOKUP([KODE BARANG],Table1[[KODE BARANG]:[NAMA BARANG]],2,FALSE)</f>
        <v>#N/A</v>
      </c>
    </row>
    <row r="15713" spans="3:3">
      <c r="C15713" t="e">
        <f>VLOOKUP([KODE BARANG],Table1[[KODE BARANG]:[NAMA BARANG]],2,FALSE)</f>
        <v>#N/A</v>
      </c>
    </row>
    <row r="15714" spans="3:3">
      <c r="C15714" t="e">
        <f>VLOOKUP([KODE BARANG],Table1[[KODE BARANG]:[NAMA BARANG]],2,FALSE)</f>
        <v>#N/A</v>
      </c>
    </row>
    <row r="15715" spans="3:3">
      <c r="C15715" t="e">
        <f>VLOOKUP([KODE BARANG],Table1[[KODE BARANG]:[NAMA BARANG]],2,FALSE)</f>
        <v>#N/A</v>
      </c>
    </row>
    <row r="15716" spans="3:3">
      <c r="C15716" t="e">
        <f>VLOOKUP([KODE BARANG],Table1[[KODE BARANG]:[NAMA BARANG]],2,FALSE)</f>
        <v>#N/A</v>
      </c>
    </row>
    <row r="15717" spans="3:3">
      <c r="C15717" t="e">
        <f>VLOOKUP([KODE BARANG],Table1[[KODE BARANG]:[NAMA BARANG]],2,FALSE)</f>
        <v>#N/A</v>
      </c>
    </row>
    <row r="15718" spans="3:3">
      <c r="C15718" t="e">
        <f>VLOOKUP([KODE BARANG],Table1[[KODE BARANG]:[NAMA BARANG]],2,FALSE)</f>
        <v>#N/A</v>
      </c>
    </row>
    <row r="15719" spans="3:3">
      <c r="C15719" t="e">
        <f>VLOOKUP([KODE BARANG],Table1[[KODE BARANG]:[NAMA BARANG]],2,FALSE)</f>
        <v>#N/A</v>
      </c>
    </row>
    <row r="15720" spans="3:3">
      <c r="C15720" t="e">
        <f>VLOOKUP([KODE BARANG],Table1[[KODE BARANG]:[NAMA BARANG]],2,FALSE)</f>
        <v>#N/A</v>
      </c>
    </row>
    <row r="15721" spans="3:3">
      <c r="C15721" t="e">
        <f>VLOOKUP([KODE BARANG],Table1[[KODE BARANG]:[NAMA BARANG]],2,FALSE)</f>
        <v>#N/A</v>
      </c>
    </row>
    <row r="15722" spans="3:3">
      <c r="C15722" t="e">
        <f>VLOOKUP([KODE BARANG],Table1[[KODE BARANG]:[NAMA BARANG]],2,FALSE)</f>
        <v>#N/A</v>
      </c>
    </row>
    <row r="15723" spans="3:3">
      <c r="C15723" t="e">
        <f>VLOOKUP([KODE BARANG],Table1[[KODE BARANG]:[NAMA BARANG]],2,FALSE)</f>
        <v>#N/A</v>
      </c>
    </row>
    <row r="15724" spans="3:3">
      <c r="C15724" t="e">
        <f>VLOOKUP([KODE BARANG],Table1[[KODE BARANG]:[NAMA BARANG]],2,FALSE)</f>
        <v>#N/A</v>
      </c>
    </row>
    <row r="15725" spans="3:3">
      <c r="C15725" t="e">
        <f>VLOOKUP([KODE BARANG],Table1[[KODE BARANG]:[NAMA BARANG]],2,FALSE)</f>
        <v>#N/A</v>
      </c>
    </row>
    <row r="15726" spans="3:3">
      <c r="C15726" t="e">
        <f>VLOOKUP([KODE BARANG],Table1[[KODE BARANG]:[NAMA BARANG]],2,FALSE)</f>
        <v>#N/A</v>
      </c>
    </row>
    <row r="15727" spans="3:3">
      <c r="C15727" t="e">
        <f>VLOOKUP([KODE BARANG],Table1[[KODE BARANG]:[NAMA BARANG]],2,FALSE)</f>
        <v>#N/A</v>
      </c>
    </row>
    <row r="15728" spans="3:3">
      <c r="C15728" t="e">
        <f>VLOOKUP([KODE BARANG],Table1[[KODE BARANG]:[NAMA BARANG]],2,FALSE)</f>
        <v>#N/A</v>
      </c>
    </row>
    <row r="15729" spans="3:3">
      <c r="C15729" t="e">
        <f>VLOOKUP([KODE BARANG],Table1[[KODE BARANG]:[NAMA BARANG]],2,FALSE)</f>
        <v>#N/A</v>
      </c>
    </row>
    <row r="15730" spans="3:3">
      <c r="C15730" t="e">
        <f>VLOOKUP([KODE BARANG],Table1[[KODE BARANG]:[NAMA BARANG]],2,FALSE)</f>
        <v>#N/A</v>
      </c>
    </row>
    <row r="15731" spans="3:3">
      <c r="C15731" t="e">
        <f>VLOOKUP([KODE BARANG],Table1[[KODE BARANG]:[NAMA BARANG]],2,FALSE)</f>
        <v>#N/A</v>
      </c>
    </row>
    <row r="15732" spans="3:3">
      <c r="C15732" t="e">
        <f>VLOOKUP([KODE BARANG],Table1[[KODE BARANG]:[NAMA BARANG]],2,FALSE)</f>
        <v>#N/A</v>
      </c>
    </row>
    <row r="15733" spans="3:3">
      <c r="C15733" t="e">
        <f>VLOOKUP([KODE BARANG],Table1[[KODE BARANG]:[NAMA BARANG]],2,FALSE)</f>
        <v>#N/A</v>
      </c>
    </row>
    <row r="15734" spans="3:3">
      <c r="C15734" t="e">
        <f>VLOOKUP([KODE BARANG],Table1[[KODE BARANG]:[NAMA BARANG]],2,FALSE)</f>
        <v>#N/A</v>
      </c>
    </row>
    <row r="15735" spans="3:3">
      <c r="C15735" t="e">
        <f>VLOOKUP([KODE BARANG],Table1[[KODE BARANG]:[NAMA BARANG]],2,FALSE)</f>
        <v>#N/A</v>
      </c>
    </row>
    <row r="15736" spans="3:3">
      <c r="C15736" t="e">
        <f>VLOOKUP([KODE BARANG],Table1[[KODE BARANG]:[NAMA BARANG]],2,FALSE)</f>
        <v>#N/A</v>
      </c>
    </row>
    <row r="15737" spans="3:3">
      <c r="C15737" t="e">
        <f>VLOOKUP([KODE BARANG],Table1[[KODE BARANG]:[NAMA BARANG]],2,FALSE)</f>
        <v>#N/A</v>
      </c>
    </row>
    <row r="15738" spans="3:3">
      <c r="C15738" t="e">
        <f>VLOOKUP([KODE BARANG],Table1[[KODE BARANG]:[NAMA BARANG]],2,FALSE)</f>
        <v>#N/A</v>
      </c>
    </row>
    <row r="15739" spans="3:3">
      <c r="C15739" t="e">
        <f>VLOOKUP([KODE BARANG],Table1[[KODE BARANG]:[NAMA BARANG]],2,FALSE)</f>
        <v>#N/A</v>
      </c>
    </row>
    <row r="15740" spans="3:3">
      <c r="C15740" t="e">
        <f>VLOOKUP([KODE BARANG],Table1[[KODE BARANG]:[NAMA BARANG]],2,FALSE)</f>
        <v>#N/A</v>
      </c>
    </row>
    <row r="15741" spans="3:3">
      <c r="C15741" t="e">
        <f>VLOOKUP([KODE BARANG],Table1[[KODE BARANG]:[NAMA BARANG]],2,FALSE)</f>
        <v>#N/A</v>
      </c>
    </row>
    <row r="15742" spans="3:3">
      <c r="C15742" t="e">
        <f>VLOOKUP([KODE BARANG],Table1[[KODE BARANG]:[NAMA BARANG]],2,FALSE)</f>
        <v>#N/A</v>
      </c>
    </row>
    <row r="15743" spans="3:3">
      <c r="C15743" t="e">
        <f>VLOOKUP([KODE BARANG],Table1[[KODE BARANG]:[NAMA BARANG]],2,FALSE)</f>
        <v>#N/A</v>
      </c>
    </row>
    <row r="15744" spans="3:3">
      <c r="C15744" t="e">
        <f>VLOOKUP([KODE BARANG],Table1[[KODE BARANG]:[NAMA BARANG]],2,FALSE)</f>
        <v>#N/A</v>
      </c>
    </row>
    <row r="15745" spans="3:3">
      <c r="C15745" t="e">
        <f>VLOOKUP([KODE BARANG],Table1[[KODE BARANG]:[NAMA BARANG]],2,FALSE)</f>
        <v>#N/A</v>
      </c>
    </row>
    <row r="15746" spans="3:3">
      <c r="C15746" t="e">
        <f>VLOOKUP([KODE BARANG],Table1[[KODE BARANG]:[NAMA BARANG]],2,FALSE)</f>
        <v>#N/A</v>
      </c>
    </row>
    <row r="15747" spans="3:3">
      <c r="C15747" t="e">
        <f>VLOOKUP([KODE BARANG],Table1[[KODE BARANG]:[NAMA BARANG]],2,FALSE)</f>
        <v>#N/A</v>
      </c>
    </row>
    <row r="15748" spans="3:3">
      <c r="C15748" t="e">
        <f>VLOOKUP([KODE BARANG],Table1[[KODE BARANG]:[NAMA BARANG]],2,FALSE)</f>
        <v>#N/A</v>
      </c>
    </row>
    <row r="15749" spans="3:3">
      <c r="C15749" t="e">
        <f>VLOOKUP([KODE BARANG],Table1[[KODE BARANG]:[NAMA BARANG]],2,FALSE)</f>
        <v>#N/A</v>
      </c>
    </row>
    <row r="15750" spans="3:3">
      <c r="C15750" t="e">
        <f>VLOOKUP([KODE BARANG],Table1[[KODE BARANG]:[NAMA BARANG]],2,FALSE)</f>
        <v>#N/A</v>
      </c>
    </row>
    <row r="15751" spans="3:3">
      <c r="C15751" t="e">
        <f>VLOOKUP([KODE BARANG],Table1[[KODE BARANG]:[NAMA BARANG]],2,FALSE)</f>
        <v>#N/A</v>
      </c>
    </row>
    <row r="15752" spans="3:3">
      <c r="C15752" t="e">
        <f>VLOOKUP([KODE BARANG],Table1[[KODE BARANG]:[NAMA BARANG]],2,FALSE)</f>
        <v>#N/A</v>
      </c>
    </row>
    <row r="15753" spans="3:3">
      <c r="C15753" t="e">
        <f>VLOOKUP([KODE BARANG],Table1[[KODE BARANG]:[NAMA BARANG]],2,FALSE)</f>
        <v>#N/A</v>
      </c>
    </row>
    <row r="15754" spans="3:3">
      <c r="C15754" t="e">
        <f>VLOOKUP([KODE BARANG],Table1[[KODE BARANG]:[NAMA BARANG]],2,FALSE)</f>
        <v>#N/A</v>
      </c>
    </row>
    <row r="15755" spans="3:3">
      <c r="C15755" t="e">
        <f>VLOOKUP([KODE BARANG],Table1[[KODE BARANG]:[NAMA BARANG]],2,FALSE)</f>
        <v>#N/A</v>
      </c>
    </row>
    <row r="15756" spans="3:3">
      <c r="C15756" t="e">
        <f>VLOOKUP([KODE BARANG],Table1[[KODE BARANG]:[NAMA BARANG]],2,FALSE)</f>
        <v>#N/A</v>
      </c>
    </row>
    <row r="15757" spans="3:3">
      <c r="C15757" t="e">
        <f>VLOOKUP([KODE BARANG],Table1[[KODE BARANG]:[NAMA BARANG]],2,FALSE)</f>
        <v>#N/A</v>
      </c>
    </row>
    <row r="15758" spans="3:3">
      <c r="C15758" t="e">
        <f>VLOOKUP([KODE BARANG],Table1[[KODE BARANG]:[NAMA BARANG]],2,FALSE)</f>
        <v>#N/A</v>
      </c>
    </row>
    <row r="15759" spans="3:3">
      <c r="C15759" t="e">
        <f>VLOOKUP([KODE BARANG],Table1[[KODE BARANG]:[NAMA BARANG]],2,FALSE)</f>
        <v>#N/A</v>
      </c>
    </row>
    <row r="15760" spans="3:3">
      <c r="C15760" t="e">
        <f>VLOOKUP([KODE BARANG],Table1[[KODE BARANG]:[NAMA BARANG]],2,FALSE)</f>
        <v>#N/A</v>
      </c>
    </row>
    <row r="15761" spans="3:3">
      <c r="C15761" t="e">
        <f>VLOOKUP([KODE BARANG],Table1[[KODE BARANG]:[NAMA BARANG]],2,FALSE)</f>
        <v>#N/A</v>
      </c>
    </row>
    <row r="15762" spans="3:3">
      <c r="C15762" t="e">
        <f>VLOOKUP([KODE BARANG],Table1[[KODE BARANG]:[NAMA BARANG]],2,FALSE)</f>
        <v>#N/A</v>
      </c>
    </row>
    <row r="15763" spans="3:3">
      <c r="C15763" t="e">
        <f>VLOOKUP([KODE BARANG],Table1[[KODE BARANG]:[NAMA BARANG]],2,FALSE)</f>
        <v>#N/A</v>
      </c>
    </row>
    <row r="15764" spans="3:3">
      <c r="C15764" t="e">
        <f>VLOOKUP([KODE BARANG],Table1[[KODE BARANG]:[NAMA BARANG]],2,FALSE)</f>
        <v>#N/A</v>
      </c>
    </row>
    <row r="15765" spans="3:3">
      <c r="C15765" t="e">
        <f>VLOOKUP([KODE BARANG],Table1[[KODE BARANG]:[NAMA BARANG]],2,FALSE)</f>
        <v>#N/A</v>
      </c>
    </row>
    <row r="15766" spans="3:3">
      <c r="C15766" t="e">
        <f>VLOOKUP([KODE BARANG],Table1[[KODE BARANG]:[NAMA BARANG]],2,FALSE)</f>
        <v>#N/A</v>
      </c>
    </row>
    <row r="15767" spans="3:3">
      <c r="C15767" t="e">
        <f>VLOOKUP([KODE BARANG],Table1[[KODE BARANG]:[NAMA BARANG]],2,FALSE)</f>
        <v>#N/A</v>
      </c>
    </row>
    <row r="15768" spans="3:3">
      <c r="C15768" t="e">
        <f>VLOOKUP([KODE BARANG],Table1[[KODE BARANG]:[NAMA BARANG]],2,FALSE)</f>
        <v>#N/A</v>
      </c>
    </row>
    <row r="15769" spans="3:3">
      <c r="C15769" t="e">
        <f>VLOOKUP([KODE BARANG],Table1[[KODE BARANG]:[NAMA BARANG]],2,FALSE)</f>
        <v>#N/A</v>
      </c>
    </row>
    <row r="15770" spans="3:3">
      <c r="C15770" t="e">
        <f>VLOOKUP([KODE BARANG],Table1[[KODE BARANG]:[NAMA BARANG]],2,FALSE)</f>
        <v>#N/A</v>
      </c>
    </row>
    <row r="15771" spans="3:3">
      <c r="C15771" t="e">
        <f>VLOOKUP([KODE BARANG],Table1[[KODE BARANG]:[NAMA BARANG]],2,FALSE)</f>
        <v>#N/A</v>
      </c>
    </row>
    <row r="15772" spans="3:3">
      <c r="C15772" t="e">
        <f>VLOOKUP([KODE BARANG],Table1[[KODE BARANG]:[NAMA BARANG]],2,FALSE)</f>
        <v>#N/A</v>
      </c>
    </row>
    <row r="15773" spans="3:3">
      <c r="C15773" t="e">
        <f>VLOOKUP([KODE BARANG],Table1[[KODE BARANG]:[NAMA BARANG]],2,FALSE)</f>
        <v>#N/A</v>
      </c>
    </row>
    <row r="15774" spans="3:3">
      <c r="C15774" t="e">
        <f>VLOOKUP([KODE BARANG],Table1[[KODE BARANG]:[NAMA BARANG]],2,FALSE)</f>
        <v>#N/A</v>
      </c>
    </row>
    <row r="15775" spans="3:3">
      <c r="C15775" t="e">
        <f>VLOOKUP([KODE BARANG],Table1[[KODE BARANG]:[NAMA BARANG]],2,FALSE)</f>
        <v>#N/A</v>
      </c>
    </row>
    <row r="15776" spans="3:3">
      <c r="C15776" t="e">
        <f>VLOOKUP([KODE BARANG],Table1[[KODE BARANG]:[NAMA BARANG]],2,FALSE)</f>
        <v>#N/A</v>
      </c>
    </row>
    <row r="15777" spans="3:3">
      <c r="C15777" t="e">
        <f>VLOOKUP([KODE BARANG],Table1[[KODE BARANG]:[NAMA BARANG]],2,FALSE)</f>
        <v>#N/A</v>
      </c>
    </row>
    <row r="15778" spans="3:3">
      <c r="C15778" t="e">
        <f>VLOOKUP([KODE BARANG],Table1[[KODE BARANG]:[NAMA BARANG]],2,FALSE)</f>
        <v>#N/A</v>
      </c>
    </row>
    <row r="15779" spans="3:3">
      <c r="C15779" t="e">
        <f>VLOOKUP([KODE BARANG],Table1[[KODE BARANG]:[NAMA BARANG]],2,FALSE)</f>
        <v>#N/A</v>
      </c>
    </row>
    <row r="15780" spans="3:3">
      <c r="C15780" t="e">
        <f>VLOOKUP([KODE BARANG],Table1[[KODE BARANG]:[NAMA BARANG]],2,FALSE)</f>
        <v>#N/A</v>
      </c>
    </row>
    <row r="15781" spans="3:3">
      <c r="C15781" t="e">
        <f>VLOOKUP([KODE BARANG],Table1[[KODE BARANG]:[NAMA BARANG]],2,FALSE)</f>
        <v>#N/A</v>
      </c>
    </row>
    <row r="15782" spans="3:3">
      <c r="C15782" t="e">
        <f>VLOOKUP([KODE BARANG],Table1[[KODE BARANG]:[NAMA BARANG]],2,FALSE)</f>
        <v>#N/A</v>
      </c>
    </row>
    <row r="15783" spans="3:3">
      <c r="C15783" t="e">
        <f>VLOOKUP([KODE BARANG],Table1[[KODE BARANG]:[NAMA BARANG]],2,FALSE)</f>
        <v>#N/A</v>
      </c>
    </row>
    <row r="15784" spans="3:3">
      <c r="C15784" t="e">
        <f>VLOOKUP([KODE BARANG],Table1[[KODE BARANG]:[NAMA BARANG]],2,FALSE)</f>
        <v>#N/A</v>
      </c>
    </row>
    <row r="15785" spans="3:3">
      <c r="C15785" t="e">
        <f>VLOOKUP([KODE BARANG],Table1[[KODE BARANG]:[NAMA BARANG]],2,FALSE)</f>
        <v>#N/A</v>
      </c>
    </row>
    <row r="15786" spans="3:3">
      <c r="C15786" t="e">
        <f>VLOOKUP([KODE BARANG],Table1[[KODE BARANG]:[NAMA BARANG]],2,FALSE)</f>
        <v>#N/A</v>
      </c>
    </row>
    <row r="15787" spans="3:3">
      <c r="C15787" t="e">
        <f>VLOOKUP([KODE BARANG],Table1[[KODE BARANG]:[NAMA BARANG]],2,FALSE)</f>
        <v>#N/A</v>
      </c>
    </row>
    <row r="15788" spans="3:3">
      <c r="C15788" t="e">
        <f>VLOOKUP([KODE BARANG],Table1[[KODE BARANG]:[NAMA BARANG]],2,FALSE)</f>
        <v>#N/A</v>
      </c>
    </row>
    <row r="15789" spans="3:3">
      <c r="C15789" t="e">
        <f>VLOOKUP([KODE BARANG],Table1[[KODE BARANG]:[NAMA BARANG]],2,FALSE)</f>
        <v>#N/A</v>
      </c>
    </row>
    <row r="15790" spans="3:3">
      <c r="C15790" t="e">
        <f>VLOOKUP([KODE BARANG],Table1[[KODE BARANG]:[NAMA BARANG]],2,FALSE)</f>
        <v>#N/A</v>
      </c>
    </row>
    <row r="15791" spans="3:3">
      <c r="C15791" t="e">
        <f>VLOOKUP([KODE BARANG],Table1[[KODE BARANG]:[NAMA BARANG]],2,FALSE)</f>
        <v>#N/A</v>
      </c>
    </row>
    <row r="15792" spans="3:3">
      <c r="C15792" t="e">
        <f>VLOOKUP([KODE BARANG],Table1[[KODE BARANG]:[NAMA BARANG]],2,FALSE)</f>
        <v>#N/A</v>
      </c>
    </row>
    <row r="15793" spans="3:3">
      <c r="C15793" t="e">
        <f>VLOOKUP([KODE BARANG],Table1[[KODE BARANG]:[NAMA BARANG]],2,FALSE)</f>
        <v>#N/A</v>
      </c>
    </row>
    <row r="15794" spans="3:3">
      <c r="C15794" t="e">
        <f>VLOOKUP([KODE BARANG],Table1[[KODE BARANG]:[NAMA BARANG]],2,FALSE)</f>
        <v>#N/A</v>
      </c>
    </row>
    <row r="15795" spans="3:3">
      <c r="C15795" t="e">
        <f>VLOOKUP([KODE BARANG],Table1[[KODE BARANG]:[NAMA BARANG]],2,FALSE)</f>
        <v>#N/A</v>
      </c>
    </row>
    <row r="15796" spans="3:3">
      <c r="C15796" t="e">
        <f>VLOOKUP([KODE BARANG],Table1[[KODE BARANG]:[NAMA BARANG]],2,FALSE)</f>
        <v>#N/A</v>
      </c>
    </row>
    <row r="15797" spans="3:3">
      <c r="C15797" t="e">
        <f>VLOOKUP([KODE BARANG],Table1[[KODE BARANG]:[NAMA BARANG]],2,FALSE)</f>
        <v>#N/A</v>
      </c>
    </row>
    <row r="15798" spans="3:3">
      <c r="C15798" t="e">
        <f>VLOOKUP([KODE BARANG],Table1[[KODE BARANG]:[NAMA BARANG]],2,FALSE)</f>
        <v>#N/A</v>
      </c>
    </row>
    <row r="15799" spans="3:3">
      <c r="C15799" t="e">
        <f>VLOOKUP([KODE BARANG],Table1[[KODE BARANG]:[NAMA BARANG]],2,FALSE)</f>
        <v>#N/A</v>
      </c>
    </row>
    <row r="15800" spans="3:3">
      <c r="C15800" t="e">
        <f>VLOOKUP([KODE BARANG],Table1[[KODE BARANG]:[NAMA BARANG]],2,FALSE)</f>
        <v>#N/A</v>
      </c>
    </row>
    <row r="15801" spans="3:3">
      <c r="C15801" t="e">
        <f>VLOOKUP([KODE BARANG],Table1[[KODE BARANG]:[NAMA BARANG]],2,FALSE)</f>
        <v>#N/A</v>
      </c>
    </row>
    <row r="15802" spans="3:3">
      <c r="C15802" t="e">
        <f>VLOOKUP([KODE BARANG],Table1[[KODE BARANG]:[NAMA BARANG]],2,FALSE)</f>
        <v>#N/A</v>
      </c>
    </row>
    <row r="15803" spans="3:3">
      <c r="C15803" t="e">
        <f>VLOOKUP([KODE BARANG],Table1[[KODE BARANG]:[NAMA BARANG]],2,FALSE)</f>
        <v>#N/A</v>
      </c>
    </row>
    <row r="15804" spans="3:3">
      <c r="C15804" t="e">
        <f>VLOOKUP([KODE BARANG],Table1[[KODE BARANG]:[NAMA BARANG]],2,FALSE)</f>
        <v>#N/A</v>
      </c>
    </row>
    <row r="15805" spans="3:3">
      <c r="C15805" t="e">
        <f>VLOOKUP([KODE BARANG],Table1[[KODE BARANG]:[NAMA BARANG]],2,FALSE)</f>
        <v>#N/A</v>
      </c>
    </row>
    <row r="15806" spans="3:3">
      <c r="C15806" t="e">
        <f>VLOOKUP([KODE BARANG],Table1[[KODE BARANG]:[NAMA BARANG]],2,FALSE)</f>
        <v>#N/A</v>
      </c>
    </row>
    <row r="15807" spans="3:3">
      <c r="C15807" t="e">
        <f>VLOOKUP([KODE BARANG],Table1[[KODE BARANG]:[NAMA BARANG]],2,FALSE)</f>
        <v>#N/A</v>
      </c>
    </row>
    <row r="15808" spans="3:3">
      <c r="C15808" t="e">
        <f>VLOOKUP([KODE BARANG],Table1[[KODE BARANG]:[NAMA BARANG]],2,FALSE)</f>
        <v>#N/A</v>
      </c>
    </row>
    <row r="15809" spans="3:3">
      <c r="C15809" t="e">
        <f>VLOOKUP([KODE BARANG],Table1[[KODE BARANG]:[NAMA BARANG]],2,FALSE)</f>
        <v>#N/A</v>
      </c>
    </row>
    <row r="15810" spans="3:3">
      <c r="C15810" t="e">
        <f>VLOOKUP([KODE BARANG],Table1[[KODE BARANG]:[NAMA BARANG]],2,FALSE)</f>
        <v>#N/A</v>
      </c>
    </row>
    <row r="15811" spans="3:3">
      <c r="C15811" t="e">
        <f>VLOOKUP([KODE BARANG],Table1[[KODE BARANG]:[NAMA BARANG]],2,FALSE)</f>
        <v>#N/A</v>
      </c>
    </row>
    <row r="15812" spans="3:3">
      <c r="C15812" t="e">
        <f>VLOOKUP([KODE BARANG],Table1[[KODE BARANG]:[NAMA BARANG]],2,FALSE)</f>
        <v>#N/A</v>
      </c>
    </row>
    <row r="15813" spans="3:3">
      <c r="C15813" t="e">
        <f>VLOOKUP([KODE BARANG],Table1[[KODE BARANG]:[NAMA BARANG]],2,FALSE)</f>
        <v>#N/A</v>
      </c>
    </row>
    <row r="15814" spans="3:3">
      <c r="C15814" t="e">
        <f>VLOOKUP([KODE BARANG],Table1[[KODE BARANG]:[NAMA BARANG]],2,FALSE)</f>
        <v>#N/A</v>
      </c>
    </row>
    <row r="15815" spans="3:3">
      <c r="C15815" t="e">
        <f>VLOOKUP([KODE BARANG],Table1[[KODE BARANG]:[NAMA BARANG]],2,FALSE)</f>
        <v>#N/A</v>
      </c>
    </row>
    <row r="15816" spans="3:3">
      <c r="C15816" t="e">
        <f>VLOOKUP([KODE BARANG],Table1[[KODE BARANG]:[NAMA BARANG]],2,FALSE)</f>
        <v>#N/A</v>
      </c>
    </row>
    <row r="15817" spans="3:3">
      <c r="C15817" t="e">
        <f>VLOOKUP([KODE BARANG],Table1[[KODE BARANG]:[NAMA BARANG]],2,FALSE)</f>
        <v>#N/A</v>
      </c>
    </row>
    <row r="15818" spans="3:3">
      <c r="C15818" t="e">
        <f>VLOOKUP([KODE BARANG],Table1[[KODE BARANG]:[NAMA BARANG]],2,FALSE)</f>
        <v>#N/A</v>
      </c>
    </row>
    <row r="15819" spans="3:3">
      <c r="C15819" t="e">
        <f>VLOOKUP([KODE BARANG],Table1[[KODE BARANG]:[NAMA BARANG]],2,FALSE)</f>
        <v>#N/A</v>
      </c>
    </row>
    <row r="15820" spans="3:3">
      <c r="C15820" t="e">
        <f>VLOOKUP([KODE BARANG],Table1[[KODE BARANG]:[NAMA BARANG]],2,FALSE)</f>
        <v>#N/A</v>
      </c>
    </row>
    <row r="15821" spans="3:3">
      <c r="C15821" t="e">
        <f>VLOOKUP([KODE BARANG],Table1[[KODE BARANG]:[NAMA BARANG]],2,FALSE)</f>
        <v>#N/A</v>
      </c>
    </row>
    <row r="15822" spans="3:3">
      <c r="C15822" t="e">
        <f>VLOOKUP([KODE BARANG],Table1[[KODE BARANG]:[NAMA BARANG]],2,FALSE)</f>
        <v>#N/A</v>
      </c>
    </row>
    <row r="15823" spans="3:3">
      <c r="C15823" t="e">
        <f>VLOOKUP([KODE BARANG],Table1[[KODE BARANG]:[NAMA BARANG]],2,FALSE)</f>
        <v>#N/A</v>
      </c>
    </row>
    <row r="15824" spans="3:3">
      <c r="C15824" t="e">
        <f>VLOOKUP([KODE BARANG],Table1[[KODE BARANG]:[NAMA BARANG]],2,FALSE)</f>
        <v>#N/A</v>
      </c>
    </row>
    <row r="15825" spans="3:3">
      <c r="C15825" t="e">
        <f>VLOOKUP([KODE BARANG],Table1[[KODE BARANG]:[NAMA BARANG]],2,FALSE)</f>
        <v>#N/A</v>
      </c>
    </row>
    <row r="15826" spans="3:3">
      <c r="C15826" t="e">
        <f>VLOOKUP([KODE BARANG],Table1[[KODE BARANG]:[NAMA BARANG]],2,FALSE)</f>
        <v>#N/A</v>
      </c>
    </row>
    <row r="15827" spans="3:3">
      <c r="C15827" t="e">
        <f>VLOOKUP([KODE BARANG],Table1[[KODE BARANG]:[NAMA BARANG]],2,FALSE)</f>
        <v>#N/A</v>
      </c>
    </row>
    <row r="15828" spans="3:3">
      <c r="C15828" t="e">
        <f>VLOOKUP([KODE BARANG],Table1[[KODE BARANG]:[NAMA BARANG]],2,FALSE)</f>
        <v>#N/A</v>
      </c>
    </row>
    <row r="15829" spans="3:3">
      <c r="C15829" t="e">
        <f>VLOOKUP([KODE BARANG],Table1[[KODE BARANG]:[NAMA BARANG]],2,FALSE)</f>
        <v>#N/A</v>
      </c>
    </row>
    <row r="15830" spans="3:3">
      <c r="C15830" t="e">
        <f>VLOOKUP([KODE BARANG],Table1[[KODE BARANG]:[NAMA BARANG]],2,FALSE)</f>
        <v>#N/A</v>
      </c>
    </row>
    <row r="15831" spans="3:3">
      <c r="C15831" t="e">
        <f>VLOOKUP([KODE BARANG],Table1[[KODE BARANG]:[NAMA BARANG]],2,FALSE)</f>
        <v>#N/A</v>
      </c>
    </row>
    <row r="15832" spans="3:3">
      <c r="C15832" t="e">
        <f>VLOOKUP([KODE BARANG],Table1[[KODE BARANG]:[NAMA BARANG]],2,FALSE)</f>
        <v>#N/A</v>
      </c>
    </row>
    <row r="15833" spans="3:3">
      <c r="C15833" t="e">
        <f>VLOOKUP([KODE BARANG],Table1[[KODE BARANG]:[NAMA BARANG]],2,FALSE)</f>
        <v>#N/A</v>
      </c>
    </row>
    <row r="15834" spans="3:3">
      <c r="C15834" t="e">
        <f>VLOOKUP([KODE BARANG],Table1[[KODE BARANG]:[NAMA BARANG]],2,FALSE)</f>
        <v>#N/A</v>
      </c>
    </row>
    <row r="15835" spans="3:3">
      <c r="C15835" t="e">
        <f>VLOOKUP([KODE BARANG],Table1[[KODE BARANG]:[NAMA BARANG]],2,FALSE)</f>
        <v>#N/A</v>
      </c>
    </row>
    <row r="15836" spans="3:3">
      <c r="C15836" t="e">
        <f>VLOOKUP([KODE BARANG],Table1[[KODE BARANG]:[NAMA BARANG]],2,FALSE)</f>
        <v>#N/A</v>
      </c>
    </row>
    <row r="15837" spans="3:3">
      <c r="C15837" t="e">
        <f>VLOOKUP([KODE BARANG],Table1[[KODE BARANG]:[NAMA BARANG]],2,FALSE)</f>
        <v>#N/A</v>
      </c>
    </row>
    <row r="15838" spans="3:3">
      <c r="C15838" t="e">
        <f>VLOOKUP([KODE BARANG],Table1[[KODE BARANG]:[NAMA BARANG]],2,FALSE)</f>
        <v>#N/A</v>
      </c>
    </row>
    <row r="15839" spans="3:3">
      <c r="C15839" t="e">
        <f>VLOOKUP([KODE BARANG],Table1[[KODE BARANG]:[NAMA BARANG]],2,FALSE)</f>
        <v>#N/A</v>
      </c>
    </row>
    <row r="15840" spans="3:3">
      <c r="C15840" t="e">
        <f>VLOOKUP([KODE BARANG],Table1[[KODE BARANG]:[NAMA BARANG]],2,FALSE)</f>
        <v>#N/A</v>
      </c>
    </row>
    <row r="15841" spans="3:3">
      <c r="C15841" t="e">
        <f>VLOOKUP([KODE BARANG],Table1[[KODE BARANG]:[NAMA BARANG]],2,FALSE)</f>
        <v>#N/A</v>
      </c>
    </row>
    <row r="15842" spans="3:3">
      <c r="C15842" t="e">
        <f>VLOOKUP([KODE BARANG],Table1[[KODE BARANG]:[NAMA BARANG]],2,FALSE)</f>
        <v>#N/A</v>
      </c>
    </row>
    <row r="15843" spans="3:3">
      <c r="C15843" t="e">
        <f>VLOOKUP([KODE BARANG],Table1[[KODE BARANG]:[NAMA BARANG]],2,FALSE)</f>
        <v>#N/A</v>
      </c>
    </row>
    <row r="15844" spans="3:3">
      <c r="C15844" t="e">
        <f>VLOOKUP([KODE BARANG],Table1[[KODE BARANG]:[NAMA BARANG]],2,FALSE)</f>
        <v>#N/A</v>
      </c>
    </row>
    <row r="15845" spans="3:3">
      <c r="C15845" t="e">
        <f>VLOOKUP([KODE BARANG],Table1[[KODE BARANG]:[NAMA BARANG]],2,FALSE)</f>
        <v>#N/A</v>
      </c>
    </row>
    <row r="15846" spans="3:3">
      <c r="C15846" t="e">
        <f>VLOOKUP([KODE BARANG],Table1[[KODE BARANG]:[NAMA BARANG]],2,FALSE)</f>
        <v>#N/A</v>
      </c>
    </row>
    <row r="15847" spans="3:3">
      <c r="C15847" t="e">
        <f>VLOOKUP([KODE BARANG],Table1[[KODE BARANG]:[NAMA BARANG]],2,FALSE)</f>
        <v>#N/A</v>
      </c>
    </row>
    <row r="15848" spans="3:3">
      <c r="C15848" t="e">
        <f>VLOOKUP([KODE BARANG],Table1[[KODE BARANG]:[NAMA BARANG]],2,FALSE)</f>
        <v>#N/A</v>
      </c>
    </row>
    <row r="15849" spans="3:3">
      <c r="C15849" t="e">
        <f>VLOOKUP([KODE BARANG],Table1[[KODE BARANG]:[NAMA BARANG]],2,FALSE)</f>
        <v>#N/A</v>
      </c>
    </row>
    <row r="15850" spans="3:3">
      <c r="C15850" t="e">
        <f>VLOOKUP([KODE BARANG],Table1[[KODE BARANG]:[NAMA BARANG]],2,FALSE)</f>
        <v>#N/A</v>
      </c>
    </row>
    <row r="15851" spans="3:3">
      <c r="C15851" t="e">
        <f>VLOOKUP([KODE BARANG],Table1[[KODE BARANG]:[NAMA BARANG]],2,FALSE)</f>
        <v>#N/A</v>
      </c>
    </row>
    <row r="15852" spans="3:3">
      <c r="C15852" t="e">
        <f>VLOOKUP([KODE BARANG],Table1[[KODE BARANG]:[NAMA BARANG]],2,FALSE)</f>
        <v>#N/A</v>
      </c>
    </row>
    <row r="15853" spans="3:3">
      <c r="C15853" t="e">
        <f>VLOOKUP([KODE BARANG],Table1[[KODE BARANG]:[NAMA BARANG]],2,FALSE)</f>
        <v>#N/A</v>
      </c>
    </row>
    <row r="15854" spans="3:3">
      <c r="C15854" t="e">
        <f>VLOOKUP([KODE BARANG],Table1[[KODE BARANG]:[NAMA BARANG]],2,FALSE)</f>
        <v>#N/A</v>
      </c>
    </row>
    <row r="15855" spans="3:3">
      <c r="C15855" t="e">
        <f>VLOOKUP([KODE BARANG],Table1[[KODE BARANG]:[NAMA BARANG]],2,FALSE)</f>
        <v>#N/A</v>
      </c>
    </row>
    <row r="15856" spans="3:3">
      <c r="C15856" t="e">
        <f>VLOOKUP([KODE BARANG],Table1[[KODE BARANG]:[NAMA BARANG]],2,FALSE)</f>
        <v>#N/A</v>
      </c>
    </row>
    <row r="15857" spans="3:3">
      <c r="C15857" t="e">
        <f>VLOOKUP([KODE BARANG],Table1[[KODE BARANG]:[NAMA BARANG]],2,FALSE)</f>
        <v>#N/A</v>
      </c>
    </row>
    <row r="15858" spans="3:3">
      <c r="C15858" t="e">
        <f>VLOOKUP([KODE BARANG],Table1[[KODE BARANG]:[NAMA BARANG]],2,FALSE)</f>
        <v>#N/A</v>
      </c>
    </row>
    <row r="15859" spans="3:3">
      <c r="C15859" t="e">
        <f>VLOOKUP([KODE BARANG],Table1[[KODE BARANG]:[NAMA BARANG]],2,FALSE)</f>
        <v>#N/A</v>
      </c>
    </row>
    <row r="15860" spans="3:3">
      <c r="C15860" t="e">
        <f>VLOOKUP([KODE BARANG],Table1[[KODE BARANG]:[NAMA BARANG]],2,FALSE)</f>
        <v>#N/A</v>
      </c>
    </row>
    <row r="15861" spans="3:3">
      <c r="C15861" t="e">
        <f>VLOOKUP([KODE BARANG],Table1[[KODE BARANG]:[NAMA BARANG]],2,FALSE)</f>
        <v>#N/A</v>
      </c>
    </row>
    <row r="15862" spans="3:3">
      <c r="C15862" t="e">
        <f>VLOOKUP([KODE BARANG],Table1[[KODE BARANG]:[NAMA BARANG]],2,FALSE)</f>
        <v>#N/A</v>
      </c>
    </row>
    <row r="15863" spans="3:3">
      <c r="C15863" t="e">
        <f>VLOOKUP([KODE BARANG],Table1[[KODE BARANG]:[NAMA BARANG]],2,FALSE)</f>
        <v>#N/A</v>
      </c>
    </row>
    <row r="15864" spans="3:3">
      <c r="C15864" t="e">
        <f>VLOOKUP([KODE BARANG],Table1[[KODE BARANG]:[NAMA BARANG]],2,FALSE)</f>
        <v>#N/A</v>
      </c>
    </row>
    <row r="15865" spans="3:3">
      <c r="C15865" t="e">
        <f>VLOOKUP([KODE BARANG],Table1[[KODE BARANG]:[NAMA BARANG]],2,FALSE)</f>
        <v>#N/A</v>
      </c>
    </row>
    <row r="15866" spans="3:3">
      <c r="C15866" t="e">
        <f>VLOOKUP([KODE BARANG],Table1[[KODE BARANG]:[NAMA BARANG]],2,FALSE)</f>
        <v>#N/A</v>
      </c>
    </row>
    <row r="15867" spans="3:3">
      <c r="C15867" t="e">
        <f>VLOOKUP([KODE BARANG],Table1[[KODE BARANG]:[NAMA BARANG]],2,FALSE)</f>
        <v>#N/A</v>
      </c>
    </row>
    <row r="15868" spans="3:3">
      <c r="C15868" t="e">
        <f>VLOOKUP([KODE BARANG],Table1[[KODE BARANG]:[NAMA BARANG]],2,FALSE)</f>
        <v>#N/A</v>
      </c>
    </row>
    <row r="15869" spans="3:3">
      <c r="C15869" t="e">
        <f>VLOOKUP([KODE BARANG],Table1[[KODE BARANG]:[NAMA BARANG]],2,FALSE)</f>
        <v>#N/A</v>
      </c>
    </row>
    <row r="15870" spans="3:3">
      <c r="C15870" t="e">
        <f>VLOOKUP([KODE BARANG],Table1[[KODE BARANG]:[NAMA BARANG]],2,FALSE)</f>
        <v>#N/A</v>
      </c>
    </row>
    <row r="15871" spans="3:3">
      <c r="C15871" t="e">
        <f>VLOOKUP([KODE BARANG],Table1[[KODE BARANG]:[NAMA BARANG]],2,FALSE)</f>
        <v>#N/A</v>
      </c>
    </row>
    <row r="15872" spans="3:3">
      <c r="C15872" t="e">
        <f>VLOOKUP([KODE BARANG],Table1[[KODE BARANG]:[NAMA BARANG]],2,FALSE)</f>
        <v>#N/A</v>
      </c>
    </row>
    <row r="15873" spans="3:3">
      <c r="C15873" t="e">
        <f>VLOOKUP([KODE BARANG],Table1[[KODE BARANG]:[NAMA BARANG]],2,FALSE)</f>
        <v>#N/A</v>
      </c>
    </row>
    <row r="15874" spans="3:3">
      <c r="C15874" t="e">
        <f>VLOOKUP([KODE BARANG],Table1[[KODE BARANG]:[NAMA BARANG]],2,FALSE)</f>
        <v>#N/A</v>
      </c>
    </row>
    <row r="15875" spans="3:3">
      <c r="C15875" t="e">
        <f>VLOOKUP([KODE BARANG],Table1[[KODE BARANG]:[NAMA BARANG]],2,FALSE)</f>
        <v>#N/A</v>
      </c>
    </row>
    <row r="15876" spans="3:3">
      <c r="C15876" t="e">
        <f>VLOOKUP([KODE BARANG],Table1[[KODE BARANG]:[NAMA BARANG]],2,FALSE)</f>
        <v>#N/A</v>
      </c>
    </row>
    <row r="15877" spans="3:3">
      <c r="C15877" t="e">
        <f>VLOOKUP([KODE BARANG],Table1[[KODE BARANG]:[NAMA BARANG]],2,FALSE)</f>
        <v>#N/A</v>
      </c>
    </row>
    <row r="15878" spans="3:3">
      <c r="C15878" t="e">
        <f>VLOOKUP([KODE BARANG],Table1[[KODE BARANG]:[NAMA BARANG]],2,FALSE)</f>
        <v>#N/A</v>
      </c>
    </row>
    <row r="15879" spans="3:3">
      <c r="C15879" t="e">
        <f>VLOOKUP([KODE BARANG],Table1[[KODE BARANG]:[NAMA BARANG]],2,FALSE)</f>
        <v>#N/A</v>
      </c>
    </row>
    <row r="15880" spans="3:3">
      <c r="C15880" t="e">
        <f>VLOOKUP([KODE BARANG],Table1[[KODE BARANG]:[NAMA BARANG]],2,FALSE)</f>
        <v>#N/A</v>
      </c>
    </row>
    <row r="15881" spans="3:3">
      <c r="C15881" t="e">
        <f>VLOOKUP([KODE BARANG],Table1[[KODE BARANG]:[NAMA BARANG]],2,FALSE)</f>
        <v>#N/A</v>
      </c>
    </row>
    <row r="15882" spans="3:3">
      <c r="C15882" t="e">
        <f>VLOOKUP([KODE BARANG],Table1[[KODE BARANG]:[NAMA BARANG]],2,FALSE)</f>
        <v>#N/A</v>
      </c>
    </row>
    <row r="15883" spans="3:3">
      <c r="C15883" t="e">
        <f>VLOOKUP([KODE BARANG],Table1[[KODE BARANG]:[NAMA BARANG]],2,FALSE)</f>
        <v>#N/A</v>
      </c>
    </row>
    <row r="15884" spans="3:3">
      <c r="C15884" t="e">
        <f>VLOOKUP([KODE BARANG],Table1[[KODE BARANG]:[NAMA BARANG]],2,FALSE)</f>
        <v>#N/A</v>
      </c>
    </row>
    <row r="15885" spans="3:3">
      <c r="C15885" t="e">
        <f>VLOOKUP([KODE BARANG],Table1[[KODE BARANG]:[NAMA BARANG]],2,FALSE)</f>
        <v>#N/A</v>
      </c>
    </row>
    <row r="15886" spans="3:3">
      <c r="C15886" t="e">
        <f>VLOOKUP([KODE BARANG],Table1[[KODE BARANG]:[NAMA BARANG]],2,FALSE)</f>
        <v>#N/A</v>
      </c>
    </row>
    <row r="15887" spans="3:3">
      <c r="C15887" t="e">
        <f>VLOOKUP([KODE BARANG],Table1[[KODE BARANG]:[NAMA BARANG]],2,FALSE)</f>
        <v>#N/A</v>
      </c>
    </row>
    <row r="15888" spans="3:3">
      <c r="C15888" t="e">
        <f>VLOOKUP([KODE BARANG],Table1[[KODE BARANG]:[NAMA BARANG]],2,FALSE)</f>
        <v>#N/A</v>
      </c>
    </row>
    <row r="15889" spans="3:3">
      <c r="C15889" t="e">
        <f>VLOOKUP([KODE BARANG],Table1[[KODE BARANG]:[NAMA BARANG]],2,FALSE)</f>
        <v>#N/A</v>
      </c>
    </row>
    <row r="15890" spans="3:3">
      <c r="C15890" t="e">
        <f>VLOOKUP([KODE BARANG],Table1[[KODE BARANG]:[NAMA BARANG]],2,FALSE)</f>
        <v>#N/A</v>
      </c>
    </row>
    <row r="15891" spans="3:3">
      <c r="C15891" t="e">
        <f>VLOOKUP([KODE BARANG],Table1[[KODE BARANG]:[NAMA BARANG]],2,FALSE)</f>
        <v>#N/A</v>
      </c>
    </row>
    <row r="15892" spans="3:3">
      <c r="C15892" t="e">
        <f>VLOOKUP([KODE BARANG],Table1[[KODE BARANG]:[NAMA BARANG]],2,FALSE)</f>
        <v>#N/A</v>
      </c>
    </row>
    <row r="15893" spans="3:3">
      <c r="C15893" t="e">
        <f>VLOOKUP([KODE BARANG],Table1[[KODE BARANG]:[NAMA BARANG]],2,FALSE)</f>
        <v>#N/A</v>
      </c>
    </row>
    <row r="15894" spans="3:3">
      <c r="C15894" t="e">
        <f>VLOOKUP([KODE BARANG],Table1[[KODE BARANG]:[NAMA BARANG]],2,FALSE)</f>
        <v>#N/A</v>
      </c>
    </row>
    <row r="15895" spans="3:3">
      <c r="C15895" t="e">
        <f>VLOOKUP([KODE BARANG],Table1[[KODE BARANG]:[NAMA BARANG]],2,FALSE)</f>
        <v>#N/A</v>
      </c>
    </row>
    <row r="15896" spans="3:3">
      <c r="C15896" t="e">
        <f>VLOOKUP([KODE BARANG],Table1[[KODE BARANG]:[NAMA BARANG]],2,FALSE)</f>
        <v>#N/A</v>
      </c>
    </row>
    <row r="15897" spans="3:3">
      <c r="C15897" t="e">
        <f>VLOOKUP([KODE BARANG],Table1[[KODE BARANG]:[NAMA BARANG]],2,FALSE)</f>
        <v>#N/A</v>
      </c>
    </row>
    <row r="15898" spans="3:3">
      <c r="C15898" t="e">
        <f>VLOOKUP([KODE BARANG],Table1[[KODE BARANG]:[NAMA BARANG]],2,FALSE)</f>
        <v>#N/A</v>
      </c>
    </row>
    <row r="15899" spans="3:3">
      <c r="C15899" t="e">
        <f>VLOOKUP([KODE BARANG],Table1[[KODE BARANG]:[NAMA BARANG]],2,FALSE)</f>
        <v>#N/A</v>
      </c>
    </row>
    <row r="15900" spans="3:3">
      <c r="C15900" t="e">
        <f>VLOOKUP([KODE BARANG],Table1[[KODE BARANG]:[NAMA BARANG]],2,FALSE)</f>
        <v>#N/A</v>
      </c>
    </row>
    <row r="15901" spans="3:3">
      <c r="C15901" t="e">
        <f>VLOOKUP([KODE BARANG],Table1[[KODE BARANG]:[NAMA BARANG]],2,FALSE)</f>
        <v>#N/A</v>
      </c>
    </row>
    <row r="15902" spans="3:3">
      <c r="C15902" t="e">
        <f>VLOOKUP([KODE BARANG],Table1[[KODE BARANG]:[NAMA BARANG]],2,FALSE)</f>
        <v>#N/A</v>
      </c>
    </row>
    <row r="15903" spans="3:3">
      <c r="C15903" t="e">
        <f>VLOOKUP([KODE BARANG],Table1[[KODE BARANG]:[NAMA BARANG]],2,FALSE)</f>
        <v>#N/A</v>
      </c>
    </row>
    <row r="15904" spans="3:3">
      <c r="C15904" t="e">
        <f>VLOOKUP([KODE BARANG],Table1[[KODE BARANG]:[NAMA BARANG]],2,FALSE)</f>
        <v>#N/A</v>
      </c>
    </row>
    <row r="15905" spans="3:3">
      <c r="C15905" t="e">
        <f>VLOOKUP([KODE BARANG],Table1[[KODE BARANG]:[NAMA BARANG]],2,FALSE)</f>
        <v>#N/A</v>
      </c>
    </row>
    <row r="15906" spans="3:3">
      <c r="C15906" t="e">
        <f>VLOOKUP([KODE BARANG],Table1[[KODE BARANG]:[NAMA BARANG]],2,FALSE)</f>
        <v>#N/A</v>
      </c>
    </row>
    <row r="15907" spans="3:3">
      <c r="C15907" t="e">
        <f>VLOOKUP([KODE BARANG],Table1[[KODE BARANG]:[NAMA BARANG]],2,FALSE)</f>
        <v>#N/A</v>
      </c>
    </row>
    <row r="15908" spans="3:3">
      <c r="C15908" t="e">
        <f>VLOOKUP([KODE BARANG],Table1[[KODE BARANG]:[NAMA BARANG]],2,FALSE)</f>
        <v>#N/A</v>
      </c>
    </row>
    <row r="15909" spans="3:3">
      <c r="C15909" t="e">
        <f>VLOOKUP([KODE BARANG],Table1[[KODE BARANG]:[NAMA BARANG]],2,FALSE)</f>
        <v>#N/A</v>
      </c>
    </row>
    <row r="15910" spans="3:3">
      <c r="C15910" t="e">
        <f>VLOOKUP([KODE BARANG],Table1[[KODE BARANG]:[NAMA BARANG]],2,FALSE)</f>
        <v>#N/A</v>
      </c>
    </row>
    <row r="15911" spans="3:3">
      <c r="C15911" t="e">
        <f>VLOOKUP([KODE BARANG],Table1[[KODE BARANG]:[NAMA BARANG]],2,FALSE)</f>
        <v>#N/A</v>
      </c>
    </row>
    <row r="15912" spans="3:3">
      <c r="C15912" t="e">
        <f>VLOOKUP([KODE BARANG],Table1[[KODE BARANG]:[NAMA BARANG]],2,FALSE)</f>
        <v>#N/A</v>
      </c>
    </row>
    <row r="15913" spans="3:3">
      <c r="C15913" t="e">
        <f>VLOOKUP([KODE BARANG],Table1[[KODE BARANG]:[NAMA BARANG]],2,FALSE)</f>
        <v>#N/A</v>
      </c>
    </row>
    <row r="15914" spans="3:3">
      <c r="C15914" t="e">
        <f>VLOOKUP([KODE BARANG],Table1[[KODE BARANG]:[NAMA BARANG]],2,FALSE)</f>
        <v>#N/A</v>
      </c>
    </row>
    <row r="15915" spans="3:3">
      <c r="C15915" t="e">
        <f>VLOOKUP([KODE BARANG],Table1[[KODE BARANG]:[NAMA BARANG]],2,FALSE)</f>
        <v>#N/A</v>
      </c>
    </row>
    <row r="15916" spans="3:3">
      <c r="C15916" t="e">
        <f>VLOOKUP([KODE BARANG],Table1[[KODE BARANG]:[NAMA BARANG]],2,FALSE)</f>
        <v>#N/A</v>
      </c>
    </row>
    <row r="15917" spans="3:3">
      <c r="C15917" t="e">
        <f>VLOOKUP([KODE BARANG],Table1[[KODE BARANG]:[NAMA BARANG]],2,FALSE)</f>
        <v>#N/A</v>
      </c>
    </row>
    <row r="15918" spans="3:3">
      <c r="C15918" t="e">
        <f>VLOOKUP([KODE BARANG],Table1[[KODE BARANG]:[NAMA BARANG]],2,FALSE)</f>
        <v>#N/A</v>
      </c>
    </row>
    <row r="15919" spans="3:3">
      <c r="C15919" t="e">
        <f>VLOOKUP([KODE BARANG],Table1[[KODE BARANG]:[NAMA BARANG]],2,FALSE)</f>
        <v>#N/A</v>
      </c>
    </row>
    <row r="15920" spans="3:3">
      <c r="C15920" t="e">
        <f>VLOOKUP([KODE BARANG],Table1[[KODE BARANG]:[NAMA BARANG]],2,FALSE)</f>
        <v>#N/A</v>
      </c>
    </row>
    <row r="15921" spans="3:3">
      <c r="C15921" t="e">
        <f>VLOOKUP([KODE BARANG],Table1[[KODE BARANG]:[NAMA BARANG]],2,FALSE)</f>
        <v>#N/A</v>
      </c>
    </row>
    <row r="15922" spans="3:3">
      <c r="C15922" t="e">
        <f>VLOOKUP([KODE BARANG],Table1[[KODE BARANG]:[NAMA BARANG]],2,FALSE)</f>
        <v>#N/A</v>
      </c>
    </row>
    <row r="15923" spans="3:3">
      <c r="C15923" t="e">
        <f>VLOOKUP([KODE BARANG],Table1[[KODE BARANG]:[NAMA BARANG]],2,FALSE)</f>
        <v>#N/A</v>
      </c>
    </row>
    <row r="15924" spans="3:3">
      <c r="C15924" t="e">
        <f>VLOOKUP([KODE BARANG],Table1[[KODE BARANG]:[NAMA BARANG]],2,FALSE)</f>
        <v>#N/A</v>
      </c>
    </row>
    <row r="15925" spans="3:3">
      <c r="C15925" t="e">
        <f>VLOOKUP([KODE BARANG],Table1[[KODE BARANG]:[NAMA BARANG]],2,FALSE)</f>
        <v>#N/A</v>
      </c>
    </row>
    <row r="15926" spans="3:3">
      <c r="C15926" t="e">
        <f>VLOOKUP([KODE BARANG],Table1[[KODE BARANG]:[NAMA BARANG]],2,FALSE)</f>
        <v>#N/A</v>
      </c>
    </row>
    <row r="15927" spans="3:3">
      <c r="C15927" t="e">
        <f>VLOOKUP([KODE BARANG],Table1[[KODE BARANG]:[NAMA BARANG]],2,FALSE)</f>
        <v>#N/A</v>
      </c>
    </row>
    <row r="15928" spans="3:3">
      <c r="C15928" t="e">
        <f>VLOOKUP([KODE BARANG],Table1[[KODE BARANG]:[NAMA BARANG]],2,FALSE)</f>
        <v>#N/A</v>
      </c>
    </row>
    <row r="15929" spans="3:3">
      <c r="C15929" t="e">
        <f>VLOOKUP([KODE BARANG],Table1[[KODE BARANG]:[NAMA BARANG]],2,FALSE)</f>
        <v>#N/A</v>
      </c>
    </row>
    <row r="15930" spans="3:3">
      <c r="C15930" t="e">
        <f>VLOOKUP([KODE BARANG],Table1[[KODE BARANG]:[NAMA BARANG]],2,FALSE)</f>
        <v>#N/A</v>
      </c>
    </row>
    <row r="15931" spans="3:3">
      <c r="C15931" t="e">
        <f>VLOOKUP([KODE BARANG],Table1[[KODE BARANG]:[NAMA BARANG]],2,FALSE)</f>
        <v>#N/A</v>
      </c>
    </row>
    <row r="15932" spans="3:3">
      <c r="C15932" t="e">
        <f>VLOOKUP([KODE BARANG],Table1[[KODE BARANG]:[NAMA BARANG]],2,FALSE)</f>
        <v>#N/A</v>
      </c>
    </row>
    <row r="15933" spans="3:3">
      <c r="C15933" t="e">
        <f>VLOOKUP([KODE BARANG],Table1[[KODE BARANG]:[NAMA BARANG]],2,FALSE)</f>
        <v>#N/A</v>
      </c>
    </row>
    <row r="15934" spans="3:3">
      <c r="C15934" t="e">
        <f>VLOOKUP([KODE BARANG],Table1[[KODE BARANG]:[NAMA BARANG]],2,FALSE)</f>
        <v>#N/A</v>
      </c>
    </row>
    <row r="15935" spans="3:3">
      <c r="C15935" t="e">
        <f>VLOOKUP([KODE BARANG],Table1[[KODE BARANG]:[NAMA BARANG]],2,FALSE)</f>
        <v>#N/A</v>
      </c>
    </row>
    <row r="15936" spans="3:3">
      <c r="C15936" t="e">
        <f>VLOOKUP([KODE BARANG],Table1[[KODE BARANG]:[NAMA BARANG]],2,FALSE)</f>
        <v>#N/A</v>
      </c>
    </row>
    <row r="15937" spans="3:3">
      <c r="C15937" t="e">
        <f>VLOOKUP([KODE BARANG],Table1[[KODE BARANG]:[NAMA BARANG]],2,FALSE)</f>
        <v>#N/A</v>
      </c>
    </row>
    <row r="15938" spans="3:3">
      <c r="C15938" t="e">
        <f>VLOOKUP([KODE BARANG],Table1[[KODE BARANG]:[NAMA BARANG]],2,FALSE)</f>
        <v>#N/A</v>
      </c>
    </row>
    <row r="15939" spans="3:3">
      <c r="C15939" t="e">
        <f>VLOOKUP([KODE BARANG],Table1[[KODE BARANG]:[NAMA BARANG]],2,FALSE)</f>
        <v>#N/A</v>
      </c>
    </row>
    <row r="15940" spans="3:3">
      <c r="C15940" t="e">
        <f>VLOOKUP([KODE BARANG],Table1[[KODE BARANG]:[NAMA BARANG]],2,FALSE)</f>
        <v>#N/A</v>
      </c>
    </row>
    <row r="15941" spans="3:3">
      <c r="C15941" t="e">
        <f>VLOOKUP([KODE BARANG],Table1[[KODE BARANG]:[NAMA BARANG]],2,FALSE)</f>
        <v>#N/A</v>
      </c>
    </row>
    <row r="15942" spans="3:3">
      <c r="C15942" t="e">
        <f>VLOOKUP([KODE BARANG],Table1[[KODE BARANG]:[NAMA BARANG]],2,FALSE)</f>
        <v>#N/A</v>
      </c>
    </row>
    <row r="15943" spans="3:3">
      <c r="C15943" t="e">
        <f>VLOOKUP([KODE BARANG],Table1[[KODE BARANG]:[NAMA BARANG]],2,FALSE)</f>
        <v>#N/A</v>
      </c>
    </row>
    <row r="15944" spans="3:3">
      <c r="C15944" t="e">
        <f>VLOOKUP([KODE BARANG],Table1[[KODE BARANG]:[NAMA BARANG]],2,FALSE)</f>
        <v>#N/A</v>
      </c>
    </row>
    <row r="15945" spans="3:3">
      <c r="C15945" t="e">
        <f>VLOOKUP([KODE BARANG],Table1[[KODE BARANG]:[NAMA BARANG]],2,FALSE)</f>
        <v>#N/A</v>
      </c>
    </row>
    <row r="15946" spans="3:3">
      <c r="C15946" t="e">
        <f>VLOOKUP([KODE BARANG],Table1[[KODE BARANG]:[NAMA BARANG]],2,FALSE)</f>
        <v>#N/A</v>
      </c>
    </row>
    <row r="15947" spans="3:3">
      <c r="C15947" t="e">
        <f>VLOOKUP([KODE BARANG],Table1[[KODE BARANG]:[NAMA BARANG]],2,FALSE)</f>
        <v>#N/A</v>
      </c>
    </row>
    <row r="15948" spans="3:3">
      <c r="C15948" t="e">
        <f>VLOOKUP([KODE BARANG],Table1[[KODE BARANG]:[NAMA BARANG]],2,FALSE)</f>
        <v>#N/A</v>
      </c>
    </row>
    <row r="15949" spans="3:3">
      <c r="C15949" t="e">
        <f>VLOOKUP([KODE BARANG],Table1[[KODE BARANG]:[NAMA BARANG]],2,FALSE)</f>
        <v>#N/A</v>
      </c>
    </row>
    <row r="15950" spans="3:3">
      <c r="C15950" t="e">
        <f>VLOOKUP([KODE BARANG],Table1[[KODE BARANG]:[NAMA BARANG]],2,FALSE)</f>
        <v>#N/A</v>
      </c>
    </row>
    <row r="15951" spans="3:3">
      <c r="C15951" t="e">
        <f>VLOOKUP([KODE BARANG],Table1[[KODE BARANG]:[NAMA BARANG]],2,FALSE)</f>
        <v>#N/A</v>
      </c>
    </row>
    <row r="15952" spans="3:3">
      <c r="C15952" t="e">
        <f>VLOOKUP([KODE BARANG],Table1[[KODE BARANG]:[NAMA BARANG]],2,FALSE)</f>
        <v>#N/A</v>
      </c>
    </row>
    <row r="15953" spans="3:3">
      <c r="C15953" t="e">
        <f>VLOOKUP([KODE BARANG],Table1[[KODE BARANG]:[NAMA BARANG]],2,FALSE)</f>
        <v>#N/A</v>
      </c>
    </row>
    <row r="15954" spans="3:3">
      <c r="C15954" t="e">
        <f>VLOOKUP([KODE BARANG],Table1[[KODE BARANG]:[NAMA BARANG]],2,FALSE)</f>
        <v>#N/A</v>
      </c>
    </row>
    <row r="15955" spans="3:3">
      <c r="C15955" t="e">
        <f>VLOOKUP([KODE BARANG],Table1[[KODE BARANG]:[NAMA BARANG]],2,FALSE)</f>
        <v>#N/A</v>
      </c>
    </row>
    <row r="15956" spans="3:3">
      <c r="C15956" t="e">
        <f>VLOOKUP([KODE BARANG],Table1[[KODE BARANG]:[NAMA BARANG]],2,FALSE)</f>
        <v>#N/A</v>
      </c>
    </row>
    <row r="15957" spans="3:3">
      <c r="C15957" t="e">
        <f>VLOOKUP([KODE BARANG],Table1[[KODE BARANG]:[NAMA BARANG]],2,FALSE)</f>
        <v>#N/A</v>
      </c>
    </row>
    <row r="15958" spans="3:3">
      <c r="C15958" t="e">
        <f>VLOOKUP([KODE BARANG],Table1[[KODE BARANG]:[NAMA BARANG]],2,FALSE)</f>
        <v>#N/A</v>
      </c>
    </row>
    <row r="15959" spans="3:3">
      <c r="C15959" t="e">
        <f>VLOOKUP([KODE BARANG],Table1[[KODE BARANG]:[NAMA BARANG]],2,FALSE)</f>
        <v>#N/A</v>
      </c>
    </row>
    <row r="15960" spans="3:3">
      <c r="C15960" t="e">
        <f>VLOOKUP([KODE BARANG],Table1[[KODE BARANG]:[NAMA BARANG]],2,FALSE)</f>
        <v>#N/A</v>
      </c>
    </row>
    <row r="15961" spans="3:3">
      <c r="C15961" t="e">
        <f>VLOOKUP([KODE BARANG],Table1[[KODE BARANG]:[NAMA BARANG]],2,FALSE)</f>
        <v>#N/A</v>
      </c>
    </row>
    <row r="15962" spans="3:3">
      <c r="C15962" t="e">
        <f>VLOOKUP([KODE BARANG],Table1[[KODE BARANG]:[NAMA BARANG]],2,FALSE)</f>
        <v>#N/A</v>
      </c>
    </row>
    <row r="15963" spans="3:3">
      <c r="C15963" t="e">
        <f>VLOOKUP([KODE BARANG],Table1[[KODE BARANG]:[NAMA BARANG]],2,FALSE)</f>
        <v>#N/A</v>
      </c>
    </row>
    <row r="15964" spans="3:3">
      <c r="C15964" t="e">
        <f>VLOOKUP([KODE BARANG],Table1[[KODE BARANG]:[NAMA BARANG]],2,FALSE)</f>
        <v>#N/A</v>
      </c>
    </row>
    <row r="15965" spans="3:3">
      <c r="C15965" t="e">
        <f>VLOOKUP([KODE BARANG],Table1[[KODE BARANG]:[NAMA BARANG]],2,FALSE)</f>
        <v>#N/A</v>
      </c>
    </row>
    <row r="15966" spans="3:3">
      <c r="C15966" t="e">
        <f>VLOOKUP([KODE BARANG],Table1[[KODE BARANG]:[NAMA BARANG]],2,FALSE)</f>
        <v>#N/A</v>
      </c>
    </row>
    <row r="15967" spans="3:3">
      <c r="C15967" t="e">
        <f>VLOOKUP([KODE BARANG],Table1[[KODE BARANG]:[NAMA BARANG]],2,FALSE)</f>
        <v>#N/A</v>
      </c>
    </row>
    <row r="15968" spans="3:3">
      <c r="C15968" t="e">
        <f>VLOOKUP([KODE BARANG],Table1[[KODE BARANG]:[NAMA BARANG]],2,FALSE)</f>
        <v>#N/A</v>
      </c>
    </row>
    <row r="15969" spans="3:3">
      <c r="C15969" t="e">
        <f>VLOOKUP([KODE BARANG],Table1[[KODE BARANG]:[NAMA BARANG]],2,FALSE)</f>
        <v>#N/A</v>
      </c>
    </row>
    <row r="15970" spans="3:3">
      <c r="C15970" t="e">
        <f>VLOOKUP([KODE BARANG],Table1[[KODE BARANG]:[NAMA BARANG]],2,FALSE)</f>
        <v>#N/A</v>
      </c>
    </row>
    <row r="15971" spans="3:3">
      <c r="C15971" t="e">
        <f>VLOOKUP([KODE BARANG],Table1[[KODE BARANG]:[NAMA BARANG]],2,FALSE)</f>
        <v>#N/A</v>
      </c>
    </row>
    <row r="15972" spans="3:3">
      <c r="C15972" t="e">
        <f>VLOOKUP([KODE BARANG],Table1[[KODE BARANG]:[NAMA BARANG]],2,FALSE)</f>
        <v>#N/A</v>
      </c>
    </row>
    <row r="15973" spans="3:3">
      <c r="C15973" t="e">
        <f>VLOOKUP([KODE BARANG],Table1[[KODE BARANG]:[NAMA BARANG]],2,FALSE)</f>
        <v>#N/A</v>
      </c>
    </row>
    <row r="15974" spans="3:3">
      <c r="C15974" t="e">
        <f>VLOOKUP([KODE BARANG],Table1[[KODE BARANG]:[NAMA BARANG]],2,FALSE)</f>
        <v>#N/A</v>
      </c>
    </row>
    <row r="15975" spans="3:3">
      <c r="C15975" t="e">
        <f>VLOOKUP([KODE BARANG],Table1[[KODE BARANG]:[NAMA BARANG]],2,FALSE)</f>
        <v>#N/A</v>
      </c>
    </row>
    <row r="15976" spans="3:3">
      <c r="C15976" t="e">
        <f>VLOOKUP([KODE BARANG],Table1[[KODE BARANG]:[NAMA BARANG]],2,FALSE)</f>
        <v>#N/A</v>
      </c>
    </row>
    <row r="15977" spans="3:3">
      <c r="C15977" t="e">
        <f>VLOOKUP([KODE BARANG],Table1[[KODE BARANG]:[NAMA BARANG]],2,FALSE)</f>
        <v>#N/A</v>
      </c>
    </row>
    <row r="15978" spans="3:3">
      <c r="C15978" t="e">
        <f>VLOOKUP([KODE BARANG],Table1[[KODE BARANG]:[NAMA BARANG]],2,FALSE)</f>
        <v>#N/A</v>
      </c>
    </row>
    <row r="15979" spans="3:3">
      <c r="C15979" t="e">
        <f>VLOOKUP([KODE BARANG],Table1[[KODE BARANG]:[NAMA BARANG]],2,FALSE)</f>
        <v>#N/A</v>
      </c>
    </row>
    <row r="15980" spans="3:3">
      <c r="C15980" t="e">
        <f>VLOOKUP([KODE BARANG],Table1[[KODE BARANG]:[NAMA BARANG]],2,FALSE)</f>
        <v>#N/A</v>
      </c>
    </row>
    <row r="15981" spans="3:3">
      <c r="C15981" t="e">
        <f>VLOOKUP([KODE BARANG],Table1[[KODE BARANG]:[NAMA BARANG]],2,FALSE)</f>
        <v>#N/A</v>
      </c>
    </row>
    <row r="15982" spans="3:3">
      <c r="C15982" t="e">
        <f>VLOOKUP([KODE BARANG],Table1[[KODE BARANG]:[NAMA BARANG]],2,FALSE)</f>
        <v>#N/A</v>
      </c>
    </row>
    <row r="15983" spans="3:3">
      <c r="C15983" t="e">
        <f>VLOOKUP([KODE BARANG],Table1[[KODE BARANG]:[NAMA BARANG]],2,FALSE)</f>
        <v>#N/A</v>
      </c>
    </row>
    <row r="15984" spans="3:3">
      <c r="C15984" t="e">
        <f>VLOOKUP([KODE BARANG],Table1[[KODE BARANG]:[NAMA BARANG]],2,FALSE)</f>
        <v>#N/A</v>
      </c>
    </row>
    <row r="15985" spans="3:3">
      <c r="C15985" t="e">
        <f>VLOOKUP([KODE BARANG],Table1[[KODE BARANG]:[NAMA BARANG]],2,FALSE)</f>
        <v>#N/A</v>
      </c>
    </row>
    <row r="15986" spans="3:3">
      <c r="C15986" t="e">
        <f>VLOOKUP([KODE BARANG],Table1[[KODE BARANG]:[NAMA BARANG]],2,FALSE)</f>
        <v>#N/A</v>
      </c>
    </row>
    <row r="15987" spans="3:3">
      <c r="C15987" t="e">
        <f>VLOOKUP([KODE BARANG],Table1[[KODE BARANG]:[NAMA BARANG]],2,FALSE)</f>
        <v>#N/A</v>
      </c>
    </row>
    <row r="15988" spans="3:3">
      <c r="C15988" t="e">
        <f>VLOOKUP([KODE BARANG],Table1[[KODE BARANG]:[NAMA BARANG]],2,FALSE)</f>
        <v>#N/A</v>
      </c>
    </row>
    <row r="15989" spans="3:3">
      <c r="C15989" t="e">
        <f>VLOOKUP([KODE BARANG],Table1[[KODE BARANG]:[NAMA BARANG]],2,FALSE)</f>
        <v>#N/A</v>
      </c>
    </row>
    <row r="15990" spans="3:3">
      <c r="C15990" t="e">
        <f>VLOOKUP([KODE BARANG],Table1[[KODE BARANG]:[NAMA BARANG]],2,FALSE)</f>
        <v>#N/A</v>
      </c>
    </row>
    <row r="15991" spans="3:3">
      <c r="C15991" t="e">
        <f>VLOOKUP([KODE BARANG],Table1[[KODE BARANG]:[NAMA BARANG]],2,FALSE)</f>
        <v>#N/A</v>
      </c>
    </row>
    <row r="15992" spans="3:3">
      <c r="C15992" t="e">
        <f>VLOOKUP([KODE BARANG],Table1[[KODE BARANG]:[NAMA BARANG]],2,FALSE)</f>
        <v>#N/A</v>
      </c>
    </row>
    <row r="15993" spans="3:3">
      <c r="C15993" t="e">
        <f>VLOOKUP([KODE BARANG],Table1[[KODE BARANG]:[NAMA BARANG]],2,FALSE)</f>
        <v>#N/A</v>
      </c>
    </row>
    <row r="15994" spans="3:3">
      <c r="C15994" t="e">
        <f>VLOOKUP([KODE BARANG],Table1[[KODE BARANG]:[NAMA BARANG]],2,FALSE)</f>
        <v>#N/A</v>
      </c>
    </row>
    <row r="15995" spans="3:3">
      <c r="C15995" t="e">
        <f>VLOOKUP([KODE BARANG],Table1[[KODE BARANG]:[NAMA BARANG]],2,FALSE)</f>
        <v>#N/A</v>
      </c>
    </row>
    <row r="15996" spans="3:3">
      <c r="C15996" t="e">
        <f>VLOOKUP([KODE BARANG],Table1[[KODE BARANG]:[NAMA BARANG]],2,FALSE)</f>
        <v>#N/A</v>
      </c>
    </row>
    <row r="15997" spans="3:3">
      <c r="C15997" t="e">
        <f>VLOOKUP([KODE BARANG],Table1[[KODE BARANG]:[NAMA BARANG]],2,FALSE)</f>
        <v>#N/A</v>
      </c>
    </row>
    <row r="15998" spans="3:3">
      <c r="C15998" t="e">
        <f>VLOOKUP([KODE BARANG],Table1[[KODE BARANG]:[NAMA BARANG]],2,FALSE)</f>
        <v>#N/A</v>
      </c>
    </row>
    <row r="15999" spans="3:3">
      <c r="C15999" t="e">
        <f>VLOOKUP([KODE BARANG],Table1[[KODE BARANG]:[NAMA BARANG]],2,FALSE)</f>
        <v>#N/A</v>
      </c>
    </row>
    <row r="16000" spans="3:3">
      <c r="C16000" t="e">
        <f>VLOOKUP([KODE BARANG],Table1[[KODE BARANG]:[NAMA BARANG]],2,FALSE)</f>
        <v>#N/A</v>
      </c>
    </row>
    <row r="16001" spans="3:3">
      <c r="C16001" t="e">
        <f>VLOOKUP([KODE BARANG],Table1[[KODE BARANG]:[NAMA BARANG]],2,FALSE)</f>
        <v>#N/A</v>
      </c>
    </row>
    <row r="16002" spans="3:3">
      <c r="C16002" t="e">
        <f>VLOOKUP([KODE BARANG],Table1[[KODE BARANG]:[NAMA BARANG]],2,FALSE)</f>
        <v>#N/A</v>
      </c>
    </row>
    <row r="16003" spans="3:3">
      <c r="C16003" t="e">
        <f>VLOOKUP([KODE BARANG],Table1[[KODE BARANG]:[NAMA BARANG]],2,FALSE)</f>
        <v>#N/A</v>
      </c>
    </row>
    <row r="16004" spans="3:3">
      <c r="C16004" t="e">
        <f>VLOOKUP([KODE BARANG],Table1[[KODE BARANG]:[NAMA BARANG]],2,FALSE)</f>
        <v>#N/A</v>
      </c>
    </row>
    <row r="16005" spans="3:3">
      <c r="C16005" t="e">
        <f>VLOOKUP([KODE BARANG],Table1[[KODE BARANG]:[NAMA BARANG]],2,FALSE)</f>
        <v>#N/A</v>
      </c>
    </row>
    <row r="16006" spans="3:3">
      <c r="C16006" t="e">
        <f>VLOOKUP([KODE BARANG],Table1[[KODE BARANG]:[NAMA BARANG]],2,FALSE)</f>
        <v>#N/A</v>
      </c>
    </row>
    <row r="16007" spans="3:3">
      <c r="C16007" t="e">
        <f>VLOOKUP([KODE BARANG],Table1[[KODE BARANG]:[NAMA BARANG]],2,FALSE)</f>
        <v>#N/A</v>
      </c>
    </row>
    <row r="16008" spans="3:3">
      <c r="C16008" t="e">
        <f>VLOOKUP([KODE BARANG],Table1[[KODE BARANG]:[NAMA BARANG]],2,FALSE)</f>
        <v>#N/A</v>
      </c>
    </row>
    <row r="16009" spans="3:3">
      <c r="C16009" t="e">
        <f>VLOOKUP([KODE BARANG],Table1[[KODE BARANG]:[NAMA BARANG]],2,FALSE)</f>
        <v>#N/A</v>
      </c>
    </row>
    <row r="16010" spans="3:3">
      <c r="C16010" t="e">
        <f>VLOOKUP([KODE BARANG],Table1[[KODE BARANG]:[NAMA BARANG]],2,FALSE)</f>
        <v>#N/A</v>
      </c>
    </row>
    <row r="16011" spans="3:3">
      <c r="C16011" t="e">
        <f>VLOOKUP([KODE BARANG],Table1[[KODE BARANG]:[NAMA BARANG]],2,FALSE)</f>
        <v>#N/A</v>
      </c>
    </row>
    <row r="16012" spans="3:3">
      <c r="C16012" t="e">
        <f>VLOOKUP([KODE BARANG],Table1[[KODE BARANG]:[NAMA BARANG]],2,FALSE)</f>
        <v>#N/A</v>
      </c>
    </row>
    <row r="16013" spans="3:3">
      <c r="C16013" t="e">
        <f>VLOOKUP([KODE BARANG],Table1[[KODE BARANG]:[NAMA BARANG]],2,FALSE)</f>
        <v>#N/A</v>
      </c>
    </row>
    <row r="16014" spans="3:3">
      <c r="C16014" t="e">
        <f>VLOOKUP([KODE BARANG],Table1[[KODE BARANG]:[NAMA BARANG]],2,FALSE)</f>
        <v>#N/A</v>
      </c>
    </row>
    <row r="16015" spans="3:3">
      <c r="C16015" t="e">
        <f>VLOOKUP([KODE BARANG],Table1[[KODE BARANG]:[NAMA BARANG]],2,FALSE)</f>
        <v>#N/A</v>
      </c>
    </row>
    <row r="16016" spans="3:3">
      <c r="C16016" t="e">
        <f>VLOOKUP([KODE BARANG],Table1[[KODE BARANG]:[NAMA BARANG]],2,FALSE)</f>
        <v>#N/A</v>
      </c>
    </row>
    <row r="16017" spans="3:3">
      <c r="C16017" t="e">
        <f>VLOOKUP([KODE BARANG],Table1[[KODE BARANG]:[NAMA BARANG]],2,FALSE)</f>
        <v>#N/A</v>
      </c>
    </row>
    <row r="16018" spans="3:3">
      <c r="C16018" t="e">
        <f>VLOOKUP([KODE BARANG],Table1[[KODE BARANG]:[NAMA BARANG]],2,FALSE)</f>
        <v>#N/A</v>
      </c>
    </row>
    <row r="16019" spans="3:3">
      <c r="C16019" t="e">
        <f>VLOOKUP([KODE BARANG],Table1[[KODE BARANG]:[NAMA BARANG]],2,FALSE)</f>
        <v>#N/A</v>
      </c>
    </row>
    <row r="16020" spans="3:3">
      <c r="C16020" t="e">
        <f>VLOOKUP([KODE BARANG],Table1[[KODE BARANG]:[NAMA BARANG]],2,FALSE)</f>
        <v>#N/A</v>
      </c>
    </row>
    <row r="16021" spans="3:3">
      <c r="C16021" t="e">
        <f>VLOOKUP([KODE BARANG],Table1[[KODE BARANG]:[NAMA BARANG]],2,FALSE)</f>
        <v>#N/A</v>
      </c>
    </row>
    <row r="16022" spans="3:3">
      <c r="C16022" t="e">
        <f>VLOOKUP([KODE BARANG],Table1[[KODE BARANG]:[NAMA BARANG]],2,FALSE)</f>
        <v>#N/A</v>
      </c>
    </row>
    <row r="16023" spans="3:3">
      <c r="C16023" t="e">
        <f>VLOOKUP([KODE BARANG],Table1[[KODE BARANG]:[NAMA BARANG]],2,FALSE)</f>
        <v>#N/A</v>
      </c>
    </row>
    <row r="16024" spans="3:3">
      <c r="C16024" t="e">
        <f>VLOOKUP([KODE BARANG],Table1[[KODE BARANG]:[NAMA BARANG]],2,FALSE)</f>
        <v>#N/A</v>
      </c>
    </row>
    <row r="16025" spans="3:3">
      <c r="C16025" t="e">
        <f>VLOOKUP([KODE BARANG],Table1[[KODE BARANG]:[NAMA BARANG]],2,FALSE)</f>
        <v>#N/A</v>
      </c>
    </row>
    <row r="16026" spans="3:3">
      <c r="C16026" t="e">
        <f>VLOOKUP([KODE BARANG],Table1[[KODE BARANG]:[NAMA BARANG]],2,FALSE)</f>
        <v>#N/A</v>
      </c>
    </row>
    <row r="16027" spans="3:3">
      <c r="C16027" t="e">
        <f>VLOOKUP([KODE BARANG],Table1[[KODE BARANG]:[NAMA BARANG]],2,FALSE)</f>
        <v>#N/A</v>
      </c>
    </row>
    <row r="16028" spans="3:3">
      <c r="C16028" t="e">
        <f>VLOOKUP([KODE BARANG],Table1[[KODE BARANG]:[NAMA BARANG]],2,FALSE)</f>
        <v>#N/A</v>
      </c>
    </row>
    <row r="16029" spans="3:3">
      <c r="C16029" t="e">
        <f>VLOOKUP([KODE BARANG],Table1[[KODE BARANG]:[NAMA BARANG]],2,FALSE)</f>
        <v>#N/A</v>
      </c>
    </row>
    <row r="16030" spans="3:3">
      <c r="C16030" t="e">
        <f>VLOOKUP([KODE BARANG],Table1[[KODE BARANG]:[NAMA BARANG]],2,FALSE)</f>
        <v>#N/A</v>
      </c>
    </row>
    <row r="16031" spans="3:3">
      <c r="C16031" t="e">
        <f>VLOOKUP([KODE BARANG],Table1[[KODE BARANG]:[NAMA BARANG]],2,FALSE)</f>
        <v>#N/A</v>
      </c>
    </row>
    <row r="16032" spans="3:3">
      <c r="C16032" t="e">
        <f>VLOOKUP([KODE BARANG],Table1[[KODE BARANG]:[NAMA BARANG]],2,FALSE)</f>
        <v>#N/A</v>
      </c>
    </row>
    <row r="16033" spans="3:3">
      <c r="C16033" t="e">
        <f>VLOOKUP([KODE BARANG],Table1[[KODE BARANG]:[NAMA BARANG]],2,FALSE)</f>
        <v>#N/A</v>
      </c>
    </row>
    <row r="16034" spans="3:3">
      <c r="C16034" t="e">
        <f>VLOOKUP([KODE BARANG],Table1[[KODE BARANG]:[NAMA BARANG]],2,FALSE)</f>
        <v>#N/A</v>
      </c>
    </row>
    <row r="16035" spans="3:3">
      <c r="C16035" t="e">
        <f>VLOOKUP([KODE BARANG],Table1[[KODE BARANG]:[NAMA BARANG]],2,FALSE)</f>
        <v>#N/A</v>
      </c>
    </row>
    <row r="16036" spans="3:3">
      <c r="C16036" t="e">
        <f>VLOOKUP([KODE BARANG],Table1[[KODE BARANG]:[NAMA BARANG]],2,FALSE)</f>
        <v>#N/A</v>
      </c>
    </row>
    <row r="16037" spans="3:3">
      <c r="C16037" t="e">
        <f>VLOOKUP([KODE BARANG],Table1[[KODE BARANG]:[NAMA BARANG]],2,FALSE)</f>
        <v>#N/A</v>
      </c>
    </row>
    <row r="16038" spans="3:3">
      <c r="C16038" t="e">
        <f>VLOOKUP([KODE BARANG],Table1[[KODE BARANG]:[NAMA BARANG]],2,FALSE)</f>
        <v>#N/A</v>
      </c>
    </row>
    <row r="16039" spans="3:3">
      <c r="C16039" t="e">
        <f>VLOOKUP([KODE BARANG],Table1[[KODE BARANG]:[NAMA BARANG]],2,FALSE)</f>
        <v>#N/A</v>
      </c>
    </row>
    <row r="16040" spans="3:3">
      <c r="C16040" t="e">
        <f>VLOOKUP([KODE BARANG],Table1[[KODE BARANG]:[NAMA BARANG]],2,FALSE)</f>
        <v>#N/A</v>
      </c>
    </row>
    <row r="16041" spans="3:3">
      <c r="C16041" t="e">
        <f>VLOOKUP([KODE BARANG],Table1[[KODE BARANG]:[NAMA BARANG]],2,FALSE)</f>
        <v>#N/A</v>
      </c>
    </row>
    <row r="16042" spans="3:3">
      <c r="C16042" t="e">
        <f>VLOOKUP([KODE BARANG],Table1[[KODE BARANG]:[NAMA BARANG]],2,FALSE)</f>
        <v>#N/A</v>
      </c>
    </row>
    <row r="16043" spans="3:3">
      <c r="C16043" t="e">
        <f>VLOOKUP([KODE BARANG],Table1[[KODE BARANG]:[NAMA BARANG]],2,FALSE)</f>
        <v>#N/A</v>
      </c>
    </row>
    <row r="16044" spans="3:3">
      <c r="C16044" t="e">
        <f>VLOOKUP([KODE BARANG],Table1[[KODE BARANG]:[NAMA BARANG]],2,FALSE)</f>
        <v>#N/A</v>
      </c>
    </row>
    <row r="16045" spans="3:3">
      <c r="C16045" t="e">
        <f>VLOOKUP([KODE BARANG],Table1[[KODE BARANG]:[NAMA BARANG]],2,FALSE)</f>
        <v>#N/A</v>
      </c>
    </row>
    <row r="16046" spans="3:3">
      <c r="C16046" t="e">
        <f>VLOOKUP([KODE BARANG],Table1[[KODE BARANG]:[NAMA BARANG]],2,FALSE)</f>
        <v>#N/A</v>
      </c>
    </row>
    <row r="16047" spans="3:3">
      <c r="C16047" t="e">
        <f>VLOOKUP([KODE BARANG],Table1[[KODE BARANG]:[NAMA BARANG]],2,FALSE)</f>
        <v>#N/A</v>
      </c>
    </row>
    <row r="16048" spans="3:3">
      <c r="C16048" t="e">
        <f>VLOOKUP([KODE BARANG],Table1[[KODE BARANG]:[NAMA BARANG]],2,FALSE)</f>
        <v>#N/A</v>
      </c>
    </row>
    <row r="16049" spans="3:3">
      <c r="C16049" t="e">
        <f>VLOOKUP([KODE BARANG],Table1[[KODE BARANG]:[NAMA BARANG]],2,FALSE)</f>
        <v>#N/A</v>
      </c>
    </row>
    <row r="16050" spans="3:3">
      <c r="C16050" t="e">
        <f>VLOOKUP([KODE BARANG],Table1[[KODE BARANG]:[NAMA BARANG]],2,FALSE)</f>
        <v>#N/A</v>
      </c>
    </row>
    <row r="16051" spans="3:3">
      <c r="C16051" t="e">
        <f>VLOOKUP([KODE BARANG],Table1[[KODE BARANG]:[NAMA BARANG]],2,FALSE)</f>
        <v>#N/A</v>
      </c>
    </row>
    <row r="16052" spans="3:3">
      <c r="C16052" t="e">
        <f>VLOOKUP([KODE BARANG],Table1[[KODE BARANG]:[NAMA BARANG]],2,FALSE)</f>
        <v>#N/A</v>
      </c>
    </row>
    <row r="16053" spans="3:3">
      <c r="C16053" t="e">
        <f>VLOOKUP([KODE BARANG],Table1[[KODE BARANG]:[NAMA BARANG]],2,FALSE)</f>
        <v>#N/A</v>
      </c>
    </row>
    <row r="16054" spans="3:3">
      <c r="C16054" t="e">
        <f>VLOOKUP([KODE BARANG],Table1[[KODE BARANG]:[NAMA BARANG]],2,FALSE)</f>
        <v>#N/A</v>
      </c>
    </row>
    <row r="16055" spans="3:3">
      <c r="C16055" t="e">
        <f>VLOOKUP([KODE BARANG],Table1[[KODE BARANG]:[NAMA BARANG]],2,FALSE)</f>
        <v>#N/A</v>
      </c>
    </row>
    <row r="16056" spans="3:3">
      <c r="C16056" t="e">
        <f>VLOOKUP([KODE BARANG],Table1[[KODE BARANG]:[NAMA BARANG]],2,FALSE)</f>
        <v>#N/A</v>
      </c>
    </row>
    <row r="16057" spans="3:3">
      <c r="C16057" t="e">
        <f>VLOOKUP([KODE BARANG],Table1[[KODE BARANG]:[NAMA BARANG]],2,FALSE)</f>
        <v>#N/A</v>
      </c>
    </row>
    <row r="16058" spans="3:3">
      <c r="C16058" t="e">
        <f>VLOOKUP([KODE BARANG],Table1[[KODE BARANG]:[NAMA BARANG]],2,FALSE)</f>
        <v>#N/A</v>
      </c>
    </row>
    <row r="16059" spans="3:3">
      <c r="C16059" t="e">
        <f>VLOOKUP([KODE BARANG],Table1[[KODE BARANG]:[NAMA BARANG]],2,FALSE)</f>
        <v>#N/A</v>
      </c>
    </row>
    <row r="16060" spans="3:3">
      <c r="C16060" t="e">
        <f>VLOOKUP([KODE BARANG],Table1[[KODE BARANG]:[NAMA BARANG]],2,FALSE)</f>
        <v>#N/A</v>
      </c>
    </row>
    <row r="16061" spans="3:3">
      <c r="C16061" t="e">
        <f>VLOOKUP([KODE BARANG],Table1[[KODE BARANG]:[NAMA BARANG]],2,FALSE)</f>
        <v>#N/A</v>
      </c>
    </row>
    <row r="16062" spans="3:3">
      <c r="C16062" t="e">
        <f>VLOOKUP([KODE BARANG],Table1[[KODE BARANG]:[NAMA BARANG]],2,FALSE)</f>
        <v>#N/A</v>
      </c>
    </row>
    <row r="16063" spans="3:3">
      <c r="C16063" t="e">
        <f>VLOOKUP([KODE BARANG],Table1[[KODE BARANG]:[NAMA BARANG]],2,FALSE)</f>
        <v>#N/A</v>
      </c>
    </row>
    <row r="16064" spans="3:3">
      <c r="C16064" t="e">
        <f>VLOOKUP([KODE BARANG],Table1[[KODE BARANG]:[NAMA BARANG]],2,FALSE)</f>
        <v>#N/A</v>
      </c>
    </row>
    <row r="16065" spans="1:4">
      <c r="C16065" t="e">
        <f>VLOOKUP([KODE BARANG],Table1[[KODE BARANG]:[NAMA BARANG]],2,FALSE)</f>
        <v>#N/A</v>
      </c>
    </row>
    <row r="16066" spans="1:4">
      <c r="C16066" t="e">
        <f>VLOOKUP([KODE BARANG],Table1[[KODE BARANG]:[NAMA BARANG]],2,FALSE)</f>
        <v>#N/A</v>
      </c>
    </row>
    <row r="16067" spans="1:4">
      <c r="C16067" t="e">
        <f>VLOOKUP([KODE BARANG],Table1[[KODE BARANG]:[NAMA BARANG]],2,FALSE)</f>
        <v>#N/A</v>
      </c>
    </row>
    <row r="16068" spans="1:4">
      <c r="C16068" t="e">
        <f>VLOOKUP([KODE BARANG],Table1[[KODE BARANG]:[NAMA BARANG]],2,FALSE)</f>
        <v>#N/A</v>
      </c>
    </row>
    <row r="16069" spans="1:4">
      <c r="C16069" t="e">
        <f>VLOOKUP([KODE BARANG],Table1[[KODE BARANG]:[NAMA BARANG]],2,FALSE)</f>
        <v>#N/A</v>
      </c>
    </row>
    <row r="16070" spans="1:4">
      <c r="C16070" t="e">
        <f>VLOOKUP([KODE BARANG],Table1[[KODE BARANG]:[NAMA BARANG]],2,FALSE)</f>
        <v>#N/A</v>
      </c>
    </row>
    <row r="16071" spans="1:4">
      <c r="C16071" t="e">
        <f>VLOOKUP([KODE BARANG],Table1[[KODE BARANG]:[NAMA BARANG]],2,FALSE)</f>
        <v>#N/A</v>
      </c>
    </row>
    <row r="16072" spans="1:4">
      <c r="C16072" t="e">
        <f>VLOOKUP([KODE BARANG],Table1[[KODE BARANG]:[NAMA BARANG]],2,FALSE)</f>
        <v>#N/A</v>
      </c>
    </row>
    <row r="16073" spans="1:4">
      <c r="C16073" t="e">
        <f>VLOOKUP([KODE BARANG],Table1[[KODE BARANG]:[NAMA BARANG]],2,FALSE)</f>
        <v>#N/A</v>
      </c>
    </row>
    <row r="16074" spans="1:4">
      <c r="C16074" t="e">
        <f>VLOOKUP([KODE BARANG],Table1[[KODE BARANG]:[NAMA BARANG]],2,FALSE)</f>
        <v>#N/A</v>
      </c>
    </row>
    <row r="16075" spans="1:4">
      <c r="C16075" t="e">
        <f>VLOOKUP([KODE BARANG],Table1[[KODE BARANG]:[NAMA BARANG]],2,FALSE)</f>
        <v>#N/A</v>
      </c>
    </row>
    <row r="16076" spans="1:4">
      <c r="C16076" t="e">
        <f>VLOOKUP([KODE BARANG],Table1[[KODE BARANG]:[NAMA BARANG]],2,FALSE)</f>
        <v>#N/A</v>
      </c>
    </row>
    <row r="16077" spans="1:4">
      <c r="C16077" t="e">
        <f>VLOOKUP([KODE BARANG],Table1[[KODE BARANG]:[NAMA BARANG]],2,FALSE)</f>
        <v>#N/A</v>
      </c>
    </row>
    <row r="16078" spans="1:4">
      <c r="C16078" t="e">
        <f>VLOOKUP([KODE BARANG],Table1[[KODE BARANG]:[NAMA BARANG]],2,FALSE)</f>
        <v>#N/A</v>
      </c>
    </row>
    <row r="16079" spans="1:4">
      <c r="A16079" s="1"/>
      <c r="B16079" s="1"/>
      <c r="C16079" s="1" t="e">
        <f>VLOOKUP([KODE BARANG],Table1[[KODE BARANG]:[NAMA BARANG]],2,FALSE)</f>
        <v>#N/A</v>
      </c>
      <c r="D16079" s="1"/>
    </row>
  </sheetData>
  <mergeCells count="1">
    <mergeCell ref="A1:D1"/>
  </mergeCells>
  <pageMargins left="0.25" right="0.25" top="0.75" bottom="0.75" header="0.3" footer="0.3"/>
  <pageSetup paperSize="9"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LAPORAN KEUAANGAN</vt:lpstr>
      <vt:lpstr>BARANG MASUK</vt:lpstr>
      <vt:lpstr>BARANG KELUAR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Terry</dc:creator>
  <cp:lastModifiedBy>Terry</cp:lastModifiedBy>
  <cp:lastPrinted>2023-04-26T02:05:36Z</cp:lastPrinted>
  <dcterms:created xsi:type="dcterms:W3CDTF">2023-02-09T10:51:38Z</dcterms:created>
  <dcterms:modified xsi:type="dcterms:W3CDTF">2025-09-08T12:18:36Z</dcterms:modified>
</cp:coreProperties>
</file>