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591B0BBA-1F53-4BE6-998F-292FA18839C9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2" l="1"/>
  <c r="O4" i="12"/>
  <c r="O5" i="12"/>
  <c r="O6" i="12"/>
  <c r="O7" i="12"/>
  <c r="O8" i="12"/>
  <c r="O9" i="12"/>
  <c r="O10" i="12"/>
  <c r="O11" i="12"/>
  <c r="O12" i="12"/>
  <c r="O2" i="12"/>
  <c r="J12" i="12"/>
  <c r="E12" i="12"/>
  <c r="E11" i="12"/>
  <c r="J11" i="12" s="1"/>
  <c r="E10" i="12"/>
  <c r="J10" i="12" s="1"/>
  <c r="J9" i="12"/>
  <c r="E9" i="12"/>
  <c r="E8" i="12"/>
  <c r="J8" i="12" s="1"/>
  <c r="E7" i="12"/>
  <c r="J7" i="12" s="1"/>
  <c r="E6" i="12"/>
  <c r="J6" i="12" s="1"/>
  <c r="J5" i="12"/>
  <c r="E5" i="12"/>
  <c r="J4" i="12"/>
  <c r="E4" i="12"/>
  <c r="E3" i="12"/>
  <c r="J3" i="12" s="1"/>
  <c r="E2" i="12"/>
  <c r="J2" i="12" s="1"/>
  <c r="P3" i="12" a="1"/>
  <c r="P7" i="12" a="1"/>
  <c r="S8" i="12" a="1"/>
  <c r="Q10" i="12" a="1"/>
  <c r="T11" i="12" a="1"/>
  <c r="S9" i="12" a="1"/>
  <c r="T12" i="12" a="1"/>
  <c r="Q3" i="12" a="1"/>
  <c r="P4" i="12" a="1"/>
  <c r="T4" i="12" a="1"/>
  <c r="S5" i="12" a="1"/>
  <c r="R6" i="12" a="1"/>
  <c r="Q7" i="12" a="1"/>
  <c r="P8" i="12" a="1"/>
  <c r="T8" i="12" a="1"/>
  <c r="R10" i="12" a="1"/>
  <c r="Q11" i="12" a="1"/>
  <c r="P12" i="12" a="1"/>
  <c r="Q4" i="12" a="1"/>
  <c r="R7" i="12" a="1"/>
  <c r="P9" i="12" a="1"/>
  <c r="S10" i="12" a="1"/>
  <c r="Q12" i="12" a="1"/>
  <c r="R3" i="12" a="1"/>
  <c r="P5" i="12" a="1"/>
  <c r="T5" i="12" a="1"/>
  <c r="S6" i="12" a="1"/>
  <c r="Q8" i="12" a="1"/>
  <c r="T9" i="12" a="1"/>
  <c r="R11" i="12" a="1"/>
  <c r="S3" i="12" a="1"/>
  <c r="R4" i="12" a="1"/>
  <c r="Q5" i="12" a="1"/>
  <c r="P6" i="12" a="1"/>
  <c r="T6" i="12" a="1"/>
  <c r="S7" i="12" a="1"/>
  <c r="R8" i="12" a="1"/>
  <c r="Q9" i="12" a="1"/>
  <c r="P10" i="12" a="1"/>
  <c r="T10" i="12" a="1"/>
  <c r="S11" i="12" a="1"/>
  <c r="R12" i="12" a="1"/>
  <c r="T3" i="12" a="1"/>
  <c r="S4" i="12" a="1"/>
  <c r="R5" i="12" a="1"/>
  <c r="Q6" i="12" a="1"/>
  <c r="T7" i="12" a="1"/>
  <c r="R9" i="12" a="1"/>
  <c r="P11" i="12" a="1"/>
  <c r="S12" i="12" a="1"/>
  <c r="T2" i="12" a="1"/>
  <c r="S2" i="12" a="1"/>
  <c r="R2" i="12" a="1"/>
  <c r="Q2" i="12" a="1"/>
  <c r="P2" i="12" a="1"/>
  <c r="F2" i="12" a="1"/>
  <c r="M12" i="12"/>
  <c r="G12" i="12" a="1"/>
  <c r="B12" i="12" a="1"/>
  <c r="H11" i="12"/>
  <c r="C11" i="12" a="1"/>
  <c r="D10" i="12"/>
  <c r="F9" i="12" a="1"/>
  <c r="G8" i="12" a="1"/>
  <c r="B8" i="12" a="1"/>
  <c r="H7" i="12"/>
  <c r="C7" i="12" a="1"/>
  <c r="D6" i="12"/>
  <c r="F5" i="12" a="1"/>
  <c r="G4" i="12" a="1"/>
  <c r="B4" i="12" a="1"/>
  <c r="H3" i="12"/>
  <c r="C3" i="12" a="1"/>
  <c r="D2" i="12"/>
  <c r="D9" i="12"/>
  <c r="B7" i="12" a="1"/>
  <c r="G3" i="12" a="1"/>
  <c r="C2" i="12" a="1"/>
  <c r="L2" i="12" a="1"/>
  <c r="M4" i="12"/>
  <c r="L12" i="12" a="1"/>
  <c r="M11" i="12"/>
  <c r="I10" i="12"/>
  <c r="K9" i="12" a="1"/>
  <c r="L8" i="12" a="1"/>
  <c r="M7" i="12"/>
  <c r="I6" i="12"/>
  <c r="K5" i="12" a="1"/>
  <c r="L4" i="12" a="1"/>
  <c r="M3" i="12"/>
  <c r="I2" i="12"/>
  <c r="C10" i="12" a="1"/>
  <c r="F8" i="12" a="1"/>
  <c r="G7" i="12" a="1"/>
  <c r="C6" i="12" a="1"/>
  <c r="F4" i="12" a="1"/>
  <c r="B3" i="12" a="1"/>
  <c r="I4" i="12"/>
  <c r="K2" i="12" a="1"/>
  <c r="F12" i="12" a="1"/>
  <c r="G11" i="12" a="1"/>
  <c r="B11" i="12" a="1"/>
  <c r="H10" i="12"/>
  <c r="H6" i="12"/>
  <c r="D5" i="12"/>
  <c r="H2" i="12"/>
  <c r="L5" i="12" a="1"/>
  <c r="K12" i="12" a="1"/>
  <c r="L11" i="12" a="1"/>
  <c r="M10" i="12"/>
  <c r="I9" i="12"/>
  <c r="K8" i="12" a="1"/>
  <c r="L7" i="12" a="1"/>
  <c r="M6" i="12"/>
  <c r="I5" i="12"/>
  <c r="K4" i="12" a="1"/>
  <c r="L3" i="12" a="1"/>
  <c r="M2" i="12"/>
  <c r="B2" i="12" a="1"/>
  <c r="K11" i="12" a="1"/>
  <c r="L10" i="12" a="1"/>
  <c r="M9" i="12"/>
  <c r="K7" i="12" a="1"/>
  <c r="M5" i="12"/>
  <c r="D12" i="12"/>
  <c r="F11" i="12" a="1"/>
  <c r="G10" i="12" a="1"/>
  <c r="B10" i="12" a="1"/>
  <c r="H9" i="12"/>
  <c r="C9" i="12" a="1"/>
  <c r="D8" i="12"/>
  <c r="F7" i="12" a="1"/>
  <c r="G6" i="12" a="1"/>
  <c r="B6" i="12" a="1"/>
  <c r="H5" i="12"/>
  <c r="C5" i="12" a="1"/>
  <c r="D4" i="12"/>
  <c r="F3" i="12" a="1"/>
  <c r="G2" i="12" a="1"/>
  <c r="I8" i="12"/>
  <c r="L6" i="12" a="1"/>
  <c r="K3" i="12" a="1"/>
  <c r="I12" i="12"/>
  <c r="I3" i="12"/>
  <c r="H12" i="12"/>
  <c r="C12" i="12" a="1"/>
  <c r="D11" i="12"/>
  <c r="F10" i="12" a="1"/>
  <c r="G9" i="12" a="1"/>
  <c r="B9" i="12" a="1"/>
  <c r="H8" i="12"/>
  <c r="C8" i="12" a="1"/>
  <c r="D7" i="12"/>
  <c r="F6" i="12" a="1"/>
  <c r="G5" i="12" a="1"/>
  <c r="B5" i="12" a="1"/>
  <c r="H4" i="12"/>
  <c r="C4" i="12" a="1"/>
  <c r="D3" i="12"/>
  <c r="I11" i="12"/>
  <c r="K10" i="12" a="1"/>
  <c r="L9" i="12" a="1"/>
  <c r="M8" i="12"/>
  <c r="I7" i="12"/>
  <c r="K6" i="12" a="1"/>
  <c r="S12" i="12" l="1"/>
  <c r="P11" i="12"/>
  <c r="R9" i="12"/>
  <c r="T7" i="12"/>
  <c r="Q6" i="12"/>
  <c r="R5" i="12"/>
  <c r="S4" i="12"/>
  <c r="T3" i="12"/>
  <c r="R12" i="12"/>
  <c r="S11" i="12"/>
  <c r="T10" i="12"/>
  <c r="P10" i="12"/>
  <c r="Q9" i="12"/>
  <c r="R8" i="12"/>
  <c r="S7" i="12"/>
  <c r="T6" i="12"/>
  <c r="P6" i="12"/>
  <c r="Q5" i="12"/>
  <c r="R4" i="12"/>
  <c r="S3" i="12"/>
  <c r="R11" i="12"/>
  <c r="T9" i="12"/>
  <c r="Q8" i="12"/>
  <c r="S6" i="12"/>
  <c r="T5" i="12"/>
  <c r="P5" i="12"/>
  <c r="R3" i="12"/>
  <c r="Q12" i="12"/>
  <c r="S10" i="12"/>
  <c r="P9" i="12"/>
  <c r="R7" i="12"/>
  <c r="Q4" i="12"/>
  <c r="P12" i="12"/>
  <c r="Q11" i="12"/>
  <c r="R10" i="12"/>
  <c r="T8" i="12"/>
  <c r="P8" i="12"/>
  <c r="Q7" i="12"/>
  <c r="R6" i="12"/>
  <c r="S5" i="12"/>
  <c r="T4" i="12"/>
  <c r="P4" i="12"/>
  <c r="Q3" i="12"/>
  <c r="T12" i="12"/>
  <c r="S9" i="12"/>
  <c r="T11" i="12"/>
  <c r="Q10" i="12"/>
  <c r="S8" i="12"/>
  <c r="P7" i="12"/>
  <c r="P3" i="12"/>
  <c r="T2" i="12"/>
  <c r="S2" i="12"/>
  <c r="R2" i="12"/>
  <c r="Q2" i="12"/>
  <c r="P2" i="12"/>
  <c r="F2" i="12"/>
  <c r="K6" i="12"/>
  <c r="L9" i="12"/>
  <c r="K10" i="12"/>
  <c r="C4" i="12"/>
  <c r="B5" i="12"/>
  <c r="G5" i="12"/>
  <c r="F6" i="12"/>
  <c r="C8" i="12"/>
  <c r="B9" i="12"/>
  <c r="G9" i="12"/>
  <c r="F10" i="12"/>
  <c r="C12" i="12"/>
  <c r="K3" i="12"/>
  <c r="L6" i="12"/>
  <c r="G2" i="12"/>
  <c r="F3" i="12"/>
  <c r="C5" i="12"/>
  <c r="B6" i="12"/>
  <c r="G6" i="12"/>
  <c r="F7" i="12"/>
  <c r="C9" i="12"/>
  <c r="B10" i="12"/>
  <c r="G10" i="12"/>
  <c r="F11" i="12"/>
  <c r="K7" i="12"/>
  <c r="L10" i="12"/>
  <c r="K11" i="12"/>
  <c r="B2" i="12"/>
  <c r="L3" i="12"/>
  <c r="K4" i="12"/>
  <c r="L7" i="12"/>
  <c r="K8" i="12"/>
  <c r="L11" i="12"/>
  <c r="K12" i="12"/>
  <c r="L5" i="12"/>
  <c r="B11" i="12"/>
  <c r="G11" i="12"/>
  <c r="F12" i="12"/>
  <c r="K2" i="12"/>
  <c r="B3" i="12"/>
  <c r="F4" i="12"/>
  <c r="C6" i="12"/>
  <c r="G7" i="12"/>
  <c r="F8" i="12"/>
  <c r="C10" i="12"/>
  <c r="L4" i="12"/>
  <c r="K5" i="12"/>
  <c r="L8" i="12"/>
  <c r="K9" i="12"/>
  <c r="L12" i="12"/>
  <c r="L2" i="12"/>
  <c r="C2" i="12"/>
  <c r="G3" i="12"/>
  <c r="B7" i="12"/>
  <c r="C3" i="12"/>
  <c r="B4" i="12"/>
  <c r="G4" i="12"/>
  <c r="F5" i="12"/>
  <c r="C7" i="12"/>
  <c r="B8" i="12"/>
  <c r="G8" i="12"/>
  <c r="F9" i="12"/>
  <c r="C11" i="12"/>
  <c r="B12" i="12"/>
  <c r="G1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<sst xmlns="http://schemas.openxmlformats.org/spreadsheetml/2006/main" count="5273" uniqueCount="1874">
  <si>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</si>
  <si>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</si>
  <si>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</si>
  <si>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</si>
  <si>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</si>
  <si>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</si>
  <si>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</si>
  <si>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</si>
  <si>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</si>
  <si>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</si>
  <si>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</si>
  <si>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</si>
  <si>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</si>
  <si>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</si>
  <si>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</si>
  <si>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</si>
  <si>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</si>
  <si>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</si>
  <si>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</si>
  <si>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</si>
  <si>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</si>
  <si>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</si>
  <si>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</si>
  <si>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</si>
  <si>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</si>
  <si>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</si>
  <si>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</si>
  <si>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</si>
  <si>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</si>
  <si>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</si>
  <si>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</si>
  <si>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</si>
  <si>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</si>
  <si>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</si>
  <si>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</si>
  <si>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</si>
  <si>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</si>
  <si>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</si>
  <si>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</si>
  <si>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</si>
  <si>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</si>
  <si>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</si>
  <si>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</si>
  <si>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</si>
  <si>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</si>
  <si>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</si>
  <si>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</si>
  <si>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</si>
  <si>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</si>
  <si>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</si>
  <si>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</si>
  <si>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</si>
  <si>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</si>
  <si>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</si>
  <si>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</si>
  <si>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</si>
  <si>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</si>
  <si>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</si>
  <si>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</si>
  <si>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</si>
  <si>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</si>
  <si>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</si>
  <si>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</si>
  <si>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</si>
  <si>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</si>
  <si>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</si>
  <si>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</si>
  <si>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</si>
  <si>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</si>
  <si>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</si>
  <si>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</si>
  <si>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</si>
  <si>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</si>
  <si>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</si>
  <si>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</si>
  <si>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</si>
  <si>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</si>
  <si>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</si>
  <si>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</si>
  <si>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</si>
  <si>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</si>
  <si>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</si>
  <si>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</si>
  <si>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</si>
  <si>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</si>
  <si>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</si>
  <si>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</si>
  <si>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</si>
  <si>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</si>
  <si>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</si>
  <si>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</si>
  <si>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</si>
  <si>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</si>
  <si>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</si>
  <si>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</si>
  <si>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</si>
  <si>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</si>
  <si>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</si>
  <si>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</si>
  <si>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</si>
  <si>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</si>
  <si>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</si>
  <si>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第五班</t>
  </si>
  <si>
    <t>9/7/10/5/7/3</t>
  </si>
  <si>
    <t>嘉應威風</t>
  </si>
  <si>
    <t>H169</t>
  </si>
  <si>
    <t xml:space="preserve">
艾兆禮
</t>
  </si>
  <si>
    <t>容天鵬</t>
  </si>
  <si>
    <t>-</t>
  </si>
  <si>
    <t>閹</t>
  </si>
  <si>
    <t>245,700</t>
  </si>
  <si>
    <t>+ 1</t>
  </si>
  <si>
    <t>SR-/H</t>
  </si>
  <si>
    <t>黃彩霞與梁暐卓</t>
  </si>
  <si>
    <t>Brazen Beau</t>
  </si>
  <si>
    <t>Ambrix</t>
  </si>
  <si>
    <t>PP</t>
  </si>
  <si>
    <t>2025/02/09</t>
  </si>
  <si>
    <t xml:space="preserve">第四班 </t>
  </si>
  <si>
    <t>周俊樂</t>
  </si>
  <si>
    <t>1:09.52</t>
  </si>
  <si>
    <t>1:09.91</t>
  </si>
  <si>
    <t>1:22.87</t>
  </si>
  <si>
    <t>##[09/02] 1200 周俊樂 (5) 13.0</t>
  </si>
  <si>
    <t>6/10/9/8/8/11</t>
  </si>
  <si>
    <t>志在福星</t>
  </si>
  <si>
    <t>J369</t>
  </si>
  <si>
    <t xml:space="preserve">
希威森
</t>
  </si>
  <si>
    <t>韋達</t>
  </si>
  <si>
    <t>1.21.79</t>
  </si>
  <si>
    <t>23,400</t>
  </si>
  <si>
    <t>SR-</t>
  </si>
  <si>
    <t>馮嘉健、田曉勃與曾勝利</t>
  </si>
  <si>
    <t>Capitalist</t>
  </si>
  <si>
    <t>Bridle Lane</t>
  </si>
  <si>
    <t>PPG</t>
  </si>
  <si>
    <t>2025/03/23</t>
  </si>
  <si>
    <t>黃寶妮</t>
  </si>
  <si>
    <t>58.20</t>
  </si>
  <si>
    <t>1:21.27</t>
  </si>
  <si>
    <t>1:21.79</t>
  </si>
  <si>
    <t>1:22.1</t>
  </si>
  <si>
    <t>2024/12/22</t>
  </si>
  <si>
    <t xml:space="preserve">第四班（條件限制） </t>
  </si>
  <si>
    <t>1:22.22</t>
  </si>
  <si>
    <t>1:22.98</t>
  </si>
  <si>
    <t>1:23.19</t>
  </si>
  <si>
    <t>[23/03] 1400 黃寶妮 (6) 91.0</t>
  </si>
  <si>
    <t>[22/12] 1400 周俊樂 (9) 51.0</t>
  </si>
  <si>
    <t>1:22.64</t>
  </si>
  <si>
    <t>12/12/11/9/1/12</t>
  </si>
  <si>
    <t>威力飛彈</t>
  </si>
  <si>
    <t>G210</t>
  </si>
  <si>
    <t xml:space="preserve">
周俊樂 (-2)
</t>
  </si>
  <si>
    <t>鄭俊偉</t>
  </si>
  <si>
    <t>1.22.18</t>
  </si>
  <si>
    <t>490,000</t>
  </si>
  <si>
    <t>B2</t>
  </si>
  <si>
    <t>曾向東</t>
  </si>
  <si>
    <t>Smart Missile</t>
  </si>
  <si>
    <t>Ocean Tempest</t>
  </si>
  <si>
    <t>2023/12/10</t>
  </si>
  <si>
    <t>艾兆禮</t>
  </si>
  <si>
    <t>59.76</t>
  </si>
  <si>
    <t>1:23.34</t>
  </si>
  <si>
    <t>1:24.28</t>
  </si>
  <si>
    <t>1:24.36</t>
  </si>
  <si>
    <t>2023/11/05</t>
  </si>
  <si>
    <t>1:22.88</t>
  </si>
  <si>
    <t>1:23.44</t>
  </si>
  <si>
    <t>1:23.6</t>
  </si>
  <si>
    <t>[10/12] 1400 艾兆禮 (10) 110.0</t>
  </si>
  <si>
    <t>[05/11] 1400 周俊樂 (10) 29.0</t>
  </si>
  <si>
    <t>1:23.98</t>
  </si>
  <si>
    <t>4/7/5/7/12/7</t>
  </si>
  <si>
    <t>領創動力</t>
  </si>
  <si>
    <t>J058</t>
  </si>
  <si>
    <t xml:space="preserve">
潘明輝
</t>
  </si>
  <si>
    <t>沈集成</t>
  </si>
  <si>
    <t>1.23.39</t>
  </si>
  <si>
    <t>608,250</t>
  </si>
  <si>
    <t>* 1</t>
  </si>
  <si>
    <t>B/TT</t>
  </si>
  <si>
    <t>謝明宜與謝穎敏</t>
  </si>
  <si>
    <t>Fastnet Rock</t>
  </si>
  <si>
    <t>Moqueen</t>
  </si>
  <si>
    <t>2024/03/10</t>
  </si>
  <si>
    <t>湯普新</t>
  </si>
  <si>
    <t>58.77</t>
  </si>
  <si>
    <t>1:22.27</t>
  </si>
  <si>
    <t>1:23.53</t>
  </si>
  <si>
    <t>1:23.67</t>
  </si>
  <si>
    <t>2024/02/25</t>
  </si>
  <si>
    <t>1:21.78</t>
  </si>
  <si>
    <t>1:23.39</t>
  </si>
  <si>
    <t>1:23.57</t>
  </si>
  <si>
    <t>[10/03] 1400 湯普新 (8) 236.0</t>
  </si>
  <si>
    <t>[25/02] 1400 湯普新 (12) 108.0</t>
  </si>
  <si>
    <t>1:23.62</t>
  </si>
  <si>
    <t>12/12/12/4/11/7</t>
  </si>
  <si>
    <t>銀亮濠俠</t>
  </si>
  <si>
    <t>J532</t>
  </si>
  <si>
    <t xml:space="preserve">
奧爾民
</t>
  </si>
  <si>
    <t>葉楚航</t>
  </si>
  <si>
    <t>70,200</t>
  </si>
  <si>
    <t>B-/CP1/TT1</t>
  </si>
  <si>
    <t>銀亮賽馬團體</t>
  </si>
  <si>
    <t>Universal Ruler</t>
  </si>
  <si>
    <t>True Storm</t>
  </si>
  <si>
    <t>2024/10/06</t>
  </si>
  <si>
    <t>潘明輝</t>
  </si>
  <si>
    <t>1:09.14</t>
  </si>
  <si>
    <t>1:11.21</t>
  </si>
  <si>
    <t>1:24.23</t>
  </si>
  <si>
    <t>##[06/10] 1200 潘明輝 (11) 118.0</t>
  </si>
  <si>
    <t>7/8/3/2/3/7</t>
  </si>
  <si>
    <t>夢幻駿駒</t>
  </si>
  <si>
    <t>J144</t>
  </si>
  <si>
    <t xml:space="preserve">
布文
</t>
  </si>
  <si>
    <t>方嘉柏</t>
  </si>
  <si>
    <t>1.23.98</t>
  </si>
  <si>
    <t>740,525</t>
  </si>
  <si>
    <t>SB/TT</t>
  </si>
  <si>
    <t>馬廷雄</t>
  </si>
  <si>
    <t>Churchill</t>
  </si>
  <si>
    <t>Dixie's Comet</t>
  </si>
  <si>
    <t>58.10</t>
  </si>
  <si>
    <t>1:22.30</t>
  </si>
  <si>
    <t>1:24.0</t>
  </si>
  <si>
    <t>[10/03] 1400 湯普新 (13) 212.0</t>
  </si>
  <si>
    <t>11/6/11/12/6/8</t>
  </si>
  <si>
    <t>勁爽</t>
  </si>
  <si>
    <t>J003</t>
  </si>
  <si>
    <t xml:space="preserve">
班德禮
</t>
  </si>
  <si>
    <t>丁冠豪</t>
  </si>
  <si>
    <t>1.22.56</t>
  </si>
  <si>
    <t>40,900</t>
  </si>
  <si>
    <t>CP-</t>
  </si>
  <si>
    <t>倪雅各</t>
  </si>
  <si>
    <t>Sweynesse</t>
  </si>
  <si>
    <t>Coterie</t>
  </si>
  <si>
    <t>2025/04/06</t>
  </si>
  <si>
    <t xml:space="preserve">第五班 </t>
  </si>
  <si>
    <t>班德禮</t>
  </si>
  <si>
    <t>58.36</t>
  </si>
  <si>
    <t>1:22.08</t>
  </si>
  <si>
    <t>1:22.85</t>
  </si>
  <si>
    <t>1:22.92</t>
  </si>
  <si>
    <t>2025/03/09</t>
  </si>
  <si>
    <t>1:22.29</t>
  </si>
  <si>
    <t>1:22.9</t>
  </si>
  <si>
    <t>[06/04] 1400 班德禮 (11) 24.0</t>
  </si>
  <si>
    <t>[09/03] 1400 班德禮 (6) 17.0</t>
  </si>
  <si>
    <t>1:22.91</t>
  </si>
  <si>
    <t>7/6/9/6/11/10</t>
  </si>
  <si>
    <t>中華威威</t>
  </si>
  <si>
    <t>D075</t>
  </si>
  <si>
    <t xml:space="preserve">
黃智弘 (-7)
</t>
  </si>
  <si>
    <t>徐雨石</t>
  </si>
  <si>
    <t>1.23.05</t>
  </si>
  <si>
    <t>1,390,850</t>
  </si>
  <si>
    <t>B</t>
  </si>
  <si>
    <t>陳志新</t>
  </si>
  <si>
    <t>Eavesdropper</t>
  </si>
  <si>
    <t>Red Dawn</t>
  </si>
  <si>
    <t>巫顯東</t>
  </si>
  <si>
    <t>1:09.25</t>
  </si>
  <si>
    <t>1:10.02</t>
  </si>
  <si>
    <t>1:23.13</t>
  </si>
  <si>
    <t>##[09/03] 1200 巫顯東 (6) 47.0</t>
  </si>
  <si>
    <t>6/6/13/8/12/5</t>
  </si>
  <si>
    <t>好瑪威威</t>
  </si>
  <si>
    <t>J254</t>
  </si>
  <si>
    <t xml:space="preserve">
梁家俊
</t>
  </si>
  <si>
    <t>呂健威</t>
  </si>
  <si>
    <t>1.22.63</t>
  </si>
  <si>
    <t>210,500</t>
  </si>
  <si>
    <t>XB</t>
  </si>
  <si>
    <t>何毓麟</t>
  </si>
  <si>
    <t>Deep Field</t>
  </si>
  <si>
    <t>Star Flight</t>
  </si>
  <si>
    <t>梁家俊</t>
  </si>
  <si>
    <t>1:22.63</t>
  </si>
  <si>
    <t>1:22.43</t>
  </si>
  <si>
    <t>[06/04] 1400 梁家俊 (6) 34.0</t>
  </si>
  <si>
    <t>11/3/6/13/7/3</t>
  </si>
  <si>
    <t>友誼喜悅</t>
  </si>
  <si>
    <t>H295</t>
  </si>
  <si>
    <t xml:space="preserve">
霍宏聲
</t>
  </si>
  <si>
    <t>姚本輝</t>
  </si>
  <si>
    <t>1.22.22</t>
  </si>
  <si>
    <t>118,125</t>
  </si>
  <si>
    <t>B-/V1</t>
  </si>
  <si>
    <t>冼劉寶蘭、冼康正與鍾昕庭</t>
  </si>
  <si>
    <t>Fighting Sun</t>
  </si>
  <si>
    <t>Coup de Beel</t>
  </si>
  <si>
    <t>2024/05/11</t>
  </si>
  <si>
    <t>58.38</t>
  </si>
  <si>
    <t>1:21.63</t>
  </si>
  <si>
    <t>1:22.34</t>
  </si>
  <si>
    <t>1:22.26</t>
  </si>
  <si>
    <t>2024/04/14</t>
  </si>
  <si>
    <t>1:21.57</t>
  </si>
  <si>
    <t>1:22.36</t>
  </si>
  <si>
    <t>[11/05] 1400 潘明輝 (4) 20.0</t>
  </si>
  <si>
    <t>[14/04] 1400 潘明輝 (5) 114.0</t>
  </si>
  <si>
    <t>1:22.31</t>
  </si>
  <si>
    <t>8/7/6/6/8/6</t>
  </si>
  <si>
    <t>日新月著</t>
  </si>
  <si>
    <t>G109</t>
  </si>
  <si>
    <t xml:space="preserve">
潘頓
</t>
  </si>
  <si>
    <t>賀賢</t>
  </si>
  <si>
    <t>1.22.72</t>
  </si>
  <si>
    <t>雄</t>
  </si>
  <si>
    <t>35,000</t>
  </si>
  <si>
    <t>V/TT</t>
  </si>
  <si>
    <t>蒙德揚、蒙淑美與蒙淑菁</t>
  </si>
  <si>
    <t>Outreach</t>
  </si>
  <si>
    <t>Adriatic</t>
  </si>
  <si>
    <t>1:22.72</t>
  </si>
  <si>
    <t>1:22.68</t>
  </si>
  <si>
    <t>[06/04] 1400 潘明輝 (8) 69.0</t>
  </si>
  <si>
    <t>8/8/12/11/6/3</t>
  </si>
  <si>
    <t>荃程路通</t>
  </si>
  <si>
    <t>E403</t>
  </si>
  <si>
    <t xml:space="preserve">
黃寶妮 (-10)
</t>
  </si>
  <si>
    <t>文家良</t>
  </si>
  <si>
    <t>1.22.12</t>
  </si>
  <si>
    <t>17,500</t>
  </si>
  <si>
    <t>TT</t>
  </si>
  <si>
    <t>馬舜玲</t>
  </si>
  <si>
    <t>Anne Of Cleves</t>
  </si>
  <si>
    <t>2024/12/15</t>
  </si>
  <si>
    <t>蔡明紹</t>
  </si>
  <si>
    <t>58.02</t>
  </si>
  <si>
    <t>1:22.39</t>
  </si>
  <si>
    <t>1:23.78</t>
  </si>
  <si>
    <t>1:23.74</t>
  </si>
  <si>
    <t>2024/10/01</t>
  </si>
  <si>
    <t>1:23.91</t>
  </si>
  <si>
    <t>[15/12] 1400 蔡明紹 (12) 10.0</t>
  </si>
  <si>
    <t>[01/10] 1400 蔡明紹 (11) 11.0</t>
  </si>
  <si>
    <t>1:23.76</t>
  </si>
  <si>
    <t>12/10/5/10/13/10</t>
  </si>
  <si>
    <t>優悠俠</t>
  </si>
  <si>
    <t>H053</t>
  </si>
  <si>
    <t xml:space="preserve">
蔡明紹
</t>
  </si>
  <si>
    <t>巫偉傑</t>
  </si>
  <si>
    <t>1.22.43</t>
  </si>
  <si>
    <t>30,625</t>
  </si>
  <si>
    <t>CP/TT</t>
  </si>
  <si>
    <t>優悠團體</t>
  </si>
  <si>
    <t>Louisville Dancer</t>
  </si>
  <si>
    <t>2024/07/01</t>
  </si>
  <si>
    <t>59.12</t>
  </si>
  <si>
    <t>1:22.42</t>
  </si>
  <si>
    <t>1:23.90</t>
  </si>
  <si>
    <t>1:23.72</t>
  </si>
  <si>
    <t>2023/12/17</t>
  </si>
  <si>
    <t>1:24.37</t>
  </si>
  <si>
    <t>1:24.15</t>
  </si>
  <si>
    <t>[01/07] 1400 周俊樂 (13) 41.0</t>
  </si>
  <si>
    <t>[17/12] 1400 周俊樂 (10) 9.6</t>
  </si>
  <si>
    <t>1:23.94</t>
  </si>
  <si>
    <t>9/7/8/3/7/9</t>
  </si>
  <si>
    <t>加州代表</t>
  </si>
  <si>
    <t>H404</t>
  </si>
  <si>
    <t xml:space="preserve">
鍾易禮 (-3)
</t>
  </si>
  <si>
    <t>告東尼</t>
  </si>
  <si>
    <t>1.22.49</t>
  </si>
  <si>
    <t>100,625</t>
  </si>
  <si>
    <t>加州快馬團體</t>
  </si>
  <si>
    <t>Fashion Icon</t>
  </si>
  <si>
    <t>鍾易禮</t>
  </si>
  <si>
    <t>58.90</t>
  </si>
  <si>
    <t>1:22.49</t>
  </si>
  <si>
    <t>1:22.5</t>
  </si>
  <si>
    <t>1:22.44</t>
  </si>
  <si>
    <t>1:23.06</t>
  </si>
  <si>
    <t>1:23.05</t>
  </si>
  <si>
    <t>[09/03] 1400 鍾易禮 (3) 54.0</t>
  </si>
  <si>
    <t>[09/02] 1400 鍾易禮 (7) 123.0</t>
  </si>
  <si>
    <t>1:22.78</t>
  </si>
  <si>
    <t>泥地</t>
  </si>
  <si>
    <t>10/10/7/1/1/2</t>
  </si>
  <si>
    <t>逆市奇爸</t>
  </si>
  <si>
    <t>E321</t>
  </si>
  <si>
    <t>1.09.06</t>
  </si>
  <si>
    <t>1,264,375</t>
  </si>
  <si>
    <t>開心任務團體</t>
  </si>
  <si>
    <t>Toorak Toff</t>
  </si>
  <si>
    <t>Doubtful Diva</t>
  </si>
  <si>
    <t>楊明綸</t>
  </si>
  <si>
    <t>1:08.91</t>
  </si>
  <si>
    <t>1:10.25</t>
  </si>
  <si>
    <t>1:10.52</t>
  </si>
  <si>
    <t>2025/02/12</t>
  </si>
  <si>
    <t>1:10.49</t>
  </si>
  <si>
    <t>1:11.66</t>
  </si>
  <si>
    <t>1:11.92</t>
  </si>
  <si>
    <t>[09/03] 1200 楊明綸 (10) 44.0</t>
  </si>
  <si>
    <t>[12/02] 1200 蔡明紹 (7) 12.0</t>
  </si>
  <si>
    <t>1:11.22</t>
  </si>
  <si>
    <t>2/8/3/7/5/6</t>
  </si>
  <si>
    <t>火神神樂</t>
  </si>
  <si>
    <t>H384</t>
  </si>
  <si>
    <t>蘇偉賢</t>
  </si>
  <si>
    <t>1.08.74</t>
  </si>
  <si>
    <t>382,650</t>
  </si>
  <si>
    <t>BO</t>
  </si>
  <si>
    <t>周漢文</t>
  </si>
  <si>
    <t>Little Zeta</t>
  </si>
  <si>
    <t>2025/03/26</t>
  </si>
  <si>
    <t>1:09.38</t>
  </si>
  <si>
    <t>1:09.72</t>
  </si>
  <si>
    <t>1:9.7</t>
  </si>
  <si>
    <t>1:09.82</t>
  </si>
  <si>
    <t>1:10.0</t>
  </si>
  <si>
    <t>[26/03] 1200 班德禮 (2) 4.5</t>
  </si>
  <si>
    <t>[09/03] 1200 班德禮 (8) 10.0</t>
  </si>
  <si>
    <t>1:9.85</t>
  </si>
  <si>
    <t>5/4/1/5/9/8</t>
  </si>
  <si>
    <t>全神貫注</t>
  </si>
  <si>
    <t>H465</t>
  </si>
  <si>
    <t>603,750</t>
  </si>
  <si>
    <t>PC/TT</t>
  </si>
  <si>
    <t>陳俊寧</t>
  </si>
  <si>
    <t>Hellbent</t>
  </si>
  <si>
    <t>Ivy Blue</t>
  </si>
  <si>
    <t>10/9/12/8/3/9</t>
  </si>
  <si>
    <t>專家</t>
  </si>
  <si>
    <t>J028</t>
  </si>
  <si>
    <t>1.10.58</t>
  </si>
  <si>
    <t>134,550</t>
  </si>
  <si>
    <t>P</t>
  </si>
  <si>
    <t>專競聯盟團體</t>
  </si>
  <si>
    <t>Good Journey</t>
  </si>
  <si>
    <t>Syncopated</t>
  </si>
  <si>
    <t>霍宏聲</t>
  </si>
  <si>
    <t>1:09.30</t>
  </si>
  <si>
    <t>1:10.58</t>
  </si>
  <si>
    <t>1:10.55</t>
  </si>
  <si>
    <t>[26/03] 1200 霍宏聲 (9) 41.0</t>
  </si>
  <si>
    <t>6/9/9/12/6/9</t>
  </si>
  <si>
    <t>幸運傳承</t>
  </si>
  <si>
    <t>J338</t>
  </si>
  <si>
    <t>181,300</t>
  </si>
  <si>
    <t>H-/P-/PC1/TT</t>
  </si>
  <si>
    <t>張素玲</t>
  </si>
  <si>
    <t>Russian Revolution</t>
  </si>
  <si>
    <t>Virani</t>
  </si>
  <si>
    <t>7/4/4/4/13/7</t>
  </si>
  <si>
    <t>精英至尊</t>
  </si>
  <si>
    <t>H133</t>
  </si>
  <si>
    <t>453,225</t>
  </si>
  <si>
    <t>+ * 1</t>
  </si>
  <si>
    <t>精英互聯團體</t>
  </si>
  <si>
    <t>Bated Breath</t>
  </si>
  <si>
    <t>Tested</t>
  </si>
  <si>
    <t>3/1/2/7/2/6</t>
  </si>
  <si>
    <t>南區旺</t>
  </si>
  <si>
    <t>H178</t>
  </si>
  <si>
    <t>羅富全</t>
  </si>
  <si>
    <t>1.09.38</t>
  </si>
  <si>
    <t>1,106,875</t>
  </si>
  <si>
    <t>PC</t>
  </si>
  <si>
    <t>陳文俊、方文傑、黃靈新與黃焯添</t>
  </si>
  <si>
    <t>Buenismo</t>
  </si>
  <si>
    <t>1:9.51</t>
  </si>
  <si>
    <t>1:10.81</t>
  </si>
  <si>
    <t>1:10.94</t>
  </si>
  <si>
    <t>1:11.06</t>
  </si>
  <si>
    <t>[26/03] 1200 艾兆禮 (1) 3.4</t>
  </si>
  <si>
    <t>[12/02] 1200 潘明輝 (2) 10.0</t>
  </si>
  <si>
    <t>1:10.28</t>
  </si>
  <si>
    <t>10/5/14/1/4/4</t>
  </si>
  <si>
    <t>隼閣</t>
  </si>
  <si>
    <t>J056</t>
  </si>
  <si>
    <t>大衛希斯</t>
  </si>
  <si>
    <t>1.09.94</t>
  </si>
  <si>
    <t>656,250</t>
  </si>
  <si>
    <t>滙豐團體</t>
  </si>
  <si>
    <t>Caliente</t>
  </si>
  <si>
    <t>田泰安</t>
  </si>
  <si>
    <t>1:10.21</t>
  </si>
  <si>
    <t>1:10.18</t>
  </si>
  <si>
    <t>1:11.09</t>
  </si>
  <si>
    <t>1:11.18</t>
  </si>
  <si>
    <t>[26/03] 1200 田泰安 (5) 7.1</t>
  </si>
  <si>
    <t>[12/02] 1200 田泰安 (1) 3.6</t>
  </si>
  <si>
    <t>1:10.68</t>
  </si>
  <si>
    <t>4/2/1/2/12/6</t>
  </si>
  <si>
    <t>錶之多多</t>
  </si>
  <si>
    <t>H476</t>
  </si>
  <si>
    <t>1.09.48</t>
  </si>
  <si>
    <t>980,000</t>
  </si>
  <si>
    <t>楊潔怡</t>
  </si>
  <si>
    <t>I Am Invincible</t>
  </si>
  <si>
    <t>Solar Moon</t>
  </si>
  <si>
    <t>ISG</t>
  </si>
  <si>
    <t>1:09.48</t>
  </si>
  <si>
    <t>1:9.67</t>
  </si>
  <si>
    <t>1:11.05</t>
  </si>
  <si>
    <t>[26/03] 1200 黃寶妮 (2) 2.3</t>
  </si>
  <si>
    <t>[12/02] 1200 黃寶妮 (1) 4.7</t>
  </si>
  <si>
    <t>1:10.36</t>
  </si>
  <si>
    <t>12/8/12/9/2/6</t>
  </si>
  <si>
    <t>連連勝利</t>
  </si>
  <si>
    <t>H097</t>
  </si>
  <si>
    <t>游達榮</t>
  </si>
  <si>
    <t>1.09.81</t>
  </si>
  <si>
    <t>472,500</t>
  </si>
  <si>
    <t>光明正大賽馬團體</t>
  </si>
  <si>
    <t>Pariah</t>
  </si>
  <si>
    <t>Greytfilly</t>
  </si>
  <si>
    <t>1:10.97</t>
  </si>
  <si>
    <t>2024/12/18</t>
  </si>
  <si>
    <t>麥道朗</t>
  </si>
  <si>
    <t>1:09.80</t>
  </si>
  <si>
    <t>1:09.97</t>
  </si>
  <si>
    <t>1:9.77</t>
  </si>
  <si>
    <t>[26/03] 1200 黃寶妮 (12) 14.0</t>
  </si>
  <si>
    <t>[18/12] 1200 麥道朗 (6) 8.0</t>
  </si>
  <si>
    <t>1:10.35</t>
  </si>
  <si>
    <t>13/10/11/4/11/12</t>
  </si>
  <si>
    <t>東方寶寶</t>
  </si>
  <si>
    <t>J309</t>
  </si>
  <si>
    <t>1.10.85</t>
  </si>
  <si>
    <t>52,500</t>
  </si>
  <si>
    <t>P2</t>
  </si>
  <si>
    <t>黃錦美與陳富豪</t>
  </si>
  <si>
    <t>Charm Spirit</t>
  </si>
  <si>
    <t>Estrela Flicka</t>
  </si>
  <si>
    <t>1:11.5</t>
  </si>
  <si>
    <t>1:10.85</t>
  </si>
  <si>
    <t>[12/02] 1200 潘明輝 (4) 50.0</t>
  </si>
  <si>
    <t>[18/12] 1200 鍾易禮 (11) 40.0</t>
  </si>
  <si>
    <t>11/4/5/7/9/6</t>
  </si>
  <si>
    <t>着着領先</t>
  </si>
  <si>
    <t>G304</t>
  </si>
  <si>
    <t xml:space="preserve">
巴度
</t>
  </si>
  <si>
    <t>毛燦明、戴偉賢與盧濟環</t>
  </si>
  <si>
    <t>Hallouella</t>
  </si>
  <si>
    <t xml:space="preserve"> 第四班</t>
  </si>
  <si>
    <t>1</t>
  </si>
  <si>
    <t>扶搖勢勁</t>
  </si>
  <si>
    <t>K236</t>
  </si>
  <si>
    <t>8</t>
  </si>
  <si>
    <t>1.08.27</t>
  </si>
  <si>
    <t>655,200</t>
  </si>
  <si>
    <t>53</t>
  </si>
  <si>
    <t>戴煥成與陳官文</t>
  </si>
  <si>
    <t>On The Que Tee</t>
  </si>
  <si>
    <t>金誠剛</t>
  </si>
  <si>
    <t>1:08.27</t>
  </si>
  <si>
    <t>1:8.44</t>
  </si>
  <si>
    <t>[26/03] 1200 金誠剛 (1) 3.5</t>
  </si>
  <si>
    <t>4/4/1/4/3/5</t>
  </si>
  <si>
    <t>贏得自然</t>
  </si>
  <si>
    <t>J365</t>
  </si>
  <si>
    <t>0</t>
  </si>
  <si>
    <t>1.08.91</t>
  </si>
  <si>
    <t>1,041,300</t>
  </si>
  <si>
    <t>28</t>
  </si>
  <si>
    <t>天馬行空賽馬團體</t>
  </si>
  <si>
    <t>Power</t>
  </si>
  <si>
    <t>Oratry</t>
  </si>
  <si>
    <t>2025/04/20</t>
  </si>
  <si>
    <t>1:09.40</t>
  </si>
  <si>
    <t>1:09.87</t>
  </si>
  <si>
    <t>1:9.98</t>
  </si>
  <si>
    <t>1:09.37</t>
  </si>
  <si>
    <t>1:09.47</t>
  </si>
  <si>
    <t>1:9.56</t>
  </si>
  <si>
    <t>[20/04] 1200 黃寶妮 (4) 10.0</t>
  </si>
  <si>
    <t>[26/03] 1200 黃寶妮 (4) 4.7</t>
  </si>
  <si>
    <t>11/8/3/1/4/4</t>
  </si>
  <si>
    <t>運來勇士</t>
  </si>
  <si>
    <t>H229</t>
  </si>
  <si>
    <t>-1</t>
  </si>
  <si>
    <t>1.08.84</t>
  </si>
  <si>
    <t>1,199,250</t>
  </si>
  <si>
    <t>18</t>
  </si>
  <si>
    <t>H-/XB/P2/TT</t>
  </si>
  <si>
    <t>皆大歡喜團體</t>
  </si>
  <si>
    <t>Swiss Ace</t>
  </si>
  <si>
    <t>Sainted</t>
  </si>
  <si>
    <t>1:9.78</t>
  </si>
  <si>
    <t>1:9.42</t>
  </si>
  <si>
    <t>[26/03] 1200 霍宏聲 (8) 5.0</t>
  </si>
  <si>
    <t>[09/03] 1200 田泰安 (3) 4.5</t>
  </si>
  <si>
    <t>1:9.6</t>
  </si>
  <si>
    <t>12/13/14/12/10/13</t>
  </si>
  <si>
    <t>怡勁力</t>
  </si>
  <si>
    <t>H141</t>
  </si>
  <si>
    <t>-3</t>
  </si>
  <si>
    <t>1.08.40</t>
  </si>
  <si>
    <t>25</t>
  </si>
  <si>
    <t>V-/TT</t>
  </si>
  <si>
    <t>怡和團體</t>
  </si>
  <si>
    <t>Lucky Street</t>
  </si>
  <si>
    <t>Top Show</t>
  </si>
  <si>
    <t>2024/11/24</t>
  </si>
  <si>
    <t xml:space="preserve">第三班 </t>
  </si>
  <si>
    <t>董明朗</t>
  </si>
  <si>
    <t>1:08.12</t>
  </si>
  <si>
    <t>1:10.93</t>
  </si>
  <si>
    <t>1:11.13</t>
  </si>
  <si>
    <t>2024/09/15</t>
  </si>
  <si>
    <t>1:08.74</t>
  </si>
  <si>
    <t>1:10.12</t>
  </si>
  <si>
    <t>1:10.2</t>
  </si>
  <si>
    <t>[24/11] 1200 董明朗 (12) 39.0</t>
  </si>
  <si>
    <t>[15/09] 1200 艾兆禮 (9) 27.0</t>
  </si>
  <si>
    <t>1:10.66</t>
  </si>
  <si>
    <t>電光有力</t>
  </si>
  <si>
    <t>K304</t>
  </si>
  <si>
    <t>XB1/TT1</t>
  </si>
  <si>
    <t>林賢奇、林藹欣與林子泰</t>
  </si>
  <si>
    <t>Ten Sovereigns</t>
  </si>
  <si>
    <t>Sunset Magic</t>
  </si>
  <si>
    <t>2/9/6/3/6/2</t>
  </si>
  <si>
    <t>天天耍樂</t>
  </si>
  <si>
    <t>J232</t>
  </si>
  <si>
    <t>2</t>
  </si>
  <si>
    <t>1.09.45</t>
  </si>
  <si>
    <t>742,950</t>
  </si>
  <si>
    <t>蘇啟聲</t>
  </si>
  <si>
    <t>Musigny</t>
  </si>
  <si>
    <t>潘頓</t>
  </si>
  <si>
    <t>1:09.45</t>
  </si>
  <si>
    <t>1:9.53</t>
  </si>
  <si>
    <t>2025/01/12</t>
  </si>
  <si>
    <t>1:09.21</t>
  </si>
  <si>
    <t>1:09.78</t>
  </si>
  <si>
    <t>1:9.73</t>
  </si>
  <si>
    <t>[20/04] 1200 潘頓 (2) 4.8</t>
  </si>
  <si>
    <t>[12/01] 1200 梁家俊 (6) 6.1</t>
  </si>
  <si>
    <t>1:9.63</t>
  </si>
  <si>
    <t>8/10/6/12/2/4</t>
  </si>
  <si>
    <t>嘉應駿馬</t>
  </si>
  <si>
    <t>J439</t>
  </si>
  <si>
    <t>-2</t>
  </si>
  <si>
    <t>269,100</t>
  </si>
  <si>
    <t>35</t>
  </si>
  <si>
    <t>P-/PC1/TT</t>
  </si>
  <si>
    <t>梁錫光</t>
  </si>
  <si>
    <t>Blue Point</t>
  </si>
  <si>
    <t>Just Discreet</t>
  </si>
  <si>
    <t>7/1/14/9/5/14</t>
  </si>
  <si>
    <t>加州星馳</t>
  </si>
  <si>
    <t>J123</t>
  </si>
  <si>
    <t>1.09.37</t>
  </si>
  <si>
    <t>696,150</t>
  </si>
  <si>
    <t>梁樂皓玲</t>
  </si>
  <si>
    <t>Starspangledbanner</t>
  </si>
  <si>
    <t>Marechale</t>
  </si>
  <si>
    <t>1:10.00</t>
  </si>
  <si>
    <t>1:10.16</t>
  </si>
  <si>
    <t>1:9.62</t>
  </si>
  <si>
    <t>[20/04] 1200 鍾易禮 (7) 7.0</t>
  </si>
  <si>
    <t>[26/03] 1200 鍾易禮 (1) 20.0</t>
  </si>
  <si>
    <t>1:9.89</t>
  </si>
  <si>
    <t>7/1/8/6/7/4</t>
  </si>
  <si>
    <t>日日獎</t>
  </si>
  <si>
    <t>H283</t>
  </si>
  <si>
    <t>1.09.32</t>
  </si>
  <si>
    <t>1,238,800</t>
  </si>
  <si>
    <t>鄭彼德與鄭俊豪</t>
  </si>
  <si>
    <t>Tarzino</t>
  </si>
  <si>
    <t>Gin Swing</t>
  </si>
  <si>
    <t>1:09.64</t>
  </si>
  <si>
    <t>1:10.69</t>
  </si>
  <si>
    <t>1:10.82</t>
  </si>
  <si>
    <t>[26/03] 1200 班德禮 (7) 18.0</t>
  </si>
  <si>
    <t>[12/02] 1200 班德禮 (1) 12.0</t>
  </si>
  <si>
    <t>1:10.22</t>
  </si>
  <si>
    <t>3/13/6/3/12/4</t>
  </si>
  <si>
    <t>機械騎士</t>
  </si>
  <si>
    <t>H464</t>
  </si>
  <si>
    <t>伍鵬志</t>
  </si>
  <si>
    <t>1.09.12</t>
  </si>
  <si>
    <t>1,123,200</t>
  </si>
  <si>
    <t>B1/TT</t>
  </si>
  <si>
    <t>陸軒輝</t>
  </si>
  <si>
    <t>Brookton Flash</t>
  </si>
  <si>
    <t>艾道拿</t>
  </si>
  <si>
    <t>1:09.66</t>
  </si>
  <si>
    <t>1:9.49</t>
  </si>
  <si>
    <t>[20/04] 1200 田泰安 (3) 10.0</t>
  </si>
  <si>
    <t>[09/03] 1200 艾道拿 (6) 19.0</t>
  </si>
  <si>
    <t>1:9.58</t>
  </si>
  <si>
    <t>6/1/10/2/5/11</t>
  </si>
  <si>
    <t>有你有我</t>
  </si>
  <si>
    <t>H057</t>
  </si>
  <si>
    <t>廖康銘</t>
  </si>
  <si>
    <t>1,217,775</t>
  </si>
  <si>
    <t>39</t>
  </si>
  <si>
    <t>H/P/TT</t>
  </si>
  <si>
    <t>張國林、張世強與許嘉猷</t>
  </si>
  <si>
    <t>Mikki Isle</t>
  </si>
  <si>
    <t>Redan Lane</t>
  </si>
  <si>
    <t>11/11/9/9/3/9</t>
  </si>
  <si>
    <t>太行美景</t>
  </si>
  <si>
    <t>J314</t>
  </si>
  <si>
    <t>1.10.18</t>
  </si>
  <si>
    <t>H-/TT</t>
  </si>
  <si>
    <t>桂生悅</t>
  </si>
  <si>
    <t>Pride Of Dubai</t>
  </si>
  <si>
    <t>Allez France</t>
  </si>
  <si>
    <t>1:10.09</t>
  </si>
  <si>
    <t>[26/03] 1200 周俊樂 (11) 37.0</t>
  </si>
  <si>
    <t>10/12/11/3/1/3</t>
  </si>
  <si>
    <t>北海盜</t>
  </si>
  <si>
    <t>H233</t>
  </si>
  <si>
    <t>1.48.08</t>
  </si>
  <si>
    <t>1,335,550</t>
  </si>
  <si>
    <t>V</t>
  </si>
  <si>
    <t>倪民、王紅與倪欣彤</t>
  </si>
  <si>
    <t>Maurice</t>
  </si>
  <si>
    <t>Tiffany's Diamond</t>
  </si>
  <si>
    <t>2025/04/13</t>
  </si>
  <si>
    <t>1:00.23</t>
  </si>
  <si>
    <t>1:47.04</t>
  </si>
  <si>
    <t>1:48.08</t>
  </si>
  <si>
    <t>1:48.3</t>
  </si>
  <si>
    <t>[13/04] 1800 潘明輝 (11) 40.0</t>
  </si>
  <si>
    <t>3/3/8/2/3/10</t>
  </si>
  <si>
    <t>東方飛影</t>
  </si>
  <si>
    <t>E467</t>
  </si>
  <si>
    <t>1.47.47</t>
  </si>
  <si>
    <t>719,550</t>
  </si>
  <si>
    <t>Michael N Smith</t>
  </si>
  <si>
    <t>Artie Schiller</t>
  </si>
  <si>
    <t>I'm Mary Too</t>
  </si>
  <si>
    <t>2025/04/27</t>
  </si>
  <si>
    <t>布文</t>
  </si>
  <si>
    <t>59.98</t>
  </si>
  <si>
    <t>1:24.27</t>
  </si>
  <si>
    <t>1:47.57</t>
  </si>
  <si>
    <t>1:47.93</t>
  </si>
  <si>
    <t>1:48.03</t>
  </si>
  <si>
    <t>2024/05/05</t>
  </si>
  <si>
    <t>59.61</t>
  </si>
  <si>
    <t>1:47.37</t>
  </si>
  <si>
    <t>1:47.47</t>
  </si>
  <si>
    <t>1:47.74</t>
  </si>
  <si>
    <t>[27/04] 1800 布文 (3) 4.8</t>
  </si>
  <si>
    <t>[05/05] 1800 湯普新 (2) 69.0</t>
  </si>
  <si>
    <t>1:47.89</t>
  </si>
  <si>
    <t>5/8/10/5/12/1</t>
  </si>
  <si>
    <t>富喜來</t>
  </si>
  <si>
    <t>H213</t>
  </si>
  <si>
    <t>1.47.49</t>
  </si>
  <si>
    <t>2,035,425</t>
  </si>
  <si>
    <t>楊紹信博士及夫人與楊蒨怡</t>
  </si>
  <si>
    <t>Daiwa Major</t>
  </si>
  <si>
    <t>Sweet Lady</t>
  </si>
  <si>
    <t>蘇銘倫</t>
  </si>
  <si>
    <t>1:48.09</t>
  </si>
  <si>
    <t>1:47.95</t>
  </si>
  <si>
    <t>2025/03/15</t>
  </si>
  <si>
    <t>1:00.79</t>
  </si>
  <si>
    <t>1:24.46</t>
  </si>
  <si>
    <t>1:47.22</t>
  </si>
  <si>
    <t>1:48.01</t>
  </si>
  <si>
    <t>1:48.27</t>
  </si>
  <si>
    <t>[27/04] 1800 蘇銘倫 (5) 27.0</t>
  </si>
  <si>
    <t>[15/03] 1800 霍宏聲 (10) 17.0</t>
  </si>
  <si>
    <t>1:48.11</t>
  </si>
  <si>
    <t>8/7/7/2/5/5</t>
  </si>
  <si>
    <t>風火恆雲</t>
  </si>
  <si>
    <t>H388</t>
  </si>
  <si>
    <t>1.46.74</t>
  </si>
  <si>
    <t>327,600</t>
  </si>
  <si>
    <t>李政權</t>
  </si>
  <si>
    <t>Wrote</t>
  </si>
  <si>
    <t>Peggy Hookham</t>
  </si>
  <si>
    <t>1:48.19</t>
  </si>
  <si>
    <t>1:48.05</t>
  </si>
  <si>
    <t>1:47.80</t>
  </si>
  <si>
    <t>[27/04] 1800 麥道朗 (8) 5.4</t>
  </si>
  <si>
    <t>[15/03] 1800 布文 (7) 3.9</t>
  </si>
  <si>
    <t>1:47.81</t>
  </si>
  <si>
    <t>1/6/6/8/6/4</t>
  </si>
  <si>
    <t>青春力量</t>
  </si>
  <si>
    <t>H358</t>
  </si>
  <si>
    <t>1.47.57</t>
  </si>
  <si>
    <t>2,023,925</t>
  </si>
  <si>
    <t>青年人團體</t>
  </si>
  <si>
    <t>Blu Constellation</t>
  </si>
  <si>
    <t>Hidden Agenda</t>
  </si>
  <si>
    <t>[27/04] 1800 田泰安 (1) 7.1</t>
  </si>
  <si>
    <t>[15/03] 1800 黃寶妮 (8) 8.4</t>
  </si>
  <si>
    <t>1:48.14</t>
  </si>
  <si>
    <t>10/12/3/11/9/13</t>
  </si>
  <si>
    <t>祥勝將軍</t>
  </si>
  <si>
    <t>J509</t>
  </si>
  <si>
    <t>1.47.53</t>
  </si>
  <si>
    <t>陳永鴻</t>
  </si>
  <si>
    <t>Phoenix Of Spain</t>
  </si>
  <si>
    <t>Clarinda</t>
  </si>
  <si>
    <t>奧爾民</t>
  </si>
  <si>
    <t>1:47.53</t>
  </si>
  <si>
    <t>[15/03] 1800 奧爾民 (3) 69.0</t>
  </si>
  <si>
    <t>6/3/4/4/9/6</t>
  </si>
  <si>
    <t>風起雲湧</t>
  </si>
  <si>
    <t>J183</t>
  </si>
  <si>
    <t>1,246,050</t>
  </si>
  <si>
    <t>戴銘堃</t>
  </si>
  <si>
    <t>Shooting To Win</t>
  </si>
  <si>
    <t>High Class</t>
  </si>
  <si>
    <t>2025/03/30</t>
  </si>
  <si>
    <t>1:14.49</t>
  </si>
  <si>
    <t>1:37.97</t>
  </si>
  <si>
    <t>2:02.35</t>
  </si>
  <si>
    <t>2:02.63</t>
  </si>
  <si>
    <t>1:48.07</t>
  </si>
  <si>
    <t>##[30/03] 2000 奧爾民 (4) 50.0</t>
  </si>
  <si>
    <t>4/14/7/11/4/10</t>
  </si>
  <si>
    <t>雙贏</t>
  </si>
  <si>
    <t>H382</t>
  </si>
  <si>
    <t>140,400</t>
  </si>
  <si>
    <t>B/XB/TT</t>
  </si>
  <si>
    <t>莊文煜醫生與馬婉如</t>
  </si>
  <si>
    <t>Burgundy</t>
  </si>
  <si>
    <t>Salsa</t>
  </si>
  <si>
    <t>1:09.41</t>
  </si>
  <si>
    <t>1:33.28</t>
  </si>
  <si>
    <t>1:33.61</t>
  </si>
  <si>
    <t>1:46.86</t>
  </si>
  <si>
    <t>##[20/04] 1600 蔡明紹 (4) 17.0</t>
  </si>
  <si>
    <t>11/9/6/6/8/1</t>
  </si>
  <si>
    <t>旋風傳奇</t>
  </si>
  <si>
    <t>J152</t>
  </si>
  <si>
    <t>1,192,000</t>
  </si>
  <si>
    <t>陳建業</t>
  </si>
  <si>
    <t>So You Think</t>
  </si>
  <si>
    <t>Secret Copy</t>
  </si>
  <si>
    <t>1:34.97</t>
  </si>
  <si>
    <t>1:47.25</t>
  </si>
  <si>
    <t>##[20/04] 1600 奧爾民 (11) 39.0</t>
  </si>
  <si>
    <t>5/6/4/8/6/13</t>
  </si>
  <si>
    <t>三江飛輪</t>
  </si>
  <si>
    <t>G138</t>
  </si>
  <si>
    <t>1.46.71</t>
  </si>
  <si>
    <t>157,950</t>
  </si>
  <si>
    <t>馬仁德與馬圓圓博士</t>
  </si>
  <si>
    <t>Galileo</t>
  </si>
  <si>
    <t>Shermeen</t>
  </si>
  <si>
    <t>布宜學</t>
  </si>
  <si>
    <t>1:00.05</t>
  </si>
  <si>
    <t>1:48.00</t>
  </si>
  <si>
    <t>1:49.59</t>
  </si>
  <si>
    <t>1:49.18</t>
  </si>
  <si>
    <t>2023/10/15</t>
  </si>
  <si>
    <t>1:24.68</t>
  </si>
  <si>
    <t>1:48.75</t>
  </si>
  <si>
    <t>1:48.13</t>
  </si>
  <si>
    <t>[10/12] 1800 布宜學 (9) 32.0</t>
  </si>
  <si>
    <t>[15/10] 1800 班德禮 (10) 26.0</t>
  </si>
  <si>
    <t>1:48.66</t>
  </si>
  <si>
    <t>6/10/2/6/1/7</t>
  </si>
  <si>
    <t>架勢奇爸</t>
  </si>
  <si>
    <t>G312</t>
  </si>
  <si>
    <t>1.47.27</t>
  </si>
  <si>
    <t>1,066,875</t>
  </si>
  <si>
    <t>銀團體</t>
  </si>
  <si>
    <t>Savabeel</t>
  </si>
  <si>
    <t>Lady Chaparral</t>
  </si>
  <si>
    <t>巴度</t>
  </si>
  <si>
    <t>1:47.27</t>
  </si>
  <si>
    <t>1:47.51</t>
  </si>
  <si>
    <t>[27/04] 1800 巴度 (6) 12.0</t>
  </si>
  <si>
    <t>[15/03] 1800 巴度 (2) 21.0</t>
  </si>
  <si>
    <t>1:47.85</t>
  </si>
  <si>
    <t>12/12/12/5/9</t>
  </si>
  <si>
    <t>貓山王</t>
  </si>
  <si>
    <t>K068</t>
  </si>
  <si>
    <t xml:space="preserve">
湯普新
</t>
  </si>
  <si>
    <t>40,950</t>
  </si>
  <si>
    <t>B/TT1</t>
  </si>
  <si>
    <t>李卓怡</t>
  </si>
  <si>
    <t>Eugene's Pick</t>
  </si>
  <si>
    <t>2025/05/04</t>
  </si>
  <si>
    <t>1:34.83</t>
  </si>
  <si>
    <t>1:36.86</t>
  </si>
  <si>
    <t>1:50.59</t>
  </si>
  <si>
    <t>##[04/05] 1600 田泰安 (12) 81.0</t>
  </si>
  <si>
    <t>8/10/6/-/14/8</t>
  </si>
  <si>
    <t>開心三多</t>
  </si>
  <si>
    <t>H293</t>
  </si>
  <si>
    <t>H/TT</t>
  </si>
  <si>
    <t>陳俊文</t>
  </si>
  <si>
    <t>New Bay</t>
  </si>
  <si>
    <t>Ardeola</t>
  </si>
  <si>
    <t>9/5/12/6/4/8</t>
  </si>
  <si>
    <t>波爾多</t>
  </si>
  <si>
    <t>E273</t>
  </si>
  <si>
    <t xml:space="preserve">
巫顯東 (-2)
</t>
  </si>
  <si>
    <t>蔡約翰</t>
  </si>
  <si>
    <t>1.48.29</t>
  </si>
  <si>
    <t>H</t>
  </si>
  <si>
    <t>蕭楊顯婷</t>
  </si>
  <si>
    <t>Dandy Man</t>
  </si>
  <si>
    <t>Elaysa</t>
  </si>
  <si>
    <t>2024/06/08</t>
  </si>
  <si>
    <t>59.63</t>
  </si>
  <si>
    <t>1:23.79</t>
  </si>
  <si>
    <t>1:47.35</t>
  </si>
  <si>
    <t>1:48.70</t>
  </si>
  <si>
    <t>1:49.15</t>
  </si>
  <si>
    <t>[08/06] 1800 巴度 (10) 11.0</t>
  </si>
  <si>
    <t>5/6/4/3/7/6</t>
  </si>
  <si>
    <t>中環精英</t>
  </si>
  <si>
    <t>J042</t>
  </si>
  <si>
    <t>0.56.59</t>
  </si>
  <si>
    <t>1,213,800</t>
  </si>
  <si>
    <t>專業精英團體</t>
  </si>
  <si>
    <t>Intendment</t>
  </si>
  <si>
    <t>希威森</t>
  </si>
  <si>
    <t>56.75</t>
  </si>
  <si>
    <t>0:57.20</t>
  </si>
  <si>
    <t>0:57.37</t>
  </si>
  <si>
    <t>0:56.59</t>
  </si>
  <si>
    <t>0:56.66</t>
  </si>
  <si>
    <t>[13/04] 1000 希威森 (6) 13.0</t>
  </si>
  <si>
    <t>[15/12] 1000 希威森 (4) 7.3</t>
  </si>
  <si>
    <t>0:57.02</t>
  </si>
  <si>
    <t>10/1</t>
  </si>
  <si>
    <t>最好玩</t>
  </si>
  <si>
    <t>H442</t>
  </si>
  <si>
    <t>0.56.22</t>
  </si>
  <si>
    <t>245</t>
  </si>
  <si>
    <t>顏志永先生及夫人</t>
  </si>
  <si>
    <t>Tivaci</t>
  </si>
  <si>
    <t>Queen Of Pop</t>
  </si>
  <si>
    <t>56.22</t>
  </si>
  <si>
    <t>0:56.22</t>
  </si>
  <si>
    <t>0:56.28</t>
  </si>
  <si>
    <t>[01/07] 1000 潘頓 (1) 15.0</t>
  </si>
  <si>
    <t>9/5/6/3/2/3</t>
  </si>
  <si>
    <t>英雄豪邁</t>
  </si>
  <si>
    <t>G394</t>
  </si>
  <si>
    <t>0.56.54</t>
  </si>
  <si>
    <t>1,348,500</t>
  </si>
  <si>
    <t>46</t>
  </si>
  <si>
    <t>李西廷</t>
  </si>
  <si>
    <t>Not A Single Doubt</t>
  </si>
  <si>
    <t>Jacquetta</t>
  </si>
  <si>
    <t>2024/12/29</t>
  </si>
  <si>
    <t>56.60</t>
  </si>
  <si>
    <t>0:56.92</t>
  </si>
  <si>
    <t>0:57.16</t>
  </si>
  <si>
    <t>2024/11/17</t>
  </si>
  <si>
    <t>0:56.54</t>
  </si>
  <si>
    <t>0:56.71</t>
  </si>
  <si>
    <t>[29/12] 1000 潘頓 (2) 4.7</t>
  </si>
  <si>
    <t>[17/11] 1000 艾兆禮 (2) 34.0</t>
  </si>
  <si>
    <t>0:56.94</t>
  </si>
  <si>
    <t>舞林寶典</t>
  </si>
  <si>
    <t>J060</t>
  </si>
  <si>
    <t>TT1</t>
  </si>
  <si>
    <t>郭富城</t>
  </si>
  <si>
    <t>Press Statement</t>
  </si>
  <si>
    <t>Touchy Greeley</t>
  </si>
  <si>
    <t>龍傲綾羅</t>
  </si>
  <si>
    <t>K318</t>
  </si>
  <si>
    <t>H1</t>
  </si>
  <si>
    <t>黃平昌</t>
  </si>
  <si>
    <t>Madeleine</t>
  </si>
  <si>
    <t>9</t>
  </si>
  <si>
    <t>驕陽萬里</t>
  </si>
  <si>
    <t>K071</t>
  </si>
  <si>
    <t>88</t>
  </si>
  <si>
    <t>CP1/TT</t>
  </si>
  <si>
    <t>馬栢鴻</t>
  </si>
  <si>
    <t>Hallowed Crown</t>
  </si>
  <si>
    <t>Tongue And Groove</t>
  </si>
  <si>
    <t>飛天王</t>
  </si>
  <si>
    <t>J522</t>
  </si>
  <si>
    <t>伯樂群英團體</t>
  </si>
  <si>
    <t>Tassort</t>
  </si>
  <si>
    <t>Could It Be Magic</t>
  </si>
  <si>
    <t>9/10/10/13/11/10</t>
  </si>
  <si>
    <t>同得威</t>
  </si>
  <si>
    <t>J019</t>
  </si>
  <si>
    <t>0.56.42</t>
  </si>
  <si>
    <t>章日源與姚景存</t>
  </si>
  <si>
    <t>Ribchester</t>
  </si>
  <si>
    <t>Mad Existence</t>
  </si>
  <si>
    <t xml:space="preserve">新馬賽 </t>
  </si>
  <si>
    <t>56.42</t>
  </si>
  <si>
    <t>0:56.42</t>
  </si>
  <si>
    <t>[14/04] 1000 周俊樂 (1) 8.9</t>
  </si>
  <si>
    <t>13</t>
  </si>
  <si>
    <t>心之靈</t>
  </si>
  <si>
    <t>J412</t>
  </si>
  <si>
    <t>0.59.54</t>
  </si>
  <si>
    <t>337</t>
  </si>
  <si>
    <t>新亞校友團體</t>
  </si>
  <si>
    <t>Written Tycoon</t>
  </si>
  <si>
    <t>Demanding Queen</t>
  </si>
  <si>
    <t>2024/06/15</t>
  </si>
  <si>
    <t>57.28</t>
  </si>
  <si>
    <t>0:59.54</t>
  </si>
  <si>
    <t>0:59.52</t>
  </si>
  <si>
    <t>[15/06] 1000 董明朗 (13) 78.0</t>
  </si>
  <si>
    <t>11/14/13</t>
  </si>
  <si>
    <t>實在美麗</t>
  </si>
  <si>
    <t>K066</t>
  </si>
  <si>
    <t>0.58.61</t>
  </si>
  <si>
    <t>70</t>
  </si>
  <si>
    <t>郭浩泉</t>
  </si>
  <si>
    <t>Beauty Option</t>
  </si>
  <si>
    <t>2025/01/05</t>
  </si>
  <si>
    <t>56.52</t>
  </si>
  <si>
    <t>0:58.61</t>
  </si>
  <si>
    <t>0:58.58</t>
  </si>
  <si>
    <t>[05/01] 1000 巴度 (13) 90.0</t>
  </si>
  <si>
    <t>9/3/12/3/7/4</t>
  </si>
  <si>
    <t>鼓浪高升</t>
  </si>
  <si>
    <t>J479</t>
  </si>
  <si>
    <t>0.56.86</t>
  </si>
  <si>
    <t>409,500</t>
  </si>
  <si>
    <t>B-/CP1/TT</t>
  </si>
  <si>
    <t>吳濤</t>
  </si>
  <si>
    <t>Lean Mean Machine</t>
  </si>
  <si>
    <t>Carashan Girl</t>
  </si>
  <si>
    <t>2025/05/10</t>
  </si>
  <si>
    <t>56.82</t>
  </si>
  <si>
    <t>0:57.50</t>
  </si>
  <si>
    <t>0:57.43</t>
  </si>
  <si>
    <t>0:56.86</t>
  </si>
  <si>
    <t>[10/05] 1000 艾兆禮 (9) 11.0</t>
  </si>
  <si>
    <t>[13/04] 1000 艾兆禮 (3) 15.0</t>
  </si>
  <si>
    <t>0:57.14</t>
  </si>
  <si>
    <t>11/14/10</t>
  </si>
  <si>
    <t>富存寶馬</t>
  </si>
  <si>
    <t>J234</t>
  </si>
  <si>
    <t xml:space="preserve">
董明朗
</t>
  </si>
  <si>
    <t>221</t>
  </si>
  <si>
    <t>富存之友團體</t>
  </si>
  <si>
    <t>Darci Brahma</t>
  </si>
  <si>
    <t>Wafer</t>
  </si>
  <si>
    <t>1:08.70</t>
  </si>
  <si>
    <t>0:57.39</t>
  </si>
  <si>
    <t>##[08/06] 1200 希威森 (10) 63.0</t>
  </si>
  <si>
    <t>11/3/12/12/8</t>
  </si>
  <si>
    <t>魅力星</t>
  </si>
  <si>
    <t>K052</t>
  </si>
  <si>
    <t>0.56.63</t>
  </si>
  <si>
    <t>鄧詠琳</t>
  </si>
  <si>
    <t>Toronado</t>
  </si>
  <si>
    <t>Big Spirit</t>
  </si>
  <si>
    <t>賀銘年</t>
  </si>
  <si>
    <t>56.83</t>
  </si>
  <si>
    <t>0:57.72</t>
  </si>
  <si>
    <t>0:57.71</t>
  </si>
  <si>
    <t>0:56.63</t>
  </si>
  <si>
    <t>0:56.72</t>
  </si>
  <si>
    <t>[13/04] 1000 賀銘年 (11) 17.0</t>
  </si>
  <si>
    <t>[15/03] 1000 湯普新 (3) 87.0</t>
  </si>
  <si>
    <t>0:57.22</t>
  </si>
  <si>
    <t>9/2/7/11/10/12</t>
  </si>
  <si>
    <t>東方福寶</t>
  </si>
  <si>
    <t>K115</t>
  </si>
  <si>
    <t>H/XB</t>
  </si>
  <si>
    <t>One Mansini</t>
  </si>
  <si>
    <t>0:57.56</t>
  </si>
  <si>
    <t>0:57.52</t>
  </si>
  <si>
    <t>0:56.52</t>
  </si>
  <si>
    <t>[13/04] 1000 潘明輝 (9) 27.0</t>
  </si>
  <si>
    <t>[15/03] 1000 潘明輝 (2) 128.0</t>
  </si>
  <si>
    <t>5/10/3/2/14/6</t>
  </si>
  <si>
    <t>錶之極光</t>
  </si>
  <si>
    <t>K097</t>
  </si>
  <si>
    <t>1.09.41</t>
  </si>
  <si>
    <t>706,800</t>
  </si>
  <si>
    <t>21</t>
  </si>
  <si>
    <t>V/TT1</t>
  </si>
  <si>
    <t>楊潔明</t>
  </si>
  <si>
    <t>Showtime</t>
  </si>
  <si>
    <t>Miss Fascinator</t>
  </si>
  <si>
    <t>1:08.98</t>
  </si>
  <si>
    <t>1:9.82</t>
  </si>
  <si>
    <t>2025/01/31</t>
  </si>
  <si>
    <t>1:09.23</t>
  </si>
  <si>
    <t>1:10.31</t>
  </si>
  <si>
    <t>1:10.34</t>
  </si>
  <si>
    <t>[27/04] 1200 潘明輝 (5) 43.0</t>
  </si>
  <si>
    <t>[31/01] 1200 田泰安 (14) 40.0</t>
  </si>
  <si>
    <t>1:10.08</t>
  </si>
  <si>
    <t>9/5/12/12/7/9</t>
  </si>
  <si>
    <t>手到齊來</t>
  </si>
  <si>
    <t>J531</t>
  </si>
  <si>
    <t>1.09.02</t>
  </si>
  <si>
    <t>106,050</t>
  </si>
  <si>
    <t>巨款團體</t>
  </si>
  <si>
    <t>Wangaala</t>
  </si>
  <si>
    <t>1:08.94</t>
  </si>
  <si>
    <t>1:10.19</t>
  </si>
  <si>
    <t>2025/03/02</t>
  </si>
  <si>
    <t>1:08.39</t>
  </si>
  <si>
    <t>1:9.41</t>
  </si>
  <si>
    <t>[06/04] 1200 黃寶妮 (12) 30.0</t>
  </si>
  <si>
    <t>[02/03] 1200 鍾易禮 (7) 88.0</t>
  </si>
  <si>
    <t>1:9.8</t>
  </si>
  <si>
    <t>火悟空</t>
  </si>
  <si>
    <t>K335</t>
  </si>
  <si>
    <t>陳錦坤</t>
  </si>
  <si>
    <t>Lotta Sugar</t>
  </si>
  <si>
    <t>7</t>
  </si>
  <si>
    <t>金快飛飛</t>
  </si>
  <si>
    <t>K121</t>
  </si>
  <si>
    <t>安欣團體</t>
  </si>
  <si>
    <t>Madrekay</t>
  </si>
  <si>
    <t>0:57.11</t>
  </si>
  <si>
    <t>1:9.2</t>
  </si>
  <si>
    <t>##[13/04] 1000 霍宏聲 (7) 16.0</t>
  </si>
  <si>
    <t>12</t>
  </si>
  <si>
    <t>勝在有型</t>
  </si>
  <si>
    <t>K241</t>
  </si>
  <si>
    <t>SR/TT</t>
  </si>
  <si>
    <t>御精英團體</t>
  </si>
  <si>
    <t>Theatre Fan</t>
  </si>
  <si>
    <t>6/9/5/11/1/12</t>
  </si>
  <si>
    <t>良駒好友</t>
  </si>
  <si>
    <t>H454</t>
  </si>
  <si>
    <t>1.09.68</t>
  </si>
  <si>
    <t>1,398,150</t>
  </si>
  <si>
    <t>22/23 文家良練馬師賽馬團體</t>
  </si>
  <si>
    <t>All Too Hard</t>
  </si>
  <si>
    <t>Nubian</t>
  </si>
  <si>
    <t>2024/06/02</t>
  </si>
  <si>
    <t>1:09.31</t>
  </si>
  <si>
    <t>1:09.68</t>
  </si>
  <si>
    <t>1:9.99</t>
  </si>
  <si>
    <t>2024/03/16</t>
  </si>
  <si>
    <t>1:09.42</t>
  </si>
  <si>
    <t>1:10.46</t>
  </si>
  <si>
    <t>1:10.72</t>
  </si>
  <si>
    <t>[02/06] 1200 梁家俊 (4) 36.0</t>
  </si>
  <si>
    <t>[16/03] 1200 周俊樂 (11) 14.0</t>
  </si>
  <si>
    <t>幸運愉快</t>
  </si>
  <si>
    <t>K064</t>
  </si>
  <si>
    <t>H1/TT1</t>
  </si>
  <si>
    <t>梁文鴻</t>
  </si>
  <si>
    <t>Granada Star</t>
  </si>
  <si>
    <t>彩虹七色</t>
  </si>
  <si>
    <t>K145</t>
  </si>
  <si>
    <t>周熙晟與周毓然</t>
  </si>
  <si>
    <t>Per Incanto</t>
  </si>
  <si>
    <t>Starossa</t>
  </si>
  <si>
    <t>1:09.12</t>
  </si>
  <si>
    <t>[27/04] 1200 梁家俊 (2) 109.0</t>
  </si>
  <si>
    <t>11/6</t>
  </si>
  <si>
    <t>花香月明</t>
  </si>
  <si>
    <t>K276</t>
  </si>
  <si>
    <t>XB/TT1</t>
  </si>
  <si>
    <t>包大偉</t>
  </si>
  <si>
    <t>Shalaa</t>
  </si>
  <si>
    <t>Adviso</t>
  </si>
  <si>
    <t>1:9.92</t>
  </si>
  <si>
    <t>1:09.94</t>
  </si>
  <si>
    <t>[27/04] 1200 布文 (11) 14.0</t>
  </si>
  <si>
    <t>[30/03] 1200 布文 (6) 46.0</t>
  </si>
  <si>
    <t>1:9.74</t>
  </si>
  <si>
    <t>3/8/8/3/4/5</t>
  </si>
  <si>
    <t>勁者</t>
  </si>
  <si>
    <t>J523</t>
  </si>
  <si>
    <t>1.09.50</t>
  </si>
  <si>
    <t>514,800</t>
  </si>
  <si>
    <t>14</t>
  </si>
  <si>
    <t>香港會賽馬團體</t>
  </si>
  <si>
    <t>Spot On Maggie</t>
  </si>
  <si>
    <t>1:09.50</t>
  </si>
  <si>
    <t>1:9.54</t>
  </si>
  <si>
    <t>1:9.9</t>
  </si>
  <si>
    <t>[04/05] 1200 艾道拿 (3) 12.0</t>
  </si>
  <si>
    <t>[31/01] 1200 布文 (4) 6.4</t>
  </si>
  <si>
    <t>1:9.72</t>
  </si>
  <si>
    <t>11/10/5/3</t>
  </si>
  <si>
    <t>高感</t>
  </si>
  <si>
    <t>J515</t>
  </si>
  <si>
    <t>黎昭昇</t>
  </si>
  <si>
    <t>1.09.19</t>
  </si>
  <si>
    <t>175,500</t>
  </si>
  <si>
    <t>B-/TT</t>
  </si>
  <si>
    <t>周永健博士與唐慶元</t>
  </si>
  <si>
    <t>Cable Bay</t>
  </si>
  <si>
    <t>Cooper's Girl</t>
  </si>
  <si>
    <t>1:10.01</t>
  </si>
  <si>
    <t>1:10.40</t>
  </si>
  <si>
    <t>1:10.41</t>
  </si>
  <si>
    <t>1:09.04</t>
  </si>
  <si>
    <t>1:09.19</t>
  </si>
  <si>
    <t>[12/01] 1200 湯普新 (5) 8.1</t>
  </si>
  <si>
    <t>[22/12] 1200 湯普新 (3) 93.0</t>
  </si>
  <si>
    <t>1:9.95</t>
  </si>
  <si>
    <t>8/6/8/6/8/4</t>
  </si>
  <si>
    <t>風采人生</t>
  </si>
  <si>
    <t>J366</t>
  </si>
  <si>
    <t>1.09.09</t>
  </si>
  <si>
    <t>154,200</t>
  </si>
  <si>
    <t>V-/B2</t>
  </si>
  <si>
    <t>23/24 容天鵬練馬師賽馬團體</t>
  </si>
  <si>
    <t>Rainbow</t>
  </si>
  <si>
    <t>1:9.75</t>
  </si>
  <si>
    <t>1:08.63</t>
  </si>
  <si>
    <t>1:09.09</t>
  </si>
  <si>
    <t>1:8.72</t>
  </si>
  <si>
    <t>[13/04] 1200 奧爾民 (8) 20.0</t>
  </si>
  <si>
    <t>[23/03] 1200 奧爾民 (6) 87.0</t>
  </si>
  <si>
    <t>1:9.23</t>
  </si>
  <si>
    <t xml:space="preserve"> 第三班</t>
  </si>
  <si>
    <t>2/3/2/10/6/6</t>
  </si>
  <si>
    <t>晶晶日上</t>
  </si>
  <si>
    <t>H089</t>
  </si>
  <si>
    <t>1.07.98</t>
  </si>
  <si>
    <t>1,089,100</t>
  </si>
  <si>
    <t>姜炳輝與李桂嫦</t>
  </si>
  <si>
    <t>Snitzel</t>
  </si>
  <si>
    <t>Nayeli</t>
  </si>
  <si>
    <t>1:08.54</t>
  </si>
  <si>
    <t>1:08.55</t>
  </si>
  <si>
    <t>1:8.51</t>
  </si>
  <si>
    <t>1:08.15</t>
  </si>
  <si>
    <t>1:08.41</t>
  </si>
  <si>
    <t>1:8.52</t>
  </si>
  <si>
    <t>[20/04] 1200 潘頓 (2) 6.9</t>
  </si>
  <si>
    <t>[26/03] 1200 布文 (3) 6.2</t>
  </si>
  <si>
    <t>7/6/6/8/3/10</t>
  </si>
  <si>
    <t>魅力寶駒</t>
  </si>
  <si>
    <t>G213</t>
  </si>
  <si>
    <t>1.08.03</t>
  </si>
  <si>
    <t>1,546,200</t>
  </si>
  <si>
    <t>盧楚鏘先生及夫人</t>
  </si>
  <si>
    <t>Dubleanny</t>
  </si>
  <si>
    <t xml:space="preserve">第二班 </t>
  </si>
  <si>
    <t>1:08.83</t>
  </si>
  <si>
    <t>1:9.03</t>
  </si>
  <si>
    <t>1:09.98</t>
  </si>
  <si>
    <t>[20/04] 1200 田泰安 (6) 7.9</t>
  </si>
  <si>
    <t>[12/02] 1200 湯普新 (4) 7.8</t>
  </si>
  <si>
    <t>1:9.81</t>
  </si>
  <si>
    <t>6/9/3/7/1</t>
  </si>
  <si>
    <t>假面騎士</t>
  </si>
  <si>
    <t>K169</t>
  </si>
  <si>
    <t>1.08.36</t>
  </si>
  <si>
    <t>2,792,700</t>
  </si>
  <si>
    <t>無敵軍團團體</t>
  </si>
  <si>
    <t>Justify</t>
  </si>
  <si>
    <t>Extra Olives</t>
  </si>
  <si>
    <t>1:08.90</t>
  </si>
  <si>
    <t>1:09.53</t>
  </si>
  <si>
    <t>[20/04] 1200 黃寶妮 (6) 7.2</t>
  </si>
  <si>
    <t>[26/03] 1200 田泰安 (9) 8.0</t>
  </si>
  <si>
    <t>1:9.35</t>
  </si>
  <si>
    <t>9/5/3/1/4/5</t>
  </si>
  <si>
    <t>包裝伯樂</t>
  </si>
  <si>
    <t>H246</t>
  </si>
  <si>
    <t>1.08.21</t>
  </si>
  <si>
    <t>1,562,400</t>
  </si>
  <si>
    <t>李浩中</t>
  </si>
  <si>
    <t>Courageous Kitty</t>
  </si>
  <si>
    <t>1:10.14</t>
  </si>
  <si>
    <t>1:11.01</t>
  </si>
  <si>
    <t>1:08.40</t>
  </si>
  <si>
    <t>1:08.69</t>
  </si>
  <si>
    <t>1:8.87</t>
  </si>
  <si>
    <t>[12/02] 1200 黃寶妮 (5) 7.1</t>
  </si>
  <si>
    <t>[29/12] 1200 黃寶妮 (3) 3.9</t>
  </si>
  <si>
    <t>1:9.94</t>
  </si>
  <si>
    <t>9/11/6/8/11/11</t>
  </si>
  <si>
    <t>凱旋時光</t>
  </si>
  <si>
    <t>H142</t>
  </si>
  <si>
    <t>1.08.06</t>
  </si>
  <si>
    <t>37,200</t>
  </si>
  <si>
    <t>B/SR/TT</t>
  </si>
  <si>
    <t>文肇偉</t>
  </si>
  <si>
    <t>Spieth</t>
  </si>
  <si>
    <t>Tris</t>
  </si>
  <si>
    <t>1:10.37</t>
  </si>
  <si>
    <t>1:08.36</t>
  </si>
  <si>
    <t>1:09.58</t>
  </si>
  <si>
    <t>[09/03] 1200 楊明綸 (9) 24.0</t>
  </si>
  <si>
    <t>[12/01] 1200 霍宏聲 (11) 10.0</t>
  </si>
  <si>
    <t>長勝金剛</t>
  </si>
  <si>
    <t>K266</t>
  </si>
  <si>
    <t>1.09.24</t>
  </si>
  <si>
    <t>長勝至尊團體</t>
  </si>
  <si>
    <t>Dendee</t>
  </si>
  <si>
    <t>1:09.24</t>
  </si>
  <si>
    <t>1:9.21</t>
  </si>
  <si>
    <t>[20/04] 1200 巫顯東 (8) 23.0</t>
  </si>
  <si>
    <t>1/2/4/2/1/2</t>
  </si>
  <si>
    <t>實力哥</t>
  </si>
  <si>
    <t>H228</t>
  </si>
  <si>
    <t>1.08.83</t>
  </si>
  <si>
    <t>900,900</t>
  </si>
  <si>
    <t>Adam Bin Hassan</t>
  </si>
  <si>
    <t>Lady Sioux</t>
  </si>
  <si>
    <t>黃智弘</t>
  </si>
  <si>
    <t>1:9.25</t>
  </si>
  <si>
    <t>1:9.31</t>
  </si>
  <si>
    <t>[20/04] 1200 黃智弘 (1) 4.9</t>
  </si>
  <si>
    <t>[26/03] 1200 黃智弘 (2) 5.1</t>
  </si>
  <si>
    <t>1:9.28</t>
  </si>
  <si>
    <t>5/11/6/2/4/2</t>
  </si>
  <si>
    <t>智跑得</t>
  </si>
  <si>
    <t>J330</t>
  </si>
  <si>
    <t>1.08.54</t>
  </si>
  <si>
    <t>1,687,500</t>
  </si>
  <si>
    <t>CP-/XB/B2</t>
  </si>
  <si>
    <t>劉寶文與吳慧思</t>
  </si>
  <si>
    <t>Fine Bubbles</t>
  </si>
  <si>
    <t>1:08.65</t>
  </si>
  <si>
    <t>1:8.73</t>
  </si>
  <si>
    <t>1:08.88</t>
  </si>
  <si>
    <t>1:8.91</t>
  </si>
  <si>
    <t>[20/04] 1200 田泰安 (5) 5.8</t>
  </si>
  <si>
    <t>[09/03] 1200 霍宏聲 (6) 2.8</t>
  </si>
  <si>
    <t>1:8.82</t>
  </si>
  <si>
    <t>4/1/3/10/13/6</t>
  </si>
  <si>
    <t>旌鷹</t>
  </si>
  <si>
    <t>E346</t>
  </si>
  <si>
    <t>1.08.39</t>
  </si>
  <si>
    <t>1,055,100</t>
  </si>
  <si>
    <t>鄭俊基</t>
  </si>
  <si>
    <t>Helmet</t>
  </si>
  <si>
    <t>Miramont</t>
  </si>
  <si>
    <t>1:07.90</t>
  </si>
  <si>
    <t>1:08.97</t>
  </si>
  <si>
    <t>1:9.04</t>
  </si>
  <si>
    <t>[16/03] 1200 潘明輝 (9) 24.0</t>
  </si>
  <si>
    <t>4/11/1/2/4/6</t>
  </si>
  <si>
    <t>勁先生</t>
  </si>
  <si>
    <t>J239</t>
  </si>
  <si>
    <t>1.08.62</t>
  </si>
  <si>
    <t>1,895,850</t>
  </si>
  <si>
    <t>史立德</t>
  </si>
  <si>
    <t>Jolie Blonde</t>
  </si>
  <si>
    <t>1:08.62</t>
  </si>
  <si>
    <t>1:8.59</t>
  </si>
  <si>
    <t>1:09.26</t>
  </si>
  <si>
    <t>1:8.95</t>
  </si>
  <si>
    <t>[20/04] 1200 潘明輝 (4) 6.5</t>
  </si>
  <si>
    <t>[29/12] 1200 潘頓 (2) 2.6</t>
  </si>
  <si>
    <t>1:8.77</t>
  </si>
  <si>
    <t>11/11/10/7/12/10</t>
  </si>
  <si>
    <t>朗日自強</t>
  </si>
  <si>
    <t>J530</t>
  </si>
  <si>
    <t>CP-/B2/TT</t>
  </si>
  <si>
    <t>23/24 文家良練馬師賽馬團體</t>
  </si>
  <si>
    <t>Starcraft</t>
  </si>
  <si>
    <t>Don't Tell Clang</t>
  </si>
  <si>
    <t>12/7/8</t>
  </si>
  <si>
    <t>奇異歡星</t>
  </si>
  <si>
    <t>K255</t>
  </si>
  <si>
    <t>H-/P/XB/TT</t>
  </si>
  <si>
    <t>何偉文先生及夫人、何家駿與何家驄</t>
  </si>
  <si>
    <t>Oasis Dream</t>
  </si>
  <si>
    <t>Mujadil Lachy</t>
  </si>
  <si>
    <t>5/8/5/3/4/7</t>
  </si>
  <si>
    <t>糖不甩</t>
  </si>
  <si>
    <t>H394</t>
  </si>
  <si>
    <t>1.21.35</t>
  </si>
  <si>
    <t>1,937,850</t>
  </si>
  <si>
    <t>劉寶強、余順洪、楊偉光與劉雄濤</t>
  </si>
  <si>
    <t>Miss Vinnoire</t>
  </si>
  <si>
    <t>58.21</t>
  </si>
  <si>
    <t>1:20.99</t>
  </si>
  <si>
    <t>1:21.35</t>
  </si>
  <si>
    <t>1:21.61</t>
  </si>
  <si>
    <t>1:21.65</t>
  </si>
  <si>
    <t>1:22.65</t>
  </si>
  <si>
    <t>1:22.89</t>
  </si>
  <si>
    <t>[20/04] 1400 潘明輝 (5) 44.0</t>
  </si>
  <si>
    <t>[30/03] 1400 班德禮 (8) 33.0</t>
  </si>
  <si>
    <t>1:22.25</t>
  </si>
  <si>
    <t>1/3/4/6</t>
  </si>
  <si>
    <t>笑喜喜</t>
  </si>
  <si>
    <t>K136</t>
  </si>
  <si>
    <t>1.21.57</t>
  </si>
  <si>
    <t>883,350</t>
  </si>
  <si>
    <t>黃敏儀</t>
  </si>
  <si>
    <t>Merchant Navy</t>
  </si>
  <si>
    <t>Dreamtesta</t>
  </si>
  <si>
    <t>58.06</t>
  </si>
  <si>
    <t>1:21.69</t>
  </si>
  <si>
    <t>[13/04] 1400 潘頓 (1) 3.1</t>
  </si>
  <si>
    <t>12/5/10/5/10/6</t>
  </si>
  <si>
    <t>飛越星空</t>
  </si>
  <si>
    <t>J328</t>
  </si>
  <si>
    <t>1.21.89</t>
  </si>
  <si>
    <t>XB/TT</t>
  </si>
  <si>
    <t>魏詩然</t>
  </si>
  <si>
    <t>Bungle Inthejungle</t>
  </si>
  <si>
    <t>Ms Gree</t>
  </si>
  <si>
    <t>58.71</t>
  </si>
  <si>
    <t>1:21.74</t>
  </si>
  <si>
    <t>1:22.82</t>
  </si>
  <si>
    <t>1:22.73</t>
  </si>
  <si>
    <t>1:22.18</t>
  </si>
  <si>
    <t>1:22.15</t>
  </si>
  <si>
    <t>[04/05] 1400 黃智弘 (12) 49.0</t>
  </si>
  <si>
    <t>[13/04] 1400 黃智弘 (5) 13.0</t>
  </si>
  <si>
    <t>8/11/7/10/6/11</t>
  </si>
  <si>
    <t>川河首駒</t>
  </si>
  <si>
    <t>G333</t>
  </si>
  <si>
    <t>1.21.65</t>
  </si>
  <si>
    <t>757,500</t>
  </si>
  <si>
    <t>何百行</t>
  </si>
  <si>
    <t>Sweet Melody</t>
  </si>
  <si>
    <t>57.81</t>
  </si>
  <si>
    <t>1:21.60</t>
  </si>
  <si>
    <t>1:22.40</t>
  </si>
  <si>
    <t>1:22.4</t>
  </si>
  <si>
    <t>1:21.30</t>
  </si>
  <si>
    <t>1:22.03</t>
  </si>
  <si>
    <t>[30/03] 1400 布文 (10) 17.0</t>
  </si>
  <si>
    <t>[09/02] 1400 黃智弘 (5) 100.0</t>
  </si>
  <si>
    <t>1:22.37</t>
  </si>
  <si>
    <t>3/7/3/6</t>
  </si>
  <si>
    <t>飛躍成就</t>
  </si>
  <si>
    <t>K112</t>
  </si>
  <si>
    <t>1.21.93</t>
  </si>
  <si>
    <t>292,500</t>
  </si>
  <si>
    <t>優越團體</t>
  </si>
  <si>
    <t>Contributer</t>
  </si>
  <si>
    <t>Dresden Park</t>
  </si>
  <si>
    <t>57.56</t>
  </si>
  <si>
    <t>1:21.71</t>
  </si>
  <si>
    <t>1:21.93</t>
  </si>
  <si>
    <t>1:22.09</t>
  </si>
  <si>
    <t>[13/04] 1400 布文 (3) 6.7</t>
  </si>
  <si>
    <t>11</t>
  </si>
  <si>
    <t>極靈</t>
  </si>
  <si>
    <t>J425</t>
  </si>
  <si>
    <t>林瑞華、龔文佳與黃韻詩</t>
  </si>
  <si>
    <t>Australia</t>
  </si>
  <si>
    <t>Ultra Appeal</t>
  </si>
  <si>
    <t>籐王駒</t>
  </si>
  <si>
    <t>K143</t>
  </si>
  <si>
    <t>王定波</t>
  </si>
  <si>
    <t>Exceed And Excel</t>
  </si>
  <si>
    <t>Barbadine</t>
  </si>
  <si>
    <t>1:10.71</t>
  </si>
  <si>
    <t>1:23.71</t>
  </si>
  <si>
    <t>##[13/04] 1200 潘明輝 (11) 88.0</t>
  </si>
  <si>
    <t>銀火箭</t>
  </si>
  <si>
    <t>K220</t>
  </si>
  <si>
    <t>1.22.64</t>
  </si>
  <si>
    <t>CP-/B1/TT</t>
  </si>
  <si>
    <t>開心喜悅團體</t>
  </si>
  <si>
    <t>Reliable Man</t>
  </si>
  <si>
    <t>Positively Perfect</t>
  </si>
  <si>
    <t>57.97</t>
  </si>
  <si>
    <t>1:20.76</t>
  </si>
  <si>
    <t>1:22.62</t>
  </si>
  <si>
    <t>[20/04] 1400 董明朗 (13) 107.0</t>
  </si>
  <si>
    <t>9/7</t>
  </si>
  <si>
    <t>林寶精神</t>
  </si>
  <si>
    <t>K305</t>
  </si>
  <si>
    <t>香港非想競馬團體</t>
  </si>
  <si>
    <t>The Autumn Sun</t>
  </si>
  <si>
    <t>Walk With Attitude</t>
  </si>
  <si>
    <t>##[04/05] 1200 希威森 (9) 26.0</t>
  </si>
  <si>
    <t>12/7</t>
  </si>
  <si>
    <t>帝豪勝駒</t>
  </si>
  <si>
    <t>K214</t>
  </si>
  <si>
    <t>1.22.50</t>
  </si>
  <si>
    <t>黃成藝</t>
  </si>
  <si>
    <t>Everswindell</t>
  </si>
  <si>
    <t>1:22.50</t>
  </si>
  <si>
    <t>1:22.6</t>
  </si>
  <si>
    <t>[20/04] 1400 班德禮 (12) 56.0</t>
  </si>
  <si>
    <t>9/8/11/3</t>
  </si>
  <si>
    <t>前衛火影</t>
  </si>
  <si>
    <t>K103</t>
  </si>
  <si>
    <t>1.22.44</t>
  </si>
  <si>
    <t>陳子文與陳博翰</t>
  </si>
  <si>
    <t>Reward For Effort</t>
  </si>
  <si>
    <t>Cannubi</t>
  </si>
  <si>
    <t>1:21.44</t>
  </si>
  <si>
    <t>1:22.32</t>
  </si>
  <si>
    <t>[27/04] 1400 班德禮 (9) 75.0</t>
  </si>
  <si>
    <t>8/4/10/11/3</t>
  </si>
  <si>
    <t>巧眼光</t>
  </si>
  <si>
    <t>J542</t>
  </si>
  <si>
    <t>1.22.48</t>
  </si>
  <si>
    <t>204,750</t>
  </si>
  <si>
    <t>譚榮根博士及夫人</t>
  </si>
  <si>
    <t>Almanzor</t>
  </si>
  <si>
    <t>Sacred Rhythm</t>
  </si>
  <si>
    <t>1:22.48</t>
  </si>
  <si>
    <t>莫雅</t>
  </si>
  <si>
    <t>1:21.82</t>
  </si>
  <si>
    <t>1:23.03</t>
  </si>
  <si>
    <t>[04/05] 1400 奧爾民 (8) 16.0</t>
  </si>
  <si>
    <t>[02/03] 1400 莫雅 (11) 6.4</t>
  </si>
  <si>
    <t>10/6/7/14/10/7</t>
  </si>
  <si>
    <t>龍又生</t>
  </si>
  <si>
    <t>J269</t>
  </si>
  <si>
    <t>1.23.04</t>
  </si>
  <si>
    <t>CP1</t>
  </si>
  <si>
    <t>王志達與王梓驊</t>
  </si>
  <si>
    <t>Frosted</t>
  </si>
  <si>
    <t>My Rachel</t>
  </si>
  <si>
    <t>59.56</t>
  </si>
  <si>
    <t>1:24.33</t>
  </si>
  <si>
    <t>1:24.73</t>
  </si>
  <si>
    <t>1:24.6</t>
  </si>
  <si>
    <t>1:21.81</t>
  </si>
  <si>
    <t>1:23.04</t>
  </si>
  <si>
    <t>1:22.93</t>
  </si>
  <si>
    <t>[15/03] 1400 希威森 (6) 92.0</t>
  </si>
  <si>
    <t>[29/12] 1400 董明朗 (10) 54.0</t>
  </si>
  <si>
    <t>1:23.77</t>
  </si>
  <si>
    <t>7/1/6/6/13/4</t>
  </si>
  <si>
    <t>環球英雄</t>
  </si>
  <si>
    <t>J413</t>
  </si>
  <si>
    <t>642,050</t>
  </si>
  <si>
    <t>馬聖之友團體</t>
  </si>
  <si>
    <t>Shaaheq</t>
  </si>
  <si>
    <t>2025/01/19</t>
  </si>
  <si>
    <t>貝知仁</t>
  </si>
  <si>
    <t>57.74</t>
  </si>
  <si>
    <t>1:23.14</t>
  </si>
  <si>
    <t>[19/01] 1400 貝知仁 (13) 41.0</t>
  </si>
  <si>
    <t>[22/12] 1400 貝知仁 (4) 29.0</t>
  </si>
  <si>
    <t>9/2/1/5/1/4</t>
  </si>
  <si>
    <t>凱旋升</t>
  </si>
  <si>
    <t>J489</t>
  </si>
  <si>
    <t>1.08.72</t>
  </si>
  <si>
    <t>2,877,900</t>
  </si>
  <si>
    <t>周啟和先生及夫人、周詠旋與周焯煒</t>
  </si>
  <si>
    <t>Star Turn</t>
  </si>
  <si>
    <t>Ready To Reign</t>
  </si>
  <si>
    <t>1:08.46</t>
  </si>
  <si>
    <t>1:09.35</t>
  </si>
  <si>
    <t>1:9.66</t>
  </si>
  <si>
    <t>1:08.52</t>
  </si>
  <si>
    <t>1:08.72</t>
  </si>
  <si>
    <t>1:9.24</t>
  </si>
  <si>
    <t>[20/04] 1200 巴度 (9) 4.6</t>
  </si>
  <si>
    <t>[23/03] 1200 巴度 (2) 7.5</t>
  </si>
  <si>
    <t>1:9.45</t>
  </si>
  <si>
    <t>10/14/10/3/6/3</t>
  </si>
  <si>
    <t>競駿先鋒</t>
  </si>
  <si>
    <t>J400</t>
  </si>
  <si>
    <t>1.08.57</t>
  </si>
  <si>
    <t>1,571,700</t>
  </si>
  <si>
    <t>競駿會有限公司</t>
  </si>
  <si>
    <t>Rich Pickings</t>
  </si>
  <si>
    <t>1:09.57</t>
  </si>
  <si>
    <t>2025/02/23</t>
  </si>
  <si>
    <t>1:09.01</t>
  </si>
  <si>
    <t>1:11.35</t>
  </si>
  <si>
    <t>[20/04] 1200 鍾易禮 (10) 11.0</t>
  </si>
  <si>
    <t>[23/02] 1200 蔡明紹 (14) 24.0</t>
  </si>
  <si>
    <t>1:10.39</t>
  </si>
  <si>
    <t>1/4/8/4/3/3</t>
  </si>
  <si>
    <t>營造組裝</t>
  </si>
  <si>
    <t>H127</t>
  </si>
  <si>
    <t>1.08.46</t>
  </si>
  <si>
    <t>1,153,200</t>
  </si>
  <si>
    <t>林健榮先生及夫人、林治平與林治勉</t>
  </si>
  <si>
    <t>Overshare</t>
  </si>
  <si>
    <t>Spring Burst</t>
  </si>
  <si>
    <t>1:8.61</t>
  </si>
  <si>
    <t>1:9.37</t>
  </si>
  <si>
    <t>[20/04] 1200 希威森 (1) 10.0</t>
  </si>
  <si>
    <t>[06/04] 1200 希威森 (4) 44.0</t>
  </si>
  <si>
    <t>1:8.99</t>
  </si>
  <si>
    <t>5/2/5/2</t>
  </si>
  <si>
    <t>巴基之勝</t>
  </si>
  <si>
    <t>J363</t>
  </si>
  <si>
    <t>1.08.33</t>
  </si>
  <si>
    <t>911,400</t>
  </si>
  <si>
    <t>Nazir Begum Din &amp; Kareem Din</t>
  </si>
  <si>
    <t>Epaulette</t>
  </si>
  <si>
    <t>Latitude</t>
  </si>
  <si>
    <t>1:08.76</t>
  </si>
  <si>
    <t>莫雷拉</t>
  </si>
  <si>
    <t>1:08.25</t>
  </si>
  <si>
    <t>1:08.33</t>
  </si>
  <si>
    <t>1:8.38</t>
  </si>
  <si>
    <t>[20/04] 1200 潘頓 (5) 4.3</t>
  </si>
  <si>
    <t>[23/03] 1200 莫雷拉 (2) 5.1</t>
  </si>
  <si>
    <t>1:8.41</t>
  </si>
  <si>
    <t>5/2/4/11/2/2</t>
  </si>
  <si>
    <t>河好運</t>
  </si>
  <si>
    <t>J320</t>
  </si>
  <si>
    <t>1.08.53</t>
  </si>
  <si>
    <t>2,115,300</t>
  </si>
  <si>
    <t>李皓玲</t>
  </si>
  <si>
    <t>Star Witness</t>
  </si>
  <si>
    <t>Annonay</t>
  </si>
  <si>
    <t>1:08.53</t>
  </si>
  <si>
    <t>1:8.53</t>
  </si>
  <si>
    <t>1:8.75</t>
  </si>
  <si>
    <t>[20/04] 1200 班德禮 (2) 4.3</t>
  </si>
  <si>
    <t>[23/03] 1200 班德禮 (4) 16.0</t>
  </si>
  <si>
    <t>1:8.64</t>
  </si>
  <si>
    <t>8/3</t>
  </si>
  <si>
    <t>順成之星</t>
  </si>
  <si>
    <t>K287</t>
  </si>
  <si>
    <t>1.09.59</t>
  </si>
  <si>
    <t>213,900</t>
  </si>
  <si>
    <t>胡澤文先生及夫人</t>
  </si>
  <si>
    <t>Impending</t>
  </si>
  <si>
    <t>The Kipling Girl</t>
  </si>
  <si>
    <t>1:09.59</t>
  </si>
  <si>
    <t>[27/04] 1200 班德禮 (8) 18.0</t>
  </si>
  <si>
    <t>[30/03] 1200 班德禮 (3) 59.0</t>
  </si>
  <si>
    <t>9/8</t>
  </si>
  <si>
    <t>榮利雙收</t>
  </si>
  <si>
    <t>K382</t>
  </si>
  <si>
    <t>1.09.23</t>
  </si>
  <si>
    <t>陳錦榮、何詩雅、梁均棠與李觀勝</t>
  </si>
  <si>
    <t>Divine Prophet</t>
  </si>
  <si>
    <t>Granada</t>
  </si>
  <si>
    <t>1:08.84</t>
  </si>
  <si>
    <t>1:09.71</t>
  </si>
  <si>
    <t>1:9.84</t>
  </si>
  <si>
    <t>1:9.26</t>
  </si>
  <si>
    <t>[04/05] 1200 希威森 (9) 89.0</t>
  </si>
  <si>
    <t>[20/04] 1200 艾兆禮 (8) 71.0</t>
  </si>
  <si>
    <t>1:9.55</t>
  </si>
  <si>
    <t>6/3/9/6/4/3</t>
  </si>
  <si>
    <t>英勇快車</t>
  </si>
  <si>
    <t>J244</t>
  </si>
  <si>
    <t>1.08.73</t>
  </si>
  <si>
    <t>2,022,000</t>
  </si>
  <si>
    <t>E</t>
  </si>
  <si>
    <t>榮智健</t>
  </si>
  <si>
    <t>Unassailed</t>
  </si>
  <si>
    <t>1:08.87</t>
  </si>
  <si>
    <t>1:8.66</t>
  </si>
  <si>
    <t>韋紀力</t>
  </si>
  <si>
    <t>1:08.73</t>
  </si>
  <si>
    <t>[20/04] 1200 艾道拿 (6) 8.1</t>
  </si>
  <si>
    <t>[23/03] 1200 韋紀力 (3) 10.0</t>
  </si>
  <si>
    <t>1:8.69</t>
  </si>
  <si>
    <t>2/14/12</t>
  </si>
  <si>
    <t>駿皇金</t>
  </si>
  <si>
    <t>J329</t>
  </si>
  <si>
    <t>390,600</t>
  </si>
  <si>
    <t>譚少強</t>
  </si>
  <si>
    <t>Emma Kate</t>
  </si>
  <si>
    <t>0:56.93</t>
  </si>
  <si>
    <t>1:9.68</t>
  </si>
  <si>
    <t>##[13/04] 1000 黃寶妮 (2) 103.0</t>
  </si>
  <si>
    <t>4/5/11/9/3/1</t>
  </si>
  <si>
    <t>熾烈神駒</t>
  </si>
  <si>
    <t>J157</t>
  </si>
  <si>
    <t>1.08.60</t>
  </si>
  <si>
    <t>1,671,750</t>
  </si>
  <si>
    <t>余嘉權</t>
  </si>
  <si>
    <t>Secretly Discreet</t>
  </si>
  <si>
    <t>1:08.60</t>
  </si>
  <si>
    <t>1:09.44</t>
  </si>
  <si>
    <t>[20/04] 1200 蔡明紹 (4) 14.0</t>
  </si>
  <si>
    <t>[06/04] 1200 蔡明紹 (5) 77.0</t>
  </si>
  <si>
    <t>1:8.76</t>
  </si>
  <si>
    <t>13/9/5/3/8/8</t>
  </si>
  <si>
    <t>實力派</t>
  </si>
  <si>
    <t>E447</t>
  </si>
  <si>
    <t>1.08.34</t>
  </si>
  <si>
    <t>279,000</t>
  </si>
  <si>
    <t>CP</t>
  </si>
  <si>
    <t>Ultra Explosive</t>
  </si>
  <si>
    <t>1:09.29</t>
  </si>
  <si>
    <t>1:09.95</t>
  </si>
  <si>
    <t>2024/11/09</t>
  </si>
  <si>
    <t>[22/12] 1200 巴度 (8) 18.0</t>
  </si>
  <si>
    <t>[09/11] 1200 黃寶妮 (11) 16.0</t>
  </si>
  <si>
    <t>9/5/7/4/1/2</t>
  </si>
  <si>
    <t>大數據</t>
  </si>
  <si>
    <t>H230</t>
  </si>
  <si>
    <t>1.13.31</t>
  </si>
  <si>
    <t>李少隆醫生、鄭立言、鄭立德與陳麒宇</t>
  </si>
  <si>
    <t>Solar Burst</t>
  </si>
  <si>
    <t>2024/05/26</t>
  </si>
  <si>
    <t>58.52</t>
  </si>
  <si>
    <t>1:21.54</t>
  </si>
  <si>
    <t>1:21.89</t>
  </si>
  <si>
    <t>##[26/05] 1400 蔡明紹 (5) 24.0</t>
  </si>
  <si>
    <t>13/4/4/8/12/8</t>
  </si>
  <si>
    <t>飛輪步</t>
  </si>
  <si>
    <t>H122</t>
  </si>
  <si>
    <t>1.34.33</t>
  </si>
  <si>
    <t>2,393,400</t>
  </si>
  <si>
    <t>飛輪王團體</t>
  </si>
  <si>
    <t>Rommel</t>
  </si>
  <si>
    <t>Colleges</t>
  </si>
  <si>
    <t>1:10.62</t>
  </si>
  <si>
    <t>1:34.16</t>
  </si>
  <si>
    <t>1:35.57</t>
  </si>
  <si>
    <t>1:35.49</t>
  </si>
  <si>
    <t>1:10.56</t>
  </si>
  <si>
    <t>1:34.09</t>
  </si>
  <si>
    <t>1:34.55</t>
  </si>
  <si>
    <t>1:34.32</t>
  </si>
  <si>
    <t>[27/04] 1600 潘頓 (13) 14.0</t>
  </si>
  <si>
    <t>[06/04] 1600 奧爾民 (4) 35.0</t>
  </si>
  <si>
    <t>1:34.91</t>
  </si>
  <si>
    <t>2/10/6/1/3/5</t>
  </si>
  <si>
    <t>大浪圖田</t>
  </si>
  <si>
    <t>J197</t>
  </si>
  <si>
    <t>1.34.46</t>
  </si>
  <si>
    <t>2,047,300</t>
  </si>
  <si>
    <t>劉富榮</t>
  </si>
  <si>
    <t>Vadamos</t>
  </si>
  <si>
    <t>Stanica</t>
  </si>
  <si>
    <t>1:34.46</t>
  </si>
  <si>
    <t>1:34.53</t>
  </si>
  <si>
    <t>1:10.61</t>
  </si>
  <si>
    <t>1:33.75</t>
  </si>
  <si>
    <t>1:34.71</t>
  </si>
  <si>
    <t>1:34.92</t>
  </si>
  <si>
    <t>[27/04] 1600 布文 (2) 20.0</t>
  </si>
  <si>
    <t>[09/03] 1600 金誠剛 (10) 28.0</t>
  </si>
  <si>
    <t>1:34.72</t>
  </si>
  <si>
    <t>9/10/7/4/8/10</t>
  </si>
  <si>
    <t>亞機拉</t>
  </si>
  <si>
    <t>H113</t>
  </si>
  <si>
    <t>1.34.28</t>
  </si>
  <si>
    <t>414,400</t>
  </si>
  <si>
    <t>蕭劍新</t>
  </si>
  <si>
    <t>Outstrip</t>
  </si>
  <si>
    <t>Penny Drops</t>
  </si>
  <si>
    <t>1:35.10</t>
  </si>
  <si>
    <t>1:35.1</t>
  </si>
  <si>
    <t>1:33.34</t>
  </si>
  <si>
    <t>1:35.69</t>
  </si>
  <si>
    <t>1:35.8</t>
  </si>
  <si>
    <t>[27/04] 1600 巴度 (9) 46.0</t>
  </si>
  <si>
    <t>[24/11] 1600 鍾易禮 (14) 59.0</t>
  </si>
  <si>
    <t>1:35.45</t>
  </si>
  <si>
    <t>9/11/4/5/4/1</t>
  </si>
  <si>
    <t>大千氣象</t>
  </si>
  <si>
    <t>H324</t>
  </si>
  <si>
    <t>1,465,750</t>
  </si>
  <si>
    <t>梁仕天先生及夫人</t>
  </si>
  <si>
    <t>Okahu Bay</t>
  </si>
  <si>
    <t>2023/11/11</t>
  </si>
  <si>
    <t>58.96</t>
  </si>
  <si>
    <t>1:23.07</t>
  </si>
  <si>
    <t>1:36.19</t>
  </si>
  <si>
    <t>##[11/11] 1400 布文 (11) 3.8</t>
  </si>
  <si>
    <t>13/7/2/8/6/12</t>
  </si>
  <si>
    <t>浪漫老撾</t>
  </si>
  <si>
    <t>G476</t>
  </si>
  <si>
    <t>1.37.07</t>
  </si>
  <si>
    <t>1,927,000</t>
  </si>
  <si>
    <t>鄭強輝</t>
  </si>
  <si>
    <t>Pins</t>
  </si>
  <si>
    <t>Zaburn</t>
  </si>
  <si>
    <t>2024/03/03</t>
  </si>
  <si>
    <t>58.95</t>
  </si>
  <si>
    <t>1:22.19</t>
  </si>
  <si>
    <t>1:23.02</t>
  </si>
  <si>
    <t>1:36.3</t>
  </si>
  <si>
    <t>##[03/03] 1400 艾兆禮 (8) 20.0</t>
  </si>
  <si>
    <t>10/9/5/13/2/1</t>
  </si>
  <si>
    <t>巴閉仔</t>
  </si>
  <si>
    <t>H298</t>
  </si>
  <si>
    <t>1.35.22</t>
  </si>
  <si>
    <t>麥耀熙先生及夫人</t>
  </si>
  <si>
    <t>Sebring</t>
  </si>
  <si>
    <t>Snitzel's Jewel</t>
  </si>
  <si>
    <t>1:35.22</t>
  </si>
  <si>
    <t>1:35.41</t>
  </si>
  <si>
    <t>[27/04] 1600 艾兆禮 (10) 46.0</t>
  </si>
  <si>
    <t>4/3/4/5/3/1</t>
  </si>
  <si>
    <t>久久為尊</t>
  </si>
  <si>
    <t>J053</t>
  </si>
  <si>
    <t>1.34.01</t>
  </si>
  <si>
    <t>2,576,725</t>
  </si>
  <si>
    <t>何駿杰</t>
  </si>
  <si>
    <t>Heroic Valour</t>
  </si>
  <si>
    <t>Marma Got Style</t>
  </si>
  <si>
    <t>1:34.58</t>
  </si>
  <si>
    <t>1:34.66</t>
  </si>
  <si>
    <t>1:34.52</t>
  </si>
  <si>
    <t>1:34.49</t>
  </si>
  <si>
    <t>[27/04] 1600 艾道拿 (4) 6.1</t>
  </si>
  <si>
    <t>[06/04] 1600 艾道拿 (3) 8.5</t>
  </si>
  <si>
    <t>5/5/3/7/4/1</t>
  </si>
  <si>
    <t>金勝名駒</t>
  </si>
  <si>
    <t>H461</t>
  </si>
  <si>
    <t>1.34.40</t>
  </si>
  <si>
    <t>2,574,050</t>
  </si>
  <si>
    <t>勝利朋友團體</t>
  </si>
  <si>
    <t>Shimada</t>
  </si>
  <si>
    <t>1:34.63</t>
  </si>
  <si>
    <t>麥當能</t>
  </si>
  <si>
    <t>1:34.40</t>
  </si>
  <si>
    <t>1:34.42</t>
  </si>
  <si>
    <t>[27/04] 1600 奧爾民 (5) 18.0</t>
  </si>
  <si>
    <t>[09/03] 1600 麥當能 (7) 86.0</t>
  </si>
  <si>
    <t>7/2/4/2/1/8</t>
  </si>
  <si>
    <t>時時精準</t>
  </si>
  <si>
    <t>K037</t>
  </si>
  <si>
    <t>3,632,000</t>
  </si>
  <si>
    <t>王經緯</t>
  </si>
  <si>
    <t>War Decree</t>
  </si>
  <si>
    <t>Fascinate Me</t>
  </si>
  <si>
    <t>2024/12/01</t>
  </si>
  <si>
    <t>57.88</t>
  </si>
  <si>
    <t>1:21.20</t>
  </si>
  <si>
    <t>##[01/12] 1400 艾道拿 (10) 124.0</t>
  </si>
  <si>
    <t>8/11/9/12/7/10</t>
  </si>
  <si>
    <t>奮鬥心</t>
  </si>
  <si>
    <t>J267</t>
  </si>
  <si>
    <t>543,250</t>
  </si>
  <si>
    <t>沙田扶輪社團體</t>
  </si>
  <si>
    <t>Setembro Chove</t>
  </si>
  <si>
    <t>Margaery</t>
  </si>
  <si>
    <t>57.75</t>
  </si>
  <si>
    <t>1:21.85</t>
  </si>
  <si>
    <t>1:34.59</t>
  </si>
  <si>
    <t>##[27/04] 1400 潘明輝 (8) 108.0</t>
  </si>
  <si>
    <t>3/3/2/1/5/3</t>
  </si>
  <si>
    <t>鐵金剛</t>
  </si>
  <si>
    <t>H433</t>
  </si>
  <si>
    <t>1.34.47</t>
  </si>
  <si>
    <t>2,197,300</t>
  </si>
  <si>
    <t>B/E</t>
  </si>
  <si>
    <t>22/23 蔡約翰練馬師賽馬團體</t>
  </si>
  <si>
    <t>Lipstick Lover</t>
  </si>
  <si>
    <t>1:34.47</t>
  </si>
  <si>
    <t>[27/04] 1600 韋紀力 (3) 5.0</t>
  </si>
  <si>
    <t>7/7/4/7/13/10</t>
  </si>
  <si>
    <t>晴王</t>
  </si>
  <si>
    <t>G380</t>
  </si>
  <si>
    <t>1.34.11</t>
  </si>
  <si>
    <t>252,000</t>
  </si>
  <si>
    <t>B-</t>
  </si>
  <si>
    <t>吳廷傑</t>
  </si>
  <si>
    <t>Darci Dancer</t>
  </si>
  <si>
    <t>1:34.94</t>
  </si>
  <si>
    <t>1:34.98</t>
  </si>
  <si>
    <t>1:35.06</t>
  </si>
  <si>
    <t>1:35.21</t>
  </si>
  <si>
    <t>[27/04] 1600 希威森 (7) 25.0</t>
  </si>
  <si>
    <t>[06/04] 1600 希威森 (7) 17.0</t>
  </si>
  <si>
    <t>1:35.09</t>
  </si>
  <si>
    <t>8/7/10/13</t>
  </si>
  <si>
    <t>十力</t>
  </si>
  <si>
    <t>K200</t>
  </si>
  <si>
    <t>誠信團體</t>
  </si>
  <si>
    <t>Hence</t>
  </si>
  <si>
    <t>1:21.68</t>
  </si>
  <si>
    <t>1:34.36</t>
  </si>
  <si>
    <t>##[20/04] 1400 梁家俊 (8) 157.0</t>
  </si>
  <si>
    <t>6/2/11/4</t>
  </si>
  <si>
    <t>龍城精將</t>
  </si>
  <si>
    <t>K203</t>
  </si>
  <si>
    <t>1.34.42</t>
  </si>
  <si>
    <t>583,100</t>
  </si>
  <si>
    <t>布魯士先生及夫人</t>
  </si>
  <si>
    <t>Siyouni</t>
  </si>
  <si>
    <t>Shamreen</t>
  </si>
  <si>
    <t>1:34.82</t>
  </si>
  <si>
    <t>1:34.38</t>
  </si>
  <si>
    <t>[27/04] 1600 班德禮 (6) 10.0</t>
  </si>
  <si>
    <t>[06/04] 1600 班德禮 (2) 42.0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</si>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</sst>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45795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104</v>
      </c>
      <c r="K2" t="s">
        <v>105</v>
      </c>
      <c r="L2">
        <v>134</v>
      </c>
      <c r="M2" t="s">
        <v>106</v>
      </c>
      <c r="O2">
        <v>1</v>
      </c>
      <c r="P2" t="s">
        <v>107</v>
      </c>
      <c r="R2">
        <v>39</v>
      </c>
      <c r="S2">
        <v>-2</v>
      </c>
      <c r="U2" t="s">
        <v>108</v>
      </c>
      <c r="W2">
        <v>5</v>
      </c>
      <c r="Y2" t="s">
        <v>109</v>
      </c>
      <c r="Z2" t="s">
        <v>110</v>
      </c>
      <c r="AA2" t="s">
        <v>111</v>
      </c>
      <c r="AB2">
        <v>18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2024411</v>
      </c>
      <c r="AI2" t="s">
        <v>117</v>
      </c>
      <c r="AJ2" t="s">
        <v>118</v>
      </c>
      <c r="AK2">
        <v>1200</v>
      </c>
      <c r="AL2">
        <v>5</v>
      </c>
      <c r="AM2" t="s">
        <v>119</v>
      </c>
      <c r="AN2">
        <v>13</v>
      </c>
      <c r="AO2">
        <v>120</v>
      </c>
      <c r="AP2">
        <v>14</v>
      </c>
      <c r="AQ2">
        <v>5</v>
      </c>
      <c r="AR2">
        <v>-4</v>
      </c>
      <c r="AS2">
        <v>23.91</v>
      </c>
      <c r="AT2">
        <v>46.19</v>
      </c>
      <c r="AU2" t="s">
        <v>120</v>
      </c>
      <c r="AY2" t="s">
        <v>121</v>
      </c>
      <c r="BG2">
        <v>0.13800000000000001</v>
      </c>
      <c r="BI2" t="s">
        <v>122</v>
      </c>
      <c r="CL2" t="s">
        <v>104</v>
      </c>
      <c r="CM2" t="s">
        <v>122</v>
      </c>
      <c r="CN2" t="s">
        <v>123</v>
      </c>
      <c r="CQ2" t="s">
        <v>122</v>
      </c>
      <c r="CR2">
        <v>82.87</v>
      </c>
      <c r="CT2">
        <v>82.87</v>
      </c>
      <c r="CU2">
        <v>82.87</v>
      </c>
    </row>
    <row r="3" spans="1:99" x14ac:dyDescent="0.25">
      <c r="A3" s="2">
        <v>45795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124</v>
      </c>
      <c r="J3" t="s">
        <v>125</v>
      </c>
      <c r="K3" t="s">
        <v>126</v>
      </c>
      <c r="L3">
        <v>133</v>
      </c>
      <c r="M3" t="s">
        <v>127</v>
      </c>
      <c r="O3">
        <v>4</v>
      </c>
      <c r="P3" t="s">
        <v>128</v>
      </c>
      <c r="R3">
        <v>38</v>
      </c>
      <c r="S3">
        <v>-2</v>
      </c>
      <c r="U3" t="s">
        <v>108</v>
      </c>
      <c r="V3" t="s">
        <v>129</v>
      </c>
      <c r="W3">
        <v>3</v>
      </c>
      <c r="Y3" t="s">
        <v>109</v>
      </c>
      <c r="Z3" t="s">
        <v>130</v>
      </c>
      <c r="AA3" t="s">
        <v>111</v>
      </c>
      <c r="AB3">
        <v>56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>
        <v>2024524</v>
      </c>
      <c r="AI3" t="s">
        <v>136</v>
      </c>
      <c r="AJ3" t="s">
        <v>118</v>
      </c>
      <c r="AK3">
        <v>1400</v>
      </c>
      <c r="AL3">
        <v>6</v>
      </c>
      <c r="AM3" t="s">
        <v>137</v>
      </c>
      <c r="AN3">
        <v>91</v>
      </c>
      <c r="AO3">
        <v>105</v>
      </c>
      <c r="AP3">
        <v>28</v>
      </c>
      <c r="AQ3">
        <v>10</v>
      </c>
      <c r="AR3">
        <v>-6</v>
      </c>
      <c r="AS3">
        <v>13.58</v>
      </c>
      <c r="AT3">
        <v>35.04</v>
      </c>
      <c r="AU3" t="s">
        <v>138</v>
      </c>
      <c r="AV3" t="s">
        <v>139</v>
      </c>
      <c r="AY3" t="s">
        <v>140</v>
      </c>
      <c r="BG3">
        <v>0.312</v>
      </c>
      <c r="BI3" t="s">
        <v>141</v>
      </c>
      <c r="BJ3">
        <v>2024278</v>
      </c>
      <c r="BK3" t="s">
        <v>142</v>
      </c>
      <c r="BL3" t="s">
        <v>143</v>
      </c>
      <c r="BM3">
        <v>1400</v>
      </c>
      <c r="BN3">
        <v>9</v>
      </c>
      <c r="BO3" t="s">
        <v>119</v>
      </c>
      <c r="BP3">
        <v>51</v>
      </c>
      <c r="BQ3">
        <v>120</v>
      </c>
      <c r="BR3">
        <v>13</v>
      </c>
      <c r="BS3">
        <v>3</v>
      </c>
      <c r="BT3">
        <v>1</v>
      </c>
      <c r="BU3">
        <v>13.59</v>
      </c>
      <c r="BV3">
        <v>35.43</v>
      </c>
      <c r="BW3">
        <v>59.27</v>
      </c>
      <c r="BX3" t="s">
        <v>144</v>
      </c>
      <c r="CA3" t="s">
        <v>145</v>
      </c>
      <c r="CI3">
        <v>0.21299999999999999</v>
      </c>
      <c r="CK3" t="s">
        <v>146</v>
      </c>
      <c r="CL3" t="s">
        <v>125</v>
      </c>
      <c r="CM3" t="s">
        <v>141</v>
      </c>
      <c r="CN3" t="s">
        <v>147</v>
      </c>
      <c r="CO3" t="s">
        <v>146</v>
      </c>
      <c r="CP3" t="s">
        <v>148</v>
      </c>
      <c r="CQ3" t="s">
        <v>149</v>
      </c>
      <c r="CR3">
        <v>82.1</v>
      </c>
      <c r="CS3">
        <v>83.19</v>
      </c>
      <c r="CT3">
        <v>82.64</v>
      </c>
      <c r="CU3">
        <v>82.1</v>
      </c>
    </row>
    <row r="4" spans="1:99" x14ac:dyDescent="0.25">
      <c r="A4" s="2">
        <v>45795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150</v>
      </c>
      <c r="J4" t="s">
        <v>151</v>
      </c>
      <c r="K4" t="s">
        <v>152</v>
      </c>
      <c r="L4">
        <v>133</v>
      </c>
      <c r="M4" t="s">
        <v>153</v>
      </c>
      <c r="O4">
        <v>9</v>
      </c>
      <c r="P4" t="s">
        <v>154</v>
      </c>
      <c r="R4">
        <v>38</v>
      </c>
      <c r="S4">
        <v>-2</v>
      </c>
      <c r="U4" t="s">
        <v>108</v>
      </c>
      <c r="V4" t="s">
        <v>155</v>
      </c>
      <c r="W4">
        <v>7</v>
      </c>
      <c r="Y4" t="s">
        <v>109</v>
      </c>
      <c r="Z4" t="s">
        <v>156</v>
      </c>
      <c r="AA4" t="s">
        <v>111</v>
      </c>
      <c r="AB4">
        <v>35</v>
      </c>
      <c r="AC4" t="s">
        <v>157</v>
      </c>
      <c r="AD4" t="s">
        <v>158</v>
      </c>
      <c r="AE4" t="s">
        <v>159</v>
      </c>
      <c r="AF4" t="s">
        <v>160</v>
      </c>
      <c r="AG4" t="s">
        <v>116</v>
      </c>
      <c r="AH4">
        <v>2023233</v>
      </c>
      <c r="AI4" t="s">
        <v>161</v>
      </c>
      <c r="AJ4" t="s">
        <v>118</v>
      </c>
      <c r="AK4">
        <v>1400</v>
      </c>
      <c r="AL4">
        <v>10</v>
      </c>
      <c r="AM4" t="s">
        <v>162</v>
      </c>
      <c r="AN4">
        <v>110</v>
      </c>
      <c r="AO4">
        <v>125</v>
      </c>
      <c r="AP4">
        <v>8</v>
      </c>
      <c r="AQ4">
        <v>11</v>
      </c>
      <c r="AR4">
        <v>-2</v>
      </c>
      <c r="AS4">
        <v>13.42</v>
      </c>
      <c r="AT4">
        <v>34.96</v>
      </c>
      <c r="AU4" t="s">
        <v>163</v>
      </c>
      <c r="AV4" t="s">
        <v>164</v>
      </c>
      <c r="AY4" t="s">
        <v>165</v>
      </c>
      <c r="AZ4">
        <v>14.3</v>
      </c>
      <c r="BA4">
        <v>22.22</v>
      </c>
      <c r="BB4">
        <v>24.04</v>
      </c>
      <c r="BC4">
        <v>23.72</v>
      </c>
      <c r="BF4">
        <v>47.76</v>
      </c>
      <c r="BG4">
        <v>8.3999999999999991E-2</v>
      </c>
      <c r="BH4">
        <v>47.844000000000001</v>
      </c>
      <c r="BI4" t="s">
        <v>166</v>
      </c>
      <c r="BJ4">
        <v>2023143</v>
      </c>
      <c r="BK4" t="s">
        <v>167</v>
      </c>
      <c r="BL4" t="s">
        <v>118</v>
      </c>
      <c r="BM4">
        <v>1400</v>
      </c>
      <c r="BN4">
        <v>10</v>
      </c>
      <c r="BO4" t="s">
        <v>119</v>
      </c>
      <c r="BP4">
        <v>29</v>
      </c>
      <c r="BQ4">
        <v>125</v>
      </c>
      <c r="BR4">
        <v>8</v>
      </c>
      <c r="BS4">
        <v>7</v>
      </c>
      <c r="BT4">
        <v>2</v>
      </c>
      <c r="BU4">
        <v>13.61</v>
      </c>
      <c r="BV4">
        <v>35.54</v>
      </c>
      <c r="BW4">
        <v>59.42</v>
      </c>
      <c r="BX4" t="s">
        <v>168</v>
      </c>
      <c r="CA4" t="s">
        <v>169</v>
      </c>
      <c r="CB4">
        <v>13.69</v>
      </c>
      <c r="CC4">
        <v>21.93</v>
      </c>
      <c r="CD4">
        <v>23.8</v>
      </c>
      <c r="CE4">
        <v>24.02</v>
      </c>
      <c r="CH4">
        <v>47.82</v>
      </c>
      <c r="CI4">
        <v>0.156</v>
      </c>
      <c r="CJ4">
        <v>47.975999999999999</v>
      </c>
      <c r="CK4" t="s">
        <v>170</v>
      </c>
      <c r="CL4" t="s">
        <v>151</v>
      </c>
      <c r="CM4" t="s">
        <v>166</v>
      </c>
      <c r="CN4" t="s">
        <v>171</v>
      </c>
      <c r="CO4" t="s">
        <v>170</v>
      </c>
      <c r="CP4" t="s">
        <v>172</v>
      </c>
      <c r="CQ4" t="s">
        <v>173</v>
      </c>
      <c r="CR4">
        <v>84.36</v>
      </c>
      <c r="CS4">
        <v>83.6</v>
      </c>
      <c r="CT4">
        <v>83.98</v>
      </c>
      <c r="CU4">
        <v>83.6</v>
      </c>
    </row>
    <row r="5" spans="1:99" x14ac:dyDescent="0.25">
      <c r="A5" s="2">
        <v>45795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174</v>
      </c>
      <c r="J5" t="s">
        <v>175</v>
      </c>
      <c r="K5" t="s">
        <v>176</v>
      </c>
      <c r="L5">
        <v>133</v>
      </c>
      <c r="M5" t="s">
        <v>177</v>
      </c>
      <c r="O5">
        <v>13</v>
      </c>
      <c r="P5" t="s">
        <v>178</v>
      </c>
      <c r="R5">
        <v>38</v>
      </c>
      <c r="S5">
        <v>-2</v>
      </c>
      <c r="U5" t="s">
        <v>108</v>
      </c>
      <c r="V5" t="s">
        <v>179</v>
      </c>
      <c r="W5">
        <v>4</v>
      </c>
      <c r="Y5" t="s">
        <v>109</v>
      </c>
      <c r="Z5" t="s">
        <v>180</v>
      </c>
      <c r="AA5" t="s">
        <v>181</v>
      </c>
      <c r="AB5">
        <v>18</v>
      </c>
      <c r="AC5" t="s">
        <v>182</v>
      </c>
      <c r="AD5" t="s">
        <v>183</v>
      </c>
      <c r="AE5" t="s">
        <v>184</v>
      </c>
      <c r="AF5" t="s">
        <v>185</v>
      </c>
      <c r="AG5" t="s">
        <v>135</v>
      </c>
      <c r="AH5">
        <v>2023489</v>
      </c>
      <c r="AI5" t="s">
        <v>186</v>
      </c>
      <c r="AJ5" t="s">
        <v>118</v>
      </c>
      <c r="AK5">
        <v>1400</v>
      </c>
      <c r="AL5">
        <v>8</v>
      </c>
      <c r="AM5" t="s">
        <v>187</v>
      </c>
      <c r="AN5">
        <v>236</v>
      </c>
      <c r="AO5">
        <v>126</v>
      </c>
      <c r="AP5">
        <v>7</v>
      </c>
      <c r="AQ5">
        <v>11</v>
      </c>
      <c r="AR5">
        <v>2</v>
      </c>
      <c r="AS5">
        <v>13.34</v>
      </c>
      <c r="AT5">
        <v>35.090000000000003</v>
      </c>
      <c r="AU5" t="s">
        <v>188</v>
      </c>
      <c r="AV5" t="s">
        <v>189</v>
      </c>
      <c r="AY5" t="s">
        <v>190</v>
      </c>
      <c r="AZ5">
        <v>13.9</v>
      </c>
      <c r="BA5">
        <v>22.71</v>
      </c>
      <c r="BB5">
        <v>23.28</v>
      </c>
      <c r="BC5">
        <v>23.64</v>
      </c>
      <c r="BF5">
        <v>46.92</v>
      </c>
      <c r="BG5">
        <v>0.14099999999999999</v>
      </c>
      <c r="BH5">
        <v>47.061</v>
      </c>
      <c r="BI5" t="s">
        <v>191</v>
      </c>
      <c r="BJ5">
        <v>2023451</v>
      </c>
      <c r="BK5" t="s">
        <v>192</v>
      </c>
      <c r="BL5" t="s">
        <v>118</v>
      </c>
      <c r="BM5">
        <v>1400</v>
      </c>
      <c r="BN5">
        <v>12</v>
      </c>
      <c r="BO5" t="s">
        <v>187</v>
      </c>
      <c r="BP5">
        <v>108</v>
      </c>
      <c r="BQ5">
        <v>128</v>
      </c>
      <c r="BR5">
        <v>5</v>
      </c>
      <c r="BS5">
        <v>7</v>
      </c>
      <c r="BT5">
        <v>6</v>
      </c>
      <c r="BU5">
        <v>13.24</v>
      </c>
      <c r="BV5">
        <v>34.51</v>
      </c>
      <c r="BW5">
        <v>58.34</v>
      </c>
      <c r="BX5" t="s">
        <v>193</v>
      </c>
      <c r="CA5" t="s">
        <v>194</v>
      </c>
      <c r="CB5">
        <v>14.2</v>
      </c>
      <c r="CC5">
        <v>22.03</v>
      </c>
      <c r="CD5">
        <v>23.35</v>
      </c>
      <c r="CE5">
        <v>23.81</v>
      </c>
      <c r="CH5">
        <v>47.16</v>
      </c>
      <c r="CI5">
        <v>0.183</v>
      </c>
      <c r="CJ5">
        <v>47.343000000000004</v>
      </c>
      <c r="CK5" t="s">
        <v>195</v>
      </c>
      <c r="CL5" t="s">
        <v>175</v>
      </c>
      <c r="CM5" t="s">
        <v>191</v>
      </c>
      <c r="CN5" t="s">
        <v>196</v>
      </c>
      <c r="CO5" t="s">
        <v>195</v>
      </c>
      <c r="CP5" t="s">
        <v>197</v>
      </c>
      <c r="CQ5" t="s">
        <v>198</v>
      </c>
      <c r="CR5">
        <v>83.67</v>
      </c>
      <c r="CS5">
        <v>83.57</v>
      </c>
      <c r="CT5">
        <v>83.62</v>
      </c>
      <c r="CU5">
        <v>83.57</v>
      </c>
    </row>
    <row r="6" spans="1:99" x14ac:dyDescent="0.25">
      <c r="A6" s="2">
        <v>45795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199</v>
      </c>
      <c r="J6" t="s">
        <v>200</v>
      </c>
      <c r="K6" t="s">
        <v>201</v>
      </c>
      <c r="L6">
        <v>133</v>
      </c>
      <c r="M6" t="s">
        <v>202</v>
      </c>
      <c r="O6">
        <v>7</v>
      </c>
      <c r="P6" t="s">
        <v>203</v>
      </c>
      <c r="R6">
        <v>38</v>
      </c>
      <c r="S6">
        <v>-3</v>
      </c>
      <c r="U6" t="s">
        <v>108</v>
      </c>
      <c r="W6">
        <v>5</v>
      </c>
      <c r="Y6" t="s">
        <v>109</v>
      </c>
      <c r="Z6" t="s">
        <v>204</v>
      </c>
      <c r="AA6" t="s">
        <v>111</v>
      </c>
      <c r="AB6">
        <v>64</v>
      </c>
      <c r="AC6" t="s">
        <v>205</v>
      </c>
      <c r="AD6" t="s">
        <v>206</v>
      </c>
      <c r="AE6" t="s">
        <v>207</v>
      </c>
      <c r="AF6" t="s">
        <v>208</v>
      </c>
      <c r="AG6" t="s">
        <v>116</v>
      </c>
      <c r="AH6">
        <v>2024079</v>
      </c>
      <c r="AI6" t="s">
        <v>209</v>
      </c>
      <c r="AJ6" t="s">
        <v>118</v>
      </c>
      <c r="AK6">
        <v>1200</v>
      </c>
      <c r="AL6">
        <v>11</v>
      </c>
      <c r="AM6" t="s">
        <v>210</v>
      </c>
      <c r="AN6">
        <v>118</v>
      </c>
      <c r="AO6">
        <v>130</v>
      </c>
      <c r="AP6">
        <v>3</v>
      </c>
      <c r="AQ6">
        <v>10</v>
      </c>
      <c r="AR6">
        <v>-3</v>
      </c>
      <c r="AS6">
        <v>23.78</v>
      </c>
      <c r="AT6">
        <v>46.48</v>
      </c>
      <c r="AU6" t="s">
        <v>211</v>
      </c>
      <c r="AY6" t="s">
        <v>212</v>
      </c>
      <c r="BG6">
        <v>-8.9999999999999941E-3</v>
      </c>
      <c r="BI6" t="s">
        <v>213</v>
      </c>
      <c r="CL6" t="s">
        <v>200</v>
      </c>
      <c r="CM6" t="s">
        <v>213</v>
      </c>
      <c r="CN6" t="s">
        <v>214</v>
      </c>
      <c r="CQ6" t="s">
        <v>213</v>
      </c>
      <c r="CR6">
        <v>84.23</v>
      </c>
      <c r="CT6">
        <v>84.23</v>
      </c>
      <c r="CU6">
        <v>84.23</v>
      </c>
    </row>
    <row r="7" spans="1:99" x14ac:dyDescent="0.25">
      <c r="A7" s="2">
        <v>45795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215</v>
      </c>
      <c r="J7" t="s">
        <v>216</v>
      </c>
      <c r="K7" t="s">
        <v>217</v>
      </c>
      <c r="L7">
        <v>131</v>
      </c>
      <c r="M7" t="s">
        <v>218</v>
      </c>
      <c r="O7">
        <v>2</v>
      </c>
      <c r="P7" t="s">
        <v>219</v>
      </c>
      <c r="R7">
        <v>36</v>
      </c>
      <c r="S7">
        <v>-2</v>
      </c>
      <c r="U7" t="s">
        <v>108</v>
      </c>
      <c r="V7" t="s">
        <v>220</v>
      </c>
      <c r="W7">
        <v>4</v>
      </c>
      <c r="Y7" t="s">
        <v>109</v>
      </c>
      <c r="Z7" t="s">
        <v>221</v>
      </c>
      <c r="AA7" t="s">
        <v>111</v>
      </c>
      <c r="AB7">
        <v>14</v>
      </c>
      <c r="AC7" t="s">
        <v>222</v>
      </c>
      <c r="AD7" t="s">
        <v>223</v>
      </c>
      <c r="AE7" t="s">
        <v>224</v>
      </c>
      <c r="AF7" t="s">
        <v>225</v>
      </c>
      <c r="AG7" t="s">
        <v>135</v>
      </c>
      <c r="AH7">
        <v>2023487</v>
      </c>
      <c r="AI7" t="s">
        <v>186</v>
      </c>
      <c r="AJ7" t="s">
        <v>118</v>
      </c>
      <c r="AK7">
        <v>1400</v>
      </c>
      <c r="AL7">
        <v>13</v>
      </c>
      <c r="AM7" t="s">
        <v>187</v>
      </c>
      <c r="AN7">
        <v>212</v>
      </c>
      <c r="AO7">
        <v>127</v>
      </c>
      <c r="AP7">
        <v>4</v>
      </c>
      <c r="AQ7">
        <v>4</v>
      </c>
      <c r="AR7">
        <v>-2</v>
      </c>
      <c r="AS7">
        <v>13.38</v>
      </c>
      <c r="AT7">
        <v>34.869999999999997</v>
      </c>
      <c r="AU7" t="s">
        <v>226</v>
      </c>
      <c r="AV7" t="s">
        <v>227</v>
      </c>
      <c r="AY7" t="s">
        <v>173</v>
      </c>
      <c r="AZ7">
        <v>14.02</v>
      </c>
      <c r="BA7">
        <v>21.77</v>
      </c>
      <c r="BB7">
        <v>23.43</v>
      </c>
      <c r="BC7">
        <v>24.76</v>
      </c>
      <c r="BF7">
        <v>48.19</v>
      </c>
      <c r="BG7">
        <v>2.4E-2</v>
      </c>
      <c r="BH7">
        <v>48.213999999999999</v>
      </c>
      <c r="BI7" t="s">
        <v>228</v>
      </c>
      <c r="CL7" t="s">
        <v>216</v>
      </c>
      <c r="CM7" t="s">
        <v>228</v>
      </c>
      <c r="CN7" t="s">
        <v>229</v>
      </c>
      <c r="CQ7" t="s">
        <v>228</v>
      </c>
      <c r="CR7">
        <v>84</v>
      </c>
      <c r="CT7">
        <v>84</v>
      </c>
      <c r="CU7">
        <v>84</v>
      </c>
    </row>
    <row r="8" spans="1:99" x14ac:dyDescent="0.25">
      <c r="A8" s="2">
        <v>45795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230</v>
      </c>
      <c r="J8" t="s">
        <v>231</v>
      </c>
      <c r="K8" t="s">
        <v>232</v>
      </c>
      <c r="L8">
        <v>129</v>
      </c>
      <c r="M8" t="s">
        <v>233</v>
      </c>
      <c r="O8">
        <v>12</v>
      </c>
      <c r="P8" t="s">
        <v>234</v>
      </c>
      <c r="R8">
        <v>34</v>
      </c>
      <c r="S8">
        <v>-2</v>
      </c>
      <c r="U8" t="s">
        <v>108</v>
      </c>
      <c r="V8" t="s">
        <v>235</v>
      </c>
      <c r="W8">
        <v>4</v>
      </c>
      <c r="Y8" t="s">
        <v>109</v>
      </c>
      <c r="Z8" t="s">
        <v>236</v>
      </c>
      <c r="AA8" t="s">
        <v>181</v>
      </c>
      <c r="AB8">
        <v>42</v>
      </c>
      <c r="AC8" t="s">
        <v>237</v>
      </c>
      <c r="AD8" t="s">
        <v>238</v>
      </c>
      <c r="AE8" t="s">
        <v>239</v>
      </c>
      <c r="AF8" t="s">
        <v>240</v>
      </c>
      <c r="AG8" t="s">
        <v>135</v>
      </c>
      <c r="AH8">
        <v>2024563</v>
      </c>
      <c r="AI8" t="s">
        <v>241</v>
      </c>
      <c r="AJ8" t="s">
        <v>242</v>
      </c>
      <c r="AK8">
        <v>1400</v>
      </c>
      <c r="AL8">
        <v>11</v>
      </c>
      <c r="AM8" t="s">
        <v>243</v>
      </c>
      <c r="AN8">
        <v>24</v>
      </c>
      <c r="AO8">
        <v>133</v>
      </c>
      <c r="AP8">
        <v>-4</v>
      </c>
      <c r="AQ8">
        <v>5</v>
      </c>
      <c r="AR8">
        <v>7</v>
      </c>
      <c r="AS8">
        <v>13.75</v>
      </c>
      <c r="AT8">
        <v>35.380000000000003</v>
      </c>
      <c r="AU8" t="s">
        <v>244</v>
      </c>
      <c r="AV8" t="s">
        <v>245</v>
      </c>
      <c r="AY8" t="s">
        <v>246</v>
      </c>
      <c r="BG8">
        <v>6.6000000000000003E-2</v>
      </c>
      <c r="BI8" t="s">
        <v>247</v>
      </c>
      <c r="BJ8">
        <v>2024485</v>
      </c>
      <c r="BK8" t="s">
        <v>248</v>
      </c>
      <c r="BL8" t="s">
        <v>242</v>
      </c>
      <c r="BM8">
        <v>1400</v>
      </c>
      <c r="BN8">
        <v>6</v>
      </c>
      <c r="BO8" t="s">
        <v>243</v>
      </c>
      <c r="BP8">
        <v>17</v>
      </c>
      <c r="BQ8">
        <v>133</v>
      </c>
      <c r="BR8">
        <v>-4</v>
      </c>
      <c r="BS8">
        <v>7</v>
      </c>
      <c r="BT8">
        <v>5</v>
      </c>
      <c r="BU8">
        <v>13.83</v>
      </c>
      <c r="BV8">
        <v>35.74</v>
      </c>
      <c r="BW8">
        <v>58.9</v>
      </c>
      <c r="BX8" t="s">
        <v>249</v>
      </c>
      <c r="CA8" t="s">
        <v>122</v>
      </c>
      <c r="CI8">
        <v>0.03</v>
      </c>
      <c r="CK8" t="s">
        <v>250</v>
      </c>
      <c r="CL8" t="s">
        <v>231</v>
      </c>
      <c r="CM8" t="s">
        <v>247</v>
      </c>
      <c r="CN8" t="s">
        <v>251</v>
      </c>
      <c r="CO8" t="s">
        <v>250</v>
      </c>
      <c r="CP8" t="s">
        <v>252</v>
      </c>
      <c r="CQ8" t="s">
        <v>253</v>
      </c>
      <c r="CR8">
        <v>82.92</v>
      </c>
      <c r="CS8">
        <v>82.9</v>
      </c>
      <c r="CT8">
        <v>82.91</v>
      </c>
      <c r="CU8">
        <v>82.9</v>
      </c>
    </row>
    <row r="9" spans="1:99" x14ac:dyDescent="0.25">
      <c r="A9" s="2">
        <v>45795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254</v>
      </c>
      <c r="J9" t="s">
        <v>255</v>
      </c>
      <c r="K9" t="s">
        <v>256</v>
      </c>
      <c r="L9">
        <v>128</v>
      </c>
      <c r="M9" t="s">
        <v>257</v>
      </c>
      <c r="O9">
        <v>5</v>
      </c>
      <c r="P9" t="s">
        <v>258</v>
      </c>
      <c r="R9">
        <v>33</v>
      </c>
      <c r="S9">
        <v>-2</v>
      </c>
      <c r="U9" t="s">
        <v>108</v>
      </c>
      <c r="V9" t="s">
        <v>259</v>
      </c>
      <c r="W9">
        <v>9</v>
      </c>
      <c r="Y9" t="s">
        <v>109</v>
      </c>
      <c r="Z9" t="s">
        <v>260</v>
      </c>
      <c r="AA9" t="s">
        <v>111</v>
      </c>
      <c r="AB9">
        <v>11</v>
      </c>
      <c r="AC9" t="s">
        <v>261</v>
      </c>
      <c r="AD9" t="s">
        <v>262</v>
      </c>
      <c r="AE9" t="s">
        <v>263</v>
      </c>
      <c r="AF9" t="s">
        <v>264</v>
      </c>
      <c r="AG9" t="s">
        <v>135</v>
      </c>
      <c r="AH9">
        <v>2024486</v>
      </c>
      <c r="AI9" t="s">
        <v>248</v>
      </c>
      <c r="AJ9" t="s">
        <v>118</v>
      </c>
      <c r="AK9">
        <v>1200</v>
      </c>
      <c r="AL9">
        <v>6</v>
      </c>
      <c r="AM9" t="s">
        <v>265</v>
      </c>
      <c r="AN9">
        <v>47</v>
      </c>
      <c r="AO9">
        <v>115</v>
      </c>
      <c r="AP9">
        <v>13</v>
      </c>
      <c r="AQ9">
        <v>2</v>
      </c>
      <c r="AR9">
        <v>3</v>
      </c>
      <c r="AS9">
        <v>23.63</v>
      </c>
      <c r="AT9">
        <v>45.76</v>
      </c>
      <c r="AU9" t="s">
        <v>266</v>
      </c>
      <c r="AY9" t="s">
        <v>267</v>
      </c>
      <c r="BG9">
        <v>0.249</v>
      </c>
      <c r="BI9" t="s">
        <v>268</v>
      </c>
      <c r="CL9" t="s">
        <v>255</v>
      </c>
      <c r="CM9" t="s">
        <v>268</v>
      </c>
      <c r="CN9" t="s">
        <v>269</v>
      </c>
      <c r="CQ9" t="s">
        <v>268</v>
      </c>
      <c r="CR9">
        <v>83.13</v>
      </c>
      <c r="CT9">
        <v>83.13</v>
      </c>
      <c r="CU9">
        <v>83.13</v>
      </c>
    </row>
    <row r="10" spans="1:99" x14ac:dyDescent="0.25">
      <c r="A10" s="2">
        <v>45795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270</v>
      </c>
      <c r="J10" t="s">
        <v>271</v>
      </c>
      <c r="K10" t="s">
        <v>272</v>
      </c>
      <c r="L10">
        <v>124</v>
      </c>
      <c r="M10" t="s">
        <v>273</v>
      </c>
      <c r="O10">
        <v>3</v>
      </c>
      <c r="P10" t="s">
        <v>274</v>
      </c>
      <c r="R10">
        <v>29</v>
      </c>
      <c r="S10">
        <v>-2</v>
      </c>
      <c r="U10" t="s">
        <v>108</v>
      </c>
      <c r="V10" t="s">
        <v>275</v>
      </c>
      <c r="W10">
        <v>4</v>
      </c>
      <c r="Y10" t="s">
        <v>109</v>
      </c>
      <c r="Z10" t="s">
        <v>276</v>
      </c>
      <c r="AA10" t="s">
        <v>181</v>
      </c>
      <c r="AB10">
        <v>42</v>
      </c>
      <c r="AC10" t="s">
        <v>277</v>
      </c>
      <c r="AD10" t="s">
        <v>278</v>
      </c>
      <c r="AE10" t="s">
        <v>279</v>
      </c>
      <c r="AF10" t="s">
        <v>280</v>
      </c>
      <c r="AG10" t="s">
        <v>135</v>
      </c>
      <c r="AH10">
        <v>2024563</v>
      </c>
      <c r="AI10" t="s">
        <v>241</v>
      </c>
      <c r="AJ10" t="s">
        <v>242</v>
      </c>
      <c r="AK10">
        <v>1400</v>
      </c>
      <c r="AL10">
        <v>6</v>
      </c>
      <c r="AM10" t="s">
        <v>281</v>
      </c>
      <c r="AN10">
        <v>34</v>
      </c>
      <c r="AO10">
        <v>128</v>
      </c>
      <c r="AP10">
        <v>-4</v>
      </c>
      <c r="AQ10">
        <v>11</v>
      </c>
      <c r="AR10">
        <v>-8</v>
      </c>
      <c r="AS10">
        <v>13.75</v>
      </c>
      <c r="AT10">
        <v>35.380000000000003</v>
      </c>
      <c r="AU10" t="s">
        <v>244</v>
      </c>
      <c r="AV10" t="s">
        <v>245</v>
      </c>
      <c r="AY10" t="s">
        <v>282</v>
      </c>
      <c r="BG10">
        <v>-0.20399999999999999</v>
      </c>
      <c r="BI10" t="s">
        <v>283</v>
      </c>
      <c r="CL10" t="s">
        <v>271</v>
      </c>
      <c r="CM10" t="s">
        <v>283</v>
      </c>
      <c r="CN10" t="s">
        <v>284</v>
      </c>
      <c r="CQ10" t="s">
        <v>283</v>
      </c>
      <c r="CR10">
        <v>82.43</v>
      </c>
      <c r="CT10">
        <v>82.43</v>
      </c>
      <c r="CU10">
        <v>82.43</v>
      </c>
    </row>
    <row r="11" spans="1:99" x14ac:dyDescent="0.25">
      <c r="A11" s="2">
        <v>45795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285</v>
      </c>
      <c r="J11" t="s">
        <v>286</v>
      </c>
      <c r="K11" t="s">
        <v>287</v>
      </c>
      <c r="L11">
        <v>124</v>
      </c>
      <c r="M11" t="s">
        <v>288</v>
      </c>
      <c r="O11">
        <v>10</v>
      </c>
      <c r="P11" t="s">
        <v>289</v>
      </c>
      <c r="R11">
        <v>29</v>
      </c>
      <c r="S11">
        <v>-2</v>
      </c>
      <c r="U11" t="s">
        <v>108</v>
      </c>
      <c r="V11" t="s">
        <v>290</v>
      </c>
      <c r="W11">
        <v>5</v>
      </c>
      <c r="Y11" t="s">
        <v>109</v>
      </c>
      <c r="Z11" t="s">
        <v>291</v>
      </c>
      <c r="AA11" t="s">
        <v>181</v>
      </c>
      <c r="AB11">
        <v>179</v>
      </c>
      <c r="AC11" t="s">
        <v>292</v>
      </c>
      <c r="AD11" t="s">
        <v>293</v>
      </c>
      <c r="AE11" t="s">
        <v>294</v>
      </c>
      <c r="AF11" t="s">
        <v>295</v>
      </c>
      <c r="AG11" t="s">
        <v>116</v>
      </c>
      <c r="AH11">
        <v>2023656</v>
      </c>
      <c r="AI11" t="s">
        <v>296</v>
      </c>
      <c r="AJ11" t="s">
        <v>242</v>
      </c>
      <c r="AK11">
        <v>1400</v>
      </c>
      <c r="AL11">
        <v>4</v>
      </c>
      <c r="AM11" t="s">
        <v>210</v>
      </c>
      <c r="AN11">
        <v>20</v>
      </c>
      <c r="AO11">
        <v>133</v>
      </c>
      <c r="AP11">
        <v>-9</v>
      </c>
      <c r="AQ11">
        <v>7</v>
      </c>
      <c r="AR11">
        <v>3</v>
      </c>
      <c r="AS11">
        <v>13.73</v>
      </c>
      <c r="AT11">
        <v>35.67</v>
      </c>
      <c r="AU11" t="s">
        <v>297</v>
      </c>
      <c r="AV11" t="s">
        <v>298</v>
      </c>
      <c r="AY11" t="s">
        <v>299</v>
      </c>
      <c r="AZ11">
        <v>14.21</v>
      </c>
      <c r="BA11">
        <v>22.26</v>
      </c>
      <c r="BB11">
        <v>22.59</v>
      </c>
      <c r="BC11">
        <v>23.28</v>
      </c>
      <c r="BF11">
        <v>45.87</v>
      </c>
      <c r="BG11">
        <v>-8.1000000000000016E-2</v>
      </c>
      <c r="BH11">
        <v>45.788999999999987</v>
      </c>
      <c r="BI11" t="s">
        <v>300</v>
      </c>
      <c r="BJ11">
        <v>2023586</v>
      </c>
      <c r="BK11" t="s">
        <v>301</v>
      </c>
      <c r="BL11" t="s">
        <v>118</v>
      </c>
      <c r="BM11">
        <v>1400</v>
      </c>
      <c r="BN11">
        <v>5</v>
      </c>
      <c r="BO11" t="s">
        <v>210</v>
      </c>
      <c r="BP11">
        <v>114</v>
      </c>
      <c r="BQ11">
        <v>116</v>
      </c>
      <c r="BR11">
        <v>8</v>
      </c>
      <c r="BS11">
        <v>9</v>
      </c>
      <c r="BT11">
        <v>1</v>
      </c>
      <c r="BU11">
        <v>13.64</v>
      </c>
      <c r="BV11">
        <v>35.380000000000003</v>
      </c>
      <c r="BW11">
        <v>58.65</v>
      </c>
      <c r="BX11" t="s">
        <v>302</v>
      </c>
      <c r="CA11" t="s">
        <v>144</v>
      </c>
      <c r="CB11">
        <v>14.2</v>
      </c>
      <c r="CC11">
        <v>22.34</v>
      </c>
      <c r="CD11">
        <v>22.79</v>
      </c>
      <c r="CE11">
        <v>22.89</v>
      </c>
      <c r="CH11">
        <v>45.68</v>
      </c>
      <c r="CI11">
        <v>0.13800000000000001</v>
      </c>
      <c r="CJ11">
        <v>45.817999999999998</v>
      </c>
      <c r="CK11" t="s">
        <v>303</v>
      </c>
      <c r="CL11" t="s">
        <v>286</v>
      </c>
      <c r="CM11" t="s">
        <v>300</v>
      </c>
      <c r="CN11" t="s">
        <v>304</v>
      </c>
      <c r="CO11" t="s">
        <v>303</v>
      </c>
      <c r="CP11" t="s">
        <v>305</v>
      </c>
      <c r="CQ11" t="s">
        <v>306</v>
      </c>
      <c r="CR11">
        <v>82.26</v>
      </c>
      <c r="CS11">
        <v>82.36</v>
      </c>
      <c r="CT11">
        <v>82.31</v>
      </c>
      <c r="CU11">
        <v>82.26</v>
      </c>
    </row>
    <row r="12" spans="1:99" x14ac:dyDescent="0.25">
      <c r="A12" s="2">
        <v>45795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307</v>
      </c>
      <c r="J12" t="s">
        <v>308</v>
      </c>
      <c r="K12" t="s">
        <v>309</v>
      </c>
      <c r="L12">
        <v>123</v>
      </c>
      <c r="M12" t="s">
        <v>310</v>
      </c>
      <c r="O12">
        <v>14</v>
      </c>
      <c r="P12" t="s">
        <v>311</v>
      </c>
      <c r="R12">
        <v>28</v>
      </c>
      <c r="S12">
        <v>-2</v>
      </c>
      <c r="U12" t="s">
        <v>108</v>
      </c>
      <c r="V12" t="s">
        <v>312</v>
      </c>
      <c r="W12">
        <v>6</v>
      </c>
      <c r="Y12" t="s">
        <v>313</v>
      </c>
      <c r="Z12" t="s">
        <v>314</v>
      </c>
      <c r="AA12" t="s">
        <v>181</v>
      </c>
      <c r="AB12">
        <v>42</v>
      </c>
      <c r="AC12" t="s">
        <v>315</v>
      </c>
      <c r="AD12" t="s">
        <v>316</v>
      </c>
      <c r="AE12" t="s">
        <v>317</v>
      </c>
      <c r="AF12" t="s">
        <v>318</v>
      </c>
      <c r="AG12" t="s">
        <v>135</v>
      </c>
      <c r="AH12">
        <v>2024563</v>
      </c>
      <c r="AI12" t="s">
        <v>241</v>
      </c>
      <c r="AJ12" t="s">
        <v>242</v>
      </c>
      <c r="AK12">
        <v>1400</v>
      </c>
      <c r="AL12">
        <v>8</v>
      </c>
      <c r="AM12" t="s">
        <v>210</v>
      </c>
      <c r="AN12">
        <v>69</v>
      </c>
      <c r="AO12">
        <v>127</v>
      </c>
      <c r="AP12">
        <v>-4</v>
      </c>
      <c r="AQ12">
        <v>13</v>
      </c>
      <c r="AR12">
        <v>1</v>
      </c>
      <c r="AS12">
        <v>13.75</v>
      </c>
      <c r="AT12">
        <v>35.380000000000003</v>
      </c>
      <c r="AU12" t="s">
        <v>244</v>
      </c>
      <c r="AV12" t="s">
        <v>245</v>
      </c>
      <c r="AY12" t="s">
        <v>319</v>
      </c>
      <c r="BG12">
        <v>-4.2000000000000003E-2</v>
      </c>
      <c r="BI12" t="s">
        <v>320</v>
      </c>
      <c r="CL12" t="s">
        <v>308</v>
      </c>
      <c r="CM12" t="s">
        <v>320</v>
      </c>
      <c r="CN12" t="s">
        <v>321</v>
      </c>
      <c r="CQ12" t="s">
        <v>320</v>
      </c>
      <c r="CR12">
        <v>82.68</v>
      </c>
      <c r="CT12">
        <v>82.68</v>
      </c>
      <c r="CU12">
        <v>82.68</v>
      </c>
    </row>
    <row r="13" spans="1:99" x14ac:dyDescent="0.25">
      <c r="A13" s="2">
        <v>45795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322</v>
      </c>
      <c r="J13" t="s">
        <v>323</v>
      </c>
      <c r="K13" t="s">
        <v>324</v>
      </c>
      <c r="L13">
        <v>116</v>
      </c>
      <c r="M13" t="s">
        <v>325</v>
      </c>
      <c r="O13">
        <v>8</v>
      </c>
      <c r="P13" t="s">
        <v>326</v>
      </c>
      <c r="R13">
        <v>21</v>
      </c>
      <c r="S13">
        <v>-2</v>
      </c>
      <c r="U13" t="s">
        <v>108</v>
      </c>
      <c r="V13" t="s">
        <v>327</v>
      </c>
      <c r="W13">
        <v>7</v>
      </c>
      <c r="Y13" t="s">
        <v>109</v>
      </c>
      <c r="Z13" t="s">
        <v>328</v>
      </c>
      <c r="AA13" t="s">
        <v>181</v>
      </c>
      <c r="AB13">
        <v>64</v>
      </c>
      <c r="AC13" t="s">
        <v>329</v>
      </c>
      <c r="AD13" t="s">
        <v>330</v>
      </c>
      <c r="AE13" t="s">
        <v>159</v>
      </c>
      <c r="AF13" t="s">
        <v>331</v>
      </c>
      <c r="AG13" t="s">
        <v>135</v>
      </c>
      <c r="AH13">
        <v>2024260</v>
      </c>
      <c r="AI13" t="s">
        <v>332</v>
      </c>
      <c r="AJ13" t="s">
        <v>242</v>
      </c>
      <c r="AK13">
        <v>1400</v>
      </c>
      <c r="AL13">
        <v>12</v>
      </c>
      <c r="AM13" t="s">
        <v>333</v>
      </c>
      <c r="AN13">
        <v>10</v>
      </c>
      <c r="AO13">
        <v>122</v>
      </c>
      <c r="AP13">
        <v>-6</v>
      </c>
      <c r="AQ13">
        <v>5</v>
      </c>
      <c r="AR13">
        <v>3</v>
      </c>
      <c r="AS13">
        <v>13.33</v>
      </c>
      <c r="AT13">
        <v>34.630000000000003</v>
      </c>
      <c r="AU13" t="s">
        <v>334</v>
      </c>
      <c r="AV13" t="s">
        <v>335</v>
      </c>
      <c r="AY13" t="s">
        <v>336</v>
      </c>
      <c r="BG13">
        <v>-3.5999999999999997E-2</v>
      </c>
      <c r="BI13" t="s">
        <v>337</v>
      </c>
      <c r="BJ13">
        <v>2024065</v>
      </c>
      <c r="BK13" t="s">
        <v>338</v>
      </c>
      <c r="BL13" t="s">
        <v>242</v>
      </c>
      <c r="BM13">
        <v>1400</v>
      </c>
      <c r="BN13">
        <v>11</v>
      </c>
      <c r="BO13" t="s">
        <v>333</v>
      </c>
      <c r="BP13">
        <v>11</v>
      </c>
      <c r="BQ13">
        <v>122</v>
      </c>
      <c r="BR13">
        <v>-6</v>
      </c>
      <c r="BS13">
        <v>10</v>
      </c>
      <c r="BT13">
        <v>-2</v>
      </c>
      <c r="BU13">
        <v>13.24</v>
      </c>
      <c r="BV13">
        <v>35.24</v>
      </c>
      <c r="BW13">
        <v>58.13</v>
      </c>
      <c r="BX13" t="s">
        <v>245</v>
      </c>
      <c r="CA13" t="s">
        <v>339</v>
      </c>
      <c r="CI13">
        <v>-0.126</v>
      </c>
      <c r="CK13" t="s">
        <v>336</v>
      </c>
      <c r="CL13" t="s">
        <v>323</v>
      </c>
      <c r="CM13" t="s">
        <v>337</v>
      </c>
      <c r="CN13" t="s">
        <v>340</v>
      </c>
      <c r="CO13" t="s">
        <v>336</v>
      </c>
      <c r="CP13" t="s">
        <v>341</v>
      </c>
      <c r="CQ13" t="s">
        <v>342</v>
      </c>
      <c r="CR13">
        <v>83.74</v>
      </c>
      <c r="CS13">
        <v>83.78</v>
      </c>
      <c r="CT13">
        <v>83.76</v>
      </c>
      <c r="CU13">
        <v>83.74</v>
      </c>
    </row>
    <row r="14" spans="1:99" x14ac:dyDescent="0.25">
      <c r="A14" s="2">
        <v>45795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343</v>
      </c>
      <c r="J14" t="s">
        <v>344</v>
      </c>
      <c r="K14" t="s">
        <v>345</v>
      </c>
      <c r="L14">
        <v>116</v>
      </c>
      <c r="M14" t="s">
        <v>346</v>
      </c>
      <c r="O14">
        <v>6</v>
      </c>
      <c r="P14" t="s">
        <v>347</v>
      </c>
      <c r="R14">
        <v>21</v>
      </c>
      <c r="S14">
        <v>-3</v>
      </c>
      <c r="U14" t="s">
        <v>108</v>
      </c>
      <c r="V14" t="s">
        <v>348</v>
      </c>
      <c r="W14">
        <v>6</v>
      </c>
      <c r="Y14" t="s">
        <v>109</v>
      </c>
      <c r="Z14" t="s">
        <v>349</v>
      </c>
      <c r="AA14" t="s">
        <v>181</v>
      </c>
      <c r="AB14">
        <v>64</v>
      </c>
      <c r="AC14" t="s">
        <v>350</v>
      </c>
      <c r="AD14" t="s">
        <v>351</v>
      </c>
      <c r="AE14" t="s">
        <v>279</v>
      </c>
      <c r="AF14" t="s">
        <v>352</v>
      </c>
      <c r="AG14" t="s">
        <v>135</v>
      </c>
      <c r="AH14">
        <v>2023784</v>
      </c>
      <c r="AI14" t="s">
        <v>353</v>
      </c>
      <c r="AJ14" t="s">
        <v>242</v>
      </c>
      <c r="AK14">
        <v>1400</v>
      </c>
      <c r="AL14">
        <v>13</v>
      </c>
      <c r="AM14" t="s">
        <v>119</v>
      </c>
      <c r="AN14">
        <v>41</v>
      </c>
      <c r="AO14">
        <v>128</v>
      </c>
      <c r="AP14">
        <v>-12</v>
      </c>
      <c r="AQ14">
        <v>6</v>
      </c>
      <c r="AR14">
        <v>0</v>
      </c>
      <c r="AS14">
        <v>13.44</v>
      </c>
      <c r="AT14">
        <v>35.869999999999997</v>
      </c>
      <c r="AU14" t="s">
        <v>354</v>
      </c>
      <c r="AV14" t="s">
        <v>355</v>
      </c>
      <c r="AY14" t="s">
        <v>356</v>
      </c>
      <c r="AZ14">
        <v>13.84</v>
      </c>
      <c r="BA14">
        <v>22.83</v>
      </c>
      <c r="BB14">
        <v>23.49</v>
      </c>
      <c r="BC14">
        <v>23.74</v>
      </c>
      <c r="BF14">
        <v>47.23</v>
      </c>
      <c r="BG14">
        <v>-0.18</v>
      </c>
      <c r="BH14">
        <v>47.05</v>
      </c>
      <c r="BI14" t="s">
        <v>357</v>
      </c>
      <c r="BJ14">
        <v>2023251</v>
      </c>
      <c r="BK14" t="s">
        <v>358</v>
      </c>
      <c r="BL14" t="s">
        <v>242</v>
      </c>
      <c r="BM14">
        <v>1400</v>
      </c>
      <c r="BN14">
        <v>10</v>
      </c>
      <c r="BO14" t="s">
        <v>119</v>
      </c>
      <c r="BP14">
        <v>9.6</v>
      </c>
      <c r="BQ14">
        <v>131</v>
      </c>
      <c r="BR14">
        <v>-15</v>
      </c>
      <c r="BS14">
        <v>6</v>
      </c>
      <c r="BT14">
        <v>0</v>
      </c>
      <c r="BU14">
        <v>13.33</v>
      </c>
      <c r="BV14">
        <v>35.21</v>
      </c>
      <c r="BW14">
        <v>58.6</v>
      </c>
      <c r="BX14" t="s">
        <v>145</v>
      </c>
      <c r="CA14" t="s">
        <v>359</v>
      </c>
      <c r="CB14">
        <v>14.25</v>
      </c>
      <c r="CC14">
        <v>22</v>
      </c>
      <c r="CD14">
        <v>23.23</v>
      </c>
      <c r="CE14">
        <v>24.89</v>
      </c>
      <c r="CH14">
        <v>48.12</v>
      </c>
      <c r="CI14">
        <v>-0.22500000000000001</v>
      </c>
      <c r="CJ14">
        <v>47.895000000000003</v>
      </c>
      <c r="CK14" t="s">
        <v>360</v>
      </c>
      <c r="CL14" t="s">
        <v>344</v>
      </c>
      <c r="CM14" t="s">
        <v>357</v>
      </c>
      <c r="CN14" t="s">
        <v>361</v>
      </c>
      <c r="CO14" t="s">
        <v>360</v>
      </c>
      <c r="CP14" t="s">
        <v>362</v>
      </c>
      <c r="CQ14" t="s">
        <v>363</v>
      </c>
      <c r="CR14">
        <v>83.72</v>
      </c>
      <c r="CS14">
        <v>84.15</v>
      </c>
      <c r="CT14">
        <v>83.94</v>
      </c>
      <c r="CU14">
        <v>83.72</v>
      </c>
    </row>
    <row r="15" spans="1:99" x14ac:dyDescent="0.25">
      <c r="A15" s="2">
        <v>45795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364</v>
      </c>
      <c r="J15" t="s">
        <v>365</v>
      </c>
      <c r="K15" t="s">
        <v>366</v>
      </c>
      <c r="L15">
        <v>115</v>
      </c>
      <c r="M15" t="s">
        <v>367</v>
      </c>
      <c r="O15">
        <v>11</v>
      </c>
      <c r="P15" t="s">
        <v>368</v>
      </c>
      <c r="R15">
        <v>15</v>
      </c>
      <c r="S15">
        <v>-2</v>
      </c>
      <c r="U15" t="s">
        <v>108</v>
      </c>
      <c r="V15" t="s">
        <v>369</v>
      </c>
      <c r="W15">
        <v>4</v>
      </c>
      <c r="Y15" t="s">
        <v>109</v>
      </c>
      <c r="Z15" t="s">
        <v>370</v>
      </c>
      <c r="AA15" t="s">
        <v>181</v>
      </c>
      <c r="AB15">
        <v>14</v>
      </c>
      <c r="AC15" t="s">
        <v>182</v>
      </c>
      <c r="AD15" t="s">
        <v>371</v>
      </c>
      <c r="AE15" t="s">
        <v>279</v>
      </c>
      <c r="AF15" t="s">
        <v>372</v>
      </c>
      <c r="AG15" t="s">
        <v>135</v>
      </c>
      <c r="AH15">
        <v>2024485</v>
      </c>
      <c r="AI15" t="s">
        <v>248</v>
      </c>
      <c r="AJ15" t="s">
        <v>242</v>
      </c>
      <c r="AK15">
        <v>1400</v>
      </c>
      <c r="AL15">
        <v>3</v>
      </c>
      <c r="AM15" t="s">
        <v>373</v>
      </c>
      <c r="AN15">
        <v>54</v>
      </c>
      <c r="AO15">
        <v>112</v>
      </c>
      <c r="AP15">
        <v>3</v>
      </c>
      <c r="AQ15">
        <v>13</v>
      </c>
      <c r="AR15">
        <v>-2</v>
      </c>
      <c r="AS15">
        <v>13.83</v>
      </c>
      <c r="AT15">
        <v>35.74</v>
      </c>
      <c r="AU15" t="s">
        <v>374</v>
      </c>
      <c r="AV15" t="s">
        <v>249</v>
      </c>
      <c r="AY15" t="s">
        <v>375</v>
      </c>
      <c r="BG15">
        <v>9.0000000000000011E-3</v>
      </c>
      <c r="BI15" t="s">
        <v>376</v>
      </c>
      <c r="BJ15">
        <v>2024407</v>
      </c>
      <c r="BK15" t="s">
        <v>117</v>
      </c>
      <c r="BL15" t="s">
        <v>242</v>
      </c>
      <c r="BM15">
        <v>1400</v>
      </c>
      <c r="BN15">
        <v>7</v>
      </c>
      <c r="BO15" t="s">
        <v>373</v>
      </c>
      <c r="BP15">
        <v>123</v>
      </c>
      <c r="BQ15">
        <v>113</v>
      </c>
      <c r="BR15">
        <v>2</v>
      </c>
      <c r="BS15">
        <v>13</v>
      </c>
      <c r="BT15">
        <v>-2</v>
      </c>
      <c r="BU15">
        <v>13.54</v>
      </c>
      <c r="BV15">
        <v>35.31</v>
      </c>
      <c r="BW15">
        <v>58.72</v>
      </c>
      <c r="BX15" t="s">
        <v>377</v>
      </c>
      <c r="CA15" t="s">
        <v>378</v>
      </c>
      <c r="CI15">
        <v>-5.9999999999999984E-3</v>
      </c>
      <c r="CK15" t="s">
        <v>379</v>
      </c>
      <c r="CL15" t="s">
        <v>365</v>
      </c>
      <c r="CM15" t="s">
        <v>376</v>
      </c>
      <c r="CN15" t="s">
        <v>380</v>
      </c>
      <c r="CO15" t="s">
        <v>379</v>
      </c>
      <c r="CP15" t="s">
        <v>381</v>
      </c>
      <c r="CQ15" t="s">
        <v>382</v>
      </c>
      <c r="CR15">
        <v>82.5</v>
      </c>
      <c r="CS15">
        <v>83.05</v>
      </c>
      <c r="CT15">
        <v>82.78</v>
      </c>
      <c r="CU15">
        <v>82.5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45795</v>
      </c>
      <c r="B2" t="s">
        <v>99</v>
      </c>
      <c r="C2">
        <v>2</v>
      </c>
      <c r="D2" t="s">
        <v>383</v>
      </c>
      <c r="F2" t="s">
        <v>102</v>
      </c>
      <c r="G2">
        <v>1200</v>
      </c>
      <c r="H2">
        <v>1</v>
      </c>
      <c r="I2" t="s">
        <v>384</v>
      </c>
      <c r="J2" t="s">
        <v>385</v>
      </c>
      <c r="K2" t="s">
        <v>386</v>
      </c>
      <c r="L2">
        <v>135</v>
      </c>
      <c r="M2" t="s">
        <v>288</v>
      </c>
      <c r="O2">
        <v>7</v>
      </c>
      <c r="P2" t="s">
        <v>107</v>
      </c>
      <c r="R2">
        <v>40</v>
      </c>
      <c r="S2">
        <v>-1</v>
      </c>
      <c r="U2" t="s">
        <v>108</v>
      </c>
      <c r="V2" t="s">
        <v>387</v>
      </c>
      <c r="W2">
        <v>8</v>
      </c>
      <c r="Y2" t="s">
        <v>109</v>
      </c>
      <c r="Z2" t="s">
        <v>388</v>
      </c>
      <c r="AA2" t="s">
        <v>181</v>
      </c>
      <c r="AB2">
        <v>42</v>
      </c>
      <c r="AC2" t="s">
        <v>350</v>
      </c>
      <c r="AD2" t="s">
        <v>389</v>
      </c>
      <c r="AE2" t="s">
        <v>390</v>
      </c>
      <c r="AF2" t="s">
        <v>391</v>
      </c>
      <c r="AG2" t="s">
        <v>116</v>
      </c>
      <c r="AH2">
        <v>2024489</v>
      </c>
      <c r="AI2" t="s">
        <v>248</v>
      </c>
      <c r="AJ2" t="s">
        <v>118</v>
      </c>
      <c r="AK2">
        <v>1200</v>
      </c>
      <c r="AL2">
        <v>10</v>
      </c>
      <c r="AM2" t="s">
        <v>392</v>
      </c>
      <c r="AN2">
        <v>44</v>
      </c>
      <c r="AO2">
        <v>116</v>
      </c>
      <c r="AP2">
        <v>19</v>
      </c>
      <c r="AQ2">
        <v>8</v>
      </c>
      <c r="AR2">
        <v>-1</v>
      </c>
      <c r="AS2">
        <v>23.57</v>
      </c>
      <c r="AT2">
        <v>45.47</v>
      </c>
      <c r="AU2" t="s">
        <v>393</v>
      </c>
      <c r="AY2" t="s">
        <v>394</v>
      </c>
      <c r="BG2">
        <v>0.27400000000000002</v>
      </c>
      <c r="BI2" t="s">
        <v>395</v>
      </c>
      <c r="BJ2">
        <v>2024422</v>
      </c>
      <c r="BK2" t="s">
        <v>396</v>
      </c>
      <c r="BL2" t="s">
        <v>118</v>
      </c>
      <c r="BM2">
        <v>1200</v>
      </c>
      <c r="BN2">
        <v>7</v>
      </c>
      <c r="BO2" t="s">
        <v>333</v>
      </c>
      <c r="BP2">
        <v>12</v>
      </c>
      <c r="BQ2">
        <v>117</v>
      </c>
      <c r="BR2">
        <v>18</v>
      </c>
      <c r="BS2">
        <v>8</v>
      </c>
      <c r="BT2">
        <v>-1</v>
      </c>
      <c r="BU2">
        <v>23.55</v>
      </c>
      <c r="BV2">
        <v>46.03</v>
      </c>
      <c r="BW2" t="s">
        <v>397</v>
      </c>
      <c r="CA2" t="s">
        <v>398</v>
      </c>
      <c r="CI2">
        <v>0.25900000000000001</v>
      </c>
      <c r="CK2" t="s">
        <v>399</v>
      </c>
      <c r="CL2" t="s">
        <v>385</v>
      </c>
      <c r="CM2" t="s">
        <v>395</v>
      </c>
      <c r="CN2" t="s">
        <v>400</v>
      </c>
      <c r="CO2" t="s">
        <v>399</v>
      </c>
      <c r="CP2" t="s">
        <v>401</v>
      </c>
      <c r="CQ2" t="s">
        <v>402</v>
      </c>
      <c r="CR2">
        <v>70.52</v>
      </c>
      <c r="CS2">
        <v>71.92</v>
      </c>
      <c r="CT2">
        <v>71.22</v>
      </c>
      <c r="CU2">
        <v>70.52</v>
      </c>
    </row>
    <row r="3" spans="1:99" x14ac:dyDescent="0.25">
      <c r="A3" s="2">
        <v>45795</v>
      </c>
      <c r="B3" t="s">
        <v>99</v>
      </c>
      <c r="C3">
        <v>2</v>
      </c>
      <c r="D3" t="s">
        <v>383</v>
      </c>
      <c r="F3" t="s">
        <v>102</v>
      </c>
      <c r="G3">
        <v>1200</v>
      </c>
      <c r="H3">
        <v>2</v>
      </c>
      <c r="I3" t="s">
        <v>403</v>
      </c>
      <c r="J3" t="s">
        <v>404</v>
      </c>
      <c r="K3" t="s">
        <v>405</v>
      </c>
      <c r="L3">
        <v>134</v>
      </c>
      <c r="M3" t="s">
        <v>346</v>
      </c>
      <c r="O3">
        <v>2</v>
      </c>
      <c r="P3" t="s">
        <v>406</v>
      </c>
      <c r="R3">
        <v>39</v>
      </c>
      <c r="S3">
        <v>0</v>
      </c>
      <c r="U3" t="s">
        <v>108</v>
      </c>
      <c r="V3" t="s">
        <v>407</v>
      </c>
      <c r="W3">
        <v>4</v>
      </c>
      <c r="Y3" t="s">
        <v>109</v>
      </c>
      <c r="Z3" t="s">
        <v>408</v>
      </c>
      <c r="AA3" t="s">
        <v>111</v>
      </c>
      <c r="AB3">
        <v>53</v>
      </c>
      <c r="AC3" t="s">
        <v>409</v>
      </c>
      <c r="AD3" t="s">
        <v>410</v>
      </c>
      <c r="AE3" t="s">
        <v>279</v>
      </c>
      <c r="AF3" t="s">
        <v>411</v>
      </c>
      <c r="AG3" t="s">
        <v>135</v>
      </c>
      <c r="AH3">
        <v>2024537</v>
      </c>
      <c r="AI3" t="s">
        <v>412</v>
      </c>
      <c r="AJ3" t="s">
        <v>242</v>
      </c>
      <c r="AK3">
        <v>1200</v>
      </c>
      <c r="AL3">
        <v>2</v>
      </c>
      <c r="AM3" t="s">
        <v>243</v>
      </c>
      <c r="AN3">
        <v>4.5</v>
      </c>
      <c r="AO3">
        <v>135</v>
      </c>
      <c r="AP3">
        <v>-1</v>
      </c>
      <c r="AQ3">
        <v>2</v>
      </c>
      <c r="AR3">
        <v>0</v>
      </c>
      <c r="AS3">
        <v>23.64</v>
      </c>
      <c r="AT3">
        <v>46.23</v>
      </c>
      <c r="AU3" t="s">
        <v>413</v>
      </c>
      <c r="AY3" t="s">
        <v>414</v>
      </c>
      <c r="BG3">
        <v>-1.4999999999999999E-2</v>
      </c>
      <c r="BI3" t="s">
        <v>415</v>
      </c>
      <c r="BJ3">
        <v>2024489</v>
      </c>
      <c r="BK3" t="s">
        <v>248</v>
      </c>
      <c r="BL3" t="s">
        <v>118</v>
      </c>
      <c r="BM3">
        <v>1200</v>
      </c>
      <c r="BN3">
        <v>8</v>
      </c>
      <c r="BO3" t="s">
        <v>243</v>
      </c>
      <c r="BP3">
        <v>10</v>
      </c>
      <c r="BQ3">
        <v>116</v>
      </c>
      <c r="BR3">
        <v>18</v>
      </c>
      <c r="BS3">
        <v>10</v>
      </c>
      <c r="BT3">
        <v>-8</v>
      </c>
      <c r="BU3">
        <v>23.57</v>
      </c>
      <c r="BV3">
        <v>45.47</v>
      </c>
      <c r="BW3" t="s">
        <v>393</v>
      </c>
      <c r="CA3" t="s">
        <v>416</v>
      </c>
      <c r="CI3">
        <v>0.182</v>
      </c>
      <c r="CK3" t="s">
        <v>417</v>
      </c>
      <c r="CL3" t="s">
        <v>404</v>
      </c>
      <c r="CM3" t="s">
        <v>415</v>
      </c>
      <c r="CN3" t="s">
        <v>418</v>
      </c>
      <c r="CO3" t="s">
        <v>417</v>
      </c>
      <c r="CP3" t="s">
        <v>419</v>
      </c>
      <c r="CQ3" t="s">
        <v>420</v>
      </c>
      <c r="CR3">
        <v>69.7</v>
      </c>
      <c r="CS3">
        <v>70</v>
      </c>
      <c r="CT3">
        <v>69.849999999999994</v>
      </c>
      <c r="CU3">
        <v>69.7</v>
      </c>
    </row>
    <row r="4" spans="1:99" x14ac:dyDescent="0.25">
      <c r="A4" s="2">
        <v>45795</v>
      </c>
      <c r="B4" t="s">
        <v>99</v>
      </c>
      <c r="C4">
        <v>2</v>
      </c>
      <c r="D4" t="s">
        <v>383</v>
      </c>
      <c r="F4" t="s">
        <v>102</v>
      </c>
      <c r="G4">
        <v>1200</v>
      </c>
      <c r="H4">
        <v>3</v>
      </c>
      <c r="I4" t="s">
        <v>421</v>
      </c>
      <c r="J4" t="s">
        <v>422</v>
      </c>
      <c r="K4" t="s">
        <v>423</v>
      </c>
      <c r="L4">
        <v>133</v>
      </c>
      <c r="M4" t="s">
        <v>153</v>
      </c>
      <c r="O4">
        <v>10</v>
      </c>
      <c r="P4" t="s">
        <v>289</v>
      </c>
      <c r="R4">
        <v>38</v>
      </c>
      <c r="S4">
        <v>0</v>
      </c>
      <c r="U4" t="s">
        <v>108</v>
      </c>
      <c r="W4">
        <v>4</v>
      </c>
      <c r="Y4" t="s">
        <v>109</v>
      </c>
      <c r="Z4" t="s">
        <v>424</v>
      </c>
      <c r="AA4" t="s">
        <v>181</v>
      </c>
      <c r="AB4">
        <v>35</v>
      </c>
      <c r="AC4" t="s">
        <v>425</v>
      </c>
      <c r="AD4" t="s">
        <v>426</v>
      </c>
      <c r="AE4" t="s">
        <v>427</v>
      </c>
      <c r="AF4" t="s">
        <v>428</v>
      </c>
      <c r="AG4" t="s">
        <v>135</v>
      </c>
      <c r="CL4" t="s">
        <v>422</v>
      </c>
    </row>
    <row r="5" spans="1:99" x14ac:dyDescent="0.25">
      <c r="A5" s="2">
        <v>45795</v>
      </c>
      <c r="B5" t="s">
        <v>99</v>
      </c>
      <c r="C5">
        <v>2</v>
      </c>
      <c r="D5" t="s">
        <v>383</v>
      </c>
      <c r="F5" t="s">
        <v>102</v>
      </c>
      <c r="G5">
        <v>1200</v>
      </c>
      <c r="H5">
        <v>4</v>
      </c>
      <c r="I5" t="s">
        <v>429</v>
      </c>
      <c r="J5" t="s">
        <v>430</v>
      </c>
      <c r="K5" t="s">
        <v>431</v>
      </c>
      <c r="L5">
        <v>131</v>
      </c>
      <c r="M5" t="s">
        <v>127</v>
      </c>
      <c r="O5">
        <v>11</v>
      </c>
      <c r="P5" t="s">
        <v>311</v>
      </c>
      <c r="R5">
        <v>36</v>
      </c>
      <c r="S5">
        <v>-2</v>
      </c>
      <c r="U5" t="s">
        <v>108</v>
      </c>
      <c r="V5" t="s">
        <v>432</v>
      </c>
      <c r="W5">
        <v>5</v>
      </c>
      <c r="Y5" t="s">
        <v>109</v>
      </c>
      <c r="Z5" t="s">
        <v>433</v>
      </c>
      <c r="AA5" t="s">
        <v>111</v>
      </c>
      <c r="AB5">
        <v>25</v>
      </c>
      <c r="AC5" t="s">
        <v>434</v>
      </c>
      <c r="AD5" t="s">
        <v>435</v>
      </c>
      <c r="AE5" t="s">
        <v>436</v>
      </c>
      <c r="AF5" t="s">
        <v>437</v>
      </c>
      <c r="AG5" t="s">
        <v>135</v>
      </c>
      <c r="AH5">
        <v>2024535</v>
      </c>
      <c r="AI5" t="s">
        <v>412</v>
      </c>
      <c r="AJ5" t="s">
        <v>242</v>
      </c>
      <c r="AK5">
        <v>1200</v>
      </c>
      <c r="AL5">
        <v>9</v>
      </c>
      <c r="AM5" t="s">
        <v>438</v>
      </c>
      <c r="AN5">
        <v>41</v>
      </c>
      <c r="AO5">
        <v>135</v>
      </c>
      <c r="AP5">
        <v>-4</v>
      </c>
      <c r="AQ5">
        <v>8</v>
      </c>
      <c r="AR5">
        <v>3</v>
      </c>
      <c r="AS5">
        <v>24.08</v>
      </c>
      <c r="AT5">
        <v>46.68</v>
      </c>
      <c r="AU5" t="s">
        <v>439</v>
      </c>
      <c r="AY5" t="s">
        <v>440</v>
      </c>
      <c r="BG5">
        <v>-2.7E-2</v>
      </c>
      <c r="BI5" t="s">
        <v>441</v>
      </c>
      <c r="CL5" t="s">
        <v>430</v>
      </c>
      <c r="CM5" t="s">
        <v>441</v>
      </c>
      <c r="CN5" t="s">
        <v>442</v>
      </c>
      <c r="CQ5" t="s">
        <v>441</v>
      </c>
      <c r="CR5">
        <v>70.55</v>
      </c>
      <c r="CT5">
        <v>70.55</v>
      </c>
      <c r="CU5">
        <v>70.55</v>
      </c>
    </row>
    <row r="6" spans="1:99" x14ac:dyDescent="0.25">
      <c r="A6" s="2">
        <v>45795</v>
      </c>
      <c r="B6" t="s">
        <v>99</v>
      </c>
      <c r="C6">
        <v>2</v>
      </c>
      <c r="D6" t="s">
        <v>383</v>
      </c>
      <c r="F6" t="s">
        <v>102</v>
      </c>
      <c r="G6">
        <v>1200</v>
      </c>
      <c r="H6">
        <v>5</v>
      </c>
      <c r="I6" t="s">
        <v>443</v>
      </c>
      <c r="J6" t="s">
        <v>444</v>
      </c>
      <c r="K6" t="s">
        <v>445</v>
      </c>
      <c r="L6">
        <v>131</v>
      </c>
      <c r="M6" t="s">
        <v>257</v>
      </c>
      <c r="O6">
        <v>12</v>
      </c>
      <c r="P6" t="s">
        <v>219</v>
      </c>
      <c r="R6">
        <v>36</v>
      </c>
      <c r="S6">
        <v>-2</v>
      </c>
      <c r="U6" t="s">
        <v>108</v>
      </c>
      <c r="W6">
        <v>4</v>
      </c>
      <c r="Y6" t="s">
        <v>109</v>
      </c>
      <c r="Z6" t="s">
        <v>446</v>
      </c>
      <c r="AA6" t="s">
        <v>111</v>
      </c>
      <c r="AB6">
        <v>25</v>
      </c>
      <c r="AC6" t="s">
        <v>447</v>
      </c>
      <c r="AD6" t="s">
        <v>448</v>
      </c>
      <c r="AE6" t="s">
        <v>449</v>
      </c>
      <c r="AF6" t="s">
        <v>450</v>
      </c>
      <c r="AG6" t="s">
        <v>135</v>
      </c>
      <c r="CL6" t="s">
        <v>444</v>
      </c>
    </row>
    <row r="7" spans="1:99" x14ac:dyDescent="0.25">
      <c r="A7" s="2">
        <v>45795</v>
      </c>
      <c r="B7" t="s">
        <v>99</v>
      </c>
      <c r="C7">
        <v>2</v>
      </c>
      <c r="D7" t="s">
        <v>383</v>
      </c>
      <c r="F7" t="s">
        <v>102</v>
      </c>
      <c r="G7">
        <v>1200</v>
      </c>
      <c r="H7">
        <v>6</v>
      </c>
      <c r="I7" t="s">
        <v>451</v>
      </c>
      <c r="J7" t="s">
        <v>452</v>
      </c>
      <c r="K7" t="s">
        <v>453</v>
      </c>
      <c r="L7">
        <v>130</v>
      </c>
      <c r="M7" t="s">
        <v>202</v>
      </c>
      <c r="O7">
        <v>6</v>
      </c>
      <c r="P7" t="s">
        <v>347</v>
      </c>
      <c r="R7">
        <v>35</v>
      </c>
      <c r="S7">
        <v>-2</v>
      </c>
      <c r="U7" t="s">
        <v>108</v>
      </c>
      <c r="W7">
        <v>6</v>
      </c>
      <c r="Y7" t="s">
        <v>109</v>
      </c>
      <c r="Z7" t="s">
        <v>454</v>
      </c>
      <c r="AA7" t="s">
        <v>455</v>
      </c>
      <c r="AB7">
        <v>46</v>
      </c>
      <c r="AC7" t="s">
        <v>315</v>
      </c>
      <c r="AD7" t="s">
        <v>456</v>
      </c>
      <c r="AE7" t="s">
        <v>457</v>
      </c>
      <c r="AF7" t="s">
        <v>458</v>
      </c>
      <c r="AG7" t="s">
        <v>116</v>
      </c>
      <c r="CL7" t="s">
        <v>452</v>
      </c>
    </row>
    <row r="8" spans="1:99" x14ac:dyDescent="0.25">
      <c r="A8" s="2">
        <v>45795</v>
      </c>
      <c r="B8" t="s">
        <v>99</v>
      </c>
      <c r="C8">
        <v>2</v>
      </c>
      <c r="D8" t="s">
        <v>383</v>
      </c>
      <c r="F8" t="s">
        <v>102</v>
      </c>
      <c r="G8">
        <v>1200</v>
      </c>
      <c r="H8">
        <v>7</v>
      </c>
      <c r="I8" t="s">
        <v>459</v>
      </c>
      <c r="J8" t="s">
        <v>460</v>
      </c>
      <c r="K8" t="s">
        <v>461</v>
      </c>
      <c r="L8">
        <v>129</v>
      </c>
      <c r="M8" t="s">
        <v>106</v>
      </c>
      <c r="O8">
        <v>8</v>
      </c>
      <c r="P8" t="s">
        <v>462</v>
      </c>
      <c r="R8">
        <v>34</v>
      </c>
      <c r="S8">
        <v>0</v>
      </c>
      <c r="U8" t="s">
        <v>108</v>
      </c>
      <c r="V8" t="s">
        <v>463</v>
      </c>
      <c r="W8">
        <v>5</v>
      </c>
      <c r="Y8" t="s">
        <v>109</v>
      </c>
      <c r="Z8" t="s">
        <v>464</v>
      </c>
      <c r="AA8" t="s">
        <v>181</v>
      </c>
      <c r="AB8">
        <v>35</v>
      </c>
      <c r="AC8" t="s">
        <v>465</v>
      </c>
      <c r="AD8" t="s">
        <v>466</v>
      </c>
      <c r="AE8" t="s">
        <v>279</v>
      </c>
      <c r="AF8" t="s">
        <v>467</v>
      </c>
      <c r="AG8" t="s">
        <v>135</v>
      </c>
      <c r="AH8">
        <v>2024537</v>
      </c>
      <c r="AI8" t="s">
        <v>412</v>
      </c>
      <c r="AJ8" t="s">
        <v>242</v>
      </c>
      <c r="AK8">
        <v>1200</v>
      </c>
      <c r="AL8">
        <v>1</v>
      </c>
      <c r="AM8" t="s">
        <v>162</v>
      </c>
      <c r="AN8">
        <v>3.4</v>
      </c>
      <c r="AO8">
        <v>123</v>
      </c>
      <c r="AP8">
        <v>6</v>
      </c>
      <c r="AQ8">
        <v>4</v>
      </c>
      <c r="AR8">
        <v>4</v>
      </c>
      <c r="AS8">
        <v>23.64</v>
      </c>
      <c r="AT8">
        <v>46.23</v>
      </c>
      <c r="AU8" t="s">
        <v>413</v>
      </c>
      <c r="AY8" t="s">
        <v>413</v>
      </c>
      <c r="BG8">
        <v>0.13400000000000001</v>
      </c>
      <c r="BI8" t="s">
        <v>468</v>
      </c>
      <c r="BJ8">
        <v>2024419</v>
      </c>
      <c r="BK8" t="s">
        <v>396</v>
      </c>
      <c r="BL8" t="s">
        <v>242</v>
      </c>
      <c r="BM8">
        <v>1200</v>
      </c>
      <c r="BN8">
        <v>2</v>
      </c>
      <c r="BO8" t="s">
        <v>210</v>
      </c>
      <c r="BP8">
        <v>10</v>
      </c>
      <c r="BQ8">
        <v>121</v>
      </c>
      <c r="BR8">
        <v>8</v>
      </c>
      <c r="BS8">
        <v>8</v>
      </c>
      <c r="BT8">
        <v>0</v>
      </c>
      <c r="BU8">
        <v>23.43</v>
      </c>
      <c r="BV8">
        <v>46.19</v>
      </c>
      <c r="BW8" t="s">
        <v>469</v>
      </c>
      <c r="CA8" t="s">
        <v>470</v>
      </c>
      <c r="CI8">
        <v>0.12</v>
      </c>
      <c r="CK8" t="s">
        <v>471</v>
      </c>
      <c r="CL8" t="s">
        <v>460</v>
      </c>
      <c r="CM8" t="s">
        <v>468</v>
      </c>
      <c r="CN8" t="s">
        <v>472</v>
      </c>
      <c r="CO8" t="s">
        <v>471</v>
      </c>
      <c r="CP8" t="s">
        <v>473</v>
      </c>
      <c r="CQ8" t="s">
        <v>474</v>
      </c>
      <c r="CR8">
        <v>69.510000000000005</v>
      </c>
      <c r="CS8">
        <v>71.06</v>
      </c>
      <c r="CT8">
        <v>70.28</v>
      </c>
      <c r="CU8">
        <v>69.510000000000005</v>
      </c>
    </row>
    <row r="9" spans="1:99" x14ac:dyDescent="0.25">
      <c r="A9" s="2">
        <v>45795</v>
      </c>
      <c r="B9" t="s">
        <v>99</v>
      </c>
      <c r="C9">
        <v>2</v>
      </c>
      <c r="D9" t="s">
        <v>383</v>
      </c>
      <c r="F9" t="s">
        <v>102</v>
      </c>
      <c r="G9">
        <v>1200</v>
      </c>
      <c r="H9">
        <v>8</v>
      </c>
      <c r="I9" t="s">
        <v>475</v>
      </c>
      <c r="J9" t="s">
        <v>476</v>
      </c>
      <c r="K9" t="s">
        <v>477</v>
      </c>
      <c r="L9">
        <v>128</v>
      </c>
      <c r="M9" t="s">
        <v>218</v>
      </c>
      <c r="O9">
        <v>5</v>
      </c>
      <c r="P9" t="s">
        <v>478</v>
      </c>
      <c r="R9">
        <v>33</v>
      </c>
      <c r="S9">
        <v>-1</v>
      </c>
      <c r="U9" t="s">
        <v>108</v>
      </c>
      <c r="V9" t="s">
        <v>479</v>
      </c>
      <c r="W9">
        <v>5</v>
      </c>
      <c r="Y9" t="s">
        <v>109</v>
      </c>
      <c r="Z9" t="s">
        <v>480</v>
      </c>
      <c r="AA9" t="s">
        <v>181</v>
      </c>
      <c r="AB9">
        <v>35</v>
      </c>
      <c r="AC9" t="s">
        <v>315</v>
      </c>
      <c r="AD9" t="s">
        <v>481</v>
      </c>
      <c r="AE9" t="s">
        <v>279</v>
      </c>
      <c r="AF9" t="s">
        <v>482</v>
      </c>
      <c r="AG9" t="s">
        <v>135</v>
      </c>
      <c r="AH9">
        <v>2024535</v>
      </c>
      <c r="AI9" t="s">
        <v>412</v>
      </c>
      <c r="AJ9" t="s">
        <v>242</v>
      </c>
      <c r="AK9">
        <v>1200</v>
      </c>
      <c r="AL9">
        <v>5</v>
      </c>
      <c r="AM9" t="s">
        <v>483</v>
      </c>
      <c r="AN9">
        <v>7.1</v>
      </c>
      <c r="AO9">
        <v>129</v>
      </c>
      <c r="AP9">
        <v>-1</v>
      </c>
      <c r="AQ9">
        <v>6</v>
      </c>
      <c r="AR9">
        <v>-1</v>
      </c>
      <c r="AS9">
        <v>24.08</v>
      </c>
      <c r="AT9">
        <v>46.68</v>
      </c>
      <c r="AU9" t="s">
        <v>439</v>
      </c>
      <c r="AY9" t="s">
        <v>484</v>
      </c>
      <c r="BG9">
        <v>-2.5999999999999999E-2</v>
      </c>
      <c r="BI9" t="s">
        <v>485</v>
      </c>
      <c r="BJ9">
        <v>2024418</v>
      </c>
      <c r="BK9" t="s">
        <v>396</v>
      </c>
      <c r="BL9" t="s">
        <v>242</v>
      </c>
      <c r="BM9">
        <v>1200</v>
      </c>
      <c r="BN9">
        <v>1</v>
      </c>
      <c r="BO9" t="s">
        <v>483</v>
      </c>
      <c r="BP9">
        <v>3.6</v>
      </c>
      <c r="BQ9">
        <v>123</v>
      </c>
      <c r="BR9">
        <v>5</v>
      </c>
      <c r="BS9">
        <v>4</v>
      </c>
      <c r="BT9">
        <v>1</v>
      </c>
      <c r="BU9">
        <v>23.7</v>
      </c>
      <c r="BV9">
        <v>46.32</v>
      </c>
      <c r="BW9" t="s">
        <v>486</v>
      </c>
      <c r="CA9" t="s">
        <v>486</v>
      </c>
      <c r="CI9">
        <v>8.5999999999999993E-2</v>
      </c>
      <c r="CK9" t="s">
        <v>487</v>
      </c>
      <c r="CL9" t="s">
        <v>476</v>
      </c>
      <c r="CM9" t="s">
        <v>485</v>
      </c>
      <c r="CN9" t="s">
        <v>488</v>
      </c>
      <c r="CO9" t="s">
        <v>487</v>
      </c>
      <c r="CP9" t="s">
        <v>489</v>
      </c>
      <c r="CQ9" t="s">
        <v>490</v>
      </c>
      <c r="CR9">
        <v>70.180000000000007</v>
      </c>
      <c r="CS9">
        <v>71.180000000000007</v>
      </c>
      <c r="CT9">
        <v>70.680000000000007</v>
      </c>
      <c r="CU9">
        <v>70.180000000000007</v>
      </c>
    </row>
    <row r="10" spans="1:99" x14ac:dyDescent="0.25">
      <c r="A10" s="2">
        <v>45795</v>
      </c>
      <c r="B10" t="s">
        <v>99</v>
      </c>
      <c r="C10">
        <v>2</v>
      </c>
      <c r="D10" t="s">
        <v>383</v>
      </c>
      <c r="F10" t="s">
        <v>102</v>
      </c>
      <c r="G10">
        <v>1200</v>
      </c>
      <c r="H10">
        <v>9</v>
      </c>
      <c r="I10" t="s">
        <v>491</v>
      </c>
      <c r="J10" t="s">
        <v>492</v>
      </c>
      <c r="K10" t="s">
        <v>493</v>
      </c>
      <c r="L10">
        <v>128</v>
      </c>
      <c r="M10" t="s">
        <v>325</v>
      </c>
      <c r="O10">
        <v>9</v>
      </c>
      <c r="P10" t="s">
        <v>326</v>
      </c>
      <c r="R10">
        <v>33</v>
      </c>
      <c r="S10">
        <v>0</v>
      </c>
      <c r="U10" t="s">
        <v>108</v>
      </c>
      <c r="V10" t="s">
        <v>494</v>
      </c>
      <c r="W10">
        <v>5</v>
      </c>
      <c r="Y10" t="s">
        <v>109</v>
      </c>
      <c r="Z10" t="s">
        <v>495</v>
      </c>
      <c r="AA10" t="s">
        <v>111</v>
      </c>
      <c r="AB10">
        <v>32</v>
      </c>
      <c r="AC10" t="s">
        <v>182</v>
      </c>
      <c r="AD10" t="s">
        <v>496</v>
      </c>
      <c r="AE10" t="s">
        <v>497</v>
      </c>
      <c r="AF10" t="s">
        <v>498</v>
      </c>
      <c r="AG10" t="s">
        <v>499</v>
      </c>
      <c r="AH10">
        <v>2024535</v>
      </c>
      <c r="AI10" t="s">
        <v>412</v>
      </c>
      <c r="AJ10" t="s">
        <v>242</v>
      </c>
      <c r="AK10">
        <v>1200</v>
      </c>
      <c r="AL10">
        <v>2</v>
      </c>
      <c r="AM10" t="s">
        <v>137</v>
      </c>
      <c r="AN10">
        <v>2.2999999999999998</v>
      </c>
      <c r="AO10">
        <v>117</v>
      </c>
      <c r="AP10">
        <v>11</v>
      </c>
      <c r="AQ10">
        <v>7</v>
      </c>
      <c r="AR10">
        <v>2</v>
      </c>
      <c r="AS10">
        <v>24.08</v>
      </c>
      <c r="AT10">
        <v>46.68</v>
      </c>
      <c r="AU10" t="s">
        <v>439</v>
      </c>
      <c r="AY10" t="s">
        <v>500</v>
      </c>
      <c r="BG10">
        <v>0.187</v>
      </c>
      <c r="BI10" t="s">
        <v>501</v>
      </c>
      <c r="BJ10">
        <v>2024419</v>
      </c>
      <c r="BK10" t="s">
        <v>396</v>
      </c>
      <c r="BL10" t="s">
        <v>242</v>
      </c>
      <c r="BM10">
        <v>1200</v>
      </c>
      <c r="BN10">
        <v>1</v>
      </c>
      <c r="BO10" t="s">
        <v>137</v>
      </c>
      <c r="BP10">
        <v>4.7</v>
      </c>
      <c r="BQ10">
        <v>111</v>
      </c>
      <c r="BR10">
        <v>17</v>
      </c>
      <c r="BS10">
        <v>10</v>
      </c>
      <c r="BT10">
        <v>-1</v>
      </c>
      <c r="BU10">
        <v>23.43</v>
      </c>
      <c r="BV10">
        <v>46.19</v>
      </c>
      <c r="BW10" t="s">
        <v>469</v>
      </c>
      <c r="CA10" t="s">
        <v>469</v>
      </c>
      <c r="CI10">
        <v>0.24399999999999999</v>
      </c>
      <c r="CK10" t="s">
        <v>502</v>
      </c>
      <c r="CL10" t="s">
        <v>492</v>
      </c>
      <c r="CM10" t="s">
        <v>501</v>
      </c>
      <c r="CN10" t="s">
        <v>503</v>
      </c>
      <c r="CO10" t="s">
        <v>502</v>
      </c>
      <c r="CP10" t="s">
        <v>504</v>
      </c>
      <c r="CQ10" t="s">
        <v>505</v>
      </c>
      <c r="CR10">
        <v>69.67</v>
      </c>
      <c r="CS10">
        <v>71.05</v>
      </c>
      <c r="CT10">
        <v>70.36</v>
      </c>
      <c r="CU10">
        <v>69.67</v>
      </c>
    </row>
    <row r="11" spans="1:99" x14ac:dyDescent="0.25">
      <c r="A11" s="2">
        <v>45795</v>
      </c>
      <c r="B11" t="s">
        <v>99</v>
      </c>
      <c r="C11">
        <v>2</v>
      </c>
      <c r="D11" t="s">
        <v>383</v>
      </c>
      <c r="F11" t="s">
        <v>102</v>
      </c>
      <c r="G11">
        <v>1200</v>
      </c>
      <c r="H11">
        <v>10</v>
      </c>
      <c r="I11" t="s">
        <v>506</v>
      </c>
      <c r="J11" t="s">
        <v>507</v>
      </c>
      <c r="K11" t="s">
        <v>508</v>
      </c>
      <c r="L11">
        <v>127</v>
      </c>
      <c r="M11" t="s">
        <v>273</v>
      </c>
      <c r="O11">
        <v>1</v>
      </c>
      <c r="P11" t="s">
        <v>509</v>
      </c>
      <c r="R11">
        <v>32</v>
      </c>
      <c r="S11">
        <v>0</v>
      </c>
      <c r="U11" t="s">
        <v>108</v>
      </c>
      <c r="V11" t="s">
        <v>510</v>
      </c>
      <c r="W11">
        <v>5</v>
      </c>
      <c r="Y11" t="s">
        <v>109</v>
      </c>
      <c r="Z11" t="s">
        <v>511</v>
      </c>
      <c r="AA11" t="s">
        <v>111</v>
      </c>
      <c r="AB11">
        <v>11</v>
      </c>
      <c r="AC11" t="s">
        <v>350</v>
      </c>
      <c r="AD11" t="s">
        <v>512</v>
      </c>
      <c r="AE11" t="s">
        <v>513</v>
      </c>
      <c r="AF11" t="s">
        <v>514</v>
      </c>
      <c r="AG11" t="s">
        <v>135</v>
      </c>
      <c r="AH11">
        <v>2024537</v>
      </c>
      <c r="AI11" t="s">
        <v>412</v>
      </c>
      <c r="AJ11" t="s">
        <v>242</v>
      </c>
      <c r="AK11">
        <v>1200</v>
      </c>
      <c r="AL11">
        <v>12</v>
      </c>
      <c r="AM11" t="s">
        <v>137</v>
      </c>
      <c r="AN11">
        <v>14</v>
      </c>
      <c r="AO11">
        <v>122</v>
      </c>
      <c r="AP11">
        <v>5</v>
      </c>
      <c r="AQ11">
        <v>11</v>
      </c>
      <c r="AR11">
        <v>-10</v>
      </c>
      <c r="AS11">
        <v>23.64</v>
      </c>
      <c r="AT11">
        <v>46.23</v>
      </c>
      <c r="AU11" t="s">
        <v>413</v>
      </c>
      <c r="AY11" t="s">
        <v>515</v>
      </c>
      <c r="BG11">
        <v>-3.4999999999999989E-2</v>
      </c>
      <c r="BI11" t="s">
        <v>470</v>
      </c>
      <c r="BJ11">
        <v>2024269</v>
      </c>
      <c r="BK11" t="s">
        <v>516</v>
      </c>
      <c r="BL11" t="s">
        <v>242</v>
      </c>
      <c r="BM11">
        <v>1200</v>
      </c>
      <c r="BN11">
        <v>6</v>
      </c>
      <c r="BO11" t="s">
        <v>517</v>
      </c>
      <c r="BP11">
        <v>8</v>
      </c>
      <c r="BQ11">
        <v>134</v>
      </c>
      <c r="BR11">
        <v>-7</v>
      </c>
      <c r="BS11">
        <v>10</v>
      </c>
      <c r="BT11">
        <v>-9</v>
      </c>
      <c r="BU11">
        <v>23.2</v>
      </c>
      <c r="BV11">
        <v>45.27</v>
      </c>
      <c r="BW11" t="s">
        <v>518</v>
      </c>
      <c r="CA11" t="s">
        <v>519</v>
      </c>
      <c r="CI11">
        <v>-0.20399999999999999</v>
      </c>
      <c r="CK11" t="s">
        <v>520</v>
      </c>
      <c r="CL11" t="s">
        <v>507</v>
      </c>
      <c r="CM11" t="s">
        <v>470</v>
      </c>
      <c r="CN11" t="s">
        <v>521</v>
      </c>
      <c r="CO11" t="s">
        <v>520</v>
      </c>
      <c r="CP11" t="s">
        <v>522</v>
      </c>
      <c r="CQ11" t="s">
        <v>523</v>
      </c>
      <c r="CR11">
        <v>70.94</v>
      </c>
      <c r="CS11">
        <v>69.77</v>
      </c>
      <c r="CT11">
        <v>70.349999999999994</v>
      </c>
      <c r="CU11">
        <v>69.77</v>
      </c>
    </row>
    <row r="12" spans="1:99" x14ac:dyDescent="0.25">
      <c r="A12" s="2">
        <v>45795</v>
      </c>
      <c r="B12" t="s">
        <v>99</v>
      </c>
      <c r="C12">
        <v>2</v>
      </c>
      <c r="D12" t="s">
        <v>383</v>
      </c>
      <c r="F12" t="s">
        <v>102</v>
      </c>
      <c r="G12">
        <v>1200</v>
      </c>
      <c r="H12">
        <v>11</v>
      </c>
      <c r="I12" t="s">
        <v>524</v>
      </c>
      <c r="J12" t="s">
        <v>525</v>
      </c>
      <c r="K12" t="s">
        <v>526</v>
      </c>
      <c r="L12">
        <v>123</v>
      </c>
      <c r="M12" t="s">
        <v>177</v>
      </c>
      <c r="O12">
        <v>4</v>
      </c>
      <c r="P12" t="s">
        <v>258</v>
      </c>
      <c r="R12">
        <v>28</v>
      </c>
      <c r="S12">
        <v>-3</v>
      </c>
      <c r="U12" t="s">
        <v>108</v>
      </c>
      <c r="V12" t="s">
        <v>527</v>
      </c>
      <c r="W12">
        <v>4</v>
      </c>
      <c r="Y12" t="s">
        <v>109</v>
      </c>
      <c r="Z12" t="s">
        <v>528</v>
      </c>
      <c r="AA12" t="s">
        <v>181</v>
      </c>
      <c r="AB12">
        <v>42</v>
      </c>
      <c r="AC12" t="s">
        <v>529</v>
      </c>
      <c r="AD12" t="s">
        <v>530</v>
      </c>
      <c r="AE12" t="s">
        <v>531</v>
      </c>
      <c r="AF12" t="s">
        <v>532</v>
      </c>
      <c r="AG12" t="s">
        <v>135</v>
      </c>
      <c r="AH12">
        <v>2024418</v>
      </c>
      <c r="AI12" t="s">
        <v>396</v>
      </c>
      <c r="AJ12" t="s">
        <v>242</v>
      </c>
      <c r="AK12">
        <v>1200</v>
      </c>
      <c r="AL12">
        <v>4</v>
      </c>
      <c r="AM12" t="s">
        <v>210</v>
      </c>
      <c r="AN12">
        <v>50</v>
      </c>
      <c r="AO12">
        <v>132</v>
      </c>
      <c r="AP12">
        <v>-9</v>
      </c>
      <c r="AQ12">
        <v>6</v>
      </c>
      <c r="AR12">
        <v>-2</v>
      </c>
      <c r="AS12">
        <v>23.7</v>
      </c>
      <c r="AT12">
        <v>46.32</v>
      </c>
      <c r="AU12" t="s">
        <v>486</v>
      </c>
      <c r="AY12" t="s">
        <v>398</v>
      </c>
      <c r="BG12">
        <v>-0.157</v>
      </c>
      <c r="BI12" t="s">
        <v>533</v>
      </c>
      <c r="BJ12">
        <v>2024269</v>
      </c>
      <c r="BK12" t="s">
        <v>516</v>
      </c>
      <c r="BL12" t="s">
        <v>242</v>
      </c>
      <c r="BM12">
        <v>1200</v>
      </c>
      <c r="BN12">
        <v>11</v>
      </c>
      <c r="BO12" t="s">
        <v>373</v>
      </c>
      <c r="BP12">
        <v>40</v>
      </c>
      <c r="BQ12">
        <v>132</v>
      </c>
      <c r="BR12">
        <v>-9</v>
      </c>
      <c r="BS12">
        <v>7</v>
      </c>
      <c r="BT12">
        <v>-3</v>
      </c>
      <c r="BU12">
        <v>23.2</v>
      </c>
      <c r="BV12">
        <v>45.27</v>
      </c>
      <c r="BW12" t="s">
        <v>518</v>
      </c>
      <c r="CA12" t="s">
        <v>534</v>
      </c>
      <c r="CI12">
        <v>-0.16800000000000001</v>
      </c>
      <c r="CK12" t="s">
        <v>490</v>
      </c>
      <c r="CL12" t="s">
        <v>525</v>
      </c>
      <c r="CM12" t="s">
        <v>533</v>
      </c>
      <c r="CN12" t="s">
        <v>535</v>
      </c>
      <c r="CO12" t="s">
        <v>490</v>
      </c>
      <c r="CP12" t="s">
        <v>536</v>
      </c>
      <c r="CQ12" t="s">
        <v>486</v>
      </c>
      <c r="CR12">
        <v>71.5</v>
      </c>
      <c r="CS12">
        <v>70.680000000000007</v>
      </c>
      <c r="CT12">
        <v>71.09</v>
      </c>
      <c r="CU12">
        <v>70.680000000000007</v>
      </c>
    </row>
    <row r="13" spans="1:99" x14ac:dyDescent="0.25">
      <c r="A13" s="2">
        <v>45795</v>
      </c>
      <c r="B13" t="s">
        <v>99</v>
      </c>
      <c r="C13">
        <v>2</v>
      </c>
      <c r="D13" t="s">
        <v>383</v>
      </c>
      <c r="F13" t="s">
        <v>102</v>
      </c>
      <c r="G13">
        <v>1200</v>
      </c>
      <c r="H13">
        <v>12</v>
      </c>
      <c r="I13" t="s">
        <v>537</v>
      </c>
      <c r="J13" t="s">
        <v>538</v>
      </c>
      <c r="K13" t="s">
        <v>539</v>
      </c>
      <c r="L13">
        <v>115</v>
      </c>
      <c r="M13" t="s">
        <v>540</v>
      </c>
      <c r="O13">
        <v>3</v>
      </c>
      <c r="P13" t="s">
        <v>203</v>
      </c>
      <c r="R13">
        <v>18</v>
      </c>
      <c r="S13">
        <v>-2</v>
      </c>
      <c r="U13" t="s">
        <v>108</v>
      </c>
      <c r="W13">
        <v>6</v>
      </c>
      <c r="Y13" t="s">
        <v>109</v>
      </c>
      <c r="Z13" t="s">
        <v>370</v>
      </c>
      <c r="AA13" t="s">
        <v>111</v>
      </c>
      <c r="AB13">
        <v>39</v>
      </c>
      <c r="AC13" t="s">
        <v>182</v>
      </c>
      <c r="AD13" t="s">
        <v>541</v>
      </c>
      <c r="AE13" t="s">
        <v>457</v>
      </c>
      <c r="AF13" t="s">
        <v>542</v>
      </c>
      <c r="AG13" t="s">
        <v>135</v>
      </c>
      <c r="CL13" t="s">
        <v>538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45795</v>
      </c>
      <c r="B2" t="s">
        <v>99</v>
      </c>
      <c r="C2">
        <v>3</v>
      </c>
      <c r="D2" t="s">
        <v>383</v>
      </c>
      <c r="F2" t="s">
        <v>543</v>
      </c>
      <c r="G2">
        <v>1200</v>
      </c>
      <c r="H2">
        <v>1</v>
      </c>
      <c r="I2" t="s">
        <v>544</v>
      </c>
      <c r="J2" t="s">
        <v>545</v>
      </c>
      <c r="K2" t="s">
        <v>546</v>
      </c>
      <c r="L2">
        <v>135</v>
      </c>
      <c r="M2" t="s">
        <v>273</v>
      </c>
      <c r="O2">
        <v>9</v>
      </c>
      <c r="P2" t="s">
        <v>289</v>
      </c>
      <c r="R2">
        <v>60</v>
      </c>
      <c r="S2" t="s">
        <v>547</v>
      </c>
      <c r="U2" t="s">
        <v>108</v>
      </c>
      <c r="V2" t="s">
        <v>548</v>
      </c>
      <c r="W2">
        <v>3</v>
      </c>
      <c r="Y2" t="s">
        <v>109</v>
      </c>
      <c r="Z2" t="s">
        <v>549</v>
      </c>
      <c r="AA2" t="s">
        <v>181</v>
      </c>
      <c r="AB2" t="s">
        <v>550</v>
      </c>
      <c r="AD2" t="s">
        <v>551</v>
      </c>
      <c r="AE2" t="s">
        <v>279</v>
      </c>
      <c r="AF2" t="s">
        <v>552</v>
      </c>
      <c r="AG2" t="s">
        <v>135</v>
      </c>
      <c r="AH2">
        <v>2024540</v>
      </c>
      <c r="AI2" t="s">
        <v>412</v>
      </c>
      <c r="AJ2" t="s">
        <v>118</v>
      </c>
      <c r="AK2">
        <v>1200</v>
      </c>
      <c r="AL2">
        <v>1</v>
      </c>
      <c r="AM2" t="s">
        <v>553</v>
      </c>
      <c r="AN2">
        <v>3.5</v>
      </c>
      <c r="AO2">
        <v>128</v>
      </c>
      <c r="AP2">
        <v>7</v>
      </c>
      <c r="AQ2">
        <v>3</v>
      </c>
      <c r="AR2">
        <v>6</v>
      </c>
      <c r="AS2">
        <v>23.09</v>
      </c>
      <c r="AT2">
        <v>45.21</v>
      </c>
      <c r="AU2" t="s">
        <v>554</v>
      </c>
      <c r="AY2" t="s">
        <v>554</v>
      </c>
      <c r="BG2">
        <v>0.17100000000000001</v>
      </c>
      <c r="BI2" t="s">
        <v>555</v>
      </c>
      <c r="CL2" t="s">
        <v>545</v>
      </c>
      <c r="CM2" t="s">
        <v>555</v>
      </c>
      <c r="CN2" t="s">
        <v>556</v>
      </c>
      <c r="CQ2" t="s">
        <v>555</v>
      </c>
      <c r="CR2">
        <v>68.44</v>
      </c>
      <c r="CT2">
        <v>68.44</v>
      </c>
      <c r="CU2">
        <v>68.44</v>
      </c>
    </row>
    <row r="3" spans="1:99" x14ac:dyDescent="0.25">
      <c r="A3" s="2">
        <v>45795</v>
      </c>
      <c r="B3" t="s">
        <v>99</v>
      </c>
      <c r="C3">
        <v>3</v>
      </c>
      <c r="D3" t="s">
        <v>383</v>
      </c>
      <c r="F3" t="s">
        <v>543</v>
      </c>
      <c r="G3">
        <v>1200</v>
      </c>
      <c r="H3">
        <v>2</v>
      </c>
      <c r="I3" t="s">
        <v>557</v>
      </c>
      <c r="J3" t="s">
        <v>558</v>
      </c>
      <c r="K3" t="s">
        <v>559</v>
      </c>
      <c r="L3">
        <v>134</v>
      </c>
      <c r="M3" t="s">
        <v>325</v>
      </c>
      <c r="O3">
        <v>6</v>
      </c>
      <c r="P3" t="s">
        <v>311</v>
      </c>
      <c r="R3">
        <v>59</v>
      </c>
      <c r="S3" t="s">
        <v>560</v>
      </c>
      <c r="U3" t="s">
        <v>108</v>
      </c>
      <c r="V3" t="s">
        <v>561</v>
      </c>
      <c r="W3">
        <v>4</v>
      </c>
      <c r="Y3" t="s">
        <v>109</v>
      </c>
      <c r="Z3" t="s">
        <v>562</v>
      </c>
      <c r="AA3" t="s">
        <v>111</v>
      </c>
      <c r="AB3" t="s">
        <v>563</v>
      </c>
      <c r="AC3" t="s">
        <v>261</v>
      </c>
      <c r="AD3" t="s">
        <v>564</v>
      </c>
      <c r="AE3" t="s">
        <v>565</v>
      </c>
      <c r="AF3" t="s">
        <v>566</v>
      </c>
      <c r="AG3" t="s">
        <v>116</v>
      </c>
      <c r="AH3">
        <v>2024603</v>
      </c>
      <c r="AI3" t="s">
        <v>567</v>
      </c>
      <c r="AJ3" t="s">
        <v>118</v>
      </c>
      <c r="AK3">
        <v>1200</v>
      </c>
      <c r="AL3">
        <v>4</v>
      </c>
      <c r="AM3" t="s">
        <v>137</v>
      </c>
      <c r="AN3">
        <v>10</v>
      </c>
      <c r="AO3">
        <v>124</v>
      </c>
      <c r="AP3">
        <v>10</v>
      </c>
      <c r="AQ3">
        <v>10</v>
      </c>
      <c r="AR3">
        <v>-4</v>
      </c>
      <c r="AS3">
        <v>23.18</v>
      </c>
      <c r="AT3">
        <v>45.27</v>
      </c>
      <c r="AU3" t="s">
        <v>568</v>
      </c>
      <c r="AY3" t="s">
        <v>569</v>
      </c>
      <c r="BG3">
        <v>0.106</v>
      </c>
      <c r="BI3" t="s">
        <v>570</v>
      </c>
      <c r="BJ3">
        <v>2024538</v>
      </c>
      <c r="BK3" t="s">
        <v>412</v>
      </c>
      <c r="BL3" t="s">
        <v>118</v>
      </c>
      <c r="BM3">
        <v>1200</v>
      </c>
      <c r="BN3">
        <v>4</v>
      </c>
      <c r="BO3" t="s">
        <v>137</v>
      </c>
      <c r="BP3">
        <v>4.7</v>
      </c>
      <c r="BQ3">
        <v>124</v>
      </c>
      <c r="BR3">
        <v>10</v>
      </c>
      <c r="BS3">
        <v>11</v>
      </c>
      <c r="BT3">
        <v>-5</v>
      </c>
      <c r="BU3">
        <v>23.6</v>
      </c>
      <c r="BV3">
        <v>46.12</v>
      </c>
      <c r="BW3" t="s">
        <v>571</v>
      </c>
      <c r="CA3" t="s">
        <v>572</v>
      </c>
      <c r="CI3">
        <v>9.5000000000000001E-2</v>
      </c>
      <c r="CK3" t="s">
        <v>573</v>
      </c>
      <c r="CL3" t="s">
        <v>558</v>
      </c>
      <c r="CM3" t="s">
        <v>570</v>
      </c>
      <c r="CN3" t="s">
        <v>574</v>
      </c>
      <c r="CO3" t="s">
        <v>573</v>
      </c>
      <c r="CP3" t="s">
        <v>575</v>
      </c>
      <c r="CQ3" t="s">
        <v>520</v>
      </c>
      <c r="CR3">
        <v>69.98</v>
      </c>
      <c r="CS3">
        <v>69.56</v>
      </c>
      <c r="CT3">
        <v>69.77</v>
      </c>
      <c r="CU3">
        <v>69.56</v>
      </c>
    </row>
    <row r="4" spans="1:99" x14ac:dyDescent="0.25">
      <c r="A4" s="2">
        <v>45795</v>
      </c>
      <c r="B4" t="s">
        <v>99</v>
      </c>
      <c r="C4">
        <v>3</v>
      </c>
      <c r="D4" t="s">
        <v>383</v>
      </c>
      <c r="F4" t="s">
        <v>543</v>
      </c>
      <c r="G4">
        <v>1200</v>
      </c>
      <c r="H4">
        <v>3</v>
      </c>
      <c r="I4" t="s">
        <v>576</v>
      </c>
      <c r="J4" t="s">
        <v>577</v>
      </c>
      <c r="K4" t="s">
        <v>578</v>
      </c>
      <c r="L4">
        <v>132</v>
      </c>
      <c r="M4" t="s">
        <v>540</v>
      </c>
      <c r="O4">
        <v>5</v>
      </c>
      <c r="P4" t="s">
        <v>509</v>
      </c>
      <c r="R4">
        <v>57</v>
      </c>
      <c r="S4" t="s">
        <v>579</v>
      </c>
      <c r="U4" t="s">
        <v>108</v>
      </c>
      <c r="V4" t="s">
        <v>580</v>
      </c>
      <c r="W4">
        <v>5</v>
      </c>
      <c r="Y4" t="s">
        <v>109</v>
      </c>
      <c r="Z4" t="s">
        <v>581</v>
      </c>
      <c r="AA4" t="s">
        <v>181</v>
      </c>
      <c r="AB4" t="s">
        <v>582</v>
      </c>
      <c r="AC4" t="s">
        <v>583</v>
      </c>
      <c r="AD4" t="s">
        <v>584</v>
      </c>
      <c r="AE4" t="s">
        <v>585</v>
      </c>
      <c r="AF4" t="s">
        <v>586</v>
      </c>
      <c r="AG4" t="s">
        <v>116</v>
      </c>
      <c r="AH4">
        <v>2024540</v>
      </c>
      <c r="AI4" t="s">
        <v>412</v>
      </c>
      <c r="AJ4" t="s">
        <v>118</v>
      </c>
      <c r="AK4">
        <v>1200</v>
      </c>
      <c r="AL4">
        <v>8</v>
      </c>
      <c r="AM4" t="s">
        <v>438</v>
      </c>
      <c r="AN4">
        <v>5</v>
      </c>
      <c r="AO4">
        <v>134</v>
      </c>
      <c r="AP4">
        <v>-2</v>
      </c>
      <c r="AQ4">
        <v>4</v>
      </c>
      <c r="AR4">
        <v>1</v>
      </c>
      <c r="AS4">
        <v>23.09</v>
      </c>
      <c r="AT4">
        <v>45.21</v>
      </c>
      <c r="AU4" t="s">
        <v>554</v>
      </c>
      <c r="AY4" t="s">
        <v>518</v>
      </c>
      <c r="BG4">
        <v>-1.9E-2</v>
      </c>
      <c r="BI4" t="s">
        <v>587</v>
      </c>
      <c r="BJ4">
        <v>2024489</v>
      </c>
      <c r="BK4" t="s">
        <v>248</v>
      </c>
      <c r="BL4" t="s">
        <v>118</v>
      </c>
      <c r="BM4">
        <v>1200</v>
      </c>
      <c r="BN4">
        <v>3</v>
      </c>
      <c r="BO4" t="s">
        <v>483</v>
      </c>
      <c r="BP4">
        <v>4.5</v>
      </c>
      <c r="BQ4">
        <v>133</v>
      </c>
      <c r="BR4">
        <v>-1</v>
      </c>
      <c r="BS4">
        <v>9</v>
      </c>
      <c r="BT4">
        <v>-4</v>
      </c>
      <c r="BU4">
        <v>23.57</v>
      </c>
      <c r="BV4">
        <v>45.47</v>
      </c>
      <c r="BW4" t="s">
        <v>393</v>
      </c>
      <c r="CA4" t="s">
        <v>500</v>
      </c>
      <c r="CI4">
        <v>-5.8999999999999997E-2</v>
      </c>
      <c r="CK4" t="s">
        <v>588</v>
      </c>
      <c r="CL4" t="s">
        <v>577</v>
      </c>
      <c r="CM4" t="s">
        <v>587</v>
      </c>
      <c r="CN4" t="s">
        <v>589</v>
      </c>
      <c r="CO4" t="s">
        <v>588</v>
      </c>
      <c r="CP4" t="s">
        <v>590</v>
      </c>
      <c r="CQ4" t="s">
        <v>591</v>
      </c>
      <c r="CR4">
        <v>69.78</v>
      </c>
      <c r="CS4">
        <v>69.42</v>
      </c>
      <c r="CT4">
        <v>69.599999999999994</v>
      </c>
      <c r="CU4">
        <v>69.42</v>
      </c>
    </row>
    <row r="5" spans="1:99" x14ac:dyDescent="0.25">
      <c r="A5" s="2">
        <v>45795</v>
      </c>
      <c r="B5" t="s">
        <v>99</v>
      </c>
      <c r="C5">
        <v>3</v>
      </c>
      <c r="D5" t="s">
        <v>383</v>
      </c>
      <c r="F5" t="s">
        <v>543</v>
      </c>
      <c r="G5">
        <v>1200</v>
      </c>
      <c r="H5">
        <v>4</v>
      </c>
      <c r="I5" t="s">
        <v>592</v>
      </c>
      <c r="J5" t="s">
        <v>593</v>
      </c>
      <c r="K5" t="s">
        <v>594</v>
      </c>
      <c r="L5">
        <v>129</v>
      </c>
      <c r="M5" t="s">
        <v>153</v>
      </c>
      <c r="O5">
        <v>7</v>
      </c>
      <c r="P5" t="s">
        <v>107</v>
      </c>
      <c r="R5">
        <v>54</v>
      </c>
      <c r="S5" t="s">
        <v>595</v>
      </c>
      <c r="U5" t="s">
        <v>108</v>
      </c>
      <c r="V5" t="s">
        <v>596</v>
      </c>
      <c r="W5">
        <v>5</v>
      </c>
      <c r="Y5" t="s">
        <v>109</v>
      </c>
      <c r="Z5" t="s">
        <v>560</v>
      </c>
      <c r="AA5" t="s">
        <v>181</v>
      </c>
      <c r="AB5" t="s">
        <v>597</v>
      </c>
      <c r="AC5" t="s">
        <v>598</v>
      </c>
      <c r="AD5" t="s">
        <v>599</v>
      </c>
      <c r="AE5" t="s">
        <v>600</v>
      </c>
      <c r="AF5" t="s">
        <v>601</v>
      </c>
      <c r="AG5" t="s">
        <v>116</v>
      </c>
      <c r="AH5">
        <v>2024206</v>
      </c>
      <c r="AI5" t="s">
        <v>602</v>
      </c>
      <c r="AJ5" t="s">
        <v>603</v>
      </c>
      <c r="AK5">
        <v>1200</v>
      </c>
      <c r="AL5">
        <v>12</v>
      </c>
      <c r="AM5" t="s">
        <v>604</v>
      </c>
      <c r="AN5">
        <v>39</v>
      </c>
      <c r="AO5">
        <v>120</v>
      </c>
      <c r="AP5">
        <v>9</v>
      </c>
      <c r="AQ5">
        <v>1</v>
      </c>
      <c r="AR5">
        <v>6</v>
      </c>
      <c r="AS5">
        <v>23.18</v>
      </c>
      <c r="AT5">
        <v>45.18</v>
      </c>
      <c r="AU5" t="s">
        <v>605</v>
      </c>
      <c r="AY5" t="s">
        <v>606</v>
      </c>
      <c r="BG5">
        <v>0.20100000000000001</v>
      </c>
      <c r="BI5" t="s">
        <v>607</v>
      </c>
      <c r="BJ5">
        <v>2024026</v>
      </c>
      <c r="BK5" t="s">
        <v>608</v>
      </c>
      <c r="BL5" t="s">
        <v>603</v>
      </c>
      <c r="BM5">
        <v>1200</v>
      </c>
      <c r="BN5">
        <v>9</v>
      </c>
      <c r="BO5" t="s">
        <v>162</v>
      </c>
      <c r="BP5">
        <v>27</v>
      </c>
      <c r="BQ5">
        <v>128</v>
      </c>
      <c r="BR5">
        <v>1</v>
      </c>
      <c r="BS5">
        <v>1</v>
      </c>
      <c r="BT5">
        <v>6</v>
      </c>
      <c r="BU5">
        <v>23.76</v>
      </c>
      <c r="BV5">
        <v>45.88</v>
      </c>
      <c r="BW5" t="s">
        <v>609</v>
      </c>
      <c r="CA5" t="s">
        <v>610</v>
      </c>
      <c r="CI5">
        <v>8.1000000000000003E-2</v>
      </c>
      <c r="CK5" t="s">
        <v>611</v>
      </c>
      <c r="CL5" t="s">
        <v>593</v>
      </c>
      <c r="CM5" t="s">
        <v>607</v>
      </c>
      <c r="CN5" t="s">
        <v>612</v>
      </c>
      <c r="CO5" t="s">
        <v>611</v>
      </c>
      <c r="CP5" t="s">
        <v>613</v>
      </c>
      <c r="CQ5" t="s">
        <v>614</v>
      </c>
      <c r="CR5">
        <v>71.13</v>
      </c>
      <c r="CS5">
        <v>70.2</v>
      </c>
      <c r="CT5">
        <v>70.66</v>
      </c>
      <c r="CU5">
        <v>70.2</v>
      </c>
    </row>
    <row r="6" spans="1:99" x14ac:dyDescent="0.25">
      <c r="A6" s="2">
        <v>45795</v>
      </c>
      <c r="B6" t="s">
        <v>99</v>
      </c>
      <c r="C6">
        <v>3</v>
      </c>
      <c r="D6" t="s">
        <v>383</v>
      </c>
      <c r="F6" t="s">
        <v>543</v>
      </c>
      <c r="G6">
        <v>1200</v>
      </c>
      <c r="H6">
        <v>5</v>
      </c>
      <c r="I6" t="s">
        <v>108</v>
      </c>
      <c r="J6" t="s">
        <v>615</v>
      </c>
      <c r="K6" t="s">
        <v>616</v>
      </c>
      <c r="L6">
        <v>127</v>
      </c>
      <c r="M6" t="s">
        <v>127</v>
      </c>
      <c r="O6">
        <v>10</v>
      </c>
      <c r="P6" t="s">
        <v>128</v>
      </c>
      <c r="R6">
        <v>52</v>
      </c>
      <c r="S6" t="s">
        <v>108</v>
      </c>
      <c r="U6" t="s">
        <v>108</v>
      </c>
      <c r="W6">
        <v>3</v>
      </c>
      <c r="Y6" t="s">
        <v>109</v>
      </c>
      <c r="Z6" t="s">
        <v>560</v>
      </c>
      <c r="AA6" t="s">
        <v>111</v>
      </c>
      <c r="AB6" t="s">
        <v>108</v>
      </c>
      <c r="AC6" t="s">
        <v>617</v>
      </c>
      <c r="AD6" t="s">
        <v>618</v>
      </c>
      <c r="AE6" t="s">
        <v>619</v>
      </c>
      <c r="AF6" t="s">
        <v>620</v>
      </c>
      <c r="AG6" t="s">
        <v>135</v>
      </c>
      <c r="CL6" t="s">
        <v>615</v>
      </c>
    </row>
    <row r="7" spans="1:99" x14ac:dyDescent="0.25">
      <c r="A7" s="2">
        <v>45795</v>
      </c>
      <c r="B7" t="s">
        <v>99</v>
      </c>
      <c r="C7">
        <v>3</v>
      </c>
      <c r="D7" t="s">
        <v>383</v>
      </c>
      <c r="F7" t="s">
        <v>543</v>
      </c>
      <c r="G7">
        <v>1200</v>
      </c>
      <c r="H7">
        <v>6</v>
      </c>
      <c r="I7" t="s">
        <v>621</v>
      </c>
      <c r="J7" t="s">
        <v>622</v>
      </c>
      <c r="K7" t="s">
        <v>623</v>
      </c>
      <c r="L7">
        <v>126</v>
      </c>
      <c r="M7" t="s">
        <v>310</v>
      </c>
      <c r="O7">
        <v>8</v>
      </c>
      <c r="P7" t="s">
        <v>462</v>
      </c>
      <c r="R7">
        <v>51</v>
      </c>
      <c r="S7" t="s">
        <v>624</v>
      </c>
      <c r="U7" t="s">
        <v>108</v>
      </c>
      <c r="V7" t="s">
        <v>625</v>
      </c>
      <c r="W7">
        <v>4</v>
      </c>
      <c r="Y7" t="s">
        <v>109</v>
      </c>
      <c r="Z7" t="s">
        <v>626</v>
      </c>
      <c r="AA7" t="s">
        <v>111</v>
      </c>
      <c r="AB7" t="s">
        <v>563</v>
      </c>
      <c r="AC7" t="s">
        <v>261</v>
      </c>
      <c r="AD7" t="s">
        <v>627</v>
      </c>
      <c r="AE7" t="s">
        <v>531</v>
      </c>
      <c r="AF7" t="s">
        <v>628</v>
      </c>
      <c r="AG7" t="s">
        <v>135</v>
      </c>
      <c r="AH7">
        <v>2024603</v>
      </c>
      <c r="AI7" t="s">
        <v>567</v>
      </c>
      <c r="AJ7" t="s">
        <v>118</v>
      </c>
      <c r="AK7">
        <v>1200</v>
      </c>
      <c r="AL7">
        <v>2</v>
      </c>
      <c r="AM7" t="s">
        <v>629</v>
      </c>
      <c r="AN7">
        <v>4.8</v>
      </c>
      <c r="AO7">
        <v>124</v>
      </c>
      <c r="AP7">
        <v>2</v>
      </c>
      <c r="AQ7">
        <v>3</v>
      </c>
      <c r="AR7">
        <v>5</v>
      </c>
      <c r="AS7">
        <v>23.18</v>
      </c>
      <c r="AT7">
        <v>45.27</v>
      </c>
      <c r="AU7" t="s">
        <v>568</v>
      </c>
      <c r="AY7" t="s">
        <v>630</v>
      </c>
      <c r="BG7">
        <v>8.4999999999999992E-2</v>
      </c>
      <c r="BI7" t="s">
        <v>631</v>
      </c>
      <c r="BJ7">
        <v>2024339</v>
      </c>
      <c r="BK7" t="s">
        <v>632</v>
      </c>
      <c r="BL7" t="s">
        <v>118</v>
      </c>
      <c r="BM7">
        <v>1200</v>
      </c>
      <c r="BN7">
        <v>6</v>
      </c>
      <c r="BO7" t="s">
        <v>281</v>
      </c>
      <c r="BP7">
        <v>6.1</v>
      </c>
      <c r="BQ7">
        <v>130</v>
      </c>
      <c r="BR7">
        <v>-4</v>
      </c>
      <c r="BS7">
        <v>7</v>
      </c>
      <c r="BT7">
        <v>1</v>
      </c>
      <c r="BU7">
        <v>23.04</v>
      </c>
      <c r="BV7">
        <v>45.13</v>
      </c>
      <c r="BW7" t="s">
        <v>633</v>
      </c>
      <c r="CA7" t="s">
        <v>634</v>
      </c>
      <c r="CI7">
        <v>-4.9000000000000002E-2</v>
      </c>
      <c r="CK7" t="s">
        <v>635</v>
      </c>
      <c r="CL7" t="s">
        <v>622</v>
      </c>
      <c r="CM7" t="s">
        <v>631</v>
      </c>
      <c r="CN7" t="s">
        <v>636</v>
      </c>
      <c r="CO7" t="s">
        <v>635</v>
      </c>
      <c r="CP7" t="s">
        <v>637</v>
      </c>
      <c r="CQ7" t="s">
        <v>638</v>
      </c>
      <c r="CR7">
        <v>69.53</v>
      </c>
      <c r="CS7">
        <v>69.73</v>
      </c>
      <c r="CT7">
        <v>69.63</v>
      </c>
      <c r="CU7">
        <v>69.53</v>
      </c>
    </row>
    <row r="8" spans="1:99" x14ac:dyDescent="0.25">
      <c r="A8" s="2">
        <v>45795</v>
      </c>
      <c r="B8" t="s">
        <v>99</v>
      </c>
      <c r="C8">
        <v>3</v>
      </c>
      <c r="D8" t="s">
        <v>383</v>
      </c>
      <c r="F8" t="s">
        <v>543</v>
      </c>
      <c r="G8">
        <v>1200</v>
      </c>
      <c r="H8">
        <v>7</v>
      </c>
      <c r="I8" t="s">
        <v>639</v>
      </c>
      <c r="J8" t="s">
        <v>640</v>
      </c>
      <c r="K8" t="s">
        <v>641</v>
      </c>
      <c r="L8">
        <v>124</v>
      </c>
      <c r="M8" t="s">
        <v>202</v>
      </c>
      <c r="O8">
        <v>3</v>
      </c>
      <c r="P8" t="s">
        <v>478</v>
      </c>
      <c r="R8">
        <v>49</v>
      </c>
      <c r="S8" t="s">
        <v>642</v>
      </c>
      <c r="U8" t="s">
        <v>108</v>
      </c>
      <c r="W8">
        <v>3</v>
      </c>
      <c r="Y8" t="s">
        <v>109</v>
      </c>
      <c r="Z8" t="s">
        <v>643</v>
      </c>
      <c r="AA8" t="s">
        <v>111</v>
      </c>
      <c r="AB8" t="s">
        <v>644</v>
      </c>
      <c r="AC8" t="s">
        <v>645</v>
      </c>
      <c r="AD8" t="s">
        <v>646</v>
      </c>
      <c r="AE8" t="s">
        <v>647</v>
      </c>
      <c r="AF8" t="s">
        <v>648</v>
      </c>
      <c r="AG8" t="s">
        <v>135</v>
      </c>
      <c r="CL8" t="s">
        <v>640</v>
      </c>
    </row>
    <row r="9" spans="1:99" x14ac:dyDescent="0.25">
      <c r="A9" s="2">
        <v>45795</v>
      </c>
      <c r="B9" t="s">
        <v>99</v>
      </c>
      <c r="C9">
        <v>3</v>
      </c>
      <c r="D9" t="s">
        <v>383</v>
      </c>
      <c r="F9" t="s">
        <v>543</v>
      </c>
      <c r="G9">
        <v>1200</v>
      </c>
      <c r="H9">
        <v>8</v>
      </c>
      <c r="I9" t="s">
        <v>649</v>
      </c>
      <c r="J9" t="s">
        <v>650</v>
      </c>
      <c r="K9" t="s">
        <v>651</v>
      </c>
      <c r="L9">
        <v>123</v>
      </c>
      <c r="M9" t="s">
        <v>367</v>
      </c>
      <c r="O9">
        <v>12</v>
      </c>
      <c r="P9" t="s">
        <v>368</v>
      </c>
      <c r="R9">
        <v>48</v>
      </c>
      <c r="S9" t="s">
        <v>560</v>
      </c>
      <c r="U9" t="s">
        <v>108</v>
      </c>
      <c r="V9" t="s">
        <v>652</v>
      </c>
      <c r="W9">
        <v>4</v>
      </c>
      <c r="Y9" t="s">
        <v>109</v>
      </c>
      <c r="Z9" t="s">
        <v>653</v>
      </c>
      <c r="AA9" t="s">
        <v>111</v>
      </c>
      <c r="AB9" t="s">
        <v>563</v>
      </c>
      <c r="AC9" t="s">
        <v>182</v>
      </c>
      <c r="AD9" t="s">
        <v>654</v>
      </c>
      <c r="AE9" t="s">
        <v>655</v>
      </c>
      <c r="AF9" t="s">
        <v>656</v>
      </c>
      <c r="AG9" t="s">
        <v>135</v>
      </c>
      <c r="AH9">
        <v>2024603</v>
      </c>
      <c r="AI9" t="s">
        <v>567</v>
      </c>
      <c r="AJ9" t="s">
        <v>118</v>
      </c>
      <c r="AK9">
        <v>1200</v>
      </c>
      <c r="AL9">
        <v>7</v>
      </c>
      <c r="AM9" t="s">
        <v>373</v>
      </c>
      <c r="AN9">
        <v>7</v>
      </c>
      <c r="AO9">
        <v>120</v>
      </c>
      <c r="AP9">
        <v>3</v>
      </c>
      <c r="AQ9">
        <v>2</v>
      </c>
      <c r="AR9">
        <v>10</v>
      </c>
      <c r="AS9">
        <v>23.18</v>
      </c>
      <c r="AT9">
        <v>45.27</v>
      </c>
      <c r="AU9" t="s">
        <v>568</v>
      </c>
      <c r="AY9" t="s">
        <v>657</v>
      </c>
      <c r="BG9">
        <v>0.155</v>
      </c>
      <c r="BI9" t="s">
        <v>658</v>
      </c>
      <c r="BJ9">
        <v>2024538</v>
      </c>
      <c r="BK9" t="s">
        <v>412</v>
      </c>
      <c r="BL9" t="s">
        <v>118</v>
      </c>
      <c r="BM9">
        <v>1200</v>
      </c>
      <c r="BN9">
        <v>1</v>
      </c>
      <c r="BO9" t="s">
        <v>373</v>
      </c>
      <c r="BP9">
        <v>20</v>
      </c>
      <c r="BQ9">
        <v>114</v>
      </c>
      <c r="BR9">
        <v>9</v>
      </c>
      <c r="BS9">
        <v>2</v>
      </c>
      <c r="BT9">
        <v>10</v>
      </c>
      <c r="BU9">
        <v>23.6</v>
      </c>
      <c r="BV9">
        <v>46.12</v>
      </c>
      <c r="BW9" t="s">
        <v>571</v>
      </c>
      <c r="CA9" t="s">
        <v>571</v>
      </c>
      <c r="CI9">
        <v>0.245</v>
      </c>
      <c r="CK9" t="s">
        <v>659</v>
      </c>
      <c r="CL9" t="s">
        <v>650</v>
      </c>
      <c r="CM9" t="s">
        <v>658</v>
      </c>
      <c r="CN9" t="s">
        <v>660</v>
      </c>
      <c r="CO9" t="s">
        <v>659</v>
      </c>
      <c r="CP9" t="s">
        <v>661</v>
      </c>
      <c r="CQ9" t="s">
        <v>662</v>
      </c>
      <c r="CR9">
        <v>70.16</v>
      </c>
      <c r="CS9">
        <v>69.62</v>
      </c>
      <c r="CT9">
        <v>69.89</v>
      </c>
      <c r="CU9">
        <v>69.62</v>
      </c>
    </row>
    <row r="10" spans="1:99" x14ac:dyDescent="0.25">
      <c r="A10" s="2">
        <v>45795</v>
      </c>
      <c r="B10" t="s">
        <v>99</v>
      </c>
      <c r="C10">
        <v>3</v>
      </c>
      <c r="D10" t="s">
        <v>383</v>
      </c>
      <c r="F10" t="s">
        <v>543</v>
      </c>
      <c r="G10">
        <v>1200</v>
      </c>
      <c r="H10">
        <v>9</v>
      </c>
      <c r="I10" t="s">
        <v>663</v>
      </c>
      <c r="J10" t="s">
        <v>664</v>
      </c>
      <c r="K10" t="s">
        <v>665</v>
      </c>
      <c r="L10">
        <v>123</v>
      </c>
      <c r="M10" t="s">
        <v>288</v>
      </c>
      <c r="O10">
        <v>11</v>
      </c>
      <c r="P10" t="s">
        <v>219</v>
      </c>
      <c r="R10">
        <v>48</v>
      </c>
      <c r="S10" t="s">
        <v>560</v>
      </c>
      <c r="U10" t="s">
        <v>108</v>
      </c>
      <c r="V10" t="s">
        <v>666</v>
      </c>
      <c r="W10">
        <v>5</v>
      </c>
      <c r="Y10" t="s">
        <v>109</v>
      </c>
      <c r="Z10" t="s">
        <v>667</v>
      </c>
      <c r="AA10" t="s">
        <v>181</v>
      </c>
      <c r="AB10" t="s">
        <v>550</v>
      </c>
      <c r="AC10" t="s">
        <v>182</v>
      </c>
      <c r="AD10" t="s">
        <v>668</v>
      </c>
      <c r="AE10" t="s">
        <v>669</v>
      </c>
      <c r="AF10" t="s">
        <v>670</v>
      </c>
      <c r="AG10" t="s">
        <v>135</v>
      </c>
      <c r="AH10">
        <v>2024540</v>
      </c>
      <c r="AI10" t="s">
        <v>412</v>
      </c>
      <c r="AJ10" t="s">
        <v>118</v>
      </c>
      <c r="AK10">
        <v>1200</v>
      </c>
      <c r="AL10">
        <v>7</v>
      </c>
      <c r="AM10" t="s">
        <v>243</v>
      </c>
      <c r="AN10">
        <v>18</v>
      </c>
      <c r="AO10">
        <v>124</v>
      </c>
      <c r="AP10">
        <v>-1</v>
      </c>
      <c r="AQ10">
        <v>11</v>
      </c>
      <c r="AR10">
        <v>0</v>
      </c>
      <c r="AS10">
        <v>23.09</v>
      </c>
      <c r="AT10">
        <v>45.21</v>
      </c>
      <c r="AU10" t="s">
        <v>554</v>
      </c>
      <c r="AY10" t="s">
        <v>671</v>
      </c>
      <c r="BG10">
        <v>-1.4999999999999999E-2</v>
      </c>
      <c r="BI10" t="s">
        <v>659</v>
      </c>
      <c r="BJ10">
        <v>2024420</v>
      </c>
      <c r="BK10" t="s">
        <v>396</v>
      </c>
      <c r="BL10" t="s">
        <v>118</v>
      </c>
      <c r="BM10">
        <v>1200</v>
      </c>
      <c r="BN10">
        <v>1</v>
      </c>
      <c r="BO10" t="s">
        <v>243</v>
      </c>
      <c r="BP10">
        <v>12</v>
      </c>
      <c r="BQ10">
        <v>119</v>
      </c>
      <c r="BR10">
        <v>4</v>
      </c>
      <c r="BS10">
        <v>5</v>
      </c>
      <c r="BT10">
        <v>6</v>
      </c>
      <c r="BU10">
        <v>23.33</v>
      </c>
      <c r="BV10">
        <v>46.22</v>
      </c>
      <c r="BW10" t="s">
        <v>672</v>
      </c>
      <c r="CA10" t="s">
        <v>672</v>
      </c>
      <c r="CI10">
        <v>0.126</v>
      </c>
      <c r="CK10" t="s">
        <v>673</v>
      </c>
      <c r="CL10" t="s">
        <v>664</v>
      </c>
      <c r="CM10" t="s">
        <v>659</v>
      </c>
      <c r="CN10" t="s">
        <v>674</v>
      </c>
      <c r="CO10" t="s">
        <v>673</v>
      </c>
      <c r="CP10" t="s">
        <v>675</v>
      </c>
      <c r="CQ10" t="s">
        <v>676</v>
      </c>
      <c r="CR10">
        <v>69.62</v>
      </c>
      <c r="CS10">
        <v>70.819999999999993</v>
      </c>
      <c r="CT10">
        <v>70.22</v>
      </c>
      <c r="CU10">
        <v>69.62</v>
      </c>
    </row>
    <row r="11" spans="1:99" x14ac:dyDescent="0.25">
      <c r="A11" s="2">
        <v>45795</v>
      </c>
      <c r="B11" t="s">
        <v>99</v>
      </c>
      <c r="C11">
        <v>3</v>
      </c>
      <c r="D11" t="s">
        <v>383</v>
      </c>
      <c r="F11" t="s">
        <v>543</v>
      </c>
      <c r="G11">
        <v>1200</v>
      </c>
      <c r="H11">
        <v>10</v>
      </c>
      <c r="I11" t="s">
        <v>677</v>
      </c>
      <c r="J11" t="s">
        <v>678</v>
      </c>
      <c r="K11" t="s">
        <v>679</v>
      </c>
      <c r="L11">
        <v>119</v>
      </c>
      <c r="M11" t="s">
        <v>257</v>
      </c>
      <c r="N11">
        <v>1</v>
      </c>
      <c r="O11">
        <v>2</v>
      </c>
      <c r="P11" t="s">
        <v>680</v>
      </c>
      <c r="R11">
        <v>44</v>
      </c>
      <c r="S11" t="s">
        <v>579</v>
      </c>
      <c r="U11" t="s">
        <v>108</v>
      </c>
      <c r="V11" t="s">
        <v>681</v>
      </c>
      <c r="W11">
        <v>4</v>
      </c>
      <c r="Y11" t="s">
        <v>109</v>
      </c>
      <c r="Z11" t="s">
        <v>682</v>
      </c>
      <c r="AA11" t="s">
        <v>111</v>
      </c>
      <c r="AB11" t="s">
        <v>563</v>
      </c>
      <c r="AC11" t="s">
        <v>683</v>
      </c>
      <c r="AD11" t="s">
        <v>684</v>
      </c>
      <c r="AE11" t="s">
        <v>279</v>
      </c>
      <c r="AF11" t="s">
        <v>685</v>
      </c>
      <c r="AG11" t="s">
        <v>135</v>
      </c>
      <c r="AH11">
        <v>2024603</v>
      </c>
      <c r="AI11" t="s">
        <v>567</v>
      </c>
      <c r="AJ11" t="s">
        <v>118</v>
      </c>
      <c r="AK11">
        <v>1200</v>
      </c>
      <c r="AL11">
        <v>3</v>
      </c>
      <c r="AM11" t="s">
        <v>483</v>
      </c>
      <c r="AN11">
        <v>10</v>
      </c>
      <c r="AO11">
        <v>120</v>
      </c>
      <c r="AP11">
        <v>-1</v>
      </c>
      <c r="AQ11">
        <v>11</v>
      </c>
      <c r="AR11">
        <v>-9</v>
      </c>
      <c r="AS11">
        <v>23.18</v>
      </c>
      <c r="AT11">
        <v>45.27</v>
      </c>
      <c r="AU11" t="s">
        <v>568</v>
      </c>
      <c r="AY11" t="s">
        <v>634</v>
      </c>
      <c r="BG11">
        <v>-0.114</v>
      </c>
      <c r="BI11" t="s">
        <v>501</v>
      </c>
      <c r="BJ11">
        <v>2024489</v>
      </c>
      <c r="BK11" t="s">
        <v>248</v>
      </c>
      <c r="BL11" t="s">
        <v>118</v>
      </c>
      <c r="BM11">
        <v>1200</v>
      </c>
      <c r="BN11">
        <v>6</v>
      </c>
      <c r="BO11" t="s">
        <v>686</v>
      </c>
      <c r="BP11">
        <v>19</v>
      </c>
      <c r="BQ11">
        <v>124</v>
      </c>
      <c r="BR11">
        <v>-5</v>
      </c>
      <c r="BS11">
        <v>11</v>
      </c>
      <c r="BT11">
        <v>-9</v>
      </c>
      <c r="BU11">
        <v>23.57</v>
      </c>
      <c r="BV11">
        <v>45.47</v>
      </c>
      <c r="BW11" t="s">
        <v>393</v>
      </c>
      <c r="CA11" t="s">
        <v>687</v>
      </c>
      <c r="CI11">
        <v>-0.17399999999999999</v>
      </c>
      <c r="CK11" t="s">
        <v>688</v>
      </c>
      <c r="CL11" t="s">
        <v>678</v>
      </c>
      <c r="CM11" t="s">
        <v>501</v>
      </c>
      <c r="CN11" t="s">
        <v>689</v>
      </c>
      <c r="CO11" t="s">
        <v>688</v>
      </c>
      <c r="CP11" t="s">
        <v>690</v>
      </c>
      <c r="CQ11" t="s">
        <v>691</v>
      </c>
      <c r="CR11">
        <v>69.67</v>
      </c>
      <c r="CS11">
        <v>69.489999999999995</v>
      </c>
      <c r="CT11">
        <v>69.58</v>
      </c>
      <c r="CU11">
        <v>69.489999999999995</v>
      </c>
    </row>
    <row r="12" spans="1:99" x14ac:dyDescent="0.25">
      <c r="A12" s="2">
        <v>45795</v>
      </c>
      <c r="B12" t="s">
        <v>99</v>
      </c>
      <c r="C12">
        <v>3</v>
      </c>
      <c r="D12" t="s">
        <v>383</v>
      </c>
      <c r="F12" t="s">
        <v>543</v>
      </c>
      <c r="G12">
        <v>1200</v>
      </c>
      <c r="H12">
        <v>11</v>
      </c>
      <c r="I12" t="s">
        <v>692</v>
      </c>
      <c r="J12" t="s">
        <v>693</v>
      </c>
      <c r="K12" t="s">
        <v>694</v>
      </c>
      <c r="L12">
        <v>118</v>
      </c>
      <c r="M12" t="s">
        <v>106</v>
      </c>
      <c r="O12">
        <v>4</v>
      </c>
      <c r="P12" t="s">
        <v>695</v>
      </c>
      <c r="R12">
        <v>43</v>
      </c>
      <c r="S12" t="s">
        <v>560</v>
      </c>
      <c r="U12" t="s">
        <v>108</v>
      </c>
      <c r="W12">
        <v>6</v>
      </c>
      <c r="Y12" t="s">
        <v>109</v>
      </c>
      <c r="Z12" t="s">
        <v>696</v>
      </c>
      <c r="AA12" t="s">
        <v>181</v>
      </c>
      <c r="AB12" t="s">
        <v>697</v>
      </c>
      <c r="AC12" t="s">
        <v>698</v>
      </c>
      <c r="AD12" t="s">
        <v>699</v>
      </c>
      <c r="AE12" t="s">
        <v>700</v>
      </c>
      <c r="AF12" t="s">
        <v>701</v>
      </c>
      <c r="AG12" t="s">
        <v>135</v>
      </c>
      <c r="CL12" t="s">
        <v>693</v>
      </c>
    </row>
    <row r="13" spans="1:99" x14ac:dyDescent="0.25">
      <c r="A13" s="2">
        <v>45795</v>
      </c>
      <c r="B13" t="s">
        <v>99</v>
      </c>
      <c r="C13">
        <v>3</v>
      </c>
      <c r="D13" t="s">
        <v>383</v>
      </c>
      <c r="F13" t="s">
        <v>543</v>
      </c>
      <c r="G13">
        <v>1200</v>
      </c>
      <c r="H13">
        <v>12</v>
      </c>
      <c r="I13" t="s">
        <v>702</v>
      </c>
      <c r="J13" t="s">
        <v>703</v>
      </c>
      <c r="K13" t="s">
        <v>704</v>
      </c>
      <c r="L13">
        <v>118</v>
      </c>
      <c r="M13" t="s">
        <v>233</v>
      </c>
      <c r="O13">
        <v>1</v>
      </c>
      <c r="P13" t="s">
        <v>178</v>
      </c>
      <c r="R13">
        <v>43</v>
      </c>
      <c r="S13" t="s">
        <v>642</v>
      </c>
      <c r="U13" t="s">
        <v>108</v>
      </c>
      <c r="V13" t="s">
        <v>705</v>
      </c>
      <c r="W13">
        <v>4</v>
      </c>
      <c r="Y13" t="s">
        <v>109</v>
      </c>
      <c r="Z13" t="s">
        <v>560</v>
      </c>
      <c r="AA13" t="s">
        <v>181</v>
      </c>
      <c r="AB13" t="s">
        <v>550</v>
      </c>
      <c r="AC13" t="s">
        <v>706</v>
      </c>
      <c r="AD13" t="s">
        <v>707</v>
      </c>
      <c r="AE13" t="s">
        <v>708</v>
      </c>
      <c r="AF13" t="s">
        <v>709</v>
      </c>
      <c r="AG13" t="s">
        <v>135</v>
      </c>
      <c r="AH13">
        <v>2024540</v>
      </c>
      <c r="AI13" t="s">
        <v>412</v>
      </c>
      <c r="AJ13" t="s">
        <v>118</v>
      </c>
      <c r="AK13">
        <v>1200</v>
      </c>
      <c r="AL13">
        <v>11</v>
      </c>
      <c r="AM13" t="s">
        <v>119</v>
      </c>
      <c r="AN13">
        <v>37</v>
      </c>
      <c r="AO13">
        <v>121</v>
      </c>
      <c r="AP13">
        <v>-3</v>
      </c>
      <c r="AQ13">
        <v>5</v>
      </c>
      <c r="AR13">
        <v>-4</v>
      </c>
      <c r="AS13">
        <v>23.09</v>
      </c>
      <c r="AT13">
        <v>45.21</v>
      </c>
      <c r="AU13" t="s">
        <v>554</v>
      </c>
      <c r="AY13" t="s">
        <v>485</v>
      </c>
      <c r="BG13">
        <v>-8.8999999999999996E-2</v>
      </c>
      <c r="BI13" t="s">
        <v>710</v>
      </c>
      <c r="CL13" t="s">
        <v>703</v>
      </c>
      <c r="CM13" t="s">
        <v>710</v>
      </c>
      <c r="CN13" t="s">
        <v>711</v>
      </c>
      <c r="CQ13" t="s">
        <v>710</v>
      </c>
      <c r="CR13">
        <v>70.09</v>
      </c>
      <c r="CT13">
        <v>70.09</v>
      </c>
      <c r="CU13">
        <v>70.09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45795</v>
      </c>
      <c r="B2" t="s">
        <v>99</v>
      </c>
      <c r="C2">
        <v>4</v>
      </c>
      <c r="D2" t="s">
        <v>100</v>
      </c>
      <c r="E2" t="s">
        <v>101</v>
      </c>
      <c r="F2" t="s">
        <v>543</v>
      </c>
      <c r="G2">
        <v>1800</v>
      </c>
      <c r="H2">
        <v>1</v>
      </c>
      <c r="I2" t="s">
        <v>712</v>
      </c>
      <c r="J2" t="s">
        <v>713</v>
      </c>
      <c r="K2" t="s">
        <v>714</v>
      </c>
      <c r="L2">
        <v>135</v>
      </c>
      <c r="M2" t="s">
        <v>202</v>
      </c>
      <c r="O2">
        <v>4</v>
      </c>
      <c r="P2" t="s">
        <v>311</v>
      </c>
      <c r="R2">
        <v>59</v>
      </c>
      <c r="S2">
        <v>-2</v>
      </c>
      <c r="U2" t="s">
        <v>108</v>
      </c>
      <c r="V2" t="s">
        <v>715</v>
      </c>
      <c r="W2">
        <v>5</v>
      </c>
      <c r="Y2" t="s">
        <v>109</v>
      </c>
      <c r="Z2" t="s">
        <v>716</v>
      </c>
      <c r="AA2" t="s">
        <v>544</v>
      </c>
      <c r="AB2">
        <v>8</v>
      </c>
      <c r="AC2" t="s">
        <v>717</v>
      </c>
      <c r="AD2" t="s">
        <v>718</v>
      </c>
      <c r="AE2" t="s">
        <v>719</v>
      </c>
      <c r="AF2" t="s">
        <v>720</v>
      </c>
      <c r="AG2" t="s">
        <v>135</v>
      </c>
      <c r="AH2">
        <v>2024590</v>
      </c>
      <c r="AI2" t="s">
        <v>721</v>
      </c>
      <c r="AJ2" t="s">
        <v>603</v>
      </c>
      <c r="AK2">
        <v>1800</v>
      </c>
      <c r="AL2">
        <v>11</v>
      </c>
      <c r="AM2" t="s">
        <v>210</v>
      </c>
      <c r="AN2">
        <v>40</v>
      </c>
      <c r="AO2">
        <v>120</v>
      </c>
      <c r="AP2">
        <v>15</v>
      </c>
      <c r="AQ2">
        <v>4</v>
      </c>
      <c r="AR2">
        <v>0</v>
      </c>
      <c r="AS2">
        <v>13.88</v>
      </c>
      <c r="AT2">
        <v>36.229999999999997</v>
      </c>
      <c r="AU2" t="s">
        <v>722</v>
      </c>
      <c r="AV2" t="s">
        <v>363</v>
      </c>
      <c r="AW2" t="s">
        <v>723</v>
      </c>
      <c r="AY2" t="s">
        <v>724</v>
      </c>
      <c r="BG2">
        <v>0.22500000000000001</v>
      </c>
      <c r="BI2" t="s">
        <v>725</v>
      </c>
      <c r="CL2" t="s">
        <v>713</v>
      </c>
      <c r="CM2" t="s">
        <v>725</v>
      </c>
      <c r="CN2" t="s">
        <v>726</v>
      </c>
      <c r="CQ2" t="s">
        <v>725</v>
      </c>
      <c r="CR2">
        <v>108.3</v>
      </c>
      <c r="CT2">
        <v>108.3</v>
      </c>
      <c r="CU2">
        <v>108.3</v>
      </c>
    </row>
    <row r="3" spans="1:99" x14ac:dyDescent="0.25">
      <c r="A3" s="2">
        <v>45795</v>
      </c>
      <c r="B3" t="s">
        <v>99</v>
      </c>
      <c r="C3">
        <v>4</v>
      </c>
      <c r="D3" t="s">
        <v>100</v>
      </c>
      <c r="E3" t="s">
        <v>101</v>
      </c>
      <c r="F3" t="s">
        <v>543</v>
      </c>
      <c r="G3">
        <v>1800</v>
      </c>
      <c r="H3">
        <v>2</v>
      </c>
      <c r="I3" t="s">
        <v>727</v>
      </c>
      <c r="J3" t="s">
        <v>728</v>
      </c>
      <c r="K3" t="s">
        <v>729</v>
      </c>
      <c r="L3">
        <v>132</v>
      </c>
      <c r="M3" t="s">
        <v>310</v>
      </c>
      <c r="O3">
        <v>5</v>
      </c>
      <c r="P3" t="s">
        <v>478</v>
      </c>
      <c r="R3">
        <v>56</v>
      </c>
      <c r="S3">
        <v>-1</v>
      </c>
      <c r="U3" t="s">
        <v>108</v>
      </c>
      <c r="V3" t="s">
        <v>730</v>
      </c>
      <c r="W3">
        <v>7</v>
      </c>
      <c r="Y3" t="s">
        <v>109</v>
      </c>
      <c r="Z3" t="s">
        <v>731</v>
      </c>
      <c r="AA3" t="s">
        <v>624</v>
      </c>
      <c r="AB3">
        <v>21</v>
      </c>
      <c r="AC3" t="s">
        <v>182</v>
      </c>
      <c r="AD3" t="s">
        <v>732</v>
      </c>
      <c r="AE3" t="s">
        <v>733</v>
      </c>
      <c r="AF3" t="s">
        <v>734</v>
      </c>
      <c r="AG3" t="s">
        <v>135</v>
      </c>
      <c r="AH3">
        <v>2024620</v>
      </c>
      <c r="AI3" t="s">
        <v>735</v>
      </c>
      <c r="AJ3" t="s">
        <v>118</v>
      </c>
      <c r="AK3">
        <v>1800</v>
      </c>
      <c r="AL3">
        <v>3</v>
      </c>
      <c r="AM3" t="s">
        <v>736</v>
      </c>
      <c r="AN3">
        <v>4.8</v>
      </c>
      <c r="AO3">
        <v>133</v>
      </c>
      <c r="AP3">
        <v>-1</v>
      </c>
      <c r="AQ3">
        <v>3</v>
      </c>
      <c r="AR3">
        <v>2</v>
      </c>
      <c r="AS3">
        <v>13.88</v>
      </c>
      <c r="AT3">
        <v>35.950000000000003</v>
      </c>
      <c r="AU3" t="s">
        <v>737</v>
      </c>
      <c r="AV3" t="s">
        <v>738</v>
      </c>
      <c r="AW3" t="s">
        <v>739</v>
      </c>
      <c r="AY3" t="s">
        <v>740</v>
      </c>
      <c r="BG3">
        <v>9.7000000000000003E-2</v>
      </c>
      <c r="BI3" t="s">
        <v>741</v>
      </c>
      <c r="BJ3">
        <v>2023639</v>
      </c>
      <c r="BK3" t="s">
        <v>742</v>
      </c>
      <c r="BL3" t="s">
        <v>603</v>
      </c>
      <c r="BM3">
        <v>1800</v>
      </c>
      <c r="BN3">
        <v>2</v>
      </c>
      <c r="BO3" t="s">
        <v>187</v>
      </c>
      <c r="BP3">
        <v>69</v>
      </c>
      <c r="BQ3">
        <v>118</v>
      </c>
      <c r="BR3">
        <v>14</v>
      </c>
      <c r="BS3">
        <v>4</v>
      </c>
      <c r="BT3">
        <v>1</v>
      </c>
      <c r="BU3">
        <v>13.88</v>
      </c>
      <c r="BV3">
        <v>36</v>
      </c>
      <c r="BW3" t="s">
        <v>743</v>
      </c>
      <c r="BX3" t="s">
        <v>164</v>
      </c>
      <c r="BY3" t="s">
        <v>744</v>
      </c>
      <c r="CA3" t="s">
        <v>745</v>
      </c>
      <c r="CB3">
        <v>13.88</v>
      </c>
      <c r="CC3">
        <v>22.36</v>
      </c>
      <c r="CD3">
        <v>23.53</v>
      </c>
      <c r="CE3">
        <v>23.65</v>
      </c>
      <c r="CF3">
        <v>24.05</v>
      </c>
      <c r="CH3">
        <v>47.7</v>
      </c>
      <c r="CI3">
        <v>0.26600000000000001</v>
      </c>
      <c r="CJ3">
        <v>47.966000000000001</v>
      </c>
      <c r="CK3" t="s">
        <v>746</v>
      </c>
      <c r="CL3" t="s">
        <v>728</v>
      </c>
      <c r="CM3" t="s">
        <v>741</v>
      </c>
      <c r="CN3" t="s">
        <v>747</v>
      </c>
      <c r="CO3" t="s">
        <v>746</v>
      </c>
      <c r="CP3" t="s">
        <v>748</v>
      </c>
      <c r="CQ3" t="s">
        <v>749</v>
      </c>
      <c r="CR3">
        <v>108.03</v>
      </c>
      <c r="CS3">
        <v>107.74</v>
      </c>
      <c r="CT3">
        <v>107.89</v>
      </c>
      <c r="CU3">
        <v>107.74</v>
      </c>
    </row>
    <row r="4" spans="1:99" x14ac:dyDescent="0.25">
      <c r="A4" s="2">
        <v>45795</v>
      </c>
      <c r="B4" t="s">
        <v>99</v>
      </c>
      <c r="C4">
        <v>4</v>
      </c>
      <c r="D4" t="s">
        <v>100</v>
      </c>
      <c r="E4" t="s">
        <v>101</v>
      </c>
      <c r="F4" t="s">
        <v>543</v>
      </c>
      <c r="G4">
        <v>1800</v>
      </c>
      <c r="H4">
        <v>3</v>
      </c>
      <c r="I4" t="s">
        <v>750</v>
      </c>
      <c r="J4" t="s">
        <v>751</v>
      </c>
      <c r="K4" t="s">
        <v>752</v>
      </c>
      <c r="L4">
        <v>130</v>
      </c>
      <c r="M4" t="s">
        <v>233</v>
      </c>
      <c r="O4">
        <v>9</v>
      </c>
      <c r="P4" t="s">
        <v>178</v>
      </c>
      <c r="R4">
        <v>54</v>
      </c>
      <c r="S4">
        <v>-2</v>
      </c>
      <c r="U4" t="s">
        <v>108</v>
      </c>
      <c r="V4" t="s">
        <v>753</v>
      </c>
      <c r="W4">
        <v>5</v>
      </c>
      <c r="Y4" t="s">
        <v>109</v>
      </c>
      <c r="Z4" t="s">
        <v>754</v>
      </c>
      <c r="AA4" t="s">
        <v>544</v>
      </c>
      <c r="AB4">
        <v>21</v>
      </c>
      <c r="AC4" t="s">
        <v>182</v>
      </c>
      <c r="AD4" t="s">
        <v>755</v>
      </c>
      <c r="AE4" t="s">
        <v>756</v>
      </c>
      <c r="AF4" t="s">
        <v>757</v>
      </c>
      <c r="AG4" t="s">
        <v>135</v>
      </c>
      <c r="AH4">
        <v>2024620</v>
      </c>
      <c r="AI4" t="s">
        <v>735</v>
      </c>
      <c r="AJ4" t="s">
        <v>118</v>
      </c>
      <c r="AK4">
        <v>1800</v>
      </c>
      <c r="AL4">
        <v>5</v>
      </c>
      <c r="AM4" t="s">
        <v>758</v>
      </c>
      <c r="AN4">
        <v>27</v>
      </c>
      <c r="AO4">
        <v>132</v>
      </c>
      <c r="AP4">
        <v>-2</v>
      </c>
      <c r="AQ4">
        <v>11</v>
      </c>
      <c r="AR4">
        <v>-2</v>
      </c>
      <c r="AS4">
        <v>13.88</v>
      </c>
      <c r="AT4">
        <v>35.950000000000003</v>
      </c>
      <c r="AU4" t="s">
        <v>737</v>
      </c>
      <c r="AV4" t="s">
        <v>738</v>
      </c>
      <c r="AW4" t="s">
        <v>739</v>
      </c>
      <c r="AY4" t="s">
        <v>759</v>
      </c>
      <c r="BG4">
        <v>-0.14199999999999999</v>
      </c>
      <c r="BI4" t="s">
        <v>760</v>
      </c>
      <c r="BJ4">
        <v>2024509</v>
      </c>
      <c r="BK4" t="s">
        <v>761</v>
      </c>
      <c r="BL4" t="s">
        <v>118</v>
      </c>
      <c r="BM4">
        <v>1800</v>
      </c>
      <c r="BN4">
        <v>10</v>
      </c>
      <c r="BO4" t="s">
        <v>438</v>
      </c>
      <c r="BP4">
        <v>17</v>
      </c>
      <c r="BQ4">
        <v>135</v>
      </c>
      <c r="BR4">
        <v>-5</v>
      </c>
      <c r="BS4">
        <v>3</v>
      </c>
      <c r="BT4">
        <v>6</v>
      </c>
      <c r="BU4">
        <v>14.03</v>
      </c>
      <c r="BV4">
        <v>36.770000000000003</v>
      </c>
      <c r="BW4" t="s">
        <v>762</v>
      </c>
      <c r="BX4" t="s">
        <v>763</v>
      </c>
      <c r="BY4" t="s">
        <v>764</v>
      </c>
      <c r="CA4" t="s">
        <v>765</v>
      </c>
      <c r="CI4">
        <v>0.26100000000000001</v>
      </c>
      <c r="CK4" t="s">
        <v>766</v>
      </c>
      <c r="CL4" t="s">
        <v>751</v>
      </c>
      <c r="CM4" t="s">
        <v>760</v>
      </c>
      <c r="CN4" t="s">
        <v>767</v>
      </c>
      <c r="CO4" t="s">
        <v>766</v>
      </c>
      <c r="CP4" t="s">
        <v>768</v>
      </c>
      <c r="CQ4" t="s">
        <v>769</v>
      </c>
      <c r="CR4">
        <v>107.95</v>
      </c>
      <c r="CS4">
        <v>108.27</v>
      </c>
      <c r="CT4">
        <v>108.11</v>
      </c>
      <c r="CU4">
        <v>107.95</v>
      </c>
    </row>
    <row r="5" spans="1:99" x14ac:dyDescent="0.25">
      <c r="A5" s="2">
        <v>45795</v>
      </c>
      <c r="B5" t="s">
        <v>99</v>
      </c>
      <c r="C5">
        <v>4</v>
      </c>
      <c r="D5" t="s">
        <v>100</v>
      </c>
      <c r="E5" t="s">
        <v>101</v>
      </c>
      <c r="F5" t="s">
        <v>543</v>
      </c>
      <c r="G5">
        <v>1800</v>
      </c>
      <c r="H5">
        <v>4</v>
      </c>
      <c r="I5" t="s">
        <v>770</v>
      </c>
      <c r="J5" t="s">
        <v>771</v>
      </c>
      <c r="K5" t="s">
        <v>772</v>
      </c>
      <c r="L5">
        <v>130</v>
      </c>
      <c r="M5" t="s">
        <v>218</v>
      </c>
      <c r="O5">
        <v>2</v>
      </c>
      <c r="P5" t="s">
        <v>289</v>
      </c>
      <c r="R5">
        <v>54</v>
      </c>
      <c r="S5">
        <v>-2</v>
      </c>
      <c r="U5" t="s">
        <v>108</v>
      </c>
      <c r="V5" t="s">
        <v>773</v>
      </c>
      <c r="W5">
        <v>5</v>
      </c>
      <c r="Y5" t="s">
        <v>109</v>
      </c>
      <c r="Z5" t="s">
        <v>774</v>
      </c>
      <c r="AA5" t="s">
        <v>181</v>
      </c>
      <c r="AB5">
        <v>21</v>
      </c>
      <c r="AC5" t="s">
        <v>261</v>
      </c>
      <c r="AD5" t="s">
        <v>775</v>
      </c>
      <c r="AE5" t="s">
        <v>776</v>
      </c>
      <c r="AF5" t="s">
        <v>777</v>
      </c>
      <c r="AG5" t="s">
        <v>135</v>
      </c>
      <c r="AH5">
        <v>2024620</v>
      </c>
      <c r="AI5" t="s">
        <v>735</v>
      </c>
      <c r="AJ5" t="s">
        <v>118</v>
      </c>
      <c r="AK5">
        <v>1800</v>
      </c>
      <c r="AL5">
        <v>8</v>
      </c>
      <c r="AM5" t="s">
        <v>517</v>
      </c>
      <c r="AN5">
        <v>5.4</v>
      </c>
      <c r="AO5">
        <v>132</v>
      </c>
      <c r="AP5">
        <v>-2</v>
      </c>
      <c r="AQ5">
        <v>4</v>
      </c>
      <c r="AR5">
        <v>-2</v>
      </c>
      <c r="AS5">
        <v>13.88</v>
      </c>
      <c r="AT5">
        <v>35.950000000000003</v>
      </c>
      <c r="AU5" t="s">
        <v>737</v>
      </c>
      <c r="AV5" t="s">
        <v>738</v>
      </c>
      <c r="AW5" t="s">
        <v>739</v>
      </c>
      <c r="AY5" t="s">
        <v>778</v>
      </c>
      <c r="BG5">
        <v>-0.14199999999999999</v>
      </c>
      <c r="BI5" t="s">
        <v>779</v>
      </c>
      <c r="BJ5">
        <v>2024509</v>
      </c>
      <c r="BK5" t="s">
        <v>761</v>
      </c>
      <c r="BL5" t="s">
        <v>118</v>
      </c>
      <c r="BM5">
        <v>1800</v>
      </c>
      <c r="BN5">
        <v>7</v>
      </c>
      <c r="BO5" t="s">
        <v>736</v>
      </c>
      <c r="BP5">
        <v>3.9</v>
      </c>
      <c r="BQ5">
        <v>134</v>
      </c>
      <c r="BR5">
        <v>-4</v>
      </c>
      <c r="BS5">
        <v>5</v>
      </c>
      <c r="BT5">
        <v>-3</v>
      </c>
      <c r="BU5">
        <v>14.03</v>
      </c>
      <c r="BV5">
        <v>36.770000000000003</v>
      </c>
      <c r="BW5" t="s">
        <v>762</v>
      </c>
      <c r="BX5" t="s">
        <v>763</v>
      </c>
      <c r="BY5" t="s">
        <v>764</v>
      </c>
      <c r="CA5" t="s">
        <v>780</v>
      </c>
      <c r="CI5">
        <v>-0.22800000000000001</v>
      </c>
      <c r="CK5" t="s">
        <v>739</v>
      </c>
      <c r="CL5" t="s">
        <v>771</v>
      </c>
      <c r="CM5" t="s">
        <v>779</v>
      </c>
      <c r="CN5" t="s">
        <v>781</v>
      </c>
      <c r="CO5" t="s">
        <v>739</v>
      </c>
      <c r="CP5" t="s">
        <v>782</v>
      </c>
      <c r="CQ5" t="s">
        <v>783</v>
      </c>
      <c r="CR5">
        <v>108.05</v>
      </c>
      <c r="CS5">
        <v>107.57</v>
      </c>
      <c r="CT5">
        <v>107.81</v>
      </c>
      <c r="CU5">
        <v>107.57</v>
      </c>
    </row>
    <row r="6" spans="1:99" x14ac:dyDescent="0.25">
      <c r="A6" s="2">
        <v>45795</v>
      </c>
      <c r="B6" t="s">
        <v>99</v>
      </c>
      <c r="C6">
        <v>4</v>
      </c>
      <c r="D6" t="s">
        <v>100</v>
      </c>
      <c r="E6" t="s">
        <v>101</v>
      </c>
      <c r="F6" t="s">
        <v>543</v>
      </c>
      <c r="G6">
        <v>1800</v>
      </c>
      <c r="H6">
        <v>5</v>
      </c>
      <c r="I6" t="s">
        <v>784</v>
      </c>
      <c r="J6" t="s">
        <v>785</v>
      </c>
      <c r="K6" t="s">
        <v>786</v>
      </c>
      <c r="L6">
        <v>124</v>
      </c>
      <c r="M6" t="s">
        <v>325</v>
      </c>
      <c r="O6">
        <v>7</v>
      </c>
      <c r="P6" t="s">
        <v>478</v>
      </c>
      <c r="R6">
        <v>48</v>
      </c>
      <c r="S6">
        <v>7</v>
      </c>
      <c r="U6" t="s">
        <v>108</v>
      </c>
      <c r="V6" t="s">
        <v>787</v>
      </c>
      <c r="W6">
        <v>5</v>
      </c>
      <c r="Y6" t="s">
        <v>109</v>
      </c>
      <c r="Z6" t="s">
        <v>788</v>
      </c>
      <c r="AA6" t="s">
        <v>544</v>
      </c>
      <c r="AB6">
        <v>21</v>
      </c>
      <c r="AC6" t="s">
        <v>182</v>
      </c>
      <c r="AD6" t="s">
        <v>789</v>
      </c>
      <c r="AE6" t="s">
        <v>790</v>
      </c>
      <c r="AF6" t="s">
        <v>791</v>
      </c>
      <c r="AG6" t="s">
        <v>116</v>
      </c>
      <c r="AH6">
        <v>2024620</v>
      </c>
      <c r="AI6" t="s">
        <v>735</v>
      </c>
      <c r="AJ6" t="s">
        <v>118</v>
      </c>
      <c r="AK6">
        <v>1800</v>
      </c>
      <c r="AL6">
        <v>1</v>
      </c>
      <c r="AM6" t="s">
        <v>483</v>
      </c>
      <c r="AN6">
        <v>7.1</v>
      </c>
      <c r="AO6">
        <v>117</v>
      </c>
      <c r="AP6">
        <v>7</v>
      </c>
      <c r="AQ6">
        <v>1</v>
      </c>
      <c r="AR6">
        <v>6</v>
      </c>
      <c r="AS6">
        <v>13.88</v>
      </c>
      <c r="AT6">
        <v>35.950000000000003</v>
      </c>
      <c r="AU6" t="s">
        <v>737</v>
      </c>
      <c r="AV6" t="s">
        <v>738</v>
      </c>
      <c r="AW6" t="s">
        <v>739</v>
      </c>
      <c r="AY6" t="s">
        <v>739</v>
      </c>
      <c r="BG6">
        <v>0.441</v>
      </c>
      <c r="BI6" t="s">
        <v>765</v>
      </c>
      <c r="BJ6">
        <v>2024509</v>
      </c>
      <c r="BK6" t="s">
        <v>761</v>
      </c>
      <c r="BL6" t="s">
        <v>118</v>
      </c>
      <c r="BM6">
        <v>1800</v>
      </c>
      <c r="BN6">
        <v>8</v>
      </c>
      <c r="BO6" t="s">
        <v>137</v>
      </c>
      <c r="BP6">
        <v>8.4</v>
      </c>
      <c r="BQ6">
        <v>112</v>
      </c>
      <c r="BR6">
        <v>12</v>
      </c>
      <c r="BS6">
        <v>2</v>
      </c>
      <c r="BT6">
        <v>5</v>
      </c>
      <c r="BU6">
        <v>14.03</v>
      </c>
      <c r="BV6">
        <v>36.770000000000003</v>
      </c>
      <c r="BW6" t="s">
        <v>762</v>
      </c>
      <c r="BX6" t="s">
        <v>763</v>
      </c>
      <c r="BY6" t="s">
        <v>764</v>
      </c>
      <c r="CA6" t="s">
        <v>783</v>
      </c>
      <c r="CI6">
        <v>0.46</v>
      </c>
      <c r="CK6" t="s">
        <v>766</v>
      </c>
      <c r="CL6" t="s">
        <v>785</v>
      </c>
      <c r="CM6" t="s">
        <v>765</v>
      </c>
      <c r="CN6" t="s">
        <v>792</v>
      </c>
      <c r="CO6" t="s">
        <v>766</v>
      </c>
      <c r="CP6" t="s">
        <v>793</v>
      </c>
      <c r="CQ6" t="s">
        <v>794</v>
      </c>
      <c r="CR6">
        <v>108.01</v>
      </c>
      <c r="CS6">
        <v>108.27</v>
      </c>
      <c r="CT6">
        <v>108.14</v>
      </c>
      <c r="CU6">
        <v>108.01</v>
      </c>
    </row>
    <row r="7" spans="1:99" x14ac:dyDescent="0.25">
      <c r="A7" s="2">
        <v>45795</v>
      </c>
      <c r="B7" t="s">
        <v>99</v>
      </c>
      <c r="C7">
        <v>4</v>
      </c>
      <c r="D7" t="s">
        <v>100</v>
      </c>
      <c r="E7" t="s">
        <v>101</v>
      </c>
      <c r="F7" t="s">
        <v>543</v>
      </c>
      <c r="G7">
        <v>1800</v>
      </c>
      <c r="H7">
        <v>6</v>
      </c>
      <c r="I7" t="s">
        <v>795</v>
      </c>
      <c r="J7" t="s">
        <v>796</v>
      </c>
      <c r="K7" t="s">
        <v>797</v>
      </c>
      <c r="L7">
        <v>123</v>
      </c>
      <c r="M7" t="s">
        <v>288</v>
      </c>
      <c r="O7">
        <v>10</v>
      </c>
      <c r="P7" t="s">
        <v>128</v>
      </c>
      <c r="R7">
        <v>47</v>
      </c>
      <c r="S7">
        <v>-2</v>
      </c>
      <c r="U7" t="s">
        <v>108</v>
      </c>
      <c r="V7" t="s">
        <v>798</v>
      </c>
      <c r="W7">
        <v>4</v>
      </c>
      <c r="Y7" t="s">
        <v>109</v>
      </c>
      <c r="Z7" t="s">
        <v>433</v>
      </c>
      <c r="AA7" t="s">
        <v>544</v>
      </c>
      <c r="AB7">
        <v>25</v>
      </c>
      <c r="AD7" t="s">
        <v>799</v>
      </c>
      <c r="AE7" t="s">
        <v>800</v>
      </c>
      <c r="AF7" t="s">
        <v>801</v>
      </c>
      <c r="AG7" t="s">
        <v>116</v>
      </c>
      <c r="AH7">
        <v>2024509</v>
      </c>
      <c r="AI7" t="s">
        <v>761</v>
      </c>
      <c r="AJ7" t="s">
        <v>118</v>
      </c>
      <c r="AK7">
        <v>1800</v>
      </c>
      <c r="AL7">
        <v>3</v>
      </c>
      <c r="AM7" t="s">
        <v>802</v>
      </c>
      <c r="AN7">
        <v>69</v>
      </c>
      <c r="AO7">
        <v>127</v>
      </c>
      <c r="AP7">
        <v>-4</v>
      </c>
      <c r="AQ7">
        <v>10</v>
      </c>
      <c r="AR7">
        <v>0</v>
      </c>
      <c r="AS7">
        <v>14.03</v>
      </c>
      <c r="AT7">
        <v>36.770000000000003</v>
      </c>
      <c r="AU7" t="s">
        <v>762</v>
      </c>
      <c r="AV7" t="s">
        <v>763</v>
      </c>
      <c r="AW7" t="s">
        <v>764</v>
      </c>
      <c r="AY7" t="s">
        <v>803</v>
      </c>
      <c r="BG7">
        <v>-0.06</v>
      </c>
      <c r="BI7" t="s">
        <v>745</v>
      </c>
      <c r="CL7" t="s">
        <v>796</v>
      </c>
      <c r="CM7" t="s">
        <v>745</v>
      </c>
      <c r="CN7" t="s">
        <v>804</v>
      </c>
      <c r="CQ7" t="s">
        <v>745</v>
      </c>
      <c r="CR7">
        <v>107.47</v>
      </c>
      <c r="CT7">
        <v>107.47</v>
      </c>
      <c r="CU7">
        <v>107.47</v>
      </c>
    </row>
    <row r="8" spans="1:99" x14ac:dyDescent="0.25">
      <c r="A8" s="2">
        <v>45795</v>
      </c>
      <c r="B8" t="s">
        <v>99</v>
      </c>
      <c r="C8">
        <v>4</v>
      </c>
      <c r="D8" t="s">
        <v>100</v>
      </c>
      <c r="E8" t="s">
        <v>101</v>
      </c>
      <c r="F8" t="s">
        <v>543</v>
      </c>
      <c r="G8">
        <v>1800</v>
      </c>
      <c r="H8">
        <v>7</v>
      </c>
      <c r="I8" t="s">
        <v>805</v>
      </c>
      <c r="J8" t="s">
        <v>806</v>
      </c>
      <c r="K8" t="s">
        <v>807</v>
      </c>
      <c r="L8">
        <v>123</v>
      </c>
      <c r="M8" t="s">
        <v>106</v>
      </c>
      <c r="O8">
        <v>6</v>
      </c>
      <c r="P8" t="s">
        <v>406</v>
      </c>
      <c r="R8">
        <v>47</v>
      </c>
      <c r="S8">
        <v>-2</v>
      </c>
      <c r="U8" t="s">
        <v>108</v>
      </c>
      <c r="W8">
        <v>4</v>
      </c>
      <c r="Y8" t="s">
        <v>109</v>
      </c>
      <c r="Z8" t="s">
        <v>808</v>
      </c>
      <c r="AA8" t="s">
        <v>544</v>
      </c>
      <c r="AB8">
        <v>25</v>
      </c>
      <c r="AC8" t="s">
        <v>329</v>
      </c>
      <c r="AD8" t="s">
        <v>809</v>
      </c>
      <c r="AE8" t="s">
        <v>810</v>
      </c>
      <c r="AF8" t="s">
        <v>811</v>
      </c>
      <c r="AG8" t="s">
        <v>135</v>
      </c>
      <c r="AH8">
        <v>2024543</v>
      </c>
      <c r="AI8" t="s">
        <v>812</v>
      </c>
      <c r="AJ8" t="s">
        <v>118</v>
      </c>
      <c r="AK8">
        <v>2000</v>
      </c>
      <c r="AL8">
        <v>4</v>
      </c>
      <c r="AM8" t="s">
        <v>802</v>
      </c>
      <c r="AN8">
        <v>50</v>
      </c>
      <c r="AO8">
        <v>126</v>
      </c>
      <c r="AP8">
        <v>-3</v>
      </c>
      <c r="AQ8">
        <v>10</v>
      </c>
      <c r="AR8">
        <v>-4</v>
      </c>
      <c r="AS8">
        <v>26.11</v>
      </c>
      <c r="AT8">
        <v>50.8</v>
      </c>
      <c r="AU8" t="s">
        <v>813</v>
      </c>
      <c r="AV8" t="s">
        <v>814</v>
      </c>
      <c r="AW8" t="s">
        <v>815</v>
      </c>
      <c r="AY8" t="s">
        <v>816</v>
      </c>
      <c r="BG8">
        <v>-0.26900000000000002</v>
      </c>
      <c r="BI8" t="s">
        <v>817</v>
      </c>
      <c r="CL8" t="s">
        <v>806</v>
      </c>
      <c r="CM8" t="s">
        <v>817</v>
      </c>
      <c r="CN8" t="s">
        <v>818</v>
      </c>
      <c r="CQ8" t="s">
        <v>817</v>
      </c>
      <c r="CR8">
        <v>108.07</v>
      </c>
      <c r="CT8">
        <v>108.07</v>
      </c>
      <c r="CU8">
        <v>108.07</v>
      </c>
    </row>
    <row r="9" spans="1:99" x14ac:dyDescent="0.25">
      <c r="A9" s="2">
        <v>45795</v>
      </c>
      <c r="B9" t="s">
        <v>99</v>
      </c>
      <c r="C9">
        <v>4</v>
      </c>
      <c r="D9" t="s">
        <v>100</v>
      </c>
      <c r="E9" t="s">
        <v>101</v>
      </c>
      <c r="F9" t="s">
        <v>543</v>
      </c>
      <c r="G9">
        <v>1800</v>
      </c>
      <c r="H9">
        <v>8</v>
      </c>
      <c r="I9" t="s">
        <v>819</v>
      </c>
      <c r="J9" t="s">
        <v>820</v>
      </c>
      <c r="K9" t="s">
        <v>821</v>
      </c>
      <c r="L9">
        <v>122</v>
      </c>
      <c r="M9" t="s">
        <v>346</v>
      </c>
      <c r="O9">
        <v>13</v>
      </c>
      <c r="P9" t="s">
        <v>107</v>
      </c>
      <c r="R9">
        <v>46</v>
      </c>
      <c r="S9">
        <v>-1</v>
      </c>
      <c r="U9" t="s">
        <v>108</v>
      </c>
      <c r="W9">
        <v>5</v>
      </c>
      <c r="Y9" t="s">
        <v>109</v>
      </c>
      <c r="Z9" t="s">
        <v>822</v>
      </c>
      <c r="AA9" t="s">
        <v>544</v>
      </c>
      <c r="AB9">
        <v>28</v>
      </c>
      <c r="AC9" t="s">
        <v>823</v>
      </c>
      <c r="AD9" t="s">
        <v>824</v>
      </c>
      <c r="AE9" t="s">
        <v>825</v>
      </c>
      <c r="AF9" t="s">
        <v>826</v>
      </c>
      <c r="AG9" t="s">
        <v>135</v>
      </c>
      <c r="AH9">
        <v>2024604</v>
      </c>
      <c r="AI9" t="s">
        <v>567</v>
      </c>
      <c r="AJ9" t="s">
        <v>118</v>
      </c>
      <c r="AK9">
        <v>1600</v>
      </c>
      <c r="AL9">
        <v>4</v>
      </c>
      <c r="AM9" t="s">
        <v>333</v>
      </c>
      <c r="AN9">
        <v>17</v>
      </c>
      <c r="AO9">
        <v>125</v>
      </c>
      <c r="AP9">
        <v>-3</v>
      </c>
      <c r="AQ9">
        <v>6</v>
      </c>
      <c r="AR9">
        <v>7</v>
      </c>
      <c r="AS9">
        <v>24.47</v>
      </c>
      <c r="AT9">
        <v>46.44</v>
      </c>
      <c r="AU9" t="s">
        <v>827</v>
      </c>
      <c r="AV9" t="s">
        <v>828</v>
      </c>
      <c r="AY9" t="s">
        <v>829</v>
      </c>
      <c r="BG9">
        <v>0.34699999999999998</v>
      </c>
      <c r="BI9" t="s">
        <v>830</v>
      </c>
      <c r="CL9" t="s">
        <v>820</v>
      </c>
      <c r="CM9" t="s">
        <v>830</v>
      </c>
      <c r="CN9" t="s">
        <v>831</v>
      </c>
      <c r="CQ9" t="s">
        <v>830</v>
      </c>
      <c r="CR9">
        <v>106.86</v>
      </c>
      <c r="CT9">
        <v>106.86</v>
      </c>
      <c r="CU9">
        <v>106.86</v>
      </c>
    </row>
    <row r="10" spans="1:99" x14ac:dyDescent="0.25">
      <c r="A10" s="2">
        <v>45795</v>
      </c>
      <c r="B10" t="s">
        <v>99</v>
      </c>
      <c r="C10">
        <v>4</v>
      </c>
      <c r="D10" t="s">
        <v>100</v>
      </c>
      <c r="E10" t="s">
        <v>101</v>
      </c>
      <c r="F10" t="s">
        <v>543</v>
      </c>
      <c r="G10">
        <v>1800</v>
      </c>
      <c r="H10">
        <v>9</v>
      </c>
      <c r="I10" t="s">
        <v>832</v>
      </c>
      <c r="J10" t="s">
        <v>833</v>
      </c>
      <c r="K10" t="s">
        <v>834</v>
      </c>
      <c r="L10">
        <v>122</v>
      </c>
      <c r="M10" t="s">
        <v>177</v>
      </c>
      <c r="O10">
        <v>1</v>
      </c>
      <c r="P10" t="s">
        <v>680</v>
      </c>
      <c r="R10">
        <v>46</v>
      </c>
      <c r="S10">
        <v>-2</v>
      </c>
      <c r="U10" t="s">
        <v>108</v>
      </c>
      <c r="W10">
        <v>4</v>
      </c>
      <c r="Y10" t="s">
        <v>109</v>
      </c>
      <c r="Z10" t="s">
        <v>835</v>
      </c>
      <c r="AA10" t="s">
        <v>544</v>
      </c>
      <c r="AB10">
        <v>28</v>
      </c>
      <c r="AC10" t="s">
        <v>182</v>
      </c>
      <c r="AD10" t="s">
        <v>836</v>
      </c>
      <c r="AE10" t="s">
        <v>837</v>
      </c>
      <c r="AF10" t="s">
        <v>838</v>
      </c>
      <c r="AG10" t="s">
        <v>135</v>
      </c>
      <c r="AH10">
        <v>2024604</v>
      </c>
      <c r="AI10" t="s">
        <v>567</v>
      </c>
      <c r="AJ10" t="s">
        <v>118</v>
      </c>
      <c r="AK10">
        <v>1600</v>
      </c>
      <c r="AL10">
        <v>11</v>
      </c>
      <c r="AM10" t="s">
        <v>802</v>
      </c>
      <c r="AN10">
        <v>39</v>
      </c>
      <c r="AO10">
        <v>126</v>
      </c>
      <c r="AP10">
        <v>-4</v>
      </c>
      <c r="AQ10">
        <v>12</v>
      </c>
      <c r="AR10">
        <v>-11</v>
      </c>
      <c r="AS10">
        <v>24.47</v>
      </c>
      <c r="AT10">
        <v>46.44</v>
      </c>
      <c r="AU10" t="s">
        <v>827</v>
      </c>
      <c r="AV10" t="s">
        <v>828</v>
      </c>
      <c r="AY10" t="s">
        <v>839</v>
      </c>
      <c r="BG10">
        <v>-0.67599999999999993</v>
      </c>
      <c r="BI10" t="s">
        <v>840</v>
      </c>
      <c r="CL10" t="s">
        <v>833</v>
      </c>
      <c r="CM10" t="s">
        <v>840</v>
      </c>
      <c r="CN10" t="s">
        <v>841</v>
      </c>
      <c r="CQ10" t="s">
        <v>840</v>
      </c>
      <c r="CR10">
        <v>107.25</v>
      </c>
      <c r="CT10">
        <v>107.25</v>
      </c>
      <c r="CU10">
        <v>107.25</v>
      </c>
    </row>
    <row r="11" spans="1:99" x14ac:dyDescent="0.25">
      <c r="A11" s="2">
        <v>45795</v>
      </c>
      <c r="B11" t="s">
        <v>99</v>
      </c>
      <c r="C11">
        <v>4</v>
      </c>
      <c r="D11" t="s">
        <v>100</v>
      </c>
      <c r="E11" t="s">
        <v>101</v>
      </c>
      <c r="F11" t="s">
        <v>543</v>
      </c>
      <c r="G11">
        <v>1800</v>
      </c>
      <c r="H11">
        <v>10</v>
      </c>
      <c r="I11" t="s">
        <v>842</v>
      </c>
      <c r="J11" t="s">
        <v>843</v>
      </c>
      <c r="K11" t="s">
        <v>844</v>
      </c>
      <c r="L11">
        <v>122</v>
      </c>
      <c r="M11" t="s">
        <v>127</v>
      </c>
      <c r="O11">
        <v>3</v>
      </c>
      <c r="P11" t="s">
        <v>203</v>
      </c>
      <c r="R11">
        <v>46</v>
      </c>
      <c r="S11">
        <v>-2</v>
      </c>
      <c r="U11" t="s">
        <v>108</v>
      </c>
      <c r="V11" t="s">
        <v>845</v>
      </c>
      <c r="W11">
        <v>7</v>
      </c>
      <c r="Y11" t="s">
        <v>109</v>
      </c>
      <c r="Z11" t="s">
        <v>846</v>
      </c>
      <c r="AA11" t="s">
        <v>544</v>
      </c>
      <c r="AB11">
        <v>11</v>
      </c>
      <c r="AC11" t="s">
        <v>350</v>
      </c>
      <c r="AD11" t="s">
        <v>847</v>
      </c>
      <c r="AE11" t="s">
        <v>848</v>
      </c>
      <c r="AF11" t="s">
        <v>849</v>
      </c>
      <c r="AG11" t="s">
        <v>116</v>
      </c>
      <c r="AH11">
        <v>2023237</v>
      </c>
      <c r="AI11" t="s">
        <v>161</v>
      </c>
      <c r="AJ11" t="s">
        <v>603</v>
      </c>
      <c r="AK11">
        <v>1800</v>
      </c>
      <c r="AL11">
        <v>9</v>
      </c>
      <c r="AM11" t="s">
        <v>850</v>
      </c>
      <c r="AN11">
        <v>32</v>
      </c>
      <c r="AO11">
        <v>123</v>
      </c>
      <c r="AP11">
        <v>-1</v>
      </c>
      <c r="AQ11">
        <v>10</v>
      </c>
      <c r="AR11">
        <v>-7</v>
      </c>
      <c r="AS11">
        <v>14.03</v>
      </c>
      <c r="AT11">
        <v>36.369999999999997</v>
      </c>
      <c r="AU11" t="s">
        <v>851</v>
      </c>
      <c r="AV11" t="s">
        <v>213</v>
      </c>
      <c r="AW11" t="s">
        <v>852</v>
      </c>
      <c r="AY11" t="s">
        <v>853</v>
      </c>
      <c r="AZ11">
        <v>14.31</v>
      </c>
      <c r="BA11">
        <v>22.5</v>
      </c>
      <c r="BB11">
        <v>23.76</v>
      </c>
      <c r="BC11">
        <v>24.1</v>
      </c>
      <c r="BD11">
        <v>24.92</v>
      </c>
      <c r="BF11">
        <v>49.02</v>
      </c>
      <c r="BG11">
        <v>-0.40699999999999997</v>
      </c>
      <c r="BH11">
        <v>48.613</v>
      </c>
      <c r="BI11" t="s">
        <v>854</v>
      </c>
      <c r="BJ11">
        <v>2023087</v>
      </c>
      <c r="BK11" t="s">
        <v>855</v>
      </c>
      <c r="BL11" t="s">
        <v>603</v>
      </c>
      <c r="BM11">
        <v>1800</v>
      </c>
      <c r="BN11">
        <v>10</v>
      </c>
      <c r="BO11" t="s">
        <v>243</v>
      </c>
      <c r="BP11">
        <v>26</v>
      </c>
      <c r="BQ11">
        <v>130</v>
      </c>
      <c r="BR11">
        <v>-8</v>
      </c>
      <c r="BS11">
        <v>12</v>
      </c>
      <c r="BT11">
        <v>-9</v>
      </c>
      <c r="BU11">
        <v>14.16</v>
      </c>
      <c r="BV11">
        <v>37.020000000000003</v>
      </c>
      <c r="BW11" t="s">
        <v>722</v>
      </c>
      <c r="BX11" t="s">
        <v>856</v>
      </c>
      <c r="BY11" t="s">
        <v>741</v>
      </c>
      <c r="CA11" t="s">
        <v>857</v>
      </c>
      <c r="CB11">
        <v>14.72</v>
      </c>
      <c r="CC11">
        <v>23.18</v>
      </c>
      <c r="CD11">
        <v>23.61</v>
      </c>
      <c r="CE11">
        <v>23.61</v>
      </c>
      <c r="CF11">
        <v>23.63</v>
      </c>
      <c r="CH11">
        <v>47.24</v>
      </c>
      <c r="CI11">
        <v>-0.624</v>
      </c>
      <c r="CJ11">
        <v>46.616</v>
      </c>
      <c r="CK11" t="s">
        <v>858</v>
      </c>
      <c r="CL11" t="s">
        <v>843</v>
      </c>
      <c r="CM11" t="s">
        <v>854</v>
      </c>
      <c r="CN11" t="s">
        <v>859</v>
      </c>
      <c r="CO11" t="s">
        <v>858</v>
      </c>
      <c r="CP11" t="s">
        <v>860</v>
      </c>
      <c r="CQ11" t="s">
        <v>861</v>
      </c>
      <c r="CR11">
        <v>109.18</v>
      </c>
      <c r="CS11">
        <v>108.13</v>
      </c>
      <c r="CT11">
        <v>108.66</v>
      </c>
      <c r="CU11">
        <v>108.13</v>
      </c>
    </row>
    <row r="12" spans="1:99" x14ac:dyDescent="0.25">
      <c r="A12" s="2">
        <v>45795</v>
      </c>
      <c r="B12" t="s">
        <v>99</v>
      </c>
      <c r="C12">
        <v>4</v>
      </c>
      <c r="D12" t="s">
        <v>100</v>
      </c>
      <c r="E12" t="s">
        <v>101</v>
      </c>
      <c r="F12" t="s">
        <v>543</v>
      </c>
      <c r="G12">
        <v>1800</v>
      </c>
      <c r="H12">
        <v>11</v>
      </c>
      <c r="I12" t="s">
        <v>862</v>
      </c>
      <c r="J12" t="s">
        <v>863</v>
      </c>
      <c r="K12" t="s">
        <v>864</v>
      </c>
      <c r="L12">
        <v>119</v>
      </c>
      <c r="M12" t="s">
        <v>540</v>
      </c>
      <c r="O12">
        <v>12</v>
      </c>
      <c r="P12" t="s">
        <v>368</v>
      </c>
      <c r="R12">
        <v>43</v>
      </c>
      <c r="S12">
        <v>-1</v>
      </c>
      <c r="U12" t="s">
        <v>108</v>
      </c>
      <c r="V12" t="s">
        <v>865</v>
      </c>
      <c r="W12">
        <v>7</v>
      </c>
      <c r="Y12" t="s">
        <v>109</v>
      </c>
      <c r="Z12" t="s">
        <v>866</v>
      </c>
      <c r="AA12" t="s">
        <v>544</v>
      </c>
      <c r="AB12">
        <v>21</v>
      </c>
      <c r="AC12" t="s">
        <v>329</v>
      </c>
      <c r="AD12" t="s">
        <v>867</v>
      </c>
      <c r="AE12" t="s">
        <v>868</v>
      </c>
      <c r="AF12" t="s">
        <v>869</v>
      </c>
      <c r="AG12" t="s">
        <v>116</v>
      </c>
      <c r="AH12">
        <v>2024620</v>
      </c>
      <c r="AI12" t="s">
        <v>735</v>
      </c>
      <c r="AJ12" t="s">
        <v>118</v>
      </c>
      <c r="AK12">
        <v>1800</v>
      </c>
      <c r="AL12">
        <v>6</v>
      </c>
      <c r="AM12" t="s">
        <v>870</v>
      </c>
      <c r="AN12">
        <v>12</v>
      </c>
      <c r="AO12">
        <v>120</v>
      </c>
      <c r="AP12">
        <v>-1</v>
      </c>
      <c r="AQ12">
        <v>10</v>
      </c>
      <c r="AR12">
        <v>2</v>
      </c>
      <c r="AS12">
        <v>13.88</v>
      </c>
      <c r="AT12">
        <v>35.950000000000003</v>
      </c>
      <c r="AU12" t="s">
        <v>737</v>
      </c>
      <c r="AV12" t="s">
        <v>738</v>
      </c>
      <c r="AW12" t="s">
        <v>739</v>
      </c>
      <c r="AY12" t="s">
        <v>759</v>
      </c>
      <c r="BG12">
        <v>9.7000000000000003E-2</v>
      </c>
      <c r="BI12" t="s">
        <v>778</v>
      </c>
      <c r="BJ12">
        <v>2024509</v>
      </c>
      <c r="BK12" t="s">
        <v>761</v>
      </c>
      <c r="BL12" t="s">
        <v>118</v>
      </c>
      <c r="BM12">
        <v>1800</v>
      </c>
      <c r="BN12">
        <v>2</v>
      </c>
      <c r="BO12" t="s">
        <v>870</v>
      </c>
      <c r="BP12">
        <v>21</v>
      </c>
      <c r="BQ12">
        <v>118</v>
      </c>
      <c r="BR12">
        <v>1</v>
      </c>
      <c r="BS12">
        <v>8</v>
      </c>
      <c r="BT12">
        <v>4</v>
      </c>
      <c r="BU12">
        <v>14.03</v>
      </c>
      <c r="BV12">
        <v>36.770000000000003</v>
      </c>
      <c r="BW12" t="s">
        <v>762</v>
      </c>
      <c r="BX12" t="s">
        <v>763</v>
      </c>
      <c r="BY12" t="s">
        <v>764</v>
      </c>
      <c r="CA12" t="s">
        <v>871</v>
      </c>
      <c r="CI12">
        <v>0.23899999999999999</v>
      </c>
      <c r="CK12" t="s">
        <v>872</v>
      </c>
      <c r="CL12" t="s">
        <v>863</v>
      </c>
      <c r="CM12" t="s">
        <v>778</v>
      </c>
      <c r="CN12" t="s">
        <v>873</v>
      </c>
      <c r="CO12" t="s">
        <v>872</v>
      </c>
      <c r="CP12" t="s">
        <v>874</v>
      </c>
      <c r="CQ12" t="s">
        <v>875</v>
      </c>
      <c r="CR12">
        <v>108.19</v>
      </c>
      <c r="CS12">
        <v>107.51</v>
      </c>
      <c r="CT12">
        <v>107.85</v>
      </c>
      <c r="CU12">
        <v>107.51</v>
      </c>
    </row>
    <row r="13" spans="1:99" x14ac:dyDescent="0.25">
      <c r="A13" s="2">
        <v>45795</v>
      </c>
      <c r="B13" t="s">
        <v>99</v>
      </c>
      <c r="C13">
        <v>4</v>
      </c>
      <c r="D13" t="s">
        <v>100</v>
      </c>
      <c r="E13" t="s">
        <v>101</v>
      </c>
      <c r="F13" t="s">
        <v>543</v>
      </c>
      <c r="G13">
        <v>1800</v>
      </c>
      <c r="H13">
        <v>12</v>
      </c>
      <c r="I13" t="s">
        <v>876</v>
      </c>
      <c r="J13" t="s">
        <v>877</v>
      </c>
      <c r="K13" t="s">
        <v>878</v>
      </c>
      <c r="L13">
        <v>119</v>
      </c>
      <c r="M13" t="s">
        <v>879</v>
      </c>
      <c r="O13">
        <v>14</v>
      </c>
      <c r="P13" t="s">
        <v>462</v>
      </c>
      <c r="R13">
        <v>43</v>
      </c>
      <c r="S13">
        <v>-3</v>
      </c>
      <c r="U13" t="s">
        <v>108</v>
      </c>
      <c r="W13">
        <v>3</v>
      </c>
      <c r="Y13" t="s">
        <v>109</v>
      </c>
      <c r="Z13" t="s">
        <v>880</v>
      </c>
      <c r="AA13" t="s">
        <v>544</v>
      </c>
      <c r="AB13">
        <v>14</v>
      </c>
      <c r="AC13" t="s">
        <v>881</v>
      </c>
      <c r="AD13" t="s">
        <v>882</v>
      </c>
      <c r="AE13" t="s">
        <v>279</v>
      </c>
      <c r="AF13" t="s">
        <v>883</v>
      </c>
      <c r="AG13" t="s">
        <v>135</v>
      </c>
      <c r="AH13">
        <v>2024644</v>
      </c>
      <c r="AI13" t="s">
        <v>884</v>
      </c>
      <c r="AJ13" t="s">
        <v>118</v>
      </c>
      <c r="AK13">
        <v>1600</v>
      </c>
      <c r="AL13">
        <v>12</v>
      </c>
      <c r="AM13" t="s">
        <v>483</v>
      </c>
      <c r="AN13">
        <v>81</v>
      </c>
      <c r="AO13">
        <v>124</v>
      </c>
      <c r="AP13">
        <v>-5</v>
      </c>
      <c r="AQ13">
        <v>6</v>
      </c>
      <c r="AR13">
        <v>8</v>
      </c>
      <c r="AS13">
        <v>24.41</v>
      </c>
      <c r="AT13">
        <v>47.18</v>
      </c>
      <c r="AU13" t="s">
        <v>471</v>
      </c>
      <c r="AV13" t="s">
        <v>885</v>
      </c>
      <c r="AY13" t="s">
        <v>886</v>
      </c>
      <c r="BG13">
        <v>0.373</v>
      </c>
      <c r="BI13" t="s">
        <v>887</v>
      </c>
      <c r="CL13" t="s">
        <v>877</v>
      </c>
      <c r="CM13" t="s">
        <v>887</v>
      </c>
      <c r="CN13" t="s">
        <v>888</v>
      </c>
      <c r="CQ13" t="s">
        <v>887</v>
      </c>
      <c r="CR13">
        <v>110.59</v>
      </c>
      <c r="CT13">
        <v>110.59</v>
      </c>
      <c r="CU13">
        <v>110.59</v>
      </c>
    </row>
    <row r="14" spans="1:99" x14ac:dyDescent="0.25">
      <c r="A14" s="2">
        <v>45795</v>
      </c>
      <c r="B14" t="s">
        <v>99</v>
      </c>
      <c r="C14">
        <v>4</v>
      </c>
      <c r="D14" t="s">
        <v>100</v>
      </c>
      <c r="E14" t="s">
        <v>101</v>
      </c>
      <c r="F14" t="s">
        <v>543</v>
      </c>
      <c r="G14">
        <v>1800</v>
      </c>
      <c r="H14">
        <v>13</v>
      </c>
      <c r="I14" t="s">
        <v>889</v>
      </c>
      <c r="J14" t="s">
        <v>890</v>
      </c>
      <c r="K14" t="s">
        <v>891</v>
      </c>
      <c r="L14">
        <v>117</v>
      </c>
      <c r="M14" t="s">
        <v>367</v>
      </c>
      <c r="O14">
        <v>8</v>
      </c>
      <c r="P14" t="s">
        <v>368</v>
      </c>
      <c r="R14">
        <v>41</v>
      </c>
      <c r="S14">
        <v>-2</v>
      </c>
      <c r="U14" t="s">
        <v>108</v>
      </c>
      <c r="W14">
        <v>6</v>
      </c>
      <c r="Y14" t="s">
        <v>109</v>
      </c>
      <c r="Z14" t="s">
        <v>130</v>
      </c>
      <c r="AA14" t="s">
        <v>624</v>
      </c>
      <c r="AB14">
        <v>11</v>
      </c>
      <c r="AC14" t="s">
        <v>892</v>
      </c>
      <c r="AD14" t="s">
        <v>893</v>
      </c>
      <c r="AE14" t="s">
        <v>894</v>
      </c>
      <c r="AF14" t="s">
        <v>895</v>
      </c>
      <c r="AG14" t="s">
        <v>116</v>
      </c>
      <c r="CL14" t="s">
        <v>890</v>
      </c>
    </row>
    <row r="15" spans="1:99" x14ac:dyDescent="0.25">
      <c r="A15" s="2">
        <v>45795</v>
      </c>
      <c r="B15" t="s">
        <v>99</v>
      </c>
      <c r="C15">
        <v>4</v>
      </c>
      <c r="D15" t="s">
        <v>100</v>
      </c>
      <c r="E15" t="s">
        <v>101</v>
      </c>
      <c r="F15" t="s">
        <v>543</v>
      </c>
      <c r="G15">
        <v>1800</v>
      </c>
      <c r="H15">
        <v>14</v>
      </c>
      <c r="I15" t="s">
        <v>896</v>
      </c>
      <c r="J15" t="s">
        <v>897</v>
      </c>
      <c r="K15" t="s">
        <v>898</v>
      </c>
      <c r="L15">
        <v>117</v>
      </c>
      <c r="M15" t="s">
        <v>899</v>
      </c>
      <c r="O15">
        <v>11</v>
      </c>
      <c r="P15" t="s">
        <v>900</v>
      </c>
      <c r="R15">
        <v>41</v>
      </c>
      <c r="S15">
        <v>-2</v>
      </c>
      <c r="U15" t="s">
        <v>108</v>
      </c>
      <c r="V15" t="s">
        <v>901</v>
      </c>
      <c r="W15">
        <v>7</v>
      </c>
      <c r="Y15" t="s">
        <v>109</v>
      </c>
      <c r="Z15" t="s">
        <v>110</v>
      </c>
      <c r="AA15" t="s">
        <v>544</v>
      </c>
      <c r="AB15">
        <v>18</v>
      </c>
      <c r="AC15" t="s">
        <v>902</v>
      </c>
      <c r="AD15" t="s">
        <v>903</v>
      </c>
      <c r="AE15" t="s">
        <v>904</v>
      </c>
      <c r="AF15" t="s">
        <v>905</v>
      </c>
      <c r="AG15" t="s">
        <v>116</v>
      </c>
      <c r="AH15">
        <v>2023739</v>
      </c>
      <c r="AI15" t="s">
        <v>906</v>
      </c>
      <c r="AJ15" t="s">
        <v>603</v>
      </c>
      <c r="AK15">
        <v>1800</v>
      </c>
      <c r="AL15">
        <v>10</v>
      </c>
      <c r="AM15" t="s">
        <v>870</v>
      </c>
      <c r="AN15">
        <v>11</v>
      </c>
      <c r="AO15">
        <v>117</v>
      </c>
      <c r="AP15">
        <v>0</v>
      </c>
      <c r="AQ15">
        <v>3</v>
      </c>
      <c r="AR15">
        <v>8</v>
      </c>
      <c r="AS15">
        <v>13.82</v>
      </c>
      <c r="AT15">
        <v>36.35</v>
      </c>
      <c r="AU15" t="s">
        <v>907</v>
      </c>
      <c r="AV15" t="s">
        <v>908</v>
      </c>
      <c r="AW15" t="s">
        <v>909</v>
      </c>
      <c r="AY15" t="s">
        <v>910</v>
      </c>
      <c r="AZ15">
        <v>13.86</v>
      </c>
      <c r="BA15">
        <v>22.73</v>
      </c>
      <c r="BB15">
        <v>23.64</v>
      </c>
      <c r="BC15">
        <v>24</v>
      </c>
      <c r="BD15">
        <v>24.47</v>
      </c>
      <c r="BF15">
        <v>48.47</v>
      </c>
      <c r="BG15">
        <v>0.44800000000000001</v>
      </c>
      <c r="BH15">
        <v>48.917999999999999</v>
      </c>
      <c r="BI15" t="s">
        <v>911</v>
      </c>
      <c r="CL15" t="s">
        <v>897</v>
      </c>
      <c r="CM15" t="s">
        <v>911</v>
      </c>
      <c r="CN15" t="s">
        <v>912</v>
      </c>
      <c r="CQ15" t="s">
        <v>911</v>
      </c>
      <c r="CR15">
        <v>109.15</v>
      </c>
      <c r="CT15">
        <v>109.15</v>
      </c>
      <c r="CU15">
        <v>109.15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45795</v>
      </c>
      <c r="B2" t="s">
        <v>99</v>
      </c>
      <c r="C2">
        <v>5</v>
      </c>
      <c r="D2" t="s">
        <v>100</v>
      </c>
      <c r="E2" t="s">
        <v>101</v>
      </c>
      <c r="F2" t="s">
        <v>543</v>
      </c>
      <c r="G2">
        <v>1000</v>
      </c>
      <c r="H2">
        <v>1</v>
      </c>
      <c r="I2" t="s">
        <v>913</v>
      </c>
      <c r="J2" t="s">
        <v>914</v>
      </c>
      <c r="K2" t="s">
        <v>915</v>
      </c>
      <c r="L2">
        <v>135</v>
      </c>
      <c r="M2" t="s">
        <v>310</v>
      </c>
      <c r="O2">
        <v>7</v>
      </c>
      <c r="P2" t="s">
        <v>107</v>
      </c>
      <c r="R2">
        <v>60</v>
      </c>
      <c r="S2" t="s">
        <v>579</v>
      </c>
      <c r="U2" t="s">
        <v>108</v>
      </c>
      <c r="V2" t="s">
        <v>916</v>
      </c>
      <c r="W2">
        <v>4</v>
      </c>
      <c r="Y2" t="s">
        <v>109</v>
      </c>
      <c r="Z2" t="s">
        <v>917</v>
      </c>
      <c r="AA2" t="s">
        <v>111</v>
      </c>
      <c r="AB2" t="s">
        <v>582</v>
      </c>
      <c r="AC2" t="s">
        <v>329</v>
      </c>
      <c r="AD2" t="s">
        <v>918</v>
      </c>
      <c r="AE2" t="s">
        <v>114</v>
      </c>
      <c r="AF2" t="s">
        <v>919</v>
      </c>
      <c r="AG2" t="s">
        <v>135</v>
      </c>
      <c r="AH2">
        <v>2024589</v>
      </c>
      <c r="AI2" t="s">
        <v>721</v>
      </c>
      <c r="AJ2" t="s">
        <v>603</v>
      </c>
      <c r="AK2">
        <v>1000</v>
      </c>
      <c r="AL2">
        <v>6</v>
      </c>
      <c r="AM2" t="s">
        <v>920</v>
      </c>
      <c r="AN2">
        <v>13</v>
      </c>
      <c r="AO2">
        <v>121</v>
      </c>
      <c r="AP2">
        <v>14</v>
      </c>
      <c r="AQ2">
        <v>5</v>
      </c>
      <c r="AR2">
        <v>2</v>
      </c>
      <c r="AS2">
        <v>12.85</v>
      </c>
      <c r="AT2">
        <v>33.78</v>
      </c>
      <c r="AU2" t="s">
        <v>921</v>
      </c>
      <c r="AY2" t="s">
        <v>922</v>
      </c>
      <c r="BG2">
        <v>0.17199999999999999</v>
      </c>
      <c r="BI2" t="s">
        <v>923</v>
      </c>
      <c r="BJ2">
        <v>2024262</v>
      </c>
      <c r="BK2" t="s">
        <v>332</v>
      </c>
      <c r="BL2" t="s">
        <v>118</v>
      </c>
      <c r="BM2">
        <v>1000</v>
      </c>
      <c r="BN2">
        <v>4</v>
      </c>
      <c r="BO2" t="s">
        <v>920</v>
      </c>
      <c r="BP2">
        <v>7.3</v>
      </c>
      <c r="BQ2">
        <v>133</v>
      </c>
      <c r="BR2">
        <v>2</v>
      </c>
      <c r="BS2">
        <v>9</v>
      </c>
      <c r="BT2">
        <v>-2</v>
      </c>
      <c r="BU2">
        <v>13.33</v>
      </c>
      <c r="BV2">
        <v>33.93</v>
      </c>
      <c r="BW2">
        <v>56.4</v>
      </c>
      <c r="CA2" t="s">
        <v>924</v>
      </c>
      <c r="CI2">
        <v>6.8000000000000005E-2</v>
      </c>
      <c r="CK2" t="s">
        <v>925</v>
      </c>
      <c r="CL2" t="s">
        <v>914</v>
      </c>
      <c r="CM2" t="s">
        <v>923</v>
      </c>
      <c r="CN2" t="s">
        <v>926</v>
      </c>
      <c r="CO2" t="s">
        <v>925</v>
      </c>
      <c r="CP2" t="s">
        <v>927</v>
      </c>
      <c r="CQ2" t="s">
        <v>928</v>
      </c>
      <c r="CR2">
        <v>57.37</v>
      </c>
      <c r="CS2">
        <v>56.66</v>
      </c>
      <c r="CT2">
        <v>57.02</v>
      </c>
      <c r="CU2">
        <v>56.66</v>
      </c>
    </row>
    <row r="3" spans="1:99" x14ac:dyDescent="0.25">
      <c r="A3" s="2">
        <v>45795</v>
      </c>
      <c r="B3" t="s">
        <v>99</v>
      </c>
      <c r="C3">
        <v>5</v>
      </c>
      <c r="D3" t="s">
        <v>100</v>
      </c>
      <c r="E3" t="s">
        <v>101</v>
      </c>
      <c r="F3" t="s">
        <v>543</v>
      </c>
      <c r="G3">
        <v>1000</v>
      </c>
      <c r="H3">
        <v>2</v>
      </c>
      <c r="I3" t="s">
        <v>929</v>
      </c>
      <c r="J3" t="s">
        <v>930</v>
      </c>
      <c r="K3" t="s">
        <v>931</v>
      </c>
      <c r="L3">
        <v>133</v>
      </c>
      <c r="M3" t="s">
        <v>153</v>
      </c>
      <c r="O3">
        <v>10</v>
      </c>
      <c r="P3" t="s">
        <v>203</v>
      </c>
      <c r="R3">
        <v>58</v>
      </c>
      <c r="S3" t="s">
        <v>560</v>
      </c>
      <c r="U3" t="s">
        <v>108</v>
      </c>
      <c r="V3" t="s">
        <v>932</v>
      </c>
      <c r="W3">
        <v>5</v>
      </c>
      <c r="Y3" t="s">
        <v>109</v>
      </c>
      <c r="Z3" t="s">
        <v>560</v>
      </c>
      <c r="AA3" t="s">
        <v>181</v>
      </c>
      <c r="AB3" t="s">
        <v>933</v>
      </c>
      <c r="AC3" t="s">
        <v>892</v>
      </c>
      <c r="AD3" t="s">
        <v>934</v>
      </c>
      <c r="AE3" t="s">
        <v>935</v>
      </c>
      <c r="AF3" t="s">
        <v>936</v>
      </c>
      <c r="AG3" t="s">
        <v>135</v>
      </c>
      <c r="AH3">
        <v>2023782</v>
      </c>
      <c r="AI3" t="s">
        <v>353</v>
      </c>
      <c r="AJ3" t="s">
        <v>118</v>
      </c>
      <c r="AK3">
        <v>1000</v>
      </c>
      <c r="AL3">
        <v>1</v>
      </c>
      <c r="AM3" t="s">
        <v>629</v>
      </c>
      <c r="AN3">
        <v>15</v>
      </c>
      <c r="AO3">
        <v>128</v>
      </c>
      <c r="AP3">
        <v>5</v>
      </c>
      <c r="AQ3">
        <v>9</v>
      </c>
      <c r="AR3">
        <v>1</v>
      </c>
      <c r="AS3">
        <v>12.7</v>
      </c>
      <c r="AT3">
        <v>33.340000000000003</v>
      </c>
      <c r="AU3" t="s">
        <v>937</v>
      </c>
      <c r="AY3" t="s">
        <v>938</v>
      </c>
      <c r="AZ3">
        <v>13.3</v>
      </c>
      <c r="BA3">
        <v>20.6</v>
      </c>
      <c r="BB3">
        <v>22.32</v>
      </c>
      <c r="BF3">
        <v>42.92</v>
      </c>
      <c r="BG3">
        <v>5.5999999999999987E-2</v>
      </c>
      <c r="BH3">
        <v>42.975999999999999</v>
      </c>
      <c r="BI3" t="s">
        <v>939</v>
      </c>
      <c r="CL3" t="s">
        <v>930</v>
      </c>
      <c r="CM3" t="s">
        <v>939</v>
      </c>
      <c r="CN3" t="s">
        <v>940</v>
      </c>
      <c r="CQ3" t="s">
        <v>939</v>
      </c>
      <c r="CR3">
        <v>56.28</v>
      </c>
      <c r="CT3">
        <v>56.28</v>
      </c>
      <c r="CU3">
        <v>56.28</v>
      </c>
    </row>
    <row r="4" spans="1:99" x14ac:dyDescent="0.25">
      <c r="A4" s="2">
        <v>45795</v>
      </c>
      <c r="B4" t="s">
        <v>99</v>
      </c>
      <c r="C4">
        <v>5</v>
      </c>
      <c r="D4" t="s">
        <v>100</v>
      </c>
      <c r="E4" t="s">
        <v>101</v>
      </c>
      <c r="F4" t="s">
        <v>543</v>
      </c>
      <c r="G4">
        <v>1000</v>
      </c>
      <c r="H4">
        <v>3</v>
      </c>
      <c r="I4" t="s">
        <v>941</v>
      </c>
      <c r="J4" t="s">
        <v>942</v>
      </c>
      <c r="K4" t="s">
        <v>943</v>
      </c>
      <c r="L4">
        <v>133</v>
      </c>
      <c r="M4" t="s">
        <v>288</v>
      </c>
      <c r="O4">
        <v>4</v>
      </c>
      <c r="P4" t="s">
        <v>462</v>
      </c>
      <c r="R4">
        <v>58</v>
      </c>
      <c r="S4" t="s">
        <v>642</v>
      </c>
      <c r="U4" t="s">
        <v>108</v>
      </c>
      <c r="V4" t="s">
        <v>944</v>
      </c>
      <c r="W4">
        <v>6</v>
      </c>
      <c r="Y4" t="s">
        <v>109</v>
      </c>
      <c r="Z4" t="s">
        <v>945</v>
      </c>
      <c r="AA4" t="s">
        <v>181</v>
      </c>
      <c r="AB4" t="s">
        <v>946</v>
      </c>
      <c r="AC4" t="s">
        <v>182</v>
      </c>
      <c r="AD4" t="s">
        <v>947</v>
      </c>
      <c r="AE4" t="s">
        <v>948</v>
      </c>
      <c r="AF4" t="s">
        <v>949</v>
      </c>
      <c r="AG4" t="s">
        <v>116</v>
      </c>
      <c r="AH4">
        <v>2024304</v>
      </c>
      <c r="AI4" t="s">
        <v>950</v>
      </c>
      <c r="AJ4" t="s">
        <v>603</v>
      </c>
      <c r="AK4">
        <v>1000</v>
      </c>
      <c r="AL4">
        <v>2</v>
      </c>
      <c r="AM4" t="s">
        <v>629</v>
      </c>
      <c r="AN4">
        <v>4.7</v>
      </c>
      <c r="AO4">
        <v>121</v>
      </c>
      <c r="AP4">
        <v>12</v>
      </c>
      <c r="AQ4">
        <v>7</v>
      </c>
      <c r="AR4">
        <v>-3</v>
      </c>
      <c r="AS4">
        <v>12.99</v>
      </c>
      <c r="AT4">
        <v>33.630000000000003</v>
      </c>
      <c r="AU4" t="s">
        <v>951</v>
      </c>
      <c r="AY4" t="s">
        <v>952</v>
      </c>
      <c r="BG4">
        <v>0.23699999999999999</v>
      </c>
      <c r="BI4" t="s">
        <v>953</v>
      </c>
      <c r="BJ4">
        <v>2024186</v>
      </c>
      <c r="BK4" t="s">
        <v>954</v>
      </c>
      <c r="BL4" t="s">
        <v>603</v>
      </c>
      <c r="BM4">
        <v>1000</v>
      </c>
      <c r="BN4">
        <v>2</v>
      </c>
      <c r="BO4" t="s">
        <v>162</v>
      </c>
      <c r="BP4">
        <v>34</v>
      </c>
      <c r="BQ4">
        <v>119</v>
      </c>
      <c r="BR4">
        <v>14</v>
      </c>
      <c r="BS4">
        <v>2</v>
      </c>
      <c r="BT4">
        <v>2</v>
      </c>
      <c r="BU4">
        <v>12.91</v>
      </c>
      <c r="BV4">
        <v>33.64</v>
      </c>
      <c r="BW4">
        <v>55.83</v>
      </c>
      <c r="CA4" t="s">
        <v>955</v>
      </c>
      <c r="CI4">
        <v>0.17199999999999999</v>
      </c>
      <c r="CK4" t="s">
        <v>956</v>
      </c>
      <c r="CL4" t="s">
        <v>942</v>
      </c>
      <c r="CM4" t="s">
        <v>953</v>
      </c>
      <c r="CN4" t="s">
        <v>957</v>
      </c>
      <c r="CO4" t="s">
        <v>956</v>
      </c>
      <c r="CP4" t="s">
        <v>958</v>
      </c>
      <c r="CQ4" t="s">
        <v>959</v>
      </c>
      <c r="CR4">
        <v>57.16</v>
      </c>
      <c r="CS4">
        <v>56.71</v>
      </c>
      <c r="CT4">
        <v>56.94</v>
      </c>
      <c r="CU4">
        <v>56.71</v>
      </c>
    </row>
    <row r="5" spans="1:99" x14ac:dyDescent="0.25">
      <c r="A5" s="2">
        <v>45795</v>
      </c>
      <c r="B5" t="s">
        <v>99</v>
      </c>
      <c r="C5">
        <v>5</v>
      </c>
      <c r="D5" t="s">
        <v>100</v>
      </c>
      <c r="E5" t="s">
        <v>101</v>
      </c>
      <c r="F5" t="s">
        <v>543</v>
      </c>
      <c r="G5">
        <v>1000</v>
      </c>
      <c r="H5">
        <v>4</v>
      </c>
      <c r="I5" t="s">
        <v>108</v>
      </c>
      <c r="J5" t="s">
        <v>960</v>
      </c>
      <c r="K5" t="s">
        <v>961</v>
      </c>
      <c r="L5">
        <v>127</v>
      </c>
      <c r="M5" t="s">
        <v>218</v>
      </c>
      <c r="O5">
        <v>12</v>
      </c>
      <c r="P5" t="s">
        <v>219</v>
      </c>
      <c r="R5">
        <v>52</v>
      </c>
      <c r="S5" t="s">
        <v>108</v>
      </c>
      <c r="U5" t="s">
        <v>108</v>
      </c>
      <c r="W5">
        <v>4</v>
      </c>
      <c r="Y5" t="s">
        <v>109</v>
      </c>
      <c r="Z5" t="s">
        <v>560</v>
      </c>
      <c r="AA5" t="s">
        <v>181</v>
      </c>
      <c r="AB5" t="s">
        <v>108</v>
      </c>
      <c r="AC5" t="s">
        <v>962</v>
      </c>
      <c r="AD5" t="s">
        <v>963</v>
      </c>
      <c r="AE5" t="s">
        <v>964</v>
      </c>
      <c r="AF5" t="s">
        <v>965</v>
      </c>
      <c r="AG5" t="s">
        <v>135</v>
      </c>
      <c r="CL5" t="s">
        <v>960</v>
      </c>
    </row>
    <row r="6" spans="1:99" x14ac:dyDescent="0.25">
      <c r="A6" s="2">
        <v>45795</v>
      </c>
      <c r="B6" t="s">
        <v>99</v>
      </c>
      <c r="C6">
        <v>5</v>
      </c>
      <c r="D6" t="s">
        <v>100</v>
      </c>
      <c r="E6" t="s">
        <v>101</v>
      </c>
      <c r="F6" t="s">
        <v>543</v>
      </c>
      <c r="G6">
        <v>1000</v>
      </c>
      <c r="H6">
        <v>5</v>
      </c>
      <c r="I6" t="s">
        <v>108</v>
      </c>
      <c r="J6" t="s">
        <v>966</v>
      </c>
      <c r="K6" t="s">
        <v>967</v>
      </c>
      <c r="L6">
        <v>127</v>
      </c>
      <c r="M6" t="s">
        <v>273</v>
      </c>
      <c r="O6">
        <v>14</v>
      </c>
      <c r="P6" t="s">
        <v>274</v>
      </c>
      <c r="R6">
        <v>52</v>
      </c>
      <c r="S6" t="s">
        <v>108</v>
      </c>
      <c r="U6" t="s">
        <v>108</v>
      </c>
      <c r="W6">
        <v>3</v>
      </c>
      <c r="Y6" t="s">
        <v>109</v>
      </c>
      <c r="Z6" t="s">
        <v>560</v>
      </c>
      <c r="AA6" t="s">
        <v>111</v>
      </c>
      <c r="AB6" t="s">
        <v>108</v>
      </c>
      <c r="AC6" t="s">
        <v>968</v>
      </c>
      <c r="AD6" t="s">
        <v>969</v>
      </c>
      <c r="AE6" t="s">
        <v>647</v>
      </c>
      <c r="AF6" t="s">
        <v>970</v>
      </c>
      <c r="AG6" t="s">
        <v>135</v>
      </c>
      <c r="CL6" t="s">
        <v>966</v>
      </c>
    </row>
    <row r="7" spans="1:99" x14ac:dyDescent="0.25">
      <c r="A7" s="2">
        <v>45795</v>
      </c>
      <c r="B7" t="s">
        <v>99</v>
      </c>
      <c r="C7">
        <v>5</v>
      </c>
      <c r="D7" t="s">
        <v>100</v>
      </c>
      <c r="E7" t="s">
        <v>101</v>
      </c>
      <c r="F7" t="s">
        <v>543</v>
      </c>
      <c r="G7">
        <v>1000</v>
      </c>
      <c r="H7">
        <v>6</v>
      </c>
      <c r="I7" t="s">
        <v>971</v>
      </c>
      <c r="J7" t="s">
        <v>972</v>
      </c>
      <c r="K7" t="s">
        <v>973</v>
      </c>
      <c r="L7">
        <v>127</v>
      </c>
      <c r="M7" t="s">
        <v>346</v>
      </c>
      <c r="O7">
        <v>1</v>
      </c>
      <c r="P7" t="s">
        <v>347</v>
      </c>
      <c r="R7">
        <v>52</v>
      </c>
      <c r="S7" t="s">
        <v>560</v>
      </c>
      <c r="U7" t="s">
        <v>108</v>
      </c>
      <c r="W7">
        <v>4</v>
      </c>
      <c r="Y7" t="s">
        <v>109</v>
      </c>
      <c r="Z7" t="s">
        <v>560</v>
      </c>
      <c r="AA7" t="s">
        <v>181</v>
      </c>
      <c r="AB7" t="s">
        <v>974</v>
      </c>
      <c r="AC7" t="s">
        <v>975</v>
      </c>
      <c r="AD7" t="s">
        <v>976</v>
      </c>
      <c r="AE7" t="s">
        <v>977</v>
      </c>
      <c r="AF7" t="s">
        <v>978</v>
      </c>
      <c r="AG7" t="s">
        <v>135</v>
      </c>
      <c r="CL7" t="s">
        <v>972</v>
      </c>
    </row>
    <row r="8" spans="1:99" x14ac:dyDescent="0.25">
      <c r="A8" s="2">
        <v>45795</v>
      </c>
      <c r="B8" t="s">
        <v>99</v>
      </c>
      <c r="C8">
        <v>5</v>
      </c>
      <c r="D8" t="s">
        <v>100</v>
      </c>
      <c r="E8" t="s">
        <v>101</v>
      </c>
      <c r="F8" t="s">
        <v>543</v>
      </c>
      <c r="G8">
        <v>1000</v>
      </c>
      <c r="H8">
        <v>7</v>
      </c>
      <c r="I8" t="s">
        <v>108</v>
      </c>
      <c r="J8" t="s">
        <v>979</v>
      </c>
      <c r="K8" t="s">
        <v>980</v>
      </c>
      <c r="L8">
        <v>127</v>
      </c>
      <c r="M8" t="s">
        <v>127</v>
      </c>
      <c r="O8">
        <v>9</v>
      </c>
      <c r="P8" t="s">
        <v>311</v>
      </c>
      <c r="R8">
        <v>52</v>
      </c>
      <c r="S8" t="s">
        <v>108</v>
      </c>
      <c r="U8" t="s">
        <v>108</v>
      </c>
      <c r="W8">
        <v>3</v>
      </c>
      <c r="Y8" t="s">
        <v>109</v>
      </c>
      <c r="Z8" t="s">
        <v>560</v>
      </c>
      <c r="AA8" t="s">
        <v>181</v>
      </c>
      <c r="AB8" t="s">
        <v>108</v>
      </c>
      <c r="AD8" t="s">
        <v>981</v>
      </c>
      <c r="AE8" t="s">
        <v>982</v>
      </c>
      <c r="AF8" t="s">
        <v>983</v>
      </c>
      <c r="AG8" t="s">
        <v>135</v>
      </c>
      <c r="CL8" t="s">
        <v>979</v>
      </c>
    </row>
    <row r="9" spans="1:99" x14ac:dyDescent="0.25">
      <c r="A9" s="2">
        <v>45795</v>
      </c>
      <c r="B9" t="s">
        <v>99</v>
      </c>
      <c r="C9">
        <v>5</v>
      </c>
      <c r="D9" t="s">
        <v>100</v>
      </c>
      <c r="E9" t="s">
        <v>101</v>
      </c>
      <c r="F9" t="s">
        <v>543</v>
      </c>
      <c r="G9">
        <v>1000</v>
      </c>
      <c r="H9">
        <v>8</v>
      </c>
      <c r="I9" t="s">
        <v>984</v>
      </c>
      <c r="J9" t="s">
        <v>985</v>
      </c>
      <c r="K9" t="s">
        <v>986</v>
      </c>
      <c r="L9">
        <v>126</v>
      </c>
      <c r="M9" t="s">
        <v>233</v>
      </c>
      <c r="O9">
        <v>13</v>
      </c>
      <c r="P9" t="s">
        <v>234</v>
      </c>
      <c r="R9">
        <v>51</v>
      </c>
      <c r="S9" t="s">
        <v>595</v>
      </c>
      <c r="U9" t="s">
        <v>108</v>
      </c>
      <c r="V9" t="s">
        <v>987</v>
      </c>
      <c r="W9">
        <v>4</v>
      </c>
      <c r="Y9" t="s">
        <v>109</v>
      </c>
      <c r="Z9" t="s">
        <v>560</v>
      </c>
      <c r="AA9" t="s">
        <v>181</v>
      </c>
      <c r="AB9" t="s">
        <v>563</v>
      </c>
      <c r="AC9" t="s">
        <v>182</v>
      </c>
      <c r="AD9" t="s">
        <v>988</v>
      </c>
      <c r="AE9" t="s">
        <v>989</v>
      </c>
      <c r="AF9" t="s">
        <v>990</v>
      </c>
      <c r="AG9" t="s">
        <v>135</v>
      </c>
      <c r="AH9">
        <v>2023578</v>
      </c>
      <c r="AI9" t="s">
        <v>301</v>
      </c>
      <c r="AJ9" t="s">
        <v>991</v>
      </c>
      <c r="AK9">
        <v>1000</v>
      </c>
      <c r="AL9">
        <v>1</v>
      </c>
      <c r="AM9" t="s">
        <v>119</v>
      </c>
      <c r="AN9">
        <v>8.9</v>
      </c>
      <c r="AO9">
        <v>124</v>
      </c>
      <c r="AP9">
        <v>2</v>
      </c>
      <c r="AQ9">
        <v>4</v>
      </c>
      <c r="AR9">
        <v>9</v>
      </c>
      <c r="AS9">
        <v>13.33</v>
      </c>
      <c r="AT9">
        <v>34.08</v>
      </c>
      <c r="AU9" t="s">
        <v>992</v>
      </c>
      <c r="AY9" t="s">
        <v>993</v>
      </c>
      <c r="AZ9">
        <v>13.65</v>
      </c>
      <c r="BA9">
        <v>20.71</v>
      </c>
      <c r="BB9">
        <v>22.06</v>
      </c>
      <c r="BF9">
        <v>42.77</v>
      </c>
      <c r="BG9">
        <v>-0.14099999999999999</v>
      </c>
      <c r="BH9">
        <v>42.628999999999998</v>
      </c>
      <c r="BI9" t="s">
        <v>939</v>
      </c>
      <c r="CL9" t="s">
        <v>985</v>
      </c>
      <c r="CM9" t="s">
        <v>939</v>
      </c>
      <c r="CN9" t="s">
        <v>994</v>
      </c>
      <c r="CQ9" t="s">
        <v>939</v>
      </c>
      <c r="CR9">
        <v>56.28</v>
      </c>
      <c r="CT9">
        <v>56.28</v>
      </c>
      <c r="CU9">
        <v>56.28</v>
      </c>
    </row>
    <row r="10" spans="1:99" x14ac:dyDescent="0.25">
      <c r="A10" s="2">
        <v>45795</v>
      </c>
      <c r="B10" t="s">
        <v>99</v>
      </c>
      <c r="C10">
        <v>5</v>
      </c>
      <c r="D10" t="s">
        <v>100</v>
      </c>
      <c r="E10" t="s">
        <v>101</v>
      </c>
      <c r="F10" t="s">
        <v>543</v>
      </c>
      <c r="G10">
        <v>1000</v>
      </c>
      <c r="H10">
        <v>9</v>
      </c>
      <c r="I10" t="s">
        <v>995</v>
      </c>
      <c r="J10" t="s">
        <v>996</v>
      </c>
      <c r="K10" t="s">
        <v>997</v>
      </c>
      <c r="L10">
        <v>125</v>
      </c>
      <c r="M10" t="s">
        <v>202</v>
      </c>
      <c r="O10">
        <v>8</v>
      </c>
      <c r="P10" t="s">
        <v>478</v>
      </c>
      <c r="R10">
        <v>50</v>
      </c>
      <c r="S10" t="s">
        <v>108</v>
      </c>
      <c r="U10" t="s">
        <v>108</v>
      </c>
      <c r="V10" t="s">
        <v>998</v>
      </c>
      <c r="W10">
        <v>3</v>
      </c>
      <c r="Y10" t="s">
        <v>109</v>
      </c>
      <c r="Z10" t="s">
        <v>560</v>
      </c>
      <c r="AA10" t="s">
        <v>181</v>
      </c>
      <c r="AB10" t="s">
        <v>999</v>
      </c>
      <c r="AC10" t="s">
        <v>968</v>
      </c>
      <c r="AD10" t="s">
        <v>1000</v>
      </c>
      <c r="AE10" t="s">
        <v>1001</v>
      </c>
      <c r="AF10" t="s">
        <v>1002</v>
      </c>
      <c r="AG10" t="s">
        <v>135</v>
      </c>
      <c r="AH10">
        <v>2023751</v>
      </c>
      <c r="AI10" t="s">
        <v>1003</v>
      </c>
      <c r="AJ10" t="s">
        <v>991</v>
      </c>
      <c r="AK10">
        <v>1000</v>
      </c>
      <c r="AL10">
        <v>13</v>
      </c>
      <c r="AM10" t="s">
        <v>604</v>
      </c>
      <c r="AN10">
        <v>78</v>
      </c>
      <c r="AO10">
        <v>121</v>
      </c>
      <c r="AP10">
        <v>4</v>
      </c>
      <c r="AQ10">
        <v>4</v>
      </c>
      <c r="AR10">
        <v>4</v>
      </c>
      <c r="AS10">
        <v>13.22</v>
      </c>
      <c r="AT10">
        <v>34.130000000000003</v>
      </c>
      <c r="AU10" t="s">
        <v>1004</v>
      </c>
      <c r="AY10" t="s">
        <v>1005</v>
      </c>
      <c r="AZ10">
        <v>13.94</v>
      </c>
      <c r="BA10">
        <v>20.91</v>
      </c>
      <c r="BB10">
        <v>24.69</v>
      </c>
      <c r="BF10">
        <v>45.6</v>
      </c>
      <c r="BG10">
        <v>-1.6E-2</v>
      </c>
      <c r="BH10">
        <v>45.584000000000003</v>
      </c>
      <c r="BI10" t="s">
        <v>1006</v>
      </c>
      <c r="CL10" t="s">
        <v>996</v>
      </c>
      <c r="CM10" t="s">
        <v>1006</v>
      </c>
      <c r="CN10" t="s">
        <v>1007</v>
      </c>
      <c r="CQ10" t="s">
        <v>1006</v>
      </c>
      <c r="CR10">
        <v>59.52</v>
      </c>
      <c r="CT10">
        <v>59.52</v>
      </c>
      <c r="CU10">
        <v>59.52</v>
      </c>
    </row>
    <row r="11" spans="1:99" x14ac:dyDescent="0.25">
      <c r="A11" s="2">
        <v>45795</v>
      </c>
      <c r="B11" t="s">
        <v>99</v>
      </c>
      <c r="C11">
        <v>5</v>
      </c>
      <c r="D11" t="s">
        <v>100</v>
      </c>
      <c r="E11" t="s">
        <v>101</v>
      </c>
      <c r="F11" t="s">
        <v>543</v>
      </c>
      <c r="G11">
        <v>1000</v>
      </c>
      <c r="H11">
        <v>10</v>
      </c>
      <c r="I11" t="s">
        <v>1008</v>
      </c>
      <c r="J11" t="s">
        <v>1009</v>
      </c>
      <c r="K11" t="s">
        <v>1010</v>
      </c>
      <c r="L11">
        <v>123</v>
      </c>
      <c r="M11" t="s">
        <v>367</v>
      </c>
      <c r="O11">
        <v>3</v>
      </c>
      <c r="P11" t="s">
        <v>368</v>
      </c>
      <c r="R11">
        <v>48</v>
      </c>
      <c r="S11" t="s">
        <v>642</v>
      </c>
      <c r="U11" t="s">
        <v>108</v>
      </c>
      <c r="V11" t="s">
        <v>1011</v>
      </c>
      <c r="W11">
        <v>4</v>
      </c>
      <c r="Y11" t="s">
        <v>109</v>
      </c>
      <c r="Z11" t="s">
        <v>560</v>
      </c>
      <c r="AA11" t="s">
        <v>111</v>
      </c>
      <c r="AB11" t="s">
        <v>1012</v>
      </c>
      <c r="AC11" t="s">
        <v>975</v>
      </c>
      <c r="AD11" t="s">
        <v>1013</v>
      </c>
      <c r="AE11" t="s">
        <v>114</v>
      </c>
      <c r="AF11" t="s">
        <v>1014</v>
      </c>
      <c r="AG11" t="s">
        <v>135</v>
      </c>
      <c r="AH11">
        <v>2024319</v>
      </c>
      <c r="AI11" t="s">
        <v>1015</v>
      </c>
      <c r="AJ11" t="s">
        <v>118</v>
      </c>
      <c r="AK11">
        <v>1000</v>
      </c>
      <c r="AL11">
        <v>13</v>
      </c>
      <c r="AM11" t="s">
        <v>870</v>
      </c>
      <c r="AN11">
        <v>90</v>
      </c>
      <c r="AO11">
        <v>124</v>
      </c>
      <c r="AP11">
        <v>-1</v>
      </c>
      <c r="AQ11">
        <v>2</v>
      </c>
      <c r="AR11">
        <v>1</v>
      </c>
      <c r="AS11">
        <v>13.33</v>
      </c>
      <c r="AT11">
        <v>33.99</v>
      </c>
      <c r="AU11" t="s">
        <v>1016</v>
      </c>
      <c r="AY11" t="s">
        <v>1017</v>
      </c>
      <c r="BG11">
        <v>-3.4000000000000002E-2</v>
      </c>
      <c r="BI11" t="s">
        <v>1018</v>
      </c>
      <c r="CL11" t="s">
        <v>1009</v>
      </c>
      <c r="CM11" t="s">
        <v>1018</v>
      </c>
      <c r="CN11" t="s">
        <v>1019</v>
      </c>
      <c r="CQ11" t="s">
        <v>1018</v>
      </c>
      <c r="CR11">
        <v>58.58</v>
      </c>
      <c r="CT11">
        <v>58.58</v>
      </c>
      <c r="CU11">
        <v>58.58</v>
      </c>
    </row>
    <row r="12" spans="1:99" x14ac:dyDescent="0.25">
      <c r="A12" s="2">
        <v>45795</v>
      </c>
      <c r="B12" t="s">
        <v>99</v>
      </c>
      <c r="C12">
        <v>5</v>
      </c>
      <c r="D12" t="s">
        <v>100</v>
      </c>
      <c r="E12" t="s">
        <v>101</v>
      </c>
      <c r="F12" t="s">
        <v>543</v>
      </c>
      <c r="G12">
        <v>1000</v>
      </c>
      <c r="H12">
        <v>11</v>
      </c>
      <c r="I12" t="s">
        <v>1020</v>
      </c>
      <c r="J12" t="s">
        <v>1021</v>
      </c>
      <c r="K12" t="s">
        <v>1022</v>
      </c>
      <c r="L12">
        <v>123</v>
      </c>
      <c r="M12" t="s">
        <v>106</v>
      </c>
      <c r="O12">
        <v>11</v>
      </c>
      <c r="P12" t="s">
        <v>680</v>
      </c>
      <c r="R12">
        <v>48</v>
      </c>
      <c r="S12" t="s">
        <v>579</v>
      </c>
      <c r="U12" t="s">
        <v>108</v>
      </c>
      <c r="V12" t="s">
        <v>1023</v>
      </c>
      <c r="W12">
        <v>4</v>
      </c>
      <c r="Y12" t="s">
        <v>109</v>
      </c>
      <c r="Z12" t="s">
        <v>1024</v>
      </c>
      <c r="AA12" t="s">
        <v>111</v>
      </c>
      <c r="AB12" t="s">
        <v>547</v>
      </c>
      <c r="AC12" t="s">
        <v>1025</v>
      </c>
      <c r="AD12" t="s">
        <v>1026</v>
      </c>
      <c r="AE12" t="s">
        <v>1027</v>
      </c>
      <c r="AF12" t="s">
        <v>1028</v>
      </c>
      <c r="AG12" t="s">
        <v>135</v>
      </c>
      <c r="AH12">
        <v>2024660</v>
      </c>
      <c r="AI12" t="s">
        <v>1029</v>
      </c>
      <c r="AJ12" t="s">
        <v>118</v>
      </c>
      <c r="AK12">
        <v>1000</v>
      </c>
      <c r="AL12">
        <v>9</v>
      </c>
      <c r="AM12" t="s">
        <v>162</v>
      </c>
      <c r="AN12">
        <v>11</v>
      </c>
      <c r="AO12">
        <v>124</v>
      </c>
      <c r="AP12">
        <v>-1</v>
      </c>
      <c r="AQ12">
        <v>8</v>
      </c>
      <c r="AR12">
        <v>3</v>
      </c>
      <c r="AS12">
        <v>12.88</v>
      </c>
      <c r="AT12">
        <v>33.65</v>
      </c>
      <c r="AU12" t="s">
        <v>1030</v>
      </c>
      <c r="AY12" t="s">
        <v>1031</v>
      </c>
      <c r="BG12">
        <v>-7.1999999999999995E-2</v>
      </c>
      <c r="BI12" t="s">
        <v>1032</v>
      </c>
      <c r="BJ12">
        <v>2024582</v>
      </c>
      <c r="BK12" t="s">
        <v>721</v>
      </c>
      <c r="BL12" t="s">
        <v>118</v>
      </c>
      <c r="BM12">
        <v>1000</v>
      </c>
      <c r="BN12">
        <v>3</v>
      </c>
      <c r="BO12" t="s">
        <v>162</v>
      </c>
      <c r="BP12">
        <v>15</v>
      </c>
      <c r="BQ12">
        <v>123</v>
      </c>
      <c r="BR12">
        <v>0</v>
      </c>
      <c r="BS12">
        <v>11</v>
      </c>
      <c r="BT12">
        <v>0</v>
      </c>
      <c r="BU12">
        <v>12.87</v>
      </c>
      <c r="BV12">
        <v>33.979999999999997</v>
      </c>
      <c r="BW12">
        <v>56.83</v>
      </c>
      <c r="CA12" t="s">
        <v>1033</v>
      </c>
      <c r="CI12">
        <v>0</v>
      </c>
      <c r="CK12" t="s">
        <v>1033</v>
      </c>
      <c r="CL12" t="s">
        <v>1021</v>
      </c>
      <c r="CM12" t="s">
        <v>1032</v>
      </c>
      <c r="CN12" t="s">
        <v>1034</v>
      </c>
      <c r="CO12" t="s">
        <v>1033</v>
      </c>
      <c r="CP12" t="s">
        <v>1035</v>
      </c>
      <c r="CQ12" t="s">
        <v>1036</v>
      </c>
      <c r="CR12">
        <v>57.43</v>
      </c>
      <c r="CS12">
        <v>56.86</v>
      </c>
      <c r="CT12">
        <v>57.14</v>
      </c>
      <c r="CU12">
        <v>56.86</v>
      </c>
    </row>
    <row r="13" spans="1:99" x14ac:dyDescent="0.25">
      <c r="A13" s="2">
        <v>45795</v>
      </c>
      <c r="B13" t="s">
        <v>99</v>
      </c>
      <c r="C13">
        <v>5</v>
      </c>
      <c r="D13" t="s">
        <v>100</v>
      </c>
      <c r="E13" t="s">
        <v>101</v>
      </c>
      <c r="F13" t="s">
        <v>543</v>
      </c>
      <c r="G13">
        <v>1000</v>
      </c>
      <c r="H13">
        <v>12</v>
      </c>
      <c r="I13" t="s">
        <v>1037</v>
      </c>
      <c r="J13" t="s">
        <v>1038</v>
      </c>
      <c r="K13" t="s">
        <v>1039</v>
      </c>
      <c r="L13">
        <v>121</v>
      </c>
      <c r="M13" t="s">
        <v>1040</v>
      </c>
      <c r="O13">
        <v>2</v>
      </c>
      <c r="P13" t="s">
        <v>406</v>
      </c>
      <c r="R13">
        <v>46</v>
      </c>
      <c r="S13" t="s">
        <v>642</v>
      </c>
      <c r="U13" t="s">
        <v>108</v>
      </c>
      <c r="W13">
        <v>4</v>
      </c>
      <c r="Y13" t="s">
        <v>109</v>
      </c>
      <c r="Z13" t="s">
        <v>560</v>
      </c>
      <c r="AA13" t="s">
        <v>181</v>
      </c>
      <c r="AB13" t="s">
        <v>1041</v>
      </c>
      <c r="AC13" t="s">
        <v>706</v>
      </c>
      <c r="AD13" t="s">
        <v>1042</v>
      </c>
      <c r="AE13" t="s">
        <v>1043</v>
      </c>
      <c r="AF13" t="s">
        <v>1044</v>
      </c>
      <c r="AG13" t="s">
        <v>135</v>
      </c>
      <c r="AH13">
        <v>2023735</v>
      </c>
      <c r="AI13" t="s">
        <v>906</v>
      </c>
      <c r="AJ13" t="s">
        <v>118</v>
      </c>
      <c r="AK13">
        <v>1200</v>
      </c>
      <c r="AL13">
        <v>10</v>
      </c>
      <c r="AM13" t="s">
        <v>920</v>
      </c>
      <c r="AN13">
        <v>63</v>
      </c>
      <c r="AO13">
        <v>128</v>
      </c>
      <c r="AP13">
        <v>-7</v>
      </c>
      <c r="AQ13">
        <v>6</v>
      </c>
      <c r="AR13">
        <v>-4</v>
      </c>
      <c r="AS13">
        <v>24.06</v>
      </c>
      <c r="AT13">
        <v>46.5</v>
      </c>
      <c r="AU13" t="s">
        <v>1045</v>
      </c>
      <c r="AY13" t="s">
        <v>484</v>
      </c>
      <c r="AZ13">
        <v>24.58</v>
      </c>
      <c r="BA13">
        <v>22.44</v>
      </c>
      <c r="BB13">
        <v>23.19</v>
      </c>
      <c r="BF13">
        <v>45.63</v>
      </c>
      <c r="BG13">
        <v>-2.9000000000000001E-2</v>
      </c>
      <c r="BH13">
        <v>45.600999999999999</v>
      </c>
      <c r="BI13" t="s">
        <v>1046</v>
      </c>
      <c r="CL13" t="s">
        <v>1038</v>
      </c>
      <c r="CM13" t="s">
        <v>1046</v>
      </c>
      <c r="CN13" t="s">
        <v>1047</v>
      </c>
      <c r="CQ13" t="s">
        <v>1046</v>
      </c>
      <c r="CR13">
        <v>57.39</v>
      </c>
      <c r="CT13">
        <v>57.39</v>
      </c>
      <c r="CU13">
        <v>57.39</v>
      </c>
    </row>
    <row r="14" spans="1:99" x14ac:dyDescent="0.25">
      <c r="A14" s="2">
        <v>45795</v>
      </c>
      <c r="B14" t="s">
        <v>99</v>
      </c>
      <c r="C14">
        <v>5</v>
      </c>
      <c r="D14" t="s">
        <v>100</v>
      </c>
      <c r="E14" t="s">
        <v>101</v>
      </c>
      <c r="F14" t="s">
        <v>543</v>
      </c>
      <c r="G14">
        <v>1000</v>
      </c>
      <c r="H14">
        <v>13</v>
      </c>
      <c r="I14" t="s">
        <v>1048</v>
      </c>
      <c r="J14" t="s">
        <v>1049</v>
      </c>
      <c r="K14" t="s">
        <v>1050</v>
      </c>
      <c r="L14">
        <v>121</v>
      </c>
      <c r="M14" t="s">
        <v>540</v>
      </c>
      <c r="O14">
        <v>6</v>
      </c>
      <c r="P14" t="s">
        <v>900</v>
      </c>
      <c r="R14">
        <v>46</v>
      </c>
      <c r="S14" t="s">
        <v>642</v>
      </c>
      <c r="U14" t="s">
        <v>108</v>
      </c>
      <c r="V14" t="s">
        <v>1051</v>
      </c>
      <c r="W14">
        <v>3</v>
      </c>
      <c r="Y14" t="s">
        <v>109</v>
      </c>
      <c r="Z14" t="s">
        <v>433</v>
      </c>
      <c r="AA14" t="s">
        <v>181</v>
      </c>
      <c r="AB14" t="s">
        <v>644</v>
      </c>
      <c r="AC14" t="s">
        <v>182</v>
      </c>
      <c r="AD14" t="s">
        <v>1052</v>
      </c>
      <c r="AE14" t="s">
        <v>1053</v>
      </c>
      <c r="AF14" t="s">
        <v>1054</v>
      </c>
      <c r="AG14" t="s">
        <v>135</v>
      </c>
      <c r="AH14">
        <v>2024582</v>
      </c>
      <c r="AI14" t="s">
        <v>721</v>
      </c>
      <c r="AJ14" t="s">
        <v>118</v>
      </c>
      <c r="AK14">
        <v>1000</v>
      </c>
      <c r="AL14">
        <v>11</v>
      </c>
      <c r="AM14" t="s">
        <v>1055</v>
      </c>
      <c r="AN14">
        <v>17</v>
      </c>
      <c r="AO14">
        <v>123</v>
      </c>
      <c r="AP14">
        <v>-2</v>
      </c>
      <c r="AQ14">
        <v>7</v>
      </c>
      <c r="AR14">
        <v>-1</v>
      </c>
      <c r="AS14">
        <v>12.87</v>
      </c>
      <c r="AT14">
        <v>33.979999999999997</v>
      </c>
      <c r="AU14" t="s">
        <v>1056</v>
      </c>
      <c r="AY14" t="s">
        <v>1057</v>
      </c>
      <c r="BG14">
        <v>-1.0999999999999999E-2</v>
      </c>
      <c r="BI14" t="s">
        <v>1058</v>
      </c>
      <c r="BJ14">
        <v>2024507</v>
      </c>
      <c r="BK14" t="s">
        <v>761</v>
      </c>
      <c r="BL14" t="s">
        <v>118</v>
      </c>
      <c r="BM14">
        <v>1000</v>
      </c>
      <c r="BN14">
        <v>3</v>
      </c>
      <c r="BO14" t="s">
        <v>187</v>
      </c>
      <c r="BP14">
        <v>87</v>
      </c>
      <c r="BQ14">
        <v>124</v>
      </c>
      <c r="BR14">
        <v>-3</v>
      </c>
      <c r="BS14">
        <v>13</v>
      </c>
      <c r="BT14">
        <v>-7</v>
      </c>
      <c r="BU14">
        <v>12.96</v>
      </c>
      <c r="BV14">
        <v>33.53</v>
      </c>
      <c r="BW14">
        <v>56.31</v>
      </c>
      <c r="CA14" t="s">
        <v>1059</v>
      </c>
      <c r="CI14">
        <v>8.8000000000000009E-2</v>
      </c>
      <c r="CK14" t="s">
        <v>1060</v>
      </c>
      <c r="CL14" t="s">
        <v>1049</v>
      </c>
      <c r="CM14" t="s">
        <v>1058</v>
      </c>
      <c r="CN14" t="s">
        <v>1061</v>
      </c>
      <c r="CO14" t="s">
        <v>1060</v>
      </c>
      <c r="CP14" t="s">
        <v>1062</v>
      </c>
      <c r="CQ14" t="s">
        <v>1063</v>
      </c>
      <c r="CR14">
        <v>57.71</v>
      </c>
      <c r="CS14">
        <v>56.72</v>
      </c>
      <c r="CT14">
        <v>57.22</v>
      </c>
      <c r="CU14">
        <v>56.72</v>
      </c>
    </row>
    <row r="15" spans="1:99" x14ac:dyDescent="0.25">
      <c r="A15" s="2">
        <v>45795</v>
      </c>
      <c r="B15" t="s">
        <v>99</v>
      </c>
      <c r="C15">
        <v>5</v>
      </c>
      <c r="D15" t="s">
        <v>100</v>
      </c>
      <c r="E15" t="s">
        <v>101</v>
      </c>
      <c r="F15" t="s">
        <v>543</v>
      </c>
      <c r="G15">
        <v>1000</v>
      </c>
      <c r="H15">
        <v>14</v>
      </c>
      <c r="I15" t="s">
        <v>1064</v>
      </c>
      <c r="J15" t="s">
        <v>1065</v>
      </c>
      <c r="K15" t="s">
        <v>1066</v>
      </c>
      <c r="L15">
        <v>118</v>
      </c>
      <c r="M15" t="s">
        <v>177</v>
      </c>
      <c r="O15">
        <v>5</v>
      </c>
      <c r="P15" t="s">
        <v>258</v>
      </c>
      <c r="R15">
        <v>43</v>
      </c>
      <c r="S15" t="s">
        <v>560</v>
      </c>
      <c r="U15" t="s">
        <v>108</v>
      </c>
      <c r="V15" t="s">
        <v>916</v>
      </c>
      <c r="W15">
        <v>4</v>
      </c>
      <c r="Y15" t="s">
        <v>109</v>
      </c>
      <c r="Z15" t="s">
        <v>110</v>
      </c>
      <c r="AA15" t="s">
        <v>181</v>
      </c>
      <c r="AB15" t="s">
        <v>644</v>
      </c>
      <c r="AC15" t="s">
        <v>1067</v>
      </c>
      <c r="AD15" t="s">
        <v>530</v>
      </c>
      <c r="AE15" t="s">
        <v>449</v>
      </c>
      <c r="AF15" t="s">
        <v>1068</v>
      </c>
      <c r="AG15" t="s">
        <v>135</v>
      </c>
      <c r="AH15">
        <v>2024582</v>
      </c>
      <c r="AI15" t="s">
        <v>721</v>
      </c>
      <c r="AJ15" t="s">
        <v>118</v>
      </c>
      <c r="AK15">
        <v>1000</v>
      </c>
      <c r="AL15">
        <v>9</v>
      </c>
      <c r="AM15" t="s">
        <v>210</v>
      </c>
      <c r="AN15">
        <v>27</v>
      </c>
      <c r="AO15">
        <v>118</v>
      </c>
      <c r="AP15">
        <v>0</v>
      </c>
      <c r="AQ15">
        <v>3</v>
      </c>
      <c r="AR15">
        <v>2</v>
      </c>
      <c r="AS15">
        <v>12.87</v>
      </c>
      <c r="AT15">
        <v>33.979999999999997</v>
      </c>
      <c r="AU15" t="s">
        <v>1056</v>
      </c>
      <c r="AY15" t="s">
        <v>1069</v>
      </c>
      <c r="BG15">
        <v>-3.7999999999999999E-2</v>
      </c>
      <c r="BI15" t="s">
        <v>1070</v>
      </c>
      <c r="BJ15">
        <v>2024507</v>
      </c>
      <c r="BK15" t="s">
        <v>761</v>
      </c>
      <c r="BL15" t="s">
        <v>118</v>
      </c>
      <c r="BM15">
        <v>1000</v>
      </c>
      <c r="BN15">
        <v>2</v>
      </c>
      <c r="BO15" t="s">
        <v>210</v>
      </c>
      <c r="BP15">
        <v>128</v>
      </c>
      <c r="BQ15">
        <v>119</v>
      </c>
      <c r="BR15">
        <v>-1</v>
      </c>
      <c r="BS15">
        <v>2</v>
      </c>
      <c r="BT15">
        <v>3</v>
      </c>
      <c r="BU15">
        <v>12.96</v>
      </c>
      <c r="BV15">
        <v>33.53</v>
      </c>
      <c r="BW15">
        <v>56.31</v>
      </c>
      <c r="CA15" t="s">
        <v>924</v>
      </c>
      <c r="CI15">
        <v>-7.1999999999999995E-2</v>
      </c>
      <c r="CK15" t="s">
        <v>1071</v>
      </c>
      <c r="CL15" t="s">
        <v>1065</v>
      </c>
      <c r="CM15" t="s">
        <v>1070</v>
      </c>
      <c r="CN15" t="s">
        <v>1072</v>
      </c>
      <c r="CO15" t="s">
        <v>1071</v>
      </c>
      <c r="CP15" t="s">
        <v>1073</v>
      </c>
      <c r="CQ15" t="s">
        <v>928</v>
      </c>
      <c r="CR15">
        <v>57.52</v>
      </c>
      <c r="CS15">
        <v>56.52</v>
      </c>
      <c r="CT15">
        <v>57.02</v>
      </c>
      <c r="CU15">
        <v>56.52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45795</v>
      </c>
      <c r="B2" t="s">
        <v>99</v>
      </c>
      <c r="C2">
        <v>6</v>
      </c>
      <c r="D2" t="s">
        <v>100</v>
      </c>
      <c r="E2" t="s">
        <v>101</v>
      </c>
      <c r="F2" t="s">
        <v>543</v>
      </c>
      <c r="G2">
        <v>1200</v>
      </c>
      <c r="H2">
        <v>1</v>
      </c>
      <c r="I2" t="s">
        <v>1074</v>
      </c>
      <c r="J2" t="s">
        <v>1075</v>
      </c>
      <c r="K2" t="s">
        <v>1076</v>
      </c>
      <c r="L2">
        <v>134</v>
      </c>
      <c r="M2" t="s">
        <v>310</v>
      </c>
      <c r="O2">
        <v>9</v>
      </c>
      <c r="P2" t="s">
        <v>680</v>
      </c>
      <c r="R2">
        <v>60</v>
      </c>
      <c r="S2" t="s">
        <v>579</v>
      </c>
      <c r="U2" t="s">
        <v>108</v>
      </c>
      <c r="V2" t="s">
        <v>1077</v>
      </c>
      <c r="W2">
        <v>4</v>
      </c>
      <c r="Y2" t="s">
        <v>109</v>
      </c>
      <c r="Z2" t="s">
        <v>1078</v>
      </c>
      <c r="AA2" t="s">
        <v>181</v>
      </c>
      <c r="AB2" t="s">
        <v>1079</v>
      </c>
      <c r="AC2" t="s">
        <v>1080</v>
      </c>
      <c r="AD2" t="s">
        <v>1081</v>
      </c>
      <c r="AE2" t="s">
        <v>1082</v>
      </c>
      <c r="AF2" t="s">
        <v>1083</v>
      </c>
      <c r="AG2" t="s">
        <v>116</v>
      </c>
      <c r="AH2">
        <v>2024625</v>
      </c>
      <c r="AI2" t="s">
        <v>735</v>
      </c>
      <c r="AJ2" t="s">
        <v>603</v>
      </c>
      <c r="AK2">
        <v>1200</v>
      </c>
      <c r="AL2">
        <v>5</v>
      </c>
      <c r="AM2" t="s">
        <v>210</v>
      </c>
      <c r="AN2">
        <v>43</v>
      </c>
      <c r="AO2">
        <v>118</v>
      </c>
      <c r="AP2">
        <v>16</v>
      </c>
      <c r="AQ2">
        <v>5</v>
      </c>
      <c r="AR2">
        <v>4</v>
      </c>
      <c r="AS2">
        <v>23.51</v>
      </c>
      <c r="AT2">
        <v>45.75</v>
      </c>
      <c r="AU2" t="s">
        <v>1084</v>
      </c>
      <c r="AY2" t="s">
        <v>827</v>
      </c>
      <c r="BG2">
        <v>0.40799999999999997</v>
      </c>
      <c r="BI2" t="s">
        <v>1085</v>
      </c>
      <c r="BJ2">
        <v>2024396</v>
      </c>
      <c r="BK2" t="s">
        <v>1086</v>
      </c>
      <c r="BL2" t="s">
        <v>603</v>
      </c>
      <c r="BM2">
        <v>1200</v>
      </c>
      <c r="BN2">
        <v>14</v>
      </c>
      <c r="BO2" t="s">
        <v>483</v>
      </c>
      <c r="BP2">
        <v>40</v>
      </c>
      <c r="BQ2">
        <v>118</v>
      </c>
      <c r="BR2">
        <v>16</v>
      </c>
      <c r="BS2">
        <v>14</v>
      </c>
      <c r="BT2">
        <v>-5</v>
      </c>
      <c r="BU2">
        <v>24.08</v>
      </c>
      <c r="BV2">
        <v>46.47</v>
      </c>
      <c r="BW2" t="s">
        <v>1087</v>
      </c>
      <c r="CA2" t="s">
        <v>1088</v>
      </c>
      <c r="CI2">
        <v>2.9999999999999971E-2</v>
      </c>
      <c r="CK2" t="s">
        <v>1089</v>
      </c>
      <c r="CL2" t="s">
        <v>1075</v>
      </c>
      <c r="CM2" t="s">
        <v>1085</v>
      </c>
      <c r="CN2" t="s">
        <v>1090</v>
      </c>
      <c r="CO2" t="s">
        <v>1089</v>
      </c>
      <c r="CP2" t="s">
        <v>1091</v>
      </c>
      <c r="CQ2" t="s">
        <v>1092</v>
      </c>
      <c r="CR2">
        <v>69.819999999999993</v>
      </c>
      <c r="CS2">
        <v>70.34</v>
      </c>
      <c r="CT2">
        <v>70.08</v>
      </c>
      <c r="CU2">
        <v>69.819999999999993</v>
      </c>
    </row>
    <row r="3" spans="1:99" x14ac:dyDescent="0.25">
      <c r="A3" s="2">
        <v>45795</v>
      </c>
      <c r="B3" t="s">
        <v>99</v>
      </c>
      <c r="C3">
        <v>6</v>
      </c>
      <c r="D3" t="s">
        <v>100</v>
      </c>
      <c r="E3" t="s">
        <v>101</v>
      </c>
      <c r="F3" t="s">
        <v>543</v>
      </c>
      <c r="G3">
        <v>1200</v>
      </c>
      <c r="H3">
        <v>2</v>
      </c>
      <c r="I3" t="s">
        <v>1093</v>
      </c>
      <c r="J3" t="s">
        <v>1094</v>
      </c>
      <c r="K3" t="s">
        <v>1095</v>
      </c>
      <c r="L3">
        <v>129</v>
      </c>
      <c r="M3" t="s">
        <v>202</v>
      </c>
      <c r="O3">
        <v>2</v>
      </c>
      <c r="P3" t="s">
        <v>258</v>
      </c>
      <c r="R3">
        <v>55</v>
      </c>
      <c r="S3" t="s">
        <v>642</v>
      </c>
      <c r="U3" t="s">
        <v>108</v>
      </c>
      <c r="V3" t="s">
        <v>1096</v>
      </c>
      <c r="W3">
        <v>5</v>
      </c>
      <c r="Y3" t="s">
        <v>109</v>
      </c>
      <c r="Z3" t="s">
        <v>1097</v>
      </c>
      <c r="AA3" t="s">
        <v>455</v>
      </c>
      <c r="AB3" t="s">
        <v>547</v>
      </c>
      <c r="AC3" t="s">
        <v>261</v>
      </c>
      <c r="AD3" t="s">
        <v>1098</v>
      </c>
      <c r="AE3" t="s">
        <v>655</v>
      </c>
      <c r="AF3" t="s">
        <v>1099</v>
      </c>
      <c r="AG3" t="s">
        <v>116</v>
      </c>
      <c r="AH3">
        <v>2024567</v>
      </c>
      <c r="AI3" t="s">
        <v>241</v>
      </c>
      <c r="AJ3" t="s">
        <v>603</v>
      </c>
      <c r="AK3">
        <v>1200</v>
      </c>
      <c r="AL3">
        <v>12</v>
      </c>
      <c r="AM3" t="s">
        <v>137</v>
      </c>
      <c r="AN3">
        <v>30</v>
      </c>
      <c r="AO3">
        <v>109</v>
      </c>
      <c r="AP3">
        <v>20</v>
      </c>
      <c r="AQ3">
        <v>5</v>
      </c>
      <c r="AR3">
        <v>-3</v>
      </c>
      <c r="AS3">
        <v>23.96</v>
      </c>
      <c r="AT3">
        <v>46.22</v>
      </c>
      <c r="AU3" t="s">
        <v>1100</v>
      </c>
      <c r="AY3" t="s">
        <v>267</v>
      </c>
      <c r="BG3">
        <v>0.17399999999999999</v>
      </c>
      <c r="BI3" t="s">
        <v>1101</v>
      </c>
      <c r="BJ3">
        <v>2024475</v>
      </c>
      <c r="BK3" t="s">
        <v>1102</v>
      </c>
      <c r="BL3" t="s">
        <v>603</v>
      </c>
      <c r="BM3">
        <v>1200</v>
      </c>
      <c r="BN3">
        <v>7</v>
      </c>
      <c r="BO3" t="s">
        <v>373</v>
      </c>
      <c r="BP3">
        <v>88</v>
      </c>
      <c r="BQ3">
        <v>116</v>
      </c>
      <c r="BR3">
        <v>13</v>
      </c>
      <c r="BS3">
        <v>6</v>
      </c>
      <c r="BT3">
        <v>-4</v>
      </c>
      <c r="BU3">
        <v>23.85</v>
      </c>
      <c r="BV3">
        <v>45.84</v>
      </c>
      <c r="BW3" t="s">
        <v>1103</v>
      </c>
      <c r="CA3" t="s">
        <v>413</v>
      </c>
      <c r="CI3">
        <v>2.7E-2</v>
      </c>
      <c r="CK3" t="s">
        <v>1104</v>
      </c>
      <c r="CL3" t="s">
        <v>1094</v>
      </c>
      <c r="CM3" t="s">
        <v>1101</v>
      </c>
      <c r="CN3" t="s">
        <v>1105</v>
      </c>
      <c r="CO3" t="s">
        <v>1104</v>
      </c>
      <c r="CP3" t="s">
        <v>1106</v>
      </c>
      <c r="CQ3" t="s">
        <v>1107</v>
      </c>
      <c r="CR3">
        <v>70.19</v>
      </c>
      <c r="CS3">
        <v>69.41</v>
      </c>
      <c r="CT3">
        <v>69.8</v>
      </c>
      <c r="CU3">
        <v>69.41</v>
      </c>
    </row>
    <row r="4" spans="1:99" x14ac:dyDescent="0.25">
      <c r="A4" s="2">
        <v>45795</v>
      </c>
      <c r="B4" t="s">
        <v>99</v>
      </c>
      <c r="C4">
        <v>6</v>
      </c>
      <c r="D4" t="s">
        <v>100</v>
      </c>
      <c r="E4" t="s">
        <v>101</v>
      </c>
      <c r="F4" t="s">
        <v>543</v>
      </c>
      <c r="G4">
        <v>1200</v>
      </c>
      <c r="H4">
        <v>3</v>
      </c>
      <c r="I4" t="s">
        <v>108</v>
      </c>
      <c r="J4" t="s">
        <v>1108</v>
      </c>
      <c r="K4" t="s">
        <v>1109</v>
      </c>
      <c r="L4">
        <v>126</v>
      </c>
      <c r="M4" t="s">
        <v>106</v>
      </c>
      <c r="O4">
        <v>8</v>
      </c>
      <c r="P4" t="s">
        <v>289</v>
      </c>
      <c r="R4">
        <v>52</v>
      </c>
      <c r="S4" t="s">
        <v>108</v>
      </c>
      <c r="U4" t="s">
        <v>108</v>
      </c>
      <c r="W4">
        <v>3</v>
      </c>
      <c r="Y4" t="s">
        <v>109</v>
      </c>
      <c r="Z4" t="s">
        <v>560</v>
      </c>
      <c r="AA4" t="s">
        <v>181</v>
      </c>
      <c r="AB4" t="s">
        <v>108</v>
      </c>
      <c r="AD4" t="s">
        <v>1110</v>
      </c>
      <c r="AE4" t="s">
        <v>1053</v>
      </c>
      <c r="AF4" t="s">
        <v>1111</v>
      </c>
      <c r="AG4" t="s">
        <v>135</v>
      </c>
      <c r="CL4" t="s">
        <v>1108</v>
      </c>
    </row>
    <row r="5" spans="1:99" x14ac:dyDescent="0.25">
      <c r="A5" s="2">
        <v>45795</v>
      </c>
      <c r="B5" t="s">
        <v>99</v>
      </c>
      <c r="C5">
        <v>6</v>
      </c>
      <c r="D5" t="s">
        <v>100</v>
      </c>
      <c r="E5" t="s">
        <v>101</v>
      </c>
      <c r="F5" t="s">
        <v>543</v>
      </c>
      <c r="G5">
        <v>1200</v>
      </c>
      <c r="H5">
        <v>4</v>
      </c>
      <c r="I5" t="s">
        <v>1112</v>
      </c>
      <c r="J5" t="s">
        <v>1113</v>
      </c>
      <c r="K5" t="s">
        <v>1114</v>
      </c>
      <c r="L5">
        <v>126</v>
      </c>
      <c r="M5" t="s">
        <v>288</v>
      </c>
      <c r="O5">
        <v>1</v>
      </c>
      <c r="P5" t="s">
        <v>234</v>
      </c>
      <c r="R5">
        <v>52</v>
      </c>
      <c r="S5" t="s">
        <v>560</v>
      </c>
      <c r="U5" t="s">
        <v>108</v>
      </c>
      <c r="W5">
        <v>3</v>
      </c>
      <c r="Y5" t="s">
        <v>109</v>
      </c>
      <c r="Z5" t="s">
        <v>560</v>
      </c>
      <c r="AA5" t="s">
        <v>455</v>
      </c>
      <c r="AB5" t="s">
        <v>644</v>
      </c>
      <c r="AC5" t="s">
        <v>329</v>
      </c>
      <c r="AD5" t="s">
        <v>1115</v>
      </c>
      <c r="AE5" t="s">
        <v>776</v>
      </c>
      <c r="AF5" t="s">
        <v>1116</v>
      </c>
      <c r="AG5" t="s">
        <v>135</v>
      </c>
      <c r="AH5">
        <v>2024582</v>
      </c>
      <c r="AI5" t="s">
        <v>721</v>
      </c>
      <c r="AJ5" t="s">
        <v>118</v>
      </c>
      <c r="AK5">
        <v>1000</v>
      </c>
      <c r="AL5">
        <v>7</v>
      </c>
      <c r="AM5" t="s">
        <v>438</v>
      </c>
      <c r="AN5">
        <v>16</v>
      </c>
      <c r="AO5">
        <v>127</v>
      </c>
      <c r="AP5">
        <v>-1</v>
      </c>
      <c r="AQ5">
        <v>13</v>
      </c>
      <c r="AR5">
        <v>-12</v>
      </c>
      <c r="AS5">
        <v>12.87</v>
      </c>
      <c r="AT5">
        <v>33.979999999999997</v>
      </c>
      <c r="AU5" t="s">
        <v>1056</v>
      </c>
      <c r="AY5" t="s">
        <v>1117</v>
      </c>
      <c r="BG5">
        <v>-0.51900000000000002</v>
      </c>
      <c r="BI5" t="s">
        <v>1118</v>
      </c>
      <c r="CL5" t="s">
        <v>1113</v>
      </c>
      <c r="CM5" t="s">
        <v>1118</v>
      </c>
      <c r="CN5" t="s">
        <v>1119</v>
      </c>
      <c r="CQ5" t="s">
        <v>1118</v>
      </c>
      <c r="CR5">
        <v>69.2</v>
      </c>
      <c r="CT5">
        <v>69.2</v>
      </c>
      <c r="CU5">
        <v>69.2</v>
      </c>
    </row>
    <row r="6" spans="1:99" x14ac:dyDescent="0.25">
      <c r="A6" s="2">
        <v>45795</v>
      </c>
      <c r="B6" t="s">
        <v>99</v>
      </c>
      <c r="C6">
        <v>6</v>
      </c>
      <c r="D6" t="s">
        <v>100</v>
      </c>
      <c r="E6" t="s">
        <v>101</v>
      </c>
      <c r="F6" t="s">
        <v>543</v>
      </c>
      <c r="G6">
        <v>1200</v>
      </c>
      <c r="H6">
        <v>5</v>
      </c>
      <c r="I6" t="s">
        <v>1120</v>
      </c>
      <c r="J6" t="s">
        <v>1121</v>
      </c>
      <c r="K6" t="s">
        <v>1122</v>
      </c>
      <c r="L6">
        <v>126</v>
      </c>
      <c r="M6" t="s">
        <v>346</v>
      </c>
      <c r="O6">
        <v>5</v>
      </c>
      <c r="P6" t="s">
        <v>203</v>
      </c>
      <c r="R6">
        <v>52</v>
      </c>
      <c r="S6" t="s">
        <v>560</v>
      </c>
      <c r="U6" t="s">
        <v>108</v>
      </c>
      <c r="W6">
        <v>3</v>
      </c>
      <c r="Y6" t="s">
        <v>109</v>
      </c>
      <c r="Z6" t="s">
        <v>560</v>
      </c>
      <c r="AA6" t="s">
        <v>181</v>
      </c>
      <c r="AB6" t="s">
        <v>563</v>
      </c>
      <c r="AC6" t="s">
        <v>1123</v>
      </c>
      <c r="AD6" t="s">
        <v>1124</v>
      </c>
      <c r="AE6" t="s">
        <v>449</v>
      </c>
      <c r="AF6" t="s">
        <v>1125</v>
      </c>
      <c r="AG6" t="s">
        <v>135</v>
      </c>
      <c r="CL6" t="s">
        <v>1121</v>
      </c>
    </row>
    <row r="7" spans="1:99" x14ac:dyDescent="0.25">
      <c r="A7" s="2">
        <v>45795</v>
      </c>
      <c r="B7" t="s">
        <v>99</v>
      </c>
      <c r="C7">
        <v>6</v>
      </c>
      <c r="D7" t="s">
        <v>100</v>
      </c>
      <c r="E7" t="s">
        <v>101</v>
      </c>
      <c r="F7" t="s">
        <v>543</v>
      </c>
      <c r="G7">
        <v>1200</v>
      </c>
      <c r="H7">
        <v>6</v>
      </c>
      <c r="I7" t="s">
        <v>1126</v>
      </c>
      <c r="J7" t="s">
        <v>1127</v>
      </c>
      <c r="K7" t="s">
        <v>1128</v>
      </c>
      <c r="L7">
        <v>126</v>
      </c>
      <c r="M7" t="s">
        <v>325</v>
      </c>
      <c r="O7">
        <v>10</v>
      </c>
      <c r="P7" t="s">
        <v>326</v>
      </c>
      <c r="R7">
        <v>52</v>
      </c>
      <c r="S7" t="s">
        <v>642</v>
      </c>
      <c r="U7" t="s">
        <v>108</v>
      </c>
      <c r="V7" t="s">
        <v>1129</v>
      </c>
      <c r="W7">
        <v>5</v>
      </c>
      <c r="Y7" t="s">
        <v>109</v>
      </c>
      <c r="Z7" t="s">
        <v>1130</v>
      </c>
      <c r="AA7" t="s">
        <v>181</v>
      </c>
      <c r="AB7" t="s">
        <v>563</v>
      </c>
      <c r="AC7" t="s">
        <v>350</v>
      </c>
      <c r="AD7" t="s">
        <v>1131</v>
      </c>
      <c r="AE7" t="s">
        <v>1132</v>
      </c>
      <c r="AF7" t="s">
        <v>1133</v>
      </c>
      <c r="AG7" t="s">
        <v>116</v>
      </c>
      <c r="AH7">
        <v>2023715</v>
      </c>
      <c r="AI7" t="s">
        <v>1134</v>
      </c>
      <c r="AJ7" t="s">
        <v>118</v>
      </c>
      <c r="AK7">
        <v>1200</v>
      </c>
      <c r="AL7">
        <v>4</v>
      </c>
      <c r="AM7" t="s">
        <v>281</v>
      </c>
      <c r="AN7">
        <v>36</v>
      </c>
      <c r="AO7">
        <v>125</v>
      </c>
      <c r="AP7">
        <v>1</v>
      </c>
      <c r="AQ7">
        <v>3</v>
      </c>
      <c r="AR7">
        <v>7</v>
      </c>
      <c r="AS7">
        <v>24.24</v>
      </c>
      <c r="AT7">
        <v>46.67</v>
      </c>
      <c r="AU7" t="s">
        <v>1135</v>
      </c>
      <c r="AY7" t="s">
        <v>1136</v>
      </c>
      <c r="AZ7">
        <v>24.44</v>
      </c>
      <c r="BA7">
        <v>22.43</v>
      </c>
      <c r="BB7">
        <v>22.81</v>
      </c>
      <c r="BF7">
        <v>45.24</v>
      </c>
      <c r="BG7">
        <v>0.30900000000000011</v>
      </c>
      <c r="BH7">
        <v>45.548999999999999</v>
      </c>
      <c r="BI7" t="s">
        <v>1137</v>
      </c>
      <c r="BJ7">
        <v>2023508</v>
      </c>
      <c r="BK7" t="s">
        <v>1138</v>
      </c>
      <c r="BL7" t="s">
        <v>118</v>
      </c>
      <c r="BM7">
        <v>1200</v>
      </c>
      <c r="BN7">
        <v>11</v>
      </c>
      <c r="BO7" t="s">
        <v>119</v>
      </c>
      <c r="BP7">
        <v>14</v>
      </c>
      <c r="BQ7">
        <v>128</v>
      </c>
      <c r="BR7">
        <v>-2</v>
      </c>
      <c r="BS7">
        <v>3</v>
      </c>
      <c r="BT7">
        <v>7</v>
      </c>
      <c r="BU7">
        <v>23.29</v>
      </c>
      <c r="BV7">
        <v>46.25</v>
      </c>
      <c r="BW7" t="s">
        <v>1139</v>
      </c>
      <c r="CA7" t="s">
        <v>1140</v>
      </c>
      <c r="CB7">
        <v>23.97</v>
      </c>
      <c r="CC7">
        <v>22.68</v>
      </c>
      <c r="CD7">
        <v>23.81</v>
      </c>
      <c r="CH7">
        <v>46.49</v>
      </c>
      <c r="CI7">
        <v>0.26400000000000001</v>
      </c>
      <c r="CJ7">
        <v>46.753999999999998</v>
      </c>
      <c r="CK7" t="s">
        <v>1141</v>
      </c>
      <c r="CL7" t="s">
        <v>1127</v>
      </c>
      <c r="CM7" t="s">
        <v>1137</v>
      </c>
      <c r="CN7" t="s">
        <v>1142</v>
      </c>
      <c r="CO7" t="s">
        <v>1141</v>
      </c>
      <c r="CP7" t="s">
        <v>1143</v>
      </c>
      <c r="CQ7" t="s">
        <v>523</v>
      </c>
      <c r="CR7">
        <v>69.989999999999995</v>
      </c>
      <c r="CS7">
        <v>70.72</v>
      </c>
      <c r="CT7">
        <v>70.349999999999994</v>
      </c>
      <c r="CU7">
        <v>69.989999999999995</v>
      </c>
    </row>
    <row r="8" spans="1:99" x14ac:dyDescent="0.25">
      <c r="A8" s="2">
        <v>45795</v>
      </c>
      <c r="B8" t="s">
        <v>99</v>
      </c>
      <c r="C8">
        <v>6</v>
      </c>
      <c r="D8" t="s">
        <v>100</v>
      </c>
      <c r="E8" t="s">
        <v>101</v>
      </c>
      <c r="F8" t="s">
        <v>543</v>
      </c>
      <c r="G8">
        <v>1200</v>
      </c>
      <c r="H8">
        <v>7</v>
      </c>
      <c r="I8" t="s">
        <v>108</v>
      </c>
      <c r="J8" t="s">
        <v>1144</v>
      </c>
      <c r="K8" t="s">
        <v>1145</v>
      </c>
      <c r="L8">
        <v>126</v>
      </c>
      <c r="M8" t="s">
        <v>177</v>
      </c>
      <c r="O8">
        <v>11</v>
      </c>
      <c r="P8" t="s">
        <v>347</v>
      </c>
      <c r="R8">
        <v>52</v>
      </c>
      <c r="S8" t="s">
        <v>108</v>
      </c>
      <c r="U8" t="s">
        <v>108</v>
      </c>
      <c r="W8">
        <v>3</v>
      </c>
      <c r="Y8" t="s">
        <v>109</v>
      </c>
      <c r="Z8" t="s">
        <v>560</v>
      </c>
      <c r="AA8" t="s">
        <v>455</v>
      </c>
      <c r="AB8" t="s">
        <v>108</v>
      </c>
      <c r="AC8" t="s">
        <v>1146</v>
      </c>
      <c r="AD8" t="s">
        <v>1147</v>
      </c>
      <c r="AE8" t="s">
        <v>1132</v>
      </c>
      <c r="AF8" t="s">
        <v>1148</v>
      </c>
      <c r="AG8" t="s">
        <v>135</v>
      </c>
      <c r="CL8" t="s">
        <v>1144</v>
      </c>
    </row>
    <row r="9" spans="1:99" x14ac:dyDescent="0.25">
      <c r="A9" s="2">
        <v>45795</v>
      </c>
      <c r="B9" t="s">
        <v>99</v>
      </c>
      <c r="C9">
        <v>6</v>
      </c>
      <c r="D9" t="s">
        <v>100</v>
      </c>
      <c r="E9" t="s">
        <v>101</v>
      </c>
      <c r="F9" t="s">
        <v>543</v>
      </c>
      <c r="G9">
        <v>1200</v>
      </c>
      <c r="H9">
        <v>8</v>
      </c>
      <c r="I9" t="s">
        <v>624</v>
      </c>
      <c r="J9" t="s">
        <v>1149</v>
      </c>
      <c r="K9" t="s">
        <v>1150</v>
      </c>
      <c r="L9">
        <v>126</v>
      </c>
      <c r="M9" t="s">
        <v>273</v>
      </c>
      <c r="O9">
        <v>7</v>
      </c>
      <c r="P9" t="s">
        <v>274</v>
      </c>
      <c r="R9">
        <v>52</v>
      </c>
      <c r="S9" t="s">
        <v>560</v>
      </c>
      <c r="U9" t="s">
        <v>108</v>
      </c>
      <c r="V9" t="s">
        <v>625</v>
      </c>
      <c r="W9">
        <v>3</v>
      </c>
      <c r="Y9" t="s">
        <v>109</v>
      </c>
      <c r="Z9" t="s">
        <v>110</v>
      </c>
      <c r="AA9" t="s">
        <v>181</v>
      </c>
      <c r="AB9" t="s">
        <v>1079</v>
      </c>
      <c r="AD9" t="s">
        <v>1151</v>
      </c>
      <c r="AE9" t="s">
        <v>1152</v>
      </c>
      <c r="AF9" t="s">
        <v>1153</v>
      </c>
      <c r="AG9" t="s">
        <v>135</v>
      </c>
      <c r="AH9">
        <v>2024621</v>
      </c>
      <c r="AI9" t="s">
        <v>735</v>
      </c>
      <c r="AJ9" t="s">
        <v>118</v>
      </c>
      <c r="AK9">
        <v>1200</v>
      </c>
      <c r="AL9">
        <v>2</v>
      </c>
      <c r="AM9" t="s">
        <v>281</v>
      </c>
      <c r="AN9">
        <v>109</v>
      </c>
      <c r="AO9">
        <v>127</v>
      </c>
      <c r="AP9">
        <v>-1</v>
      </c>
      <c r="AQ9">
        <v>4</v>
      </c>
      <c r="AR9">
        <v>3</v>
      </c>
      <c r="AS9">
        <v>23.33</v>
      </c>
      <c r="AT9">
        <v>46.03</v>
      </c>
      <c r="AU9" t="s">
        <v>1154</v>
      </c>
      <c r="AY9" t="s">
        <v>630</v>
      </c>
      <c r="BG9">
        <v>0.111</v>
      </c>
      <c r="BI9" t="s">
        <v>573</v>
      </c>
      <c r="CL9" t="s">
        <v>1149</v>
      </c>
      <c r="CM9" t="s">
        <v>573</v>
      </c>
      <c r="CN9" t="s">
        <v>1155</v>
      </c>
      <c r="CQ9" t="s">
        <v>573</v>
      </c>
      <c r="CR9">
        <v>69.56</v>
      </c>
      <c r="CT9">
        <v>69.56</v>
      </c>
      <c r="CU9">
        <v>69.56</v>
      </c>
    </row>
    <row r="10" spans="1:99" x14ac:dyDescent="0.25">
      <c r="A10" s="2">
        <v>45795</v>
      </c>
      <c r="B10" t="s">
        <v>99</v>
      </c>
      <c r="C10">
        <v>6</v>
      </c>
      <c r="D10" t="s">
        <v>100</v>
      </c>
      <c r="E10" t="s">
        <v>101</v>
      </c>
      <c r="F10" t="s">
        <v>543</v>
      </c>
      <c r="G10">
        <v>1200</v>
      </c>
      <c r="H10">
        <v>9</v>
      </c>
      <c r="I10" t="s">
        <v>1156</v>
      </c>
      <c r="J10" t="s">
        <v>1157</v>
      </c>
      <c r="K10" t="s">
        <v>1158</v>
      </c>
      <c r="L10">
        <v>124</v>
      </c>
      <c r="M10" t="s">
        <v>233</v>
      </c>
      <c r="O10">
        <v>3</v>
      </c>
      <c r="P10" t="s">
        <v>509</v>
      </c>
      <c r="R10">
        <v>50</v>
      </c>
      <c r="S10" t="s">
        <v>642</v>
      </c>
      <c r="U10" t="s">
        <v>108</v>
      </c>
      <c r="V10" t="s">
        <v>479</v>
      </c>
      <c r="W10">
        <v>3</v>
      </c>
      <c r="Y10" t="s">
        <v>109</v>
      </c>
      <c r="Z10" t="s">
        <v>130</v>
      </c>
      <c r="AA10" t="s">
        <v>455</v>
      </c>
      <c r="AB10" t="s">
        <v>1079</v>
      </c>
      <c r="AC10" t="s">
        <v>1159</v>
      </c>
      <c r="AD10" t="s">
        <v>1160</v>
      </c>
      <c r="AE10" t="s">
        <v>1161</v>
      </c>
      <c r="AF10" t="s">
        <v>1162</v>
      </c>
      <c r="AG10" t="s">
        <v>135</v>
      </c>
      <c r="AH10">
        <v>2024621</v>
      </c>
      <c r="AI10" t="s">
        <v>735</v>
      </c>
      <c r="AJ10" t="s">
        <v>118</v>
      </c>
      <c r="AK10">
        <v>1200</v>
      </c>
      <c r="AL10">
        <v>11</v>
      </c>
      <c r="AM10" t="s">
        <v>736</v>
      </c>
      <c r="AN10">
        <v>14</v>
      </c>
      <c r="AO10">
        <v>127</v>
      </c>
      <c r="AP10">
        <v>-3</v>
      </c>
      <c r="AQ10">
        <v>12</v>
      </c>
      <c r="AR10">
        <v>-9</v>
      </c>
      <c r="AS10">
        <v>23.33</v>
      </c>
      <c r="AT10">
        <v>46.03</v>
      </c>
      <c r="AU10" t="s">
        <v>1154</v>
      </c>
      <c r="AY10" t="s">
        <v>1089</v>
      </c>
      <c r="BG10">
        <v>-0.42299999999999999</v>
      </c>
      <c r="BI10" t="s">
        <v>1163</v>
      </c>
      <c r="BJ10">
        <v>2024545</v>
      </c>
      <c r="BK10" t="s">
        <v>812</v>
      </c>
      <c r="BL10" t="s">
        <v>118</v>
      </c>
      <c r="BM10">
        <v>1200</v>
      </c>
      <c r="BN10">
        <v>6</v>
      </c>
      <c r="BO10" t="s">
        <v>736</v>
      </c>
      <c r="BP10">
        <v>46</v>
      </c>
      <c r="BQ10">
        <v>127</v>
      </c>
      <c r="BR10">
        <v>-3</v>
      </c>
      <c r="BS10">
        <v>11</v>
      </c>
      <c r="BT10">
        <v>-8</v>
      </c>
      <c r="BU10">
        <v>24.23</v>
      </c>
      <c r="BV10">
        <v>46.76</v>
      </c>
      <c r="BW10" t="s">
        <v>568</v>
      </c>
      <c r="CA10" t="s">
        <v>1164</v>
      </c>
      <c r="CI10">
        <v>-0.38100000000000001</v>
      </c>
      <c r="CK10" t="s">
        <v>573</v>
      </c>
      <c r="CL10" t="s">
        <v>1157</v>
      </c>
      <c r="CM10" t="s">
        <v>1163</v>
      </c>
      <c r="CN10" t="s">
        <v>1165</v>
      </c>
      <c r="CO10" t="s">
        <v>573</v>
      </c>
      <c r="CP10" t="s">
        <v>1166</v>
      </c>
      <c r="CQ10" t="s">
        <v>1167</v>
      </c>
      <c r="CR10">
        <v>69.92</v>
      </c>
      <c r="CS10">
        <v>69.56</v>
      </c>
      <c r="CT10">
        <v>69.739999999999995</v>
      </c>
      <c r="CU10">
        <v>69.56</v>
      </c>
    </row>
    <row r="11" spans="1:99" x14ac:dyDescent="0.25">
      <c r="A11" s="2">
        <v>45795</v>
      </c>
      <c r="B11" t="s">
        <v>99</v>
      </c>
      <c r="C11">
        <v>6</v>
      </c>
      <c r="D11" t="s">
        <v>100</v>
      </c>
      <c r="E11" t="s">
        <v>101</v>
      </c>
      <c r="F11" t="s">
        <v>543</v>
      </c>
      <c r="G11">
        <v>1200</v>
      </c>
      <c r="H11">
        <v>10</v>
      </c>
      <c r="I11" t="s">
        <v>1168</v>
      </c>
      <c r="J11" t="s">
        <v>1169</v>
      </c>
      <c r="K11" t="s">
        <v>1170</v>
      </c>
      <c r="L11">
        <v>123</v>
      </c>
      <c r="M11" t="s">
        <v>540</v>
      </c>
      <c r="O11">
        <v>4</v>
      </c>
      <c r="P11" t="s">
        <v>900</v>
      </c>
      <c r="R11">
        <v>49</v>
      </c>
      <c r="S11" t="s">
        <v>560</v>
      </c>
      <c r="U11" t="s">
        <v>108</v>
      </c>
      <c r="V11" t="s">
        <v>1171</v>
      </c>
      <c r="W11">
        <v>4</v>
      </c>
      <c r="Y11" t="s">
        <v>109</v>
      </c>
      <c r="Z11" t="s">
        <v>1172</v>
      </c>
      <c r="AA11" t="s">
        <v>181</v>
      </c>
      <c r="AB11" t="s">
        <v>1173</v>
      </c>
      <c r="AC11" t="s">
        <v>329</v>
      </c>
      <c r="AD11" t="s">
        <v>1174</v>
      </c>
      <c r="AE11" t="s">
        <v>1053</v>
      </c>
      <c r="AF11" t="s">
        <v>1175</v>
      </c>
      <c r="AG11" t="s">
        <v>135</v>
      </c>
      <c r="AH11">
        <v>2024641</v>
      </c>
      <c r="AI11" t="s">
        <v>884</v>
      </c>
      <c r="AJ11" t="s">
        <v>118</v>
      </c>
      <c r="AK11">
        <v>1200</v>
      </c>
      <c r="AL11">
        <v>3</v>
      </c>
      <c r="AM11" t="s">
        <v>686</v>
      </c>
      <c r="AN11">
        <v>12</v>
      </c>
      <c r="AO11">
        <v>126</v>
      </c>
      <c r="AP11">
        <v>-3</v>
      </c>
      <c r="AQ11">
        <v>2</v>
      </c>
      <c r="AR11">
        <v>2</v>
      </c>
      <c r="AS11">
        <v>24.46</v>
      </c>
      <c r="AT11">
        <v>46.77</v>
      </c>
      <c r="AU11" t="s">
        <v>633</v>
      </c>
      <c r="AY11" t="s">
        <v>1176</v>
      </c>
      <c r="BG11">
        <v>3.9000000000000007E-2</v>
      </c>
      <c r="BI11" t="s">
        <v>1177</v>
      </c>
      <c r="BJ11">
        <v>2024388</v>
      </c>
      <c r="BK11" t="s">
        <v>1086</v>
      </c>
      <c r="BL11" t="s">
        <v>118</v>
      </c>
      <c r="BM11">
        <v>1200</v>
      </c>
      <c r="BN11">
        <v>4</v>
      </c>
      <c r="BO11" t="s">
        <v>736</v>
      </c>
      <c r="BP11">
        <v>6.4</v>
      </c>
      <c r="BQ11">
        <v>129</v>
      </c>
      <c r="BR11">
        <v>-6</v>
      </c>
      <c r="BS11">
        <v>7</v>
      </c>
      <c r="BT11">
        <v>-3</v>
      </c>
      <c r="BU11">
        <v>23.49</v>
      </c>
      <c r="BV11">
        <v>46.1</v>
      </c>
      <c r="BW11" t="s">
        <v>121</v>
      </c>
      <c r="CA11" t="s">
        <v>610</v>
      </c>
      <c r="CI11">
        <v>-0.216</v>
      </c>
      <c r="CK11" t="s">
        <v>1178</v>
      </c>
      <c r="CL11" t="s">
        <v>1169</v>
      </c>
      <c r="CM11" t="s">
        <v>1177</v>
      </c>
      <c r="CN11" t="s">
        <v>1179</v>
      </c>
      <c r="CO11" t="s">
        <v>1178</v>
      </c>
      <c r="CP11" t="s">
        <v>1180</v>
      </c>
      <c r="CQ11" t="s">
        <v>1181</v>
      </c>
      <c r="CR11">
        <v>69.539999999999992</v>
      </c>
      <c r="CS11">
        <v>69.900000000000006</v>
      </c>
      <c r="CT11">
        <v>69.72</v>
      </c>
      <c r="CU11">
        <v>69.539999999999992</v>
      </c>
    </row>
    <row r="12" spans="1:99" x14ac:dyDescent="0.25">
      <c r="A12" s="2">
        <v>45795</v>
      </c>
      <c r="B12" t="s">
        <v>99</v>
      </c>
      <c r="C12">
        <v>6</v>
      </c>
      <c r="D12" t="s">
        <v>100</v>
      </c>
      <c r="E12" t="s">
        <v>101</v>
      </c>
      <c r="F12" t="s">
        <v>543</v>
      </c>
      <c r="G12">
        <v>1200</v>
      </c>
      <c r="H12">
        <v>11</v>
      </c>
      <c r="I12" t="s">
        <v>1182</v>
      </c>
      <c r="J12" t="s">
        <v>1183</v>
      </c>
      <c r="K12" t="s">
        <v>1184</v>
      </c>
      <c r="L12">
        <v>123</v>
      </c>
      <c r="M12" t="s">
        <v>879</v>
      </c>
      <c r="O12">
        <v>12</v>
      </c>
      <c r="P12" t="s">
        <v>1185</v>
      </c>
      <c r="R12">
        <v>49</v>
      </c>
      <c r="S12" t="s">
        <v>642</v>
      </c>
      <c r="U12" t="s">
        <v>108</v>
      </c>
      <c r="V12" t="s">
        <v>1186</v>
      </c>
      <c r="W12">
        <v>4</v>
      </c>
      <c r="Y12" t="s">
        <v>109</v>
      </c>
      <c r="Z12" t="s">
        <v>1187</v>
      </c>
      <c r="AA12" t="s">
        <v>455</v>
      </c>
      <c r="AB12" t="s">
        <v>597</v>
      </c>
      <c r="AC12" t="s">
        <v>1188</v>
      </c>
      <c r="AD12" t="s">
        <v>1189</v>
      </c>
      <c r="AE12" t="s">
        <v>1190</v>
      </c>
      <c r="AF12" t="s">
        <v>1191</v>
      </c>
      <c r="AG12" t="s">
        <v>135</v>
      </c>
      <c r="AH12">
        <v>2024338</v>
      </c>
      <c r="AI12" t="s">
        <v>632</v>
      </c>
      <c r="AJ12" t="s">
        <v>118</v>
      </c>
      <c r="AK12">
        <v>1200</v>
      </c>
      <c r="AL12">
        <v>5</v>
      </c>
      <c r="AM12" t="s">
        <v>187</v>
      </c>
      <c r="AN12">
        <v>8.1</v>
      </c>
      <c r="AO12">
        <v>128</v>
      </c>
      <c r="AP12">
        <v>-5</v>
      </c>
      <c r="AQ12">
        <v>10</v>
      </c>
      <c r="AR12">
        <v>2</v>
      </c>
      <c r="AS12">
        <v>24.18</v>
      </c>
      <c r="AT12">
        <v>47.03</v>
      </c>
      <c r="AU12" t="s">
        <v>1192</v>
      </c>
      <c r="AY12" t="s">
        <v>1193</v>
      </c>
      <c r="BG12">
        <v>9.000000000000008E-3</v>
      </c>
      <c r="BI12" t="s">
        <v>1194</v>
      </c>
      <c r="BJ12">
        <v>2024279</v>
      </c>
      <c r="BK12" t="s">
        <v>142</v>
      </c>
      <c r="BL12" t="s">
        <v>118</v>
      </c>
      <c r="BM12">
        <v>1200</v>
      </c>
      <c r="BN12">
        <v>3</v>
      </c>
      <c r="BO12" t="s">
        <v>187</v>
      </c>
      <c r="BP12">
        <v>93</v>
      </c>
      <c r="BQ12">
        <v>128</v>
      </c>
      <c r="BR12">
        <v>-5</v>
      </c>
      <c r="BS12">
        <v>3</v>
      </c>
      <c r="BT12">
        <v>9</v>
      </c>
      <c r="BU12">
        <v>23.6</v>
      </c>
      <c r="BV12">
        <v>45.46</v>
      </c>
      <c r="BW12" t="s">
        <v>1195</v>
      </c>
      <c r="CA12" t="s">
        <v>1196</v>
      </c>
      <c r="CI12">
        <v>0.30299999999999999</v>
      </c>
      <c r="CK12" t="s">
        <v>688</v>
      </c>
      <c r="CL12" t="s">
        <v>1183</v>
      </c>
      <c r="CM12" t="s">
        <v>1194</v>
      </c>
      <c r="CN12" t="s">
        <v>1197</v>
      </c>
      <c r="CO12" t="s">
        <v>688</v>
      </c>
      <c r="CP12" t="s">
        <v>1198</v>
      </c>
      <c r="CQ12" t="s">
        <v>1199</v>
      </c>
      <c r="CR12">
        <v>70.41</v>
      </c>
      <c r="CS12">
        <v>69.489999999999995</v>
      </c>
      <c r="CT12">
        <v>69.95</v>
      </c>
      <c r="CU12">
        <v>69.489999999999995</v>
      </c>
    </row>
    <row r="13" spans="1:99" x14ac:dyDescent="0.25">
      <c r="A13" s="2">
        <v>45795</v>
      </c>
      <c r="B13" t="s">
        <v>99</v>
      </c>
      <c r="C13">
        <v>6</v>
      </c>
      <c r="D13" t="s">
        <v>100</v>
      </c>
      <c r="E13" t="s">
        <v>101</v>
      </c>
      <c r="F13" t="s">
        <v>543</v>
      </c>
      <c r="G13">
        <v>1200</v>
      </c>
      <c r="H13">
        <v>12</v>
      </c>
      <c r="I13" t="s">
        <v>1200</v>
      </c>
      <c r="J13" t="s">
        <v>1201</v>
      </c>
      <c r="K13" t="s">
        <v>1202</v>
      </c>
      <c r="L13">
        <v>120</v>
      </c>
      <c r="M13" t="s">
        <v>153</v>
      </c>
      <c r="N13">
        <v>2</v>
      </c>
      <c r="O13">
        <v>6</v>
      </c>
      <c r="P13" t="s">
        <v>107</v>
      </c>
      <c r="R13">
        <v>46</v>
      </c>
      <c r="S13" t="s">
        <v>642</v>
      </c>
      <c r="U13" t="s">
        <v>108</v>
      </c>
      <c r="V13" t="s">
        <v>1203</v>
      </c>
      <c r="W13">
        <v>4</v>
      </c>
      <c r="Y13" t="s">
        <v>109</v>
      </c>
      <c r="Z13" t="s">
        <v>1204</v>
      </c>
      <c r="AA13" t="s">
        <v>181</v>
      </c>
      <c r="AB13" t="s">
        <v>644</v>
      </c>
      <c r="AC13" t="s">
        <v>1205</v>
      </c>
      <c r="AD13" t="s">
        <v>1206</v>
      </c>
      <c r="AE13" t="s">
        <v>159</v>
      </c>
      <c r="AF13" t="s">
        <v>1207</v>
      </c>
      <c r="AG13" t="s">
        <v>116</v>
      </c>
      <c r="AH13">
        <v>2024584</v>
      </c>
      <c r="AI13" t="s">
        <v>721</v>
      </c>
      <c r="AJ13" t="s">
        <v>118</v>
      </c>
      <c r="AK13">
        <v>1200</v>
      </c>
      <c r="AL13">
        <v>8</v>
      </c>
      <c r="AM13" t="s">
        <v>802</v>
      </c>
      <c r="AN13">
        <v>20</v>
      </c>
      <c r="AO13">
        <v>123</v>
      </c>
      <c r="AP13">
        <v>-3</v>
      </c>
      <c r="AQ13">
        <v>11</v>
      </c>
      <c r="AR13">
        <v>-5</v>
      </c>
      <c r="AS13">
        <v>23.62</v>
      </c>
      <c r="AT13">
        <v>45.37</v>
      </c>
      <c r="AU13" t="s">
        <v>1195</v>
      </c>
      <c r="AY13" t="s">
        <v>657</v>
      </c>
      <c r="BG13">
        <v>-0.255</v>
      </c>
      <c r="BI13" t="s">
        <v>1208</v>
      </c>
      <c r="BJ13">
        <v>2024527</v>
      </c>
      <c r="BK13" t="s">
        <v>136</v>
      </c>
      <c r="BL13" t="s">
        <v>118</v>
      </c>
      <c r="BM13">
        <v>1200</v>
      </c>
      <c r="BN13">
        <v>6</v>
      </c>
      <c r="BO13" t="s">
        <v>802</v>
      </c>
      <c r="BP13">
        <v>87</v>
      </c>
      <c r="BQ13">
        <v>125</v>
      </c>
      <c r="BR13">
        <v>-5</v>
      </c>
      <c r="BS13">
        <v>13</v>
      </c>
      <c r="BT13">
        <v>-7</v>
      </c>
      <c r="BU13">
        <v>24.1</v>
      </c>
      <c r="BV13">
        <v>46.13</v>
      </c>
      <c r="BW13" t="s">
        <v>1209</v>
      </c>
      <c r="CA13" t="s">
        <v>1210</v>
      </c>
      <c r="CI13">
        <v>-0.36900000000000011</v>
      </c>
      <c r="CK13" t="s">
        <v>1211</v>
      </c>
      <c r="CL13" t="s">
        <v>1201</v>
      </c>
      <c r="CM13" t="s">
        <v>1208</v>
      </c>
      <c r="CN13" t="s">
        <v>1212</v>
      </c>
      <c r="CO13" t="s">
        <v>1211</v>
      </c>
      <c r="CP13" t="s">
        <v>1213</v>
      </c>
      <c r="CQ13" t="s">
        <v>1214</v>
      </c>
      <c r="CR13">
        <v>69.75</v>
      </c>
      <c r="CS13">
        <v>68.72</v>
      </c>
      <c r="CT13">
        <v>69.23</v>
      </c>
      <c r="CU13">
        <v>68.72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45795</v>
      </c>
      <c r="B2" t="s">
        <v>99</v>
      </c>
      <c r="C2">
        <v>7</v>
      </c>
      <c r="D2" t="s">
        <v>383</v>
      </c>
      <c r="F2" t="s">
        <v>1215</v>
      </c>
      <c r="G2">
        <v>1200</v>
      </c>
      <c r="H2">
        <v>1</v>
      </c>
      <c r="I2" t="s">
        <v>1216</v>
      </c>
      <c r="J2" t="s">
        <v>1217</v>
      </c>
      <c r="K2" t="s">
        <v>1218</v>
      </c>
      <c r="L2">
        <v>135</v>
      </c>
      <c r="M2" t="s">
        <v>310</v>
      </c>
      <c r="O2">
        <v>4</v>
      </c>
      <c r="P2" t="s">
        <v>107</v>
      </c>
      <c r="R2">
        <v>80</v>
      </c>
      <c r="S2">
        <v>1</v>
      </c>
      <c r="U2" t="s">
        <v>108</v>
      </c>
      <c r="V2" t="s">
        <v>1219</v>
      </c>
      <c r="W2">
        <v>5</v>
      </c>
      <c r="Y2" t="s">
        <v>109</v>
      </c>
      <c r="Z2" t="s">
        <v>1220</v>
      </c>
      <c r="AA2" t="s">
        <v>544</v>
      </c>
      <c r="AB2">
        <v>28</v>
      </c>
      <c r="AC2" t="s">
        <v>261</v>
      </c>
      <c r="AD2" t="s">
        <v>1221</v>
      </c>
      <c r="AE2" t="s">
        <v>1222</v>
      </c>
      <c r="AF2" t="s">
        <v>1223</v>
      </c>
      <c r="AG2" t="s">
        <v>116</v>
      </c>
      <c r="AH2">
        <v>2024608</v>
      </c>
      <c r="AI2" t="s">
        <v>567</v>
      </c>
      <c r="AJ2" t="s">
        <v>603</v>
      </c>
      <c r="AK2">
        <v>1200</v>
      </c>
      <c r="AL2">
        <v>2</v>
      </c>
      <c r="AM2" t="s">
        <v>629</v>
      </c>
      <c r="AN2">
        <v>6.9</v>
      </c>
      <c r="AO2">
        <v>135</v>
      </c>
      <c r="AP2">
        <v>0</v>
      </c>
      <c r="AQ2">
        <v>8</v>
      </c>
      <c r="AR2">
        <v>-4</v>
      </c>
      <c r="AS2">
        <v>23.42</v>
      </c>
      <c r="AT2">
        <v>45.25</v>
      </c>
      <c r="AU2" t="s">
        <v>1224</v>
      </c>
      <c r="AY2" t="s">
        <v>1225</v>
      </c>
      <c r="BG2">
        <v>-4.3999999999999997E-2</v>
      </c>
      <c r="BI2" t="s">
        <v>1226</v>
      </c>
      <c r="BJ2">
        <v>2024542</v>
      </c>
      <c r="BK2" t="s">
        <v>412</v>
      </c>
      <c r="BL2" t="s">
        <v>603</v>
      </c>
      <c r="BM2">
        <v>1200</v>
      </c>
      <c r="BN2">
        <v>3</v>
      </c>
      <c r="BO2" t="s">
        <v>736</v>
      </c>
      <c r="BP2">
        <v>6.2</v>
      </c>
      <c r="BQ2">
        <v>129</v>
      </c>
      <c r="BR2">
        <v>6</v>
      </c>
      <c r="BS2">
        <v>2</v>
      </c>
      <c r="BT2">
        <v>2</v>
      </c>
      <c r="BU2">
        <v>22.91</v>
      </c>
      <c r="BV2">
        <v>44.94</v>
      </c>
      <c r="BW2" t="s">
        <v>1227</v>
      </c>
      <c r="CA2" t="s">
        <v>1228</v>
      </c>
      <c r="CI2">
        <v>0.112</v>
      </c>
      <c r="CK2" t="s">
        <v>1229</v>
      </c>
      <c r="CL2" t="s">
        <v>1217</v>
      </c>
      <c r="CM2" t="s">
        <v>1226</v>
      </c>
      <c r="CN2" t="s">
        <v>1230</v>
      </c>
      <c r="CO2" t="s">
        <v>1229</v>
      </c>
      <c r="CP2" t="s">
        <v>1231</v>
      </c>
      <c r="CQ2" t="s">
        <v>1229</v>
      </c>
      <c r="CR2">
        <v>68.510000000000005</v>
      </c>
      <c r="CS2">
        <v>68.52</v>
      </c>
      <c r="CT2">
        <v>68.52</v>
      </c>
      <c r="CU2">
        <v>68.510000000000005</v>
      </c>
    </row>
    <row r="3" spans="1:99" x14ac:dyDescent="0.25">
      <c r="A3" s="2">
        <v>45795</v>
      </c>
      <c r="B3" t="s">
        <v>99</v>
      </c>
      <c r="C3">
        <v>7</v>
      </c>
      <c r="D3" t="s">
        <v>383</v>
      </c>
      <c r="F3" t="s">
        <v>1215</v>
      </c>
      <c r="G3">
        <v>1200</v>
      </c>
      <c r="H3">
        <v>2</v>
      </c>
      <c r="I3" t="s">
        <v>1232</v>
      </c>
      <c r="J3" t="s">
        <v>1233</v>
      </c>
      <c r="K3" t="s">
        <v>1234</v>
      </c>
      <c r="L3">
        <v>131</v>
      </c>
      <c r="M3" t="s">
        <v>218</v>
      </c>
      <c r="O3">
        <v>5</v>
      </c>
      <c r="P3" t="s">
        <v>900</v>
      </c>
      <c r="R3">
        <v>76</v>
      </c>
      <c r="S3">
        <v>-2</v>
      </c>
      <c r="U3" t="s">
        <v>108</v>
      </c>
      <c r="V3" t="s">
        <v>1235</v>
      </c>
      <c r="W3">
        <v>6</v>
      </c>
      <c r="Y3" t="s">
        <v>109</v>
      </c>
      <c r="Z3" t="s">
        <v>1236</v>
      </c>
      <c r="AA3" t="s">
        <v>544</v>
      </c>
      <c r="AB3">
        <v>8</v>
      </c>
      <c r="AC3" t="s">
        <v>434</v>
      </c>
      <c r="AD3" t="s">
        <v>1237</v>
      </c>
      <c r="AE3" t="s">
        <v>1132</v>
      </c>
      <c r="AF3" t="s">
        <v>1238</v>
      </c>
      <c r="AG3" t="s">
        <v>135</v>
      </c>
      <c r="AH3">
        <v>2024607</v>
      </c>
      <c r="AI3" t="s">
        <v>567</v>
      </c>
      <c r="AJ3" t="s">
        <v>1239</v>
      </c>
      <c r="AK3">
        <v>1200</v>
      </c>
      <c r="AL3">
        <v>6</v>
      </c>
      <c r="AM3" t="s">
        <v>483</v>
      </c>
      <c r="AN3">
        <v>7.9</v>
      </c>
      <c r="AO3">
        <v>115</v>
      </c>
      <c r="AP3">
        <v>16</v>
      </c>
      <c r="AQ3">
        <v>9</v>
      </c>
      <c r="AR3">
        <v>-4</v>
      </c>
      <c r="AS3">
        <v>23.43</v>
      </c>
      <c r="AT3">
        <v>45.68</v>
      </c>
      <c r="AU3" t="s">
        <v>605</v>
      </c>
      <c r="AY3" t="s">
        <v>1240</v>
      </c>
      <c r="BG3">
        <v>0.19600000000000001</v>
      </c>
      <c r="BI3" t="s">
        <v>1241</v>
      </c>
      <c r="BJ3">
        <v>2024424</v>
      </c>
      <c r="BK3" t="s">
        <v>396</v>
      </c>
      <c r="BL3" t="s">
        <v>1239</v>
      </c>
      <c r="BM3">
        <v>1200</v>
      </c>
      <c r="BN3">
        <v>4</v>
      </c>
      <c r="BO3" t="s">
        <v>187</v>
      </c>
      <c r="BP3">
        <v>7.8</v>
      </c>
      <c r="BQ3">
        <v>120</v>
      </c>
      <c r="BR3">
        <v>11</v>
      </c>
      <c r="BS3">
        <v>4</v>
      </c>
      <c r="BT3">
        <v>1</v>
      </c>
      <c r="BU3">
        <v>23.48</v>
      </c>
      <c r="BV3">
        <v>45.96</v>
      </c>
      <c r="BW3" t="s">
        <v>1242</v>
      </c>
      <c r="CA3" t="s">
        <v>1193</v>
      </c>
      <c r="CI3">
        <v>0.17599999999999999</v>
      </c>
      <c r="CK3" t="s">
        <v>440</v>
      </c>
      <c r="CL3" t="s">
        <v>1233</v>
      </c>
      <c r="CM3" t="s">
        <v>1241</v>
      </c>
      <c r="CN3" t="s">
        <v>1243</v>
      </c>
      <c r="CO3" t="s">
        <v>440</v>
      </c>
      <c r="CP3" t="s">
        <v>1244</v>
      </c>
      <c r="CQ3" t="s">
        <v>1245</v>
      </c>
      <c r="CR3">
        <v>69.03</v>
      </c>
      <c r="CS3">
        <v>70.58</v>
      </c>
      <c r="CT3">
        <v>69.81</v>
      </c>
      <c r="CU3">
        <v>69.03</v>
      </c>
    </row>
    <row r="4" spans="1:99" x14ac:dyDescent="0.25">
      <c r="A4" s="2">
        <v>45795</v>
      </c>
      <c r="B4" t="s">
        <v>99</v>
      </c>
      <c r="C4">
        <v>7</v>
      </c>
      <c r="D4" t="s">
        <v>383</v>
      </c>
      <c r="F4" t="s">
        <v>1215</v>
      </c>
      <c r="G4">
        <v>1200</v>
      </c>
      <c r="H4">
        <v>3</v>
      </c>
      <c r="I4" t="s">
        <v>1246</v>
      </c>
      <c r="J4" t="s">
        <v>1247</v>
      </c>
      <c r="K4" t="s">
        <v>1248</v>
      </c>
      <c r="L4">
        <v>130</v>
      </c>
      <c r="M4" t="s">
        <v>325</v>
      </c>
      <c r="O4">
        <v>10</v>
      </c>
      <c r="P4" t="s">
        <v>406</v>
      </c>
      <c r="R4">
        <v>75</v>
      </c>
      <c r="S4">
        <v>-1</v>
      </c>
      <c r="U4" t="s">
        <v>108</v>
      </c>
      <c r="V4" t="s">
        <v>1249</v>
      </c>
      <c r="W4">
        <v>4</v>
      </c>
      <c r="Y4" t="s">
        <v>109</v>
      </c>
      <c r="Z4" t="s">
        <v>1250</v>
      </c>
      <c r="AA4" t="s">
        <v>181</v>
      </c>
      <c r="AB4">
        <v>28</v>
      </c>
      <c r="AC4" t="s">
        <v>683</v>
      </c>
      <c r="AD4" t="s">
        <v>1251</v>
      </c>
      <c r="AE4" t="s">
        <v>1252</v>
      </c>
      <c r="AF4" t="s">
        <v>1253</v>
      </c>
      <c r="AG4" t="s">
        <v>116</v>
      </c>
      <c r="AH4">
        <v>2024608</v>
      </c>
      <c r="AI4" t="s">
        <v>567</v>
      </c>
      <c r="AJ4" t="s">
        <v>603</v>
      </c>
      <c r="AK4">
        <v>1200</v>
      </c>
      <c r="AL4">
        <v>6</v>
      </c>
      <c r="AM4" t="s">
        <v>137</v>
      </c>
      <c r="AN4">
        <v>7.2</v>
      </c>
      <c r="AO4">
        <v>122</v>
      </c>
      <c r="AP4">
        <v>8</v>
      </c>
      <c r="AQ4">
        <v>9</v>
      </c>
      <c r="AR4">
        <v>1</v>
      </c>
      <c r="AS4">
        <v>23.42</v>
      </c>
      <c r="AT4">
        <v>45.25</v>
      </c>
      <c r="AU4" t="s">
        <v>1224</v>
      </c>
      <c r="AY4" t="s">
        <v>1254</v>
      </c>
      <c r="BG4">
        <v>0.13100000000000001</v>
      </c>
      <c r="BI4" t="s">
        <v>1241</v>
      </c>
      <c r="BJ4">
        <v>2024542</v>
      </c>
      <c r="BK4" t="s">
        <v>412</v>
      </c>
      <c r="BL4" t="s">
        <v>603</v>
      </c>
      <c r="BM4">
        <v>1200</v>
      </c>
      <c r="BN4">
        <v>9</v>
      </c>
      <c r="BO4" t="s">
        <v>483</v>
      </c>
      <c r="BP4">
        <v>8</v>
      </c>
      <c r="BQ4">
        <v>126</v>
      </c>
      <c r="BR4">
        <v>4</v>
      </c>
      <c r="BS4">
        <v>3</v>
      </c>
      <c r="BT4">
        <v>7</v>
      </c>
      <c r="BU4">
        <v>22.91</v>
      </c>
      <c r="BV4">
        <v>44.94</v>
      </c>
      <c r="BW4" t="s">
        <v>1227</v>
      </c>
      <c r="CA4" t="s">
        <v>1255</v>
      </c>
      <c r="CI4">
        <v>0.13700000000000001</v>
      </c>
      <c r="CK4" t="s">
        <v>501</v>
      </c>
      <c r="CL4" t="s">
        <v>1247</v>
      </c>
      <c r="CM4" t="s">
        <v>1241</v>
      </c>
      <c r="CN4" t="s">
        <v>1256</v>
      </c>
      <c r="CO4" t="s">
        <v>501</v>
      </c>
      <c r="CP4" t="s">
        <v>1257</v>
      </c>
      <c r="CQ4" t="s">
        <v>1258</v>
      </c>
      <c r="CR4">
        <v>69.03</v>
      </c>
      <c r="CS4">
        <v>69.67</v>
      </c>
      <c r="CT4">
        <v>69.349999999999994</v>
      </c>
      <c r="CU4">
        <v>69.03</v>
      </c>
    </row>
    <row r="5" spans="1:99" x14ac:dyDescent="0.25">
      <c r="A5" s="2">
        <v>45795</v>
      </c>
      <c r="B5" t="s">
        <v>99</v>
      </c>
      <c r="C5">
        <v>7</v>
      </c>
      <c r="D5" t="s">
        <v>383</v>
      </c>
      <c r="F5" t="s">
        <v>1215</v>
      </c>
      <c r="G5">
        <v>1200</v>
      </c>
      <c r="H5">
        <v>4</v>
      </c>
      <c r="I5" t="s">
        <v>1259</v>
      </c>
      <c r="J5" t="s">
        <v>1260</v>
      </c>
      <c r="K5" t="s">
        <v>1261</v>
      </c>
      <c r="L5">
        <v>129</v>
      </c>
      <c r="M5" t="s">
        <v>153</v>
      </c>
      <c r="O5">
        <v>7</v>
      </c>
      <c r="P5" t="s">
        <v>178</v>
      </c>
      <c r="R5">
        <v>74</v>
      </c>
      <c r="S5">
        <v>-1</v>
      </c>
      <c r="U5" t="s">
        <v>108</v>
      </c>
      <c r="V5" t="s">
        <v>1262</v>
      </c>
      <c r="W5">
        <v>5</v>
      </c>
      <c r="Y5" t="s">
        <v>109</v>
      </c>
      <c r="Z5" t="s">
        <v>1263</v>
      </c>
      <c r="AA5" t="s">
        <v>624</v>
      </c>
      <c r="AB5">
        <v>49</v>
      </c>
      <c r="AC5" t="s">
        <v>350</v>
      </c>
      <c r="AD5" t="s">
        <v>1264</v>
      </c>
      <c r="AE5" t="s">
        <v>279</v>
      </c>
      <c r="AF5" t="s">
        <v>1265</v>
      </c>
      <c r="AG5" t="s">
        <v>135</v>
      </c>
      <c r="AH5">
        <v>2024425</v>
      </c>
      <c r="AI5" t="s">
        <v>396</v>
      </c>
      <c r="AJ5" t="s">
        <v>603</v>
      </c>
      <c r="AK5">
        <v>1200</v>
      </c>
      <c r="AL5">
        <v>5</v>
      </c>
      <c r="AM5" t="s">
        <v>137</v>
      </c>
      <c r="AN5">
        <v>7.1</v>
      </c>
      <c r="AO5">
        <v>121</v>
      </c>
      <c r="AP5">
        <v>8</v>
      </c>
      <c r="AQ5">
        <v>11</v>
      </c>
      <c r="AR5">
        <v>-4</v>
      </c>
      <c r="AS5">
        <v>23.6</v>
      </c>
      <c r="AT5">
        <v>46.05</v>
      </c>
      <c r="AU5" t="s">
        <v>1266</v>
      </c>
      <c r="AY5" t="s">
        <v>606</v>
      </c>
      <c r="BG5">
        <v>7.5999999999999998E-2</v>
      </c>
      <c r="BI5" t="s">
        <v>1267</v>
      </c>
      <c r="BJ5">
        <v>2024305</v>
      </c>
      <c r="BK5" t="s">
        <v>950</v>
      </c>
      <c r="BL5" t="s">
        <v>603</v>
      </c>
      <c r="BM5">
        <v>1200</v>
      </c>
      <c r="BN5">
        <v>3</v>
      </c>
      <c r="BO5" t="s">
        <v>137</v>
      </c>
      <c r="BP5">
        <v>3.9</v>
      </c>
      <c r="BQ5">
        <v>116</v>
      </c>
      <c r="BR5">
        <v>13</v>
      </c>
      <c r="BS5">
        <v>8</v>
      </c>
      <c r="BT5">
        <v>-1</v>
      </c>
      <c r="BU5">
        <v>23.24</v>
      </c>
      <c r="BV5">
        <v>45.48</v>
      </c>
      <c r="BW5" t="s">
        <v>1268</v>
      </c>
      <c r="CA5" t="s">
        <v>1269</v>
      </c>
      <c r="CI5">
        <v>0.184</v>
      </c>
      <c r="CK5" t="s">
        <v>1270</v>
      </c>
      <c r="CL5" t="s">
        <v>1260</v>
      </c>
      <c r="CM5" t="s">
        <v>1267</v>
      </c>
      <c r="CN5" t="s">
        <v>1271</v>
      </c>
      <c r="CO5" t="s">
        <v>1270</v>
      </c>
      <c r="CP5" t="s">
        <v>1272</v>
      </c>
      <c r="CQ5" t="s">
        <v>1273</v>
      </c>
      <c r="CR5">
        <v>71.010000000000005</v>
      </c>
      <c r="CS5">
        <v>68.87</v>
      </c>
      <c r="CT5">
        <v>69.94</v>
      </c>
      <c r="CU5">
        <v>68.87</v>
      </c>
    </row>
    <row r="6" spans="1:99" x14ac:dyDescent="0.25">
      <c r="A6" s="2">
        <v>45795</v>
      </c>
      <c r="B6" t="s">
        <v>99</v>
      </c>
      <c r="C6">
        <v>7</v>
      </c>
      <c r="D6" t="s">
        <v>383</v>
      </c>
      <c r="F6" t="s">
        <v>1215</v>
      </c>
      <c r="G6">
        <v>1200</v>
      </c>
      <c r="H6">
        <v>5</v>
      </c>
      <c r="I6" t="s">
        <v>1274</v>
      </c>
      <c r="J6" t="s">
        <v>1275</v>
      </c>
      <c r="K6" t="s">
        <v>1276</v>
      </c>
      <c r="L6">
        <v>125</v>
      </c>
      <c r="M6" t="s">
        <v>346</v>
      </c>
      <c r="O6">
        <v>8</v>
      </c>
      <c r="P6" t="s">
        <v>462</v>
      </c>
      <c r="R6">
        <v>70</v>
      </c>
      <c r="S6">
        <v>-2</v>
      </c>
      <c r="U6" t="s">
        <v>108</v>
      </c>
      <c r="V6" t="s">
        <v>1277</v>
      </c>
      <c r="W6">
        <v>5</v>
      </c>
      <c r="Y6" t="s">
        <v>109</v>
      </c>
      <c r="Z6" t="s">
        <v>1278</v>
      </c>
      <c r="AA6" t="s">
        <v>544</v>
      </c>
      <c r="AB6">
        <v>70</v>
      </c>
      <c r="AC6" t="s">
        <v>1279</v>
      </c>
      <c r="AD6" t="s">
        <v>1280</v>
      </c>
      <c r="AE6" t="s">
        <v>1281</v>
      </c>
      <c r="AF6" t="s">
        <v>1282</v>
      </c>
      <c r="AG6" t="s">
        <v>116</v>
      </c>
      <c r="AH6">
        <v>2024491</v>
      </c>
      <c r="AI6" t="s">
        <v>248</v>
      </c>
      <c r="AJ6" t="s">
        <v>603</v>
      </c>
      <c r="AK6">
        <v>1200</v>
      </c>
      <c r="AL6">
        <v>9</v>
      </c>
      <c r="AM6" t="s">
        <v>392</v>
      </c>
      <c r="AN6">
        <v>24</v>
      </c>
      <c r="AO6">
        <v>128</v>
      </c>
      <c r="AP6">
        <v>-3</v>
      </c>
      <c r="AQ6">
        <v>9</v>
      </c>
      <c r="AR6">
        <v>-1</v>
      </c>
      <c r="AS6">
        <v>23.51</v>
      </c>
      <c r="AT6">
        <v>45.45</v>
      </c>
      <c r="AU6" t="s">
        <v>1045</v>
      </c>
      <c r="AY6" t="s">
        <v>1283</v>
      </c>
      <c r="BG6">
        <v>-5.5999999999999987E-2</v>
      </c>
      <c r="BI6" t="s">
        <v>1088</v>
      </c>
      <c r="BJ6">
        <v>2024342</v>
      </c>
      <c r="BK6" t="s">
        <v>632</v>
      </c>
      <c r="BL6" t="s">
        <v>603</v>
      </c>
      <c r="BM6">
        <v>1200</v>
      </c>
      <c r="BN6">
        <v>11</v>
      </c>
      <c r="BO6" t="s">
        <v>438</v>
      </c>
      <c r="BP6">
        <v>10</v>
      </c>
      <c r="BQ6">
        <v>131</v>
      </c>
      <c r="BR6">
        <v>-6</v>
      </c>
      <c r="BS6">
        <v>2</v>
      </c>
      <c r="BT6">
        <v>6</v>
      </c>
      <c r="BU6">
        <v>23.25</v>
      </c>
      <c r="BV6">
        <v>45.2</v>
      </c>
      <c r="BW6" t="s">
        <v>1284</v>
      </c>
      <c r="CA6" t="s">
        <v>1285</v>
      </c>
      <c r="CI6">
        <v>-2.399999999999999E-2</v>
      </c>
      <c r="CK6" t="s">
        <v>573</v>
      </c>
      <c r="CL6" t="s">
        <v>1275</v>
      </c>
      <c r="CM6" t="s">
        <v>1088</v>
      </c>
      <c r="CN6" t="s">
        <v>1286</v>
      </c>
      <c r="CO6" t="s">
        <v>573</v>
      </c>
      <c r="CP6" t="s">
        <v>1287</v>
      </c>
      <c r="CQ6" t="s">
        <v>1273</v>
      </c>
      <c r="CR6">
        <v>70.31</v>
      </c>
      <c r="CS6">
        <v>69.56</v>
      </c>
      <c r="CT6">
        <v>69.94</v>
      </c>
      <c r="CU6">
        <v>69.56</v>
      </c>
    </row>
    <row r="7" spans="1:99" x14ac:dyDescent="0.25">
      <c r="A7" s="2">
        <v>45795</v>
      </c>
      <c r="B7" t="s">
        <v>99</v>
      </c>
      <c r="C7">
        <v>7</v>
      </c>
      <c r="D7" t="s">
        <v>383</v>
      </c>
      <c r="F7" t="s">
        <v>1215</v>
      </c>
      <c r="G7">
        <v>1200</v>
      </c>
      <c r="H7">
        <v>6</v>
      </c>
      <c r="I7" t="s">
        <v>547</v>
      </c>
      <c r="J7" t="s">
        <v>1288</v>
      </c>
      <c r="K7" t="s">
        <v>1289</v>
      </c>
      <c r="L7">
        <v>123</v>
      </c>
      <c r="M7" t="s">
        <v>899</v>
      </c>
      <c r="O7">
        <v>3</v>
      </c>
      <c r="P7" t="s">
        <v>178</v>
      </c>
      <c r="R7">
        <v>68</v>
      </c>
      <c r="S7">
        <v>0</v>
      </c>
      <c r="U7" t="s">
        <v>108</v>
      </c>
      <c r="V7" t="s">
        <v>1290</v>
      </c>
      <c r="W7">
        <v>3</v>
      </c>
      <c r="Y7" t="s">
        <v>109</v>
      </c>
      <c r="Z7" t="s">
        <v>560</v>
      </c>
      <c r="AA7" t="s">
        <v>111</v>
      </c>
      <c r="AB7">
        <v>28</v>
      </c>
      <c r="AC7" t="s">
        <v>975</v>
      </c>
      <c r="AD7" t="s">
        <v>1291</v>
      </c>
      <c r="AE7" t="s">
        <v>497</v>
      </c>
      <c r="AF7" t="s">
        <v>1292</v>
      </c>
      <c r="AG7" t="s">
        <v>116</v>
      </c>
      <c r="AH7">
        <v>2024608</v>
      </c>
      <c r="AI7" t="s">
        <v>567</v>
      </c>
      <c r="AJ7" t="s">
        <v>603</v>
      </c>
      <c r="AK7">
        <v>1200</v>
      </c>
      <c r="AL7">
        <v>8</v>
      </c>
      <c r="AM7" t="s">
        <v>265</v>
      </c>
      <c r="AN7">
        <v>23</v>
      </c>
      <c r="AO7">
        <v>122</v>
      </c>
      <c r="AP7">
        <v>1</v>
      </c>
      <c r="AQ7">
        <v>7</v>
      </c>
      <c r="AR7">
        <v>-4</v>
      </c>
      <c r="AS7">
        <v>23.42</v>
      </c>
      <c r="AT7">
        <v>45.25</v>
      </c>
      <c r="AU7" t="s">
        <v>1224</v>
      </c>
      <c r="AY7" t="s">
        <v>1293</v>
      </c>
      <c r="BG7">
        <v>-2.9000000000000001E-2</v>
      </c>
      <c r="BI7" t="s">
        <v>1294</v>
      </c>
      <c r="CL7" t="s">
        <v>1288</v>
      </c>
      <c r="CM7" t="s">
        <v>1294</v>
      </c>
      <c r="CN7" t="s">
        <v>1295</v>
      </c>
      <c r="CQ7" t="s">
        <v>1294</v>
      </c>
      <c r="CR7">
        <v>69.210000000000008</v>
      </c>
      <c r="CT7">
        <v>69.210000000000008</v>
      </c>
      <c r="CU7">
        <v>69.210000000000008</v>
      </c>
    </row>
    <row r="8" spans="1:99" x14ac:dyDescent="0.25">
      <c r="A8" s="2">
        <v>45795</v>
      </c>
      <c r="B8" t="s">
        <v>99</v>
      </c>
      <c r="C8">
        <v>7</v>
      </c>
      <c r="D8" t="s">
        <v>383</v>
      </c>
      <c r="F8" t="s">
        <v>1215</v>
      </c>
      <c r="G8">
        <v>1200</v>
      </c>
      <c r="H8">
        <v>7</v>
      </c>
      <c r="I8" t="s">
        <v>1296</v>
      </c>
      <c r="J8" t="s">
        <v>1297</v>
      </c>
      <c r="K8" t="s">
        <v>1298</v>
      </c>
      <c r="L8">
        <v>121</v>
      </c>
      <c r="M8" t="s">
        <v>257</v>
      </c>
      <c r="O8">
        <v>2</v>
      </c>
      <c r="P8" t="s">
        <v>478</v>
      </c>
      <c r="R8">
        <v>66</v>
      </c>
      <c r="S8">
        <v>6</v>
      </c>
      <c r="U8" t="s">
        <v>108</v>
      </c>
      <c r="V8" t="s">
        <v>1299</v>
      </c>
      <c r="W8">
        <v>5</v>
      </c>
      <c r="Y8" t="s">
        <v>109</v>
      </c>
      <c r="Z8" t="s">
        <v>1300</v>
      </c>
      <c r="AA8" t="s">
        <v>544</v>
      </c>
      <c r="AB8">
        <v>28</v>
      </c>
      <c r="AC8" t="s">
        <v>182</v>
      </c>
      <c r="AD8" t="s">
        <v>1301</v>
      </c>
      <c r="AE8" t="s">
        <v>1161</v>
      </c>
      <c r="AF8" t="s">
        <v>1302</v>
      </c>
      <c r="AG8" t="s">
        <v>116</v>
      </c>
      <c r="AH8">
        <v>2024603</v>
      </c>
      <c r="AI8" t="s">
        <v>567</v>
      </c>
      <c r="AJ8" t="s">
        <v>118</v>
      </c>
      <c r="AK8">
        <v>1200</v>
      </c>
      <c r="AL8">
        <v>1</v>
      </c>
      <c r="AM8" t="s">
        <v>1303</v>
      </c>
      <c r="AN8">
        <v>4.9000000000000004</v>
      </c>
      <c r="AO8">
        <v>128</v>
      </c>
      <c r="AP8">
        <v>-7</v>
      </c>
      <c r="AQ8">
        <v>6</v>
      </c>
      <c r="AR8">
        <v>-4</v>
      </c>
      <c r="AS8">
        <v>23.18</v>
      </c>
      <c r="AT8">
        <v>45.27</v>
      </c>
      <c r="AU8" t="s">
        <v>568</v>
      </c>
      <c r="AY8" t="s">
        <v>568</v>
      </c>
      <c r="BG8">
        <v>-0.14899999999999999</v>
      </c>
      <c r="BI8" t="s">
        <v>1304</v>
      </c>
      <c r="BJ8">
        <v>2024538</v>
      </c>
      <c r="BK8" t="s">
        <v>412</v>
      </c>
      <c r="BL8" t="s">
        <v>118</v>
      </c>
      <c r="BM8">
        <v>1200</v>
      </c>
      <c r="BN8">
        <v>2</v>
      </c>
      <c r="BO8" t="s">
        <v>1303</v>
      </c>
      <c r="BP8">
        <v>5.0999999999999996</v>
      </c>
      <c r="BQ8">
        <v>128</v>
      </c>
      <c r="BR8">
        <v>-7</v>
      </c>
      <c r="BS8">
        <v>5</v>
      </c>
      <c r="BT8">
        <v>-3</v>
      </c>
      <c r="BU8">
        <v>23.6</v>
      </c>
      <c r="BV8">
        <v>46.12</v>
      </c>
      <c r="BW8" t="s">
        <v>571</v>
      </c>
      <c r="CA8" t="s">
        <v>630</v>
      </c>
      <c r="CI8">
        <v>-0.13800000000000001</v>
      </c>
      <c r="CK8" t="s">
        <v>1305</v>
      </c>
      <c r="CL8" t="s">
        <v>1297</v>
      </c>
      <c r="CM8" t="s">
        <v>1304</v>
      </c>
      <c r="CN8" t="s">
        <v>1306</v>
      </c>
      <c r="CO8" t="s">
        <v>1305</v>
      </c>
      <c r="CP8" t="s">
        <v>1307</v>
      </c>
      <c r="CQ8" t="s">
        <v>1308</v>
      </c>
      <c r="CR8">
        <v>69.25</v>
      </c>
      <c r="CS8">
        <v>69.31</v>
      </c>
      <c r="CT8">
        <v>69.28</v>
      </c>
      <c r="CU8">
        <v>69.25</v>
      </c>
    </row>
    <row r="9" spans="1:99" x14ac:dyDescent="0.25">
      <c r="A9" s="2">
        <v>45795</v>
      </c>
      <c r="B9" t="s">
        <v>99</v>
      </c>
      <c r="C9">
        <v>7</v>
      </c>
      <c r="D9" t="s">
        <v>383</v>
      </c>
      <c r="F9" t="s">
        <v>1215</v>
      </c>
      <c r="G9">
        <v>1200</v>
      </c>
      <c r="H9">
        <v>8</v>
      </c>
      <c r="I9" t="s">
        <v>1309</v>
      </c>
      <c r="J9" t="s">
        <v>1310</v>
      </c>
      <c r="K9" t="s">
        <v>1311</v>
      </c>
      <c r="L9">
        <v>119</v>
      </c>
      <c r="M9" t="s">
        <v>106</v>
      </c>
      <c r="O9">
        <v>12</v>
      </c>
      <c r="P9" t="s">
        <v>695</v>
      </c>
      <c r="R9">
        <v>64</v>
      </c>
      <c r="S9">
        <v>0</v>
      </c>
      <c r="U9" t="s">
        <v>108</v>
      </c>
      <c r="V9" t="s">
        <v>1312</v>
      </c>
      <c r="W9">
        <v>4</v>
      </c>
      <c r="Y9" t="s">
        <v>109</v>
      </c>
      <c r="Z9" t="s">
        <v>1313</v>
      </c>
      <c r="AA9" t="s">
        <v>544</v>
      </c>
      <c r="AB9">
        <v>28</v>
      </c>
      <c r="AC9" t="s">
        <v>1314</v>
      </c>
      <c r="AD9" t="s">
        <v>1315</v>
      </c>
      <c r="AE9" t="s">
        <v>497</v>
      </c>
      <c r="AF9" t="s">
        <v>1316</v>
      </c>
      <c r="AG9" t="s">
        <v>116</v>
      </c>
      <c r="AH9">
        <v>2024608</v>
      </c>
      <c r="AI9" t="s">
        <v>567</v>
      </c>
      <c r="AJ9" t="s">
        <v>603</v>
      </c>
      <c r="AK9">
        <v>1200</v>
      </c>
      <c r="AL9">
        <v>5</v>
      </c>
      <c r="AM9" t="s">
        <v>483</v>
      </c>
      <c r="AN9">
        <v>5.8</v>
      </c>
      <c r="AO9">
        <v>120</v>
      </c>
      <c r="AP9">
        <v>-1</v>
      </c>
      <c r="AQ9">
        <v>3</v>
      </c>
      <c r="AR9">
        <v>9</v>
      </c>
      <c r="AS9">
        <v>23.42</v>
      </c>
      <c r="AT9">
        <v>45.25</v>
      </c>
      <c r="AU9" t="s">
        <v>1224</v>
      </c>
      <c r="AY9" t="s">
        <v>1317</v>
      </c>
      <c r="BG9">
        <v>8.3999999999999991E-2</v>
      </c>
      <c r="BI9" t="s">
        <v>1318</v>
      </c>
      <c r="BJ9">
        <v>2024491</v>
      </c>
      <c r="BK9" t="s">
        <v>248</v>
      </c>
      <c r="BL9" t="s">
        <v>603</v>
      </c>
      <c r="BM9">
        <v>1200</v>
      </c>
      <c r="BN9">
        <v>6</v>
      </c>
      <c r="BO9" t="s">
        <v>438</v>
      </c>
      <c r="BP9">
        <v>2.8</v>
      </c>
      <c r="BQ9">
        <v>121</v>
      </c>
      <c r="BR9">
        <v>-2</v>
      </c>
      <c r="BS9">
        <v>7</v>
      </c>
      <c r="BT9">
        <v>5</v>
      </c>
      <c r="BU9">
        <v>23.51</v>
      </c>
      <c r="BV9">
        <v>45.45</v>
      </c>
      <c r="BW9" t="s">
        <v>1045</v>
      </c>
      <c r="CA9" t="s">
        <v>1319</v>
      </c>
      <c r="CI9">
        <v>2.4999999999999991E-2</v>
      </c>
      <c r="CK9" t="s">
        <v>1320</v>
      </c>
      <c r="CL9" t="s">
        <v>1310</v>
      </c>
      <c r="CM9" t="s">
        <v>1318</v>
      </c>
      <c r="CN9" t="s">
        <v>1321</v>
      </c>
      <c r="CO9" t="s">
        <v>1320</v>
      </c>
      <c r="CP9" t="s">
        <v>1322</v>
      </c>
      <c r="CQ9" t="s">
        <v>1323</v>
      </c>
      <c r="CR9">
        <v>68.73</v>
      </c>
      <c r="CS9">
        <v>68.91</v>
      </c>
      <c r="CT9">
        <v>68.819999999999993</v>
      </c>
      <c r="CU9">
        <v>68.73</v>
      </c>
    </row>
    <row r="10" spans="1:99" x14ac:dyDescent="0.25">
      <c r="A10" s="2">
        <v>45795</v>
      </c>
      <c r="B10" t="s">
        <v>99</v>
      </c>
      <c r="C10">
        <v>7</v>
      </c>
      <c r="D10" t="s">
        <v>383</v>
      </c>
      <c r="F10" t="s">
        <v>1215</v>
      </c>
      <c r="G10">
        <v>1200</v>
      </c>
      <c r="H10">
        <v>9</v>
      </c>
      <c r="I10" t="s">
        <v>1324</v>
      </c>
      <c r="J10" t="s">
        <v>1325</v>
      </c>
      <c r="K10" t="s">
        <v>1326</v>
      </c>
      <c r="L10">
        <v>116</v>
      </c>
      <c r="M10" t="s">
        <v>1040</v>
      </c>
      <c r="O10">
        <v>11</v>
      </c>
      <c r="P10" t="s">
        <v>289</v>
      </c>
      <c r="R10">
        <v>61</v>
      </c>
      <c r="S10">
        <v>0</v>
      </c>
      <c r="U10" t="s">
        <v>108</v>
      </c>
      <c r="V10" t="s">
        <v>1327</v>
      </c>
      <c r="W10">
        <v>7</v>
      </c>
      <c r="Y10" t="s">
        <v>109</v>
      </c>
      <c r="Z10" t="s">
        <v>1328</v>
      </c>
      <c r="AA10" t="s">
        <v>111</v>
      </c>
      <c r="AB10">
        <v>11</v>
      </c>
      <c r="AC10" t="s">
        <v>329</v>
      </c>
      <c r="AD10" t="s">
        <v>1329</v>
      </c>
      <c r="AE10" t="s">
        <v>1330</v>
      </c>
      <c r="AF10" t="s">
        <v>1331</v>
      </c>
      <c r="AG10" t="s">
        <v>116</v>
      </c>
      <c r="AH10">
        <v>2023509</v>
      </c>
      <c r="AI10" t="s">
        <v>1138</v>
      </c>
      <c r="AJ10" t="s">
        <v>603</v>
      </c>
      <c r="AK10">
        <v>1200</v>
      </c>
      <c r="AL10">
        <v>9</v>
      </c>
      <c r="AM10" t="s">
        <v>210</v>
      </c>
      <c r="AN10">
        <v>24</v>
      </c>
      <c r="AO10">
        <v>118</v>
      </c>
      <c r="AP10">
        <v>-2</v>
      </c>
      <c r="AQ10">
        <v>2</v>
      </c>
      <c r="AR10">
        <v>9</v>
      </c>
      <c r="AS10">
        <v>23.31</v>
      </c>
      <c r="AT10">
        <v>45.33</v>
      </c>
      <c r="AU10" t="s">
        <v>1332</v>
      </c>
      <c r="AY10" t="s">
        <v>1333</v>
      </c>
      <c r="AZ10">
        <v>23.47</v>
      </c>
      <c r="BA10">
        <v>22.18</v>
      </c>
      <c r="BB10">
        <v>23.32</v>
      </c>
      <c r="BF10">
        <v>45.5</v>
      </c>
      <c r="BG10">
        <v>6.8999999999999992E-2</v>
      </c>
      <c r="BH10">
        <v>45.569000000000003</v>
      </c>
      <c r="BI10" t="s">
        <v>1334</v>
      </c>
      <c r="CL10" t="s">
        <v>1325</v>
      </c>
      <c r="CM10" t="s">
        <v>1334</v>
      </c>
      <c r="CN10" t="s">
        <v>1335</v>
      </c>
      <c r="CQ10" t="s">
        <v>1334</v>
      </c>
      <c r="CR10">
        <v>69.039999999999992</v>
      </c>
      <c r="CT10">
        <v>69.039999999999992</v>
      </c>
      <c r="CU10">
        <v>69.039999999999992</v>
      </c>
    </row>
    <row r="11" spans="1:99" x14ac:dyDescent="0.25">
      <c r="A11" s="2">
        <v>45795</v>
      </c>
      <c r="B11" t="s">
        <v>99</v>
      </c>
      <c r="C11">
        <v>7</v>
      </c>
      <c r="D11" t="s">
        <v>383</v>
      </c>
      <c r="F11" t="s">
        <v>1215</v>
      </c>
      <c r="G11">
        <v>1200</v>
      </c>
      <c r="H11">
        <v>10</v>
      </c>
      <c r="I11" t="s">
        <v>1336</v>
      </c>
      <c r="J11" t="s">
        <v>1337</v>
      </c>
      <c r="K11" t="s">
        <v>1338</v>
      </c>
      <c r="L11">
        <v>116</v>
      </c>
      <c r="M11" t="s">
        <v>177</v>
      </c>
      <c r="O11">
        <v>1</v>
      </c>
      <c r="P11" t="s">
        <v>311</v>
      </c>
      <c r="R11">
        <v>61</v>
      </c>
      <c r="S11">
        <v>0</v>
      </c>
      <c r="U11" t="s">
        <v>108</v>
      </c>
      <c r="V11" t="s">
        <v>1339</v>
      </c>
      <c r="W11">
        <v>4</v>
      </c>
      <c r="Y11" t="s">
        <v>109</v>
      </c>
      <c r="Z11" t="s">
        <v>1340</v>
      </c>
      <c r="AA11" t="s">
        <v>544</v>
      </c>
      <c r="AB11">
        <v>28</v>
      </c>
      <c r="AC11" t="s">
        <v>261</v>
      </c>
      <c r="AD11" t="s">
        <v>1341</v>
      </c>
      <c r="AE11" t="s">
        <v>585</v>
      </c>
      <c r="AF11" t="s">
        <v>1342</v>
      </c>
      <c r="AG11" t="s">
        <v>135</v>
      </c>
      <c r="AH11">
        <v>2024608</v>
      </c>
      <c r="AI11" t="s">
        <v>567</v>
      </c>
      <c r="AJ11" t="s">
        <v>603</v>
      </c>
      <c r="AK11">
        <v>1200</v>
      </c>
      <c r="AL11">
        <v>4</v>
      </c>
      <c r="AM11" t="s">
        <v>210</v>
      </c>
      <c r="AN11">
        <v>6.5</v>
      </c>
      <c r="AO11">
        <v>117</v>
      </c>
      <c r="AP11">
        <v>-1</v>
      </c>
      <c r="AQ11">
        <v>2</v>
      </c>
      <c r="AR11">
        <v>-1</v>
      </c>
      <c r="AS11">
        <v>23.42</v>
      </c>
      <c r="AT11">
        <v>45.25</v>
      </c>
      <c r="AU11" t="s">
        <v>1224</v>
      </c>
      <c r="AY11" t="s">
        <v>1343</v>
      </c>
      <c r="BG11">
        <v>-2.5999999999999999E-2</v>
      </c>
      <c r="BI11" t="s">
        <v>1344</v>
      </c>
      <c r="BJ11">
        <v>2024302</v>
      </c>
      <c r="BK11" t="s">
        <v>950</v>
      </c>
      <c r="BL11" t="s">
        <v>118</v>
      </c>
      <c r="BM11">
        <v>1200</v>
      </c>
      <c r="BN11">
        <v>2</v>
      </c>
      <c r="BO11" t="s">
        <v>629</v>
      </c>
      <c r="BP11">
        <v>2.6</v>
      </c>
      <c r="BQ11">
        <v>130</v>
      </c>
      <c r="BR11">
        <v>-14</v>
      </c>
      <c r="BS11">
        <v>10</v>
      </c>
      <c r="BT11">
        <v>-9</v>
      </c>
      <c r="BU11">
        <v>23.7</v>
      </c>
      <c r="BV11">
        <v>45.98</v>
      </c>
      <c r="BW11" t="s">
        <v>1195</v>
      </c>
      <c r="CA11" t="s">
        <v>1345</v>
      </c>
      <c r="CI11">
        <v>-0.309</v>
      </c>
      <c r="CK11" t="s">
        <v>1346</v>
      </c>
      <c r="CL11" t="s">
        <v>1337</v>
      </c>
      <c r="CM11" t="s">
        <v>1344</v>
      </c>
      <c r="CN11" t="s">
        <v>1347</v>
      </c>
      <c r="CO11" t="s">
        <v>1346</v>
      </c>
      <c r="CP11" t="s">
        <v>1348</v>
      </c>
      <c r="CQ11" t="s">
        <v>1349</v>
      </c>
      <c r="CR11">
        <v>68.59</v>
      </c>
      <c r="CS11">
        <v>68.95</v>
      </c>
      <c r="CT11">
        <v>68.77</v>
      </c>
      <c r="CU11">
        <v>68.59</v>
      </c>
    </row>
    <row r="12" spans="1:99" x14ac:dyDescent="0.25">
      <c r="A12" s="2">
        <v>45795</v>
      </c>
      <c r="B12" t="s">
        <v>99</v>
      </c>
      <c r="C12">
        <v>7</v>
      </c>
      <c r="D12" t="s">
        <v>383</v>
      </c>
      <c r="F12" t="s">
        <v>1215</v>
      </c>
      <c r="G12">
        <v>1200</v>
      </c>
      <c r="H12">
        <v>11</v>
      </c>
      <c r="I12" t="s">
        <v>1350</v>
      </c>
      <c r="J12" t="s">
        <v>1351</v>
      </c>
      <c r="K12" t="s">
        <v>1352</v>
      </c>
      <c r="L12">
        <v>115</v>
      </c>
      <c r="M12" t="s">
        <v>540</v>
      </c>
      <c r="O12">
        <v>6</v>
      </c>
      <c r="P12" t="s">
        <v>326</v>
      </c>
      <c r="R12">
        <v>60</v>
      </c>
      <c r="S12">
        <v>-3</v>
      </c>
      <c r="U12" t="s">
        <v>108</v>
      </c>
      <c r="W12">
        <v>5</v>
      </c>
      <c r="Y12" t="s">
        <v>109</v>
      </c>
      <c r="Z12" t="s">
        <v>1278</v>
      </c>
      <c r="AA12" t="s">
        <v>111</v>
      </c>
      <c r="AB12">
        <v>28</v>
      </c>
      <c r="AC12" t="s">
        <v>1353</v>
      </c>
      <c r="AD12" t="s">
        <v>1354</v>
      </c>
      <c r="AE12" t="s">
        <v>1355</v>
      </c>
      <c r="AF12" t="s">
        <v>1356</v>
      </c>
      <c r="AG12" t="s">
        <v>116</v>
      </c>
      <c r="CL12" t="s">
        <v>1351</v>
      </c>
    </row>
    <row r="13" spans="1:99" x14ac:dyDescent="0.25">
      <c r="A13" s="2">
        <v>45795</v>
      </c>
      <c r="B13" t="s">
        <v>99</v>
      </c>
      <c r="C13">
        <v>7</v>
      </c>
      <c r="D13" t="s">
        <v>383</v>
      </c>
      <c r="F13" t="s">
        <v>1215</v>
      </c>
      <c r="G13">
        <v>1200</v>
      </c>
      <c r="H13">
        <v>12</v>
      </c>
      <c r="I13" t="s">
        <v>1357</v>
      </c>
      <c r="J13" t="s">
        <v>1358</v>
      </c>
      <c r="K13" t="s">
        <v>1359</v>
      </c>
      <c r="L13">
        <v>115</v>
      </c>
      <c r="M13" t="s">
        <v>367</v>
      </c>
      <c r="O13">
        <v>9</v>
      </c>
      <c r="P13" t="s">
        <v>509</v>
      </c>
      <c r="R13">
        <v>60</v>
      </c>
      <c r="S13">
        <v>-2</v>
      </c>
      <c r="U13" t="s">
        <v>108</v>
      </c>
      <c r="W13">
        <v>4</v>
      </c>
      <c r="Y13" t="s">
        <v>109</v>
      </c>
      <c r="Z13" t="s">
        <v>560</v>
      </c>
      <c r="AA13" t="s">
        <v>544</v>
      </c>
      <c r="AB13">
        <v>18</v>
      </c>
      <c r="AC13" t="s">
        <v>1360</v>
      </c>
      <c r="AD13" t="s">
        <v>1361</v>
      </c>
      <c r="AE13" t="s">
        <v>1362</v>
      </c>
      <c r="AF13" t="s">
        <v>1363</v>
      </c>
      <c r="AG13" t="s">
        <v>116</v>
      </c>
      <c r="CL13" t="s">
        <v>1358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45795</v>
      </c>
      <c r="B2" t="s">
        <v>99</v>
      </c>
      <c r="C2">
        <v>8</v>
      </c>
      <c r="D2" t="s">
        <v>100</v>
      </c>
      <c r="E2" t="s">
        <v>101</v>
      </c>
      <c r="F2" t="s">
        <v>543</v>
      </c>
      <c r="G2">
        <v>1400</v>
      </c>
      <c r="H2">
        <v>1</v>
      </c>
      <c r="I2" t="s">
        <v>1364</v>
      </c>
      <c r="J2" t="s">
        <v>1365</v>
      </c>
      <c r="K2" t="s">
        <v>1366</v>
      </c>
      <c r="L2">
        <v>135</v>
      </c>
      <c r="M2" t="s">
        <v>273</v>
      </c>
      <c r="O2">
        <v>4</v>
      </c>
      <c r="P2" t="s">
        <v>347</v>
      </c>
      <c r="R2">
        <v>59</v>
      </c>
      <c r="S2">
        <v>-1</v>
      </c>
      <c r="U2" t="s">
        <v>108</v>
      </c>
      <c r="V2" t="s">
        <v>1367</v>
      </c>
      <c r="W2">
        <v>5</v>
      </c>
      <c r="Y2" t="s">
        <v>109</v>
      </c>
      <c r="Z2" t="s">
        <v>1368</v>
      </c>
      <c r="AA2" t="s">
        <v>181</v>
      </c>
      <c r="AB2">
        <v>28</v>
      </c>
      <c r="AC2" t="s">
        <v>329</v>
      </c>
      <c r="AD2" t="s">
        <v>1369</v>
      </c>
      <c r="AE2" t="s">
        <v>279</v>
      </c>
      <c r="AF2" t="s">
        <v>1370</v>
      </c>
      <c r="AG2" t="s">
        <v>116</v>
      </c>
      <c r="AH2">
        <v>2024610</v>
      </c>
      <c r="AI2" t="s">
        <v>567</v>
      </c>
      <c r="AJ2" t="s">
        <v>603</v>
      </c>
      <c r="AK2">
        <v>1400</v>
      </c>
      <c r="AL2">
        <v>5</v>
      </c>
      <c r="AM2" t="s">
        <v>210</v>
      </c>
      <c r="AN2">
        <v>44</v>
      </c>
      <c r="AO2">
        <v>119</v>
      </c>
      <c r="AP2">
        <v>16</v>
      </c>
      <c r="AQ2">
        <v>3</v>
      </c>
      <c r="AR2">
        <v>1</v>
      </c>
      <c r="AS2">
        <v>13.44</v>
      </c>
      <c r="AT2">
        <v>35.56</v>
      </c>
      <c r="AU2" t="s">
        <v>1371</v>
      </c>
      <c r="AV2" t="s">
        <v>1372</v>
      </c>
      <c r="AY2" t="s">
        <v>1373</v>
      </c>
      <c r="BG2">
        <v>0.25800000000000001</v>
      </c>
      <c r="BI2" t="s">
        <v>1374</v>
      </c>
      <c r="BJ2">
        <v>2024552</v>
      </c>
      <c r="BK2" t="s">
        <v>812</v>
      </c>
      <c r="BL2" t="s">
        <v>603</v>
      </c>
      <c r="BM2">
        <v>1400</v>
      </c>
      <c r="BN2">
        <v>8</v>
      </c>
      <c r="BO2" t="s">
        <v>243</v>
      </c>
      <c r="BP2">
        <v>33</v>
      </c>
      <c r="BQ2">
        <v>118</v>
      </c>
      <c r="BR2">
        <v>17</v>
      </c>
      <c r="BS2">
        <v>5</v>
      </c>
      <c r="BT2">
        <v>-1</v>
      </c>
      <c r="BU2">
        <v>13.7</v>
      </c>
      <c r="BV2">
        <v>35.450000000000003</v>
      </c>
      <c r="BW2">
        <v>58.88</v>
      </c>
      <c r="BX2" t="s">
        <v>1375</v>
      </c>
      <c r="CA2" t="s">
        <v>1376</v>
      </c>
      <c r="CI2">
        <v>0.23699999999999999</v>
      </c>
      <c r="CK2" t="s">
        <v>1377</v>
      </c>
      <c r="CL2" t="s">
        <v>1365</v>
      </c>
      <c r="CM2" t="s">
        <v>1374</v>
      </c>
      <c r="CN2" t="s">
        <v>1378</v>
      </c>
      <c r="CO2" t="s">
        <v>1377</v>
      </c>
      <c r="CP2" t="s">
        <v>1379</v>
      </c>
      <c r="CQ2" t="s">
        <v>1380</v>
      </c>
      <c r="CR2">
        <v>81.61</v>
      </c>
      <c r="CS2">
        <v>82.89</v>
      </c>
      <c r="CT2">
        <v>82.25</v>
      </c>
      <c r="CU2">
        <v>81.61</v>
      </c>
    </row>
    <row r="3" spans="1:99" x14ac:dyDescent="0.25">
      <c r="A3" s="2">
        <v>45795</v>
      </c>
      <c r="B3" t="s">
        <v>99</v>
      </c>
      <c r="C3">
        <v>8</v>
      </c>
      <c r="D3" t="s">
        <v>100</v>
      </c>
      <c r="E3" t="s">
        <v>101</v>
      </c>
      <c r="F3" t="s">
        <v>543</v>
      </c>
      <c r="G3">
        <v>1400</v>
      </c>
      <c r="H3">
        <v>2</v>
      </c>
      <c r="I3" t="s">
        <v>1381</v>
      </c>
      <c r="J3" t="s">
        <v>1382</v>
      </c>
      <c r="K3" t="s">
        <v>1383</v>
      </c>
      <c r="L3">
        <v>135</v>
      </c>
      <c r="M3" t="s">
        <v>310</v>
      </c>
      <c r="O3">
        <v>13</v>
      </c>
      <c r="P3" t="s">
        <v>406</v>
      </c>
      <c r="R3">
        <v>59</v>
      </c>
      <c r="S3">
        <v>6</v>
      </c>
      <c r="U3" t="s">
        <v>108</v>
      </c>
      <c r="V3" t="s">
        <v>1384</v>
      </c>
      <c r="W3">
        <v>3</v>
      </c>
      <c r="Y3" t="s">
        <v>109</v>
      </c>
      <c r="Z3" t="s">
        <v>1385</v>
      </c>
      <c r="AA3" t="s">
        <v>111</v>
      </c>
      <c r="AB3">
        <v>35</v>
      </c>
      <c r="AC3" t="s">
        <v>329</v>
      </c>
      <c r="AD3" t="s">
        <v>1386</v>
      </c>
      <c r="AE3" t="s">
        <v>1387</v>
      </c>
      <c r="AF3" t="s">
        <v>1388</v>
      </c>
      <c r="AG3" t="s">
        <v>135</v>
      </c>
      <c r="AH3">
        <v>2024586</v>
      </c>
      <c r="AI3" t="s">
        <v>721</v>
      </c>
      <c r="AJ3" t="s">
        <v>118</v>
      </c>
      <c r="AK3">
        <v>1400</v>
      </c>
      <c r="AL3">
        <v>1</v>
      </c>
      <c r="AM3" t="s">
        <v>629</v>
      </c>
      <c r="AN3">
        <v>3.1</v>
      </c>
      <c r="AO3">
        <v>128</v>
      </c>
      <c r="AP3">
        <v>7</v>
      </c>
      <c r="AQ3">
        <v>12</v>
      </c>
      <c r="AR3">
        <v>1</v>
      </c>
      <c r="AS3">
        <v>13.4</v>
      </c>
      <c r="AT3">
        <v>34.97</v>
      </c>
      <c r="AU3" t="s">
        <v>1389</v>
      </c>
      <c r="AV3" t="s">
        <v>302</v>
      </c>
      <c r="AY3" t="s">
        <v>302</v>
      </c>
      <c r="BG3">
        <v>0.123</v>
      </c>
      <c r="BI3" t="s">
        <v>1390</v>
      </c>
      <c r="CL3" t="s">
        <v>1382</v>
      </c>
      <c r="CM3" t="s">
        <v>1390</v>
      </c>
      <c r="CN3" t="s">
        <v>1391</v>
      </c>
      <c r="CQ3" t="s">
        <v>1390</v>
      </c>
      <c r="CR3">
        <v>81.69</v>
      </c>
      <c r="CT3">
        <v>81.69</v>
      </c>
      <c r="CU3">
        <v>81.69</v>
      </c>
    </row>
    <row r="4" spans="1:99" x14ac:dyDescent="0.25">
      <c r="A4" s="2">
        <v>45795</v>
      </c>
      <c r="B4" t="s">
        <v>99</v>
      </c>
      <c r="C4">
        <v>8</v>
      </c>
      <c r="D4" t="s">
        <v>100</v>
      </c>
      <c r="E4" t="s">
        <v>101</v>
      </c>
      <c r="F4" t="s">
        <v>543</v>
      </c>
      <c r="G4">
        <v>1400</v>
      </c>
      <c r="H4">
        <v>3</v>
      </c>
      <c r="I4" t="s">
        <v>1392</v>
      </c>
      <c r="J4" t="s">
        <v>1393</v>
      </c>
      <c r="K4" t="s">
        <v>1394</v>
      </c>
      <c r="L4">
        <v>132</v>
      </c>
      <c r="M4" t="s">
        <v>257</v>
      </c>
      <c r="O4">
        <v>3</v>
      </c>
      <c r="P4" t="s">
        <v>680</v>
      </c>
      <c r="R4">
        <v>56</v>
      </c>
      <c r="S4">
        <v>-2</v>
      </c>
      <c r="U4" t="s">
        <v>108</v>
      </c>
      <c r="V4" t="s">
        <v>1395</v>
      </c>
      <c r="W4">
        <v>4</v>
      </c>
      <c r="Y4" t="s">
        <v>109</v>
      </c>
      <c r="Z4" t="s">
        <v>1097</v>
      </c>
      <c r="AA4" t="s">
        <v>544</v>
      </c>
      <c r="AB4">
        <v>14</v>
      </c>
      <c r="AC4" t="s">
        <v>1396</v>
      </c>
      <c r="AD4" t="s">
        <v>1397</v>
      </c>
      <c r="AE4" t="s">
        <v>1398</v>
      </c>
      <c r="AF4" t="s">
        <v>1399</v>
      </c>
      <c r="AG4" t="s">
        <v>116</v>
      </c>
      <c r="AH4">
        <v>2024645</v>
      </c>
      <c r="AI4" t="s">
        <v>884</v>
      </c>
      <c r="AJ4" t="s">
        <v>118</v>
      </c>
      <c r="AK4">
        <v>1400</v>
      </c>
      <c r="AL4">
        <v>12</v>
      </c>
      <c r="AM4" t="s">
        <v>1303</v>
      </c>
      <c r="AN4">
        <v>49</v>
      </c>
      <c r="AO4">
        <v>127</v>
      </c>
      <c r="AP4">
        <v>5</v>
      </c>
      <c r="AQ4">
        <v>12</v>
      </c>
      <c r="AR4">
        <v>-9</v>
      </c>
      <c r="AS4">
        <v>13.5</v>
      </c>
      <c r="AT4">
        <v>35.729999999999997</v>
      </c>
      <c r="AU4" t="s">
        <v>1400</v>
      </c>
      <c r="AV4" t="s">
        <v>1401</v>
      </c>
      <c r="AY4" t="s">
        <v>1402</v>
      </c>
      <c r="BG4">
        <v>-8.699999999999998E-2</v>
      </c>
      <c r="BI4" t="s">
        <v>1403</v>
      </c>
      <c r="BJ4">
        <v>2024586</v>
      </c>
      <c r="BK4" t="s">
        <v>721</v>
      </c>
      <c r="BL4" t="s">
        <v>118</v>
      </c>
      <c r="BM4">
        <v>1400</v>
      </c>
      <c r="BN4">
        <v>5</v>
      </c>
      <c r="BO4" t="s">
        <v>1303</v>
      </c>
      <c r="BP4">
        <v>13</v>
      </c>
      <c r="BQ4">
        <v>128</v>
      </c>
      <c r="BR4">
        <v>4</v>
      </c>
      <c r="BS4">
        <v>8</v>
      </c>
      <c r="BT4">
        <v>-5</v>
      </c>
      <c r="BU4">
        <v>13.4</v>
      </c>
      <c r="BV4">
        <v>34.97</v>
      </c>
      <c r="BW4">
        <v>58.06</v>
      </c>
      <c r="BX4" t="s">
        <v>302</v>
      </c>
      <c r="CA4" t="s">
        <v>1404</v>
      </c>
      <c r="CI4">
        <v>-0.03</v>
      </c>
      <c r="CK4" t="s">
        <v>1405</v>
      </c>
      <c r="CL4" t="s">
        <v>1393</v>
      </c>
      <c r="CM4" t="s">
        <v>1403</v>
      </c>
      <c r="CN4" t="s">
        <v>1406</v>
      </c>
      <c r="CO4" t="s">
        <v>1405</v>
      </c>
      <c r="CP4" t="s">
        <v>1407</v>
      </c>
      <c r="CQ4" t="s">
        <v>377</v>
      </c>
      <c r="CR4">
        <v>82.73</v>
      </c>
      <c r="CS4">
        <v>82.15</v>
      </c>
      <c r="CT4">
        <v>82.44</v>
      </c>
      <c r="CU4">
        <v>82.15</v>
      </c>
    </row>
    <row r="5" spans="1:99" x14ac:dyDescent="0.25">
      <c r="A5" s="2">
        <v>45795</v>
      </c>
      <c r="B5" t="s">
        <v>99</v>
      </c>
      <c r="C5">
        <v>8</v>
      </c>
      <c r="D5" t="s">
        <v>100</v>
      </c>
      <c r="E5" t="s">
        <v>101</v>
      </c>
      <c r="F5" t="s">
        <v>543</v>
      </c>
      <c r="G5">
        <v>1400</v>
      </c>
      <c r="H5">
        <v>4</v>
      </c>
      <c r="I5" t="s">
        <v>1408</v>
      </c>
      <c r="J5" t="s">
        <v>1409</v>
      </c>
      <c r="K5" t="s">
        <v>1410</v>
      </c>
      <c r="L5">
        <v>128</v>
      </c>
      <c r="M5" t="s">
        <v>288</v>
      </c>
      <c r="O5">
        <v>9</v>
      </c>
      <c r="P5" t="s">
        <v>219</v>
      </c>
      <c r="R5">
        <v>52</v>
      </c>
      <c r="S5">
        <v>-2</v>
      </c>
      <c r="U5" t="s">
        <v>108</v>
      </c>
      <c r="V5" t="s">
        <v>1411</v>
      </c>
      <c r="W5">
        <v>6</v>
      </c>
      <c r="Y5" t="s">
        <v>109</v>
      </c>
      <c r="Z5" t="s">
        <v>1412</v>
      </c>
      <c r="AA5" t="s">
        <v>544</v>
      </c>
      <c r="AB5">
        <v>18</v>
      </c>
      <c r="AC5" t="s">
        <v>683</v>
      </c>
      <c r="AD5" t="s">
        <v>1413</v>
      </c>
      <c r="AE5" t="s">
        <v>133</v>
      </c>
      <c r="AF5" t="s">
        <v>1414</v>
      </c>
      <c r="AG5" t="s">
        <v>116</v>
      </c>
      <c r="AH5">
        <v>2024550</v>
      </c>
      <c r="AI5" t="s">
        <v>812</v>
      </c>
      <c r="AJ5" t="s">
        <v>118</v>
      </c>
      <c r="AK5">
        <v>1400</v>
      </c>
      <c r="AL5">
        <v>10</v>
      </c>
      <c r="AM5" t="s">
        <v>736</v>
      </c>
      <c r="AN5">
        <v>17</v>
      </c>
      <c r="AO5">
        <v>135</v>
      </c>
      <c r="AP5">
        <v>-7</v>
      </c>
      <c r="AQ5">
        <v>3</v>
      </c>
      <c r="AR5">
        <v>6</v>
      </c>
      <c r="AS5">
        <v>13.42</v>
      </c>
      <c r="AT5">
        <v>34.380000000000003</v>
      </c>
      <c r="AU5" t="s">
        <v>1415</v>
      </c>
      <c r="AV5" t="s">
        <v>1416</v>
      </c>
      <c r="AY5" t="s">
        <v>1417</v>
      </c>
      <c r="BG5">
        <v>2.9999999999999888E-3</v>
      </c>
      <c r="BI5" t="s">
        <v>1418</v>
      </c>
      <c r="BJ5">
        <v>2024413</v>
      </c>
      <c r="BK5" t="s">
        <v>117</v>
      </c>
      <c r="BL5" t="s">
        <v>603</v>
      </c>
      <c r="BM5">
        <v>1400</v>
      </c>
      <c r="BN5">
        <v>5</v>
      </c>
      <c r="BO5" t="s">
        <v>1303</v>
      </c>
      <c r="BP5">
        <v>100</v>
      </c>
      <c r="BQ5">
        <v>116</v>
      </c>
      <c r="BR5">
        <v>12</v>
      </c>
      <c r="BS5">
        <v>2</v>
      </c>
      <c r="BT5">
        <v>7</v>
      </c>
      <c r="BU5">
        <v>13.53</v>
      </c>
      <c r="BV5">
        <v>35.51</v>
      </c>
      <c r="BW5">
        <v>58.89</v>
      </c>
      <c r="BX5" t="s">
        <v>1419</v>
      </c>
      <c r="CA5" t="s">
        <v>1420</v>
      </c>
      <c r="CI5">
        <v>0.30599999999999999</v>
      </c>
      <c r="CK5" t="s">
        <v>299</v>
      </c>
      <c r="CL5" t="s">
        <v>1409</v>
      </c>
      <c r="CM5" t="s">
        <v>1418</v>
      </c>
      <c r="CN5" t="s">
        <v>1421</v>
      </c>
      <c r="CO5" t="s">
        <v>299</v>
      </c>
      <c r="CP5" t="s">
        <v>1422</v>
      </c>
      <c r="CQ5" t="s">
        <v>1423</v>
      </c>
      <c r="CR5">
        <v>82.4</v>
      </c>
      <c r="CS5">
        <v>82.34</v>
      </c>
      <c r="CT5">
        <v>82.37</v>
      </c>
      <c r="CU5">
        <v>82.34</v>
      </c>
    </row>
    <row r="6" spans="1:99" x14ac:dyDescent="0.25">
      <c r="A6" s="2">
        <v>45795</v>
      </c>
      <c r="B6" t="s">
        <v>99</v>
      </c>
      <c r="C6">
        <v>8</v>
      </c>
      <c r="D6" t="s">
        <v>100</v>
      </c>
      <c r="E6" t="s">
        <v>101</v>
      </c>
      <c r="F6" t="s">
        <v>543</v>
      </c>
      <c r="G6">
        <v>1400</v>
      </c>
      <c r="H6">
        <v>5</v>
      </c>
      <c r="I6" t="s">
        <v>1424</v>
      </c>
      <c r="J6" t="s">
        <v>1425</v>
      </c>
      <c r="K6" t="s">
        <v>1426</v>
      </c>
      <c r="L6">
        <v>128</v>
      </c>
      <c r="M6" t="s">
        <v>218</v>
      </c>
      <c r="O6">
        <v>14</v>
      </c>
      <c r="P6" t="s">
        <v>311</v>
      </c>
      <c r="R6">
        <v>52</v>
      </c>
      <c r="S6">
        <v>0</v>
      </c>
      <c r="U6" t="s">
        <v>108</v>
      </c>
      <c r="V6" t="s">
        <v>1427</v>
      </c>
      <c r="W6">
        <v>3</v>
      </c>
      <c r="Y6" t="s">
        <v>109</v>
      </c>
      <c r="Z6" t="s">
        <v>1428</v>
      </c>
      <c r="AA6" t="s">
        <v>544</v>
      </c>
      <c r="AB6">
        <v>35</v>
      </c>
      <c r="AD6" t="s">
        <v>1429</v>
      </c>
      <c r="AE6" t="s">
        <v>1430</v>
      </c>
      <c r="AF6" t="s">
        <v>1431</v>
      </c>
      <c r="AG6" t="s">
        <v>135</v>
      </c>
      <c r="AH6">
        <v>2024587</v>
      </c>
      <c r="AI6" t="s">
        <v>721</v>
      </c>
      <c r="AJ6" t="s">
        <v>118</v>
      </c>
      <c r="AK6">
        <v>1400</v>
      </c>
      <c r="AL6">
        <v>3</v>
      </c>
      <c r="AM6" t="s">
        <v>736</v>
      </c>
      <c r="AN6">
        <v>6.7</v>
      </c>
      <c r="AO6">
        <v>128</v>
      </c>
      <c r="AP6">
        <v>0</v>
      </c>
      <c r="AQ6">
        <v>5</v>
      </c>
      <c r="AR6">
        <v>9</v>
      </c>
      <c r="AS6">
        <v>13.34</v>
      </c>
      <c r="AT6">
        <v>34.32</v>
      </c>
      <c r="AU6" t="s">
        <v>1432</v>
      </c>
      <c r="AV6" t="s">
        <v>1433</v>
      </c>
      <c r="AY6" t="s">
        <v>1434</v>
      </c>
      <c r="BG6">
        <v>0.16200000000000001</v>
      </c>
      <c r="BI6" t="s">
        <v>1435</v>
      </c>
      <c r="CL6" t="s">
        <v>1425</v>
      </c>
      <c r="CM6" t="s">
        <v>1435</v>
      </c>
      <c r="CN6" t="s">
        <v>1436</v>
      </c>
      <c r="CQ6" t="s">
        <v>1435</v>
      </c>
      <c r="CR6">
        <v>82.09</v>
      </c>
      <c r="CT6">
        <v>82.09</v>
      </c>
      <c r="CU6">
        <v>82.09</v>
      </c>
    </row>
    <row r="7" spans="1:99" x14ac:dyDescent="0.25">
      <c r="A7" s="2">
        <v>45795</v>
      </c>
      <c r="B7" t="s">
        <v>99</v>
      </c>
      <c r="C7">
        <v>8</v>
      </c>
      <c r="D7" t="s">
        <v>100</v>
      </c>
      <c r="E7" t="s">
        <v>101</v>
      </c>
      <c r="F7" t="s">
        <v>543</v>
      </c>
      <c r="G7">
        <v>1400</v>
      </c>
      <c r="H7">
        <v>6</v>
      </c>
      <c r="I7" t="s">
        <v>1437</v>
      </c>
      <c r="J7" t="s">
        <v>1438</v>
      </c>
      <c r="K7" t="s">
        <v>1439</v>
      </c>
      <c r="L7">
        <v>128</v>
      </c>
      <c r="M7" t="s">
        <v>879</v>
      </c>
      <c r="O7">
        <v>12</v>
      </c>
      <c r="P7" t="s">
        <v>107</v>
      </c>
      <c r="R7">
        <v>52</v>
      </c>
      <c r="S7">
        <v>0</v>
      </c>
      <c r="U7" t="s">
        <v>108</v>
      </c>
      <c r="W7">
        <v>4</v>
      </c>
      <c r="Y7" t="s">
        <v>109</v>
      </c>
      <c r="Z7" t="s">
        <v>560</v>
      </c>
      <c r="AA7" t="s">
        <v>544</v>
      </c>
      <c r="AB7">
        <v>18</v>
      </c>
      <c r="AC7" t="s">
        <v>261</v>
      </c>
      <c r="AD7" t="s">
        <v>1440</v>
      </c>
      <c r="AE7" t="s">
        <v>1441</v>
      </c>
      <c r="AF7" t="s">
        <v>1442</v>
      </c>
      <c r="AG7" t="s">
        <v>499</v>
      </c>
      <c r="CL7" t="s">
        <v>1438</v>
      </c>
    </row>
    <row r="8" spans="1:99" x14ac:dyDescent="0.25">
      <c r="A8" s="2">
        <v>45795</v>
      </c>
      <c r="B8" t="s">
        <v>99</v>
      </c>
      <c r="C8">
        <v>8</v>
      </c>
      <c r="D8" t="s">
        <v>100</v>
      </c>
      <c r="E8" t="s">
        <v>101</v>
      </c>
      <c r="F8" t="s">
        <v>543</v>
      </c>
      <c r="G8">
        <v>1400</v>
      </c>
      <c r="H8">
        <v>7</v>
      </c>
      <c r="I8" t="s">
        <v>1437</v>
      </c>
      <c r="J8" t="s">
        <v>1443</v>
      </c>
      <c r="K8" t="s">
        <v>1444</v>
      </c>
      <c r="L8">
        <v>128</v>
      </c>
      <c r="M8" t="s">
        <v>325</v>
      </c>
      <c r="O8">
        <v>11</v>
      </c>
      <c r="P8" t="s">
        <v>326</v>
      </c>
      <c r="R8">
        <v>52</v>
      </c>
      <c r="S8">
        <v>0</v>
      </c>
      <c r="U8" t="s">
        <v>108</v>
      </c>
      <c r="W8">
        <v>3</v>
      </c>
      <c r="Y8" t="s">
        <v>109</v>
      </c>
      <c r="Z8" t="s">
        <v>560</v>
      </c>
      <c r="AA8" t="s">
        <v>181</v>
      </c>
      <c r="AB8">
        <v>35</v>
      </c>
      <c r="AC8" t="s">
        <v>1188</v>
      </c>
      <c r="AD8" t="s">
        <v>1445</v>
      </c>
      <c r="AE8" t="s">
        <v>1446</v>
      </c>
      <c r="AF8" t="s">
        <v>1447</v>
      </c>
      <c r="AG8" t="s">
        <v>135</v>
      </c>
      <c r="AH8">
        <v>2024584</v>
      </c>
      <c r="AI8" t="s">
        <v>721</v>
      </c>
      <c r="AJ8" t="s">
        <v>118</v>
      </c>
      <c r="AK8">
        <v>1200</v>
      </c>
      <c r="AL8">
        <v>11</v>
      </c>
      <c r="AM8" t="s">
        <v>210</v>
      </c>
      <c r="AN8">
        <v>88</v>
      </c>
      <c r="AO8">
        <v>127</v>
      </c>
      <c r="AP8">
        <v>1</v>
      </c>
      <c r="AQ8">
        <v>9</v>
      </c>
      <c r="AR8">
        <v>2</v>
      </c>
      <c r="AS8">
        <v>23.62</v>
      </c>
      <c r="AT8">
        <v>45.37</v>
      </c>
      <c r="AU8" t="s">
        <v>1195</v>
      </c>
      <c r="AY8" t="s">
        <v>1448</v>
      </c>
      <c r="BG8">
        <v>5.0999999999999997E-2</v>
      </c>
      <c r="BI8" t="s">
        <v>1449</v>
      </c>
      <c r="CL8" t="s">
        <v>1443</v>
      </c>
      <c r="CM8" t="s">
        <v>1449</v>
      </c>
      <c r="CN8" t="s">
        <v>1450</v>
      </c>
      <c r="CQ8" t="s">
        <v>1449</v>
      </c>
      <c r="CR8">
        <v>83.710000000000008</v>
      </c>
      <c r="CT8">
        <v>83.710000000000008</v>
      </c>
      <c r="CU8">
        <v>83.710000000000008</v>
      </c>
    </row>
    <row r="9" spans="1:99" x14ac:dyDescent="0.25">
      <c r="A9" s="2">
        <v>45795</v>
      </c>
      <c r="B9" t="s">
        <v>99</v>
      </c>
      <c r="C9">
        <v>8</v>
      </c>
      <c r="D9" t="s">
        <v>100</v>
      </c>
      <c r="E9" t="s">
        <v>101</v>
      </c>
      <c r="F9" t="s">
        <v>543</v>
      </c>
      <c r="G9">
        <v>1400</v>
      </c>
      <c r="H9">
        <v>8</v>
      </c>
      <c r="I9" t="s">
        <v>995</v>
      </c>
      <c r="J9" t="s">
        <v>1451</v>
      </c>
      <c r="K9" t="s">
        <v>1452</v>
      </c>
      <c r="L9">
        <v>128</v>
      </c>
      <c r="M9" t="s">
        <v>202</v>
      </c>
      <c r="O9">
        <v>8</v>
      </c>
      <c r="P9" t="s">
        <v>509</v>
      </c>
      <c r="R9">
        <v>52</v>
      </c>
      <c r="S9">
        <v>0</v>
      </c>
      <c r="U9" t="s">
        <v>108</v>
      </c>
      <c r="V9" t="s">
        <v>1453</v>
      </c>
      <c r="W9">
        <v>3</v>
      </c>
      <c r="Y9" t="s">
        <v>109</v>
      </c>
      <c r="Z9" t="s">
        <v>560</v>
      </c>
      <c r="AA9" t="s">
        <v>181</v>
      </c>
      <c r="AB9">
        <v>28</v>
      </c>
      <c r="AC9" t="s">
        <v>1454</v>
      </c>
      <c r="AD9" t="s">
        <v>1455</v>
      </c>
      <c r="AE9" t="s">
        <v>1456</v>
      </c>
      <c r="AF9" t="s">
        <v>1457</v>
      </c>
      <c r="AG9" t="s">
        <v>135</v>
      </c>
      <c r="AH9">
        <v>2024602</v>
      </c>
      <c r="AI9" t="s">
        <v>567</v>
      </c>
      <c r="AJ9" t="s">
        <v>118</v>
      </c>
      <c r="AK9">
        <v>1400</v>
      </c>
      <c r="AL9">
        <v>13</v>
      </c>
      <c r="AM9" t="s">
        <v>604</v>
      </c>
      <c r="AN9">
        <v>107</v>
      </c>
      <c r="AO9">
        <v>129</v>
      </c>
      <c r="AP9">
        <v>-1</v>
      </c>
      <c r="AQ9">
        <v>8</v>
      </c>
      <c r="AR9">
        <v>0</v>
      </c>
      <c r="AS9">
        <v>13.56</v>
      </c>
      <c r="AT9">
        <v>35.14</v>
      </c>
      <c r="AU9" t="s">
        <v>1458</v>
      </c>
      <c r="AV9" t="s">
        <v>1459</v>
      </c>
      <c r="AY9" t="s">
        <v>149</v>
      </c>
      <c r="BG9">
        <v>-1.4999999999999999E-2</v>
      </c>
      <c r="BI9" t="s">
        <v>1460</v>
      </c>
      <c r="CL9" t="s">
        <v>1451</v>
      </c>
      <c r="CM9" t="s">
        <v>1460</v>
      </c>
      <c r="CN9" t="s">
        <v>1461</v>
      </c>
      <c r="CQ9" t="s">
        <v>1460</v>
      </c>
      <c r="CR9">
        <v>82.62</v>
      </c>
      <c r="CT9">
        <v>82.62</v>
      </c>
      <c r="CU9">
        <v>82.62</v>
      </c>
    </row>
    <row r="10" spans="1:99" x14ac:dyDescent="0.25">
      <c r="A10" s="2">
        <v>45795</v>
      </c>
      <c r="B10" t="s">
        <v>99</v>
      </c>
      <c r="C10">
        <v>8</v>
      </c>
      <c r="D10" t="s">
        <v>100</v>
      </c>
      <c r="E10" t="s">
        <v>101</v>
      </c>
      <c r="F10" t="s">
        <v>543</v>
      </c>
      <c r="G10">
        <v>1400</v>
      </c>
      <c r="H10">
        <v>9</v>
      </c>
      <c r="I10" t="s">
        <v>1462</v>
      </c>
      <c r="J10" t="s">
        <v>1463</v>
      </c>
      <c r="K10" t="s">
        <v>1464</v>
      </c>
      <c r="L10">
        <v>126</v>
      </c>
      <c r="M10" t="s">
        <v>127</v>
      </c>
      <c r="O10">
        <v>6</v>
      </c>
      <c r="P10" t="s">
        <v>695</v>
      </c>
      <c r="R10">
        <v>50</v>
      </c>
      <c r="S10">
        <v>-2</v>
      </c>
      <c r="U10" t="s">
        <v>108</v>
      </c>
      <c r="W10">
        <v>3</v>
      </c>
      <c r="Y10" t="s">
        <v>109</v>
      </c>
      <c r="Z10" t="s">
        <v>560</v>
      </c>
      <c r="AA10" t="s">
        <v>111</v>
      </c>
      <c r="AB10">
        <v>14</v>
      </c>
      <c r="AD10" t="s">
        <v>1465</v>
      </c>
      <c r="AE10" t="s">
        <v>1466</v>
      </c>
      <c r="AF10" t="s">
        <v>1467</v>
      </c>
      <c r="AG10" t="s">
        <v>135</v>
      </c>
      <c r="AH10">
        <v>2024641</v>
      </c>
      <c r="AI10" t="s">
        <v>884</v>
      </c>
      <c r="AJ10" t="s">
        <v>118</v>
      </c>
      <c r="AK10">
        <v>1200</v>
      </c>
      <c r="AL10">
        <v>9</v>
      </c>
      <c r="AM10" t="s">
        <v>920</v>
      </c>
      <c r="AN10">
        <v>26</v>
      </c>
      <c r="AO10">
        <v>129</v>
      </c>
      <c r="AP10">
        <v>-3</v>
      </c>
      <c r="AQ10">
        <v>12</v>
      </c>
      <c r="AR10">
        <v>-6</v>
      </c>
      <c r="AS10">
        <v>24.46</v>
      </c>
      <c r="AT10">
        <v>46.77</v>
      </c>
      <c r="AU10" t="s">
        <v>633</v>
      </c>
      <c r="AY10" t="s">
        <v>1092</v>
      </c>
      <c r="BG10">
        <v>-0.153</v>
      </c>
      <c r="BI10" t="s">
        <v>319</v>
      </c>
      <c r="CL10" t="s">
        <v>1463</v>
      </c>
      <c r="CM10" t="s">
        <v>319</v>
      </c>
      <c r="CN10" t="s">
        <v>1468</v>
      </c>
      <c r="CQ10" t="s">
        <v>319</v>
      </c>
      <c r="CR10">
        <v>82.72</v>
      </c>
      <c r="CT10">
        <v>82.72</v>
      </c>
      <c r="CU10">
        <v>82.72</v>
      </c>
    </row>
    <row r="11" spans="1:99" x14ac:dyDescent="0.25">
      <c r="A11" s="2">
        <v>45795</v>
      </c>
      <c r="B11" t="s">
        <v>99</v>
      </c>
      <c r="C11">
        <v>8</v>
      </c>
      <c r="D11" t="s">
        <v>100</v>
      </c>
      <c r="E11" t="s">
        <v>101</v>
      </c>
      <c r="F11" t="s">
        <v>543</v>
      </c>
      <c r="G11">
        <v>1400</v>
      </c>
      <c r="H11">
        <v>10</v>
      </c>
      <c r="I11" t="s">
        <v>1469</v>
      </c>
      <c r="J11" t="s">
        <v>1470</v>
      </c>
      <c r="K11" t="s">
        <v>1471</v>
      </c>
      <c r="L11">
        <v>126</v>
      </c>
      <c r="M11" t="s">
        <v>153</v>
      </c>
      <c r="O11">
        <v>10</v>
      </c>
      <c r="P11" t="s">
        <v>178</v>
      </c>
      <c r="R11">
        <v>50</v>
      </c>
      <c r="S11">
        <v>-2</v>
      </c>
      <c r="U11" t="s">
        <v>108</v>
      </c>
      <c r="V11" t="s">
        <v>1472</v>
      </c>
      <c r="W11">
        <v>3</v>
      </c>
      <c r="Y11" t="s">
        <v>109</v>
      </c>
      <c r="Z11" t="s">
        <v>560</v>
      </c>
      <c r="AA11" t="s">
        <v>181</v>
      </c>
      <c r="AB11">
        <v>28</v>
      </c>
      <c r="AC11" t="s">
        <v>350</v>
      </c>
      <c r="AD11" t="s">
        <v>1473</v>
      </c>
      <c r="AE11" t="s">
        <v>1430</v>
      </c>
      <c r="AF11" t="s">
        <v>1474</v>
      </c>
      <c r="AG11" t="s">
        <v>135</v>
      </c>
      <c r="AH11">
        <v>2024602</v>
      </c>
      <c r="AI11" t="s">
        <v>567</v>
      </c>
      <c r="AJ11" t="s">
        <v>118</v>
      </c>
      <c r="AK11">
        <v>1400</v>
      </c>
      <c r="AL11">
        <v>12</v>
      </c>
      <c r="AM11" t="s">
        <v>243</v>
      </c>
      <c r="AN11">
        <v>56</v>
      </c>
      <c r="AO11">
        <v>129</v>
      </c>
      <c r="AP11">
        <v>-3</v>
      </c>
      <c r="AQ11">
        <v>2</v>
      </c>
      <c r="AR11">
        <v>8</v>
      </c>
      <c r="AS11">
        <v>13.56</v>
      </c>
      <c r="AT11">
        <v>35.14</v>
      </c>
      <c r="AU11" t="s">
        <v>1458</v>
      </c>
      <c r="AV11" t="s">
        <v>1459</v>
      </c>
      <c r="AY11" t="s">
        <v>1475</v>
      </c>
      <c r="BG11">
        <v>9.8999999999999991E-2</v>
      </c>
      <c r="BI11" t="s">
        <v>1476</v>
      </c>
      <c r="CL11" t="s">
        <v>1470</v>
      </c>
      <c r="CM11" t="s">
        <v>1476</v>
      </c>
      <c r="CN11" t="s">
        <v>1477</v>
      </c>
      <c r="CQ11" t="s">
        <v>1476</v>
      </c>
      <c r="CR11">
        <v>82.6</v>
      </c>
      <c r="CT11">
        <v>82.6</v>
      </c>
      <c r="CU11">
        <v>82.6</v>
      </c>
    </row>
    <row r="12" spans="1:99" x14ac:dyDescent="0.25">
      <c r="A12" s="2">
        <v>45795</v>
      </c>
      <c r="B12" t="s">
        <v>99</v>
      </c>
      <c r="C12">
        <v>8</v>
      </c>
      <c r="D12" t="s">
        <v>100</v>
      </c>
      <c r="E12" t="s">
        <v>101</v>
      </c>
      <c r="F12" t="s">
        <v>543</v>
      </c>
      <c r="G12">
        <v>1400</v>
      </c>
      <c r="H12">
        <v>11</v>
      </c>
      <c r="I12" t="s">
        <v>1478</v>
      </c>
      <c r="J12" t="s">
        <v>1479</v>
      </c>
      <c r="K12" t="s">
        <v>1480</v>
      </c>
      <c r="L12">
        <v>124</v>
      </c>
      <c r="M12" t="s">
        <v>233</v>
      </c>
      <c r="O12">
        <v>1</v>
      </c>
      <c r="P12" t="s">
        <v>234</v>
      </c>
      <c r="R12">
        <v>48</v>
      </c>
      <c r="S12">
        <v>-2</v>
      </c>
      <c r="U12" t="s">
        <v>108</v>
      </c>
      <c r="V12" t="s">
        <v>1481</v>
      </c>
      <c r="W12">
        <v>3</v>
      </c>
      <c r="Y12" t="s">
        <v>109</v>
      </c>
      <c r="Z12" t="s">
        <v>433</v>
      </c>
      <c r="AA12" t="s">
        <v>181</v>
      </c>
      <c r="AB12">
        <v>21</v>
      </c>
      <c r="AC12" t="s">
        <v>1123</v>
      </c>
      <c r="AD12" t="s">
        <v>1482</v>
      </c>
      <c r="AE12" t="s">
        <v>1483</v>
      </c>
      <c r="AF12" t="s">
        <v>1484</v>
      </c>
      <c r="AG12" t="s">
        <v>135</v>
      </c>
      <c r="AH12">
        <v>2024622</v>
      </c>
      <c r="AI12" t="s">
        <v>735</v>
      </c>
      <c r="AJ12" t="s">
        <v>118</v>
      </c>
      <c r="AK12">
        <v>1400</v>
      </c>
      <c r="AL12">
        <v>9</v>
      </c>
      <c r="AM12" t="s">
        <v>243</v>
      </c>
      <c r="AN12">
        <v>75</v>
      </c>
      <c r="AO12">
        <v>125</v>
      </c>
      <c r="AP12">
        <v>-1</v>
      </c>
      <c r="AQ12">
        <v>7</v>
      </c>
      <c r="AR12">
        <v>-6</v>
      </c>
      <c r="AS12">
        <v>13.34</v>
      </c>
      <c r="AT12">
        <v>34.520000000000003</v>
      </c>
      <c r="AU12" t="s">
        <v>1432</v>
      </c>
      <c r="AV12" t="s">
        <v>1485</v>
      </c>
      <c r="AY12" t="s">
        <v>377</v>
      </c>
      <c r="BG12">
        <v>-0.123</v>
      </c>
      <c r="BI12" t="s">
        <v>1486</v>
      </c>
      <c r="CL12" t="s">
        <v>1479</v>
      </c>
      <c r="CM12" t="s">
        <v>1486</v>
      </c>
      <c r="CN12" t="s">
        <v>1487</v>
      </c>
      <c r="CQ12" t="s">
        <v>1486</v>
      </c>
      <c r="CR12">
        <v>82.32</v>
      </c>
      <c r="CT12">
        <v>82.32</v>
      </c>
      <c r="CU12">
        <v>82.32</v>
      </c>
    </row>
    <row r="13" spans="1:99" x14ac:dyDescent="0.25">
      <c r="A13" s="2">
        <v>45795</v>
      </c>
      <c r="B13" t="s">
        <v>99</v>
      </c>
      <c r="C13">
        <v>8</v>
      </c>
      <c r="D13" t="s">
        <v>100</v>
      </c>
      <c r="E13" t="s">
        <v>101</v>
      </c>
      <c r="F13" t="s">
        <v>543</v>
      </c>
      <c r="G13">
        <v>1400</v>
      </c>
      <c r="H13">
        <v>12</v>
      </c>
      <c r="I13" t="s">
        <v>1488</v>
      </c>
      <c r="J13" t="s">
        <v>1489</v>
      </c>
      <c r="K13" t="s">
        <v>1490</v>
      </c>
      <c r="L13">
        <v>122</v>
      </c>
      <c r="M13" t="s">
        <v>106</v>
      </c>
      <c r="O13">
        <v>7</v>
      </c>
      <c r="P13" t="s">
        <v>900</v>
      </c>
      <c r="R13">
        <v>46</v>
      </c>
      <c r="S13">
        <v>-2</v>
      </c>
      <c r="U13" t="s">
        <v>108</v>
      </c>
      <c r="V13" t="s">
        <v>1491</v>
      </c>
      <c r="W13">
        <v>4</v>
      </c>
      <c r="Y13" t="s">
        <v>109</v>
      </c>
      <c r="Z13" t="s">
        <v>1492</v>
      </c>
      <c r="AA13" t="s">
        <v>181</v>
      </c>
      <c r="AB13">
        <v>14</v>
      </c>
      <c r="AC13" t="s">
        <v>329</v>
      </c>
      <c r="AD13" t="s">
        <v>1493</v>
      </c>
      <c r="AE13" t="s">
        <v>1494</v>
      </c>
      <c r="AF13" t="s">
        <v>1495</v>
      </c>
      <c r="AG13" t="s">
        <v>135</v>
      </c>
      <c r="AH13">
        <v>2024645</v>
      </c>
      <c r="AI13" t="s">
        <v>884</v>
      </c>
      <c r="AJ13" t="s">
        <v>118</v>
      </c>
      <c r="AK13">
        <v>1400</v>
      </c>
      <c r="AL13">
        <v>8</v>
      </c>
      <c r="AM13" t="s">
        <v>802</v>
      </c>
      <c r="AN13">
        <v>16</v>
      </c>
      <c r="AO13">
        <v>124</v>
      </c>
      <c r="AP13">
        <v>-2</v>
      </c>
      <c r="AQ13">
        <v>14</v>
      </c>
      <c r="AR13">
        <v>-7</v>
      </c>
      <c r="AS13">
        <v>13.5</v>
      </c>
      <c r="AT13">
        <v>35.729999999999997</v>
      </c>
      <c r="AU13" t="s">
        <v>1400</v>
      </c>
      <c r="AV13" t="s">
        <v>1401</v>
      </c>
      <c r="AY13" t="s">
        <v>1496</v>
      </c>
      <c r="BG13">
        <v>-0.156</v>
      </c>
      <c r="BI13" t="s">
        <v>1486</v>
      </c>
      <c r="BJ13">
        <v>2024470</v>
      </c>
      <c r="BK13" t="s">
        <v>1102</v>
      </c>
      <c r="BL13" t="s">
        <v>118</v>
      </c>
      <c r="BM13">
        <v>1400</v>
      </c>
      <c r="BN13">
        <v>11</v>
      </c>
      <c r="BO13" t="s">
        <v>1497</v>
      </c>
      <c r="BP13">
        <v>6.4</v>
      </c>
      <c r="BQ13">
        <v>128</v>
      </c>
      <c r="BR13">
        <v>-6</v>
      </c>
      <c r="BS13">
        <v>8</v>
      </c>
      <c r="BT13">
        <v>-1</v>
      </c>
      <c r="BU13">
        <v>13.43</v>
      </c>
      <c r="BV13">
        <v>35.82</v>
      </c>
      <c r="BW13">
        <v>58.89</v>
      </c>
      <c r="BX13" t="s">
        <v>1498</v>
      </c>
      <c r="CA13" t="s">
        <v>1499</v>
      </c>
      <c r="CI13">
        <v>-0.108</v>
      </c>
      <c r="CK13" t="s">
        <v>247</v>
      </c>
      <c r="CL13" t="s">
        <v>1489</v>
      </c>
      <c r="CM13" t="s">
        <v>1486</v>
      </c>
      <c r="CN13" t="s">
        <v>1500</v>
      </c>
      <c r="CO13" t="s">
        <v>247</v>
      </c>
      <c r="CP13" t="s">
        <v>1501</v>
      </c>
      <c r="CQ13" t="s">
        <v>1460</v>
      </c>
      <c r="CR13">
        <v>82.32</v>
      </c>
      <c r="CS13">
        <v>82.92</v>
      </c>
      <c r="CT13">
        <v>82.62</v>
      </c>
      <c r="CU13">
        <v>82.32</v>
      </c>
    </row>
    <row r="14" spans="1:99" x14ac:dyDescent="0.25">
      <c r="A14" s="2">
        <v>45795</v>
      </c>
      <c r="B14" t="s">
        <v>99</v>
      </c>
      <c r="C14">
        <v>8</v>
      </c>
      <c r="D14" t="s">
        <v>100</v>
      </c>
      <c r="E14" t="s">
        <v>101</v>
      </c>
      <c r="F14" t="s">
        <v>543</v>
      </c>
      <c r="G14">
        <v>1400</v>
      </c>
      <c r="H14">
        <v>13</v>
      </c>
      <c r="I14" t="s">
        <v>1502</v>
      </c>
      <c r="J14" t="s">
        <v>1503</v>
      </c>
      <c r="K14" t="s">
        <v>1504</v>
      </c>
      <c r="L14">
        <v>121</v>
      </c>
      <c r="M14" t="s">
        <v>1040</v>
      </c>
      <c r="O14">
        <v>2</v>
      </c>
      <c r="P14" t="s">
        <v>274</v>
      </c>
      <c r="R14">
        <v>45</v>
      </c>
      <c r="S14">
        <v>-2</v>
      </c>
      <c r="U14" t="s">
        <v>108</v>
      </c>
      <c r="V14" t="s">
        <v>1505</v>
      </c>
      <c r="W14">
        <v>4</v>
      </c>
      <c r="Y14" t="s">
        <v>109</v>
      </c>
      <c r="Z14" t="s">
        <v>130</v>
      </c>
      <c r="AA14" t="s">
        <v>111</v>
      </c>
      <c r="AB14">
        <v>28</v>
      </c>
      <c r="AC14" t="s">
        <v>1506</v>
      </c>
      <c r="AD14" t="s">
        <v>1507</v>
      </c>
      <c r="AE14" t="s">
        <v>1508</v>
      </c>
      <c r="AF14" t="s">
        <v>1509</v>
      </c>
      <c r="AG14" t="s">
        <v>135</v>
      </c>
      <c r="AH14">
        <v>2024510</v>
      </c>
      <c r="AI14" t="s">
        <v>761</v>
      </c>
      <c r="AJ14" t="s">
        <v>118</v>
      </c>
      <c r="AK14">
        <v>1400</v>
      </c>
      <c r="AL14">
        <v>6</v>
      </c>
      <c r="AM14" t="s">
        <v>920</v>
      </c>
      <c r="AN14">
        <v>92</v>
      </c>
      <c r="AO14">
        <v>125</v>
      </c>
      <c r="AP14">
        <v>-4</v>
      </c>
      <c r="AQ14">
        <v>6</v>
      </c>
      <c r="AR14">
        <v>-4</v>
      </c>
      <c r="AS14">
        <v>13.53</v>
      </c>
      <c r="AT14">
        <v>35.71</v>
      </c>
      <c r="AU14" t="s">
        <v>1510</v>
      </c>
      <c r="AV14" t="s">
        <v>1511</v>
      </c>
      <c r="AY14" t="s">
        <v>1512</v>
      </c>
      <c r="BG14">
        <v>-0.13200000000000001</v>
      </c>
      <c r="BI14" t="s">
        <v>1513</v>
      </c>
      <c r="BJ14">
        <v>2024303</v>
      </c>
      <c r="BK14" t="s">
        <v>950</v>
      </c>
      <c r="BL14" t="s">
        <v>118</v>
      </c>
      <c r="BM14">
        <v>1400</v>
      </c>
      <c r="BN14">
        <v>10</v>
      </c>
      <c r="BO14" t="s">
        <v>604</v>
      </c>
      <c r="BP14">
        <v>54</v>
      </c>
      <c r="BQ14">
        <v>127</v>
      </c>
      <c r="BR14">
        <v>-6</v>
      </c>
      <c r="BS14">
        <v>3</v>
      </c>
      <c r="BT14">
        <v>-1</v>
      </c>
      <c r="BU14">
        <v>13.37</v>
      </c>
      <c r="BV14">
        <v>34.51</v>
      </c>
      <c r="BW14">
        <v>58.25</v>
      </c>
      <c r="BX14" t="s">
        <v>1514</v>
      </c>
      <c r="CA14" t="s">
        <v>1515</v>
      </c>
      <c r="CI14">
        <v>-0.108</v>
      </c>
      <c r="CK14" t="s">
        <v>1516</v>
      </c>
      <c r="CL14" t="s">
        <v>1503</v>
      </c>
      <c r="CM14" t="s">
        <v>1513</v>
      </c>
      <c r="CN14" t="s">
        <v>1517</v>
      </c>
      <c r="CO14" t="s">
        <v>1516</v>
      </c>
      <c r="CP14" t="s">
        <v>1518</v>
      </c>
      <c r="CQ14" t="s">
        <v>1519</v>
      </c>
      <c r="CR14">
        <v>84.6</v>
      </c>
      <c r="CS14">
        <v>82.93</v>
      </c>
      <c r="CT14">
        <v>83.77</v>
      </c>
      <c r="CU14">
        <v>82.93</v>
      </c>
    </row>
    <row r="15" spans="1:99" x14ac:dyDescent="0.25">
      <c r="A15" s="2">
        <v>45795</v>
      </c>
      <c r="B15" t="s">
        <v>99</v>
      </c>
      <c r="C15">
        <v>8</v>
      </c>
      <c r="D15" t="s">
        <v>100</v>
      </c>
      <c r="E15" t="s">
        <v>101</v>
      </c>
      <c r="F15" t="s">
        <v>543</v>
      </c>
      <c r="G15">
        <v>1400</v>
      </c>
      <c r="H15">
        <v>14</v>
      </c>
      <c r="I15" t="s">
        <v>1520</v>
      </c>
      <c r="J15" t="s">
        <v>1521</v>
      </c>
      <c r="K15" t="s">
        <v>1522</v>
      </c>
      <c r="L15">
        <v>119</v>
      </c>
      <c r="M15" t="s">
        <v>540</v>
      </c>
      <c r="O15">
        <v>5</v>
      </c>
      <c r="P15" t="s">
        <v>478</v>
      </c>
      <c r="R15">
        <v>43</v>
      </c>
      <c r="S15">
        <v>0</v>
      </c>
      <c r="U15" t="s">
        <v>108</v>
      </c>
      <c r="V15" t="s">
        <v>369</v>
      </c>
      <c r="W15">
        <v>3</v>
      </c>
      <c r="Y15" t="s">
        <v>109</v>
      </c>
      <c r="Z15" t="s">
        <v>1523</v>
      </c>
      <c r="AA15" t="s">
        <v>181</v>
      </c>
      <c r="AB15">
        <v>32</v>
      </c>
      <c r="AC15" t="s">
        <v>261</v>
      </c>
      <c r="AD15" t="s">
        <v>1524</v>
      </c>
      <c r="AE15" t="s">
        <v>1001</v>
      </c>
      <c r="AF15" t="s">
        <v>1525</v>
      </c>
      <c r="AG15" t="s">
        <v>135</v>
      </c>
      <c r="AH15">
        <v>2024359</v>
      </c>
      <c r="AI15" t="s">
        <v>1526</v>
      </c>
      <c r="AJ15" t="s">
        <v>118</v>
      </c>
      <c r="AK15">
        <v>1400</v>
      </c>
      <c r="AL15">
        <v>13</v>
      </c>
      <c r="AM15" t="s">
        <v>1527</v>
      </c>
      <c r="AN15">
        <v>41</v>
      </c>
      <c r="AO15">
        <v>119</v>
      </c>
      <c r="AP15">
        <v>0</v>
      </c>
      <c r="AQ15">
        <v>10</v>
      </c>
      <c r="AR15">
        <v>-5</v>
      </c>
      <c r="AS15">
        <v>13.3</v>
      </c>
      <c r="AT15">
        <v>34.51</v>
      </c>
      <c r="AU15" t="s">
        <v>1528</v>
      </c>
      <c r="AV15" t="s">
        <v>1390</v>
      </c>
      <c r="AY15" t="s">
        <v>1529</v>
      </c>
      <c r="BG15">
        <v>-0.09</v>
      </c>
      <c r="BI15" t="s">
        <v>379</v>
      </c>
      <c r="BJ15">
        <v>2024278</v>
      </c>
      <c r="BK15" t="s">
        <v>142</v>
      </c>
      <c r="BL15" t="s">
        <v>143</v>
      </c>
      <c r="BM15">
        <v>1400</v>
      </c>
      <c r="BN15">
        <v>4</v>
      </c>
      <c r="BO15" t="s">
        <v>1527</v>
      </c>
      <c r="BP15">
        <v>29</v>
      </c>
      <c r="BQ15">
        <v>121</v>
      </c>
      <c r="BR15">
        <v>-2</v>
      </c>
      <c r="BS15">
        <v>7</v>
      </c>
      <c r="BT15">
        <v>-2</v>
      </c>
      <c r="BU15">
        <v>13.59</v>
      </c>
      <c r="BV15">
        <v>35.43</v>
      </c>
      <c r="BW15">
        <v>59.27</v>
      </c>
      <c r="BX15" t="s">
        <v>144</v>
      </c>
      <c r="CA15" t="s">
        <v>375</v>
      </c>
      <c r="CI15">
        <v>-6.6000000000000003E-2</v>
      </c>
      <c r="CK15" t="s">
        <v>355</v>
      </c>
      <c r="CL15" t="s">
        <v>1521</v>
      </c>
      <c r="CM15" t="s">
        <v>379</v>
      </c>
      <c r="CN15" t="s">
        <v>1530</v>
      </c>
      <c r="CO15" t="s">
        <v>355</v>
      </c>
      <c r="CP15" t="s">
        <v>1531</v>
      </c>
      <c r="CQ15" t="s">
        <v>1403</v>
      </c>
      <c r="CR15">
        <v>83.05</v>
      </c>
      <c r="CS15">
        <v>82.42</v>
      </c>
      <c r="CT15">
        <v>82.73</v>
      </c>
      <c r="CU15">
        <v>82.42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45795</v>
      </c>
      <c r="B2" t="s">
        <v>99</v>
      </c>
      <c r="C2">
        <v>9</v>
      </c>
      <c r="D2" t="s">
        <v>100</v>
      </c>
      <c r="E2" t="s">
        <v>101</v>
      </c>
      <c r="F2" t="s">
        <v>1215</v>
      </c>
      <c r="G2">
        <v>1200</v>
      </c>
      <c r="H2">
        <v>1</v>
      </c>
      <c r="I2" t="s">
        <v>1532</v>
      </c>
      <c r="J2" t="s">
        <v>1533</v>
      </c>
      <c r="K2" t="s">
        <v>1534</v>
      </c>
      <c r="L2">
        <v>132</v>
      </c>
      <c r="M2" t="s">
        <v>540</v>
      </c>
      <c r="O2">
        <v>12</v>
      </c>
      <c r="P2" t="s">
        <v>462</v>
      </c>
      <c r="R2">
        <v>73</v>
      </c>
      <c r="S2">
        <v>0</v>
      </c>
      <c r="U2" t="s">
        <v>108</v>
      </c>
      <c r="V2" t="s">
        <v>1535</v>
      </c>
      <c r="W2">
        <v>4</v>
      </c>
      <c r="Y2" t="s">
        <v>109</v>
      </c>
      <c r="Z2" t="s">
        <v>1536</v>
      </c>
      <c r="AA2" t="s">
        <v>111</v>
      </c>
      <c r="AB2">
        <v>28</v>
      </c>
      <c r="AC2" t="s">
        <v>261</v>
      </c>
      <c r="AD2" t="s">
        <v>1537</v>
      </c>
      <c r="AE2" t="s">
        <v>1538</v>
      </c>
      <c r="AF2" t="s">
        <v>1539</v>
      </c>
      <c r="AG2" t="s">
        <v>135</v>
      </c>
      <c r="AH2">
        <v>2024609</v>
      </c>
      <c r="AI2" t="s">
        <v>567</v>
      </c>
      <c r="AJ2" t="s">
        <v>603</v>
      </c>
      <c r="AK2">
        <v>1200</v>
      </c>
      <c r="AL2">
        <v>9</v>
      </c>
      <c r="AM2" t="s">
        <v>870</v>
      </c>
      <c r="AN2">
        <v>4.5999999999999996</v>
      </c>
      <c r="AO2">
        <v>131</v>
      </c>
      <c r="AP2">
        <v>1</v>
      </c>
      <c r="AQ2">
        <v>5</v>
      </c>
      <c r="AR2">
        <v>7</v>
      </c>
      <c r="AS2">
        <v>23.89</v>
      </c>
      <c r="AT2">
        <v>45.93</v>
      </c>
      <c r="AU2" t="s">
        <v>1540</v>
      </c>
      <c r="AY2" t="s">
        <v>1541</v>
      </c>
      <c r="BG2">
        <v>0.30900000000000011</v>
      </c>
      <c r="BI2" t="s">
        <v>1542</v>
      </c>
      <c r="BJ2">
        <v>2024532</v>
      </c>
      <c r="BK2" t="s">
        <v>136</v>
      </c>
      <c r="BL2" t="s">
        <v>603</v>
      </c>
      <c r="BM2">
        <v>1200</v>
      </c>
      <c r="BN2">
        <v>2</v>
      </c>
      <c r="BO2" t="s">
        <v>870</v>
      </c>
      <c r="BP2">
        <v>7.5</v>
      </c>
      <c r="BQ2">
        <v>128</v>
      </c>
      <c r="BR2">
        <v>4</v>
      </c>
      <c r="BS2">
        <v>1</v>
      </c>
      <c r="BT2">
        <v>11</v>
      </c>
      <c r="BU2">
        <v>24.05</v>
      </c>
      <c r="BV2">
        <v>46.24</v>
      </c>
      <c r="BW2" t="s">
        <v>1543</v>
      </c>
      <c r="CA2" t="s">
        <v>1544</v>
      </c>
      <c r="CI2">
        <v>0.52200000000000002</v>
      </c>
      <c r="CK2" t="s">
        <v>1545</v>
      </c>
      <c r="CL2" t="s">
        <v>1533</v>
      </c>
      <c r="CM2" t="s">
        <v>1542</v>
      </c>
      <c r="CN2" t="s">
        <v>1546</v>
      </c>
      <c r="CO2" t="s">
        <v>1545</v>
      </c>
      <c r="CP2" t="s">
        <v>1547</v>
      </c>
      <c r="CQ2" t="s">
        <v>1548</v>
      </c>
      <c r="CR2">
        <v>69.66</v>
      </c>
      <c r="CS2">
        <v>69.239999999999995</v>
      </c>
      <c r="CT2">
        <v>69.45</v>
      </c>
      <c r="CU2">
        <v>69.239999999999995</v>
      </c>
    </row>
    <row r="3" spans="1:99" x14ac:dyDescent="0.25">
      <c r="A3" s="2">
        <v>45795</v>
      </c>
      <c r="B3" t="s">
        <v>99</v>
      </c>
      <c r="C3">
        <v>9</v>
      </c>
      <c r="D3" t="s">
        <v>100</v>
      </c>
      <c r="E3" t="s">
        <v>101</v>
      </c>
      <c r="F3" t="s">
        <v>1215</v>
      </c>
      <c r="G3">
        <v>1200</v>
      </c>
      <c r="H3">
        <v>2</v>
      </c>
      <c r="I3" t="s">
        <v>1549</v>
      </c>
      <c r="J3" t="s">
        <v>1550</v>
      </c>
      <c r="K3" t="s">
        <v>1551</v>
      </c>
      <c r="L3">
        <v>131</v>
      </c>
      <c r="M3" t="s">
        <v>367</v>
      </c>
      <c r="O3">
        <v>6</v>
      </c>
      <c r="P3" t="s">
        <v>368</v>
      </c>
      <c r="R3">
        <v>72</v>
      </c>
      <c r="S3">
        <v>-2</v>
      </c>
      <c r="U3" t="s">
        <v>108</v>
      </c>
      <c r="V3" t="s">
        <v>1552</v>
      </c>
      <c r="W3">
        <v>4</v>
      </c>
      <c r="Y3" t="s">
        <v>109</v>
      </c>
      <c r="Z3" t="s">
        <v>1553</v>
      </c>
      <c r="AA3" t="s">
        <v>544</v>
      </c>
      <c r="AB3">
        <v>28</v>
      </c>
      <c r="AC3" t="s">
        <v>329</v>
      </c>
      <c r="AD3" t="s">
        <v>1554</v>
      </c>
      <c r="AE3" t="s">
        <v>964</v>
      </c>
      <c r="AF3" t="s">
        <v>1555</v>
      </c>
      <c r="AG3" t="s">
        <v>116</v>
      </c>
      <c r="AH3">
        <v>2024609</v>
      </c>
      <c r="AI3" t="s">
        <v>567</v>
      </c>
      <c r="AJ3" t="s">
        <v>603</v>
      </c>
      <c r="AK3">
        <v>1200</v>
      </c>
      <c r="AL3">
        <v>10</v>
      </c>
      <c r="AM3" t="s">
        <v>373</v>
      </c>
      <c r="AN3">
        <v>11</v>
      </c>
      <c r="AO3">
        <v>129</v>
      </c>
      <c r="AP3">
        <v>2</v>
      </c>
      <c r="AQ3">
        <v>7</v>
      </c>
      <c r="AR3">
        <v>-1</v>
      </c>
      <c r="AS3">
        <v>23.89</v>
      </c>
      <c r="AT3">
        <v>45.93</v>
      </c>
      <c r="AU3" t="s">
        <v>1540</v>
      </c>
      <c r="AY3" t="s">
        <v>1556</v>
      </c>
      <c r="BG3">
        <v>-1.2E-2</v>
      </c>
      <c r="BI3" t="s">
        <v>573</v>
      </c>
      <c r="BJ3">
        <v>2024456</v>
      </c>
      <c r="BK3" t="s">
        <v>1557</v>
      </c>
      <c r="BL3" t="s">
        <v>603</v>
      </c>
      <c r="BM3">
        <v>1200</v>
      </c>
      <c r="BN3">
        <v>14</v>
      </c>
      <c r="BO3" t="s">
        <v>333</v>
      </c>
      <c r="BP3">
        <v>24</v>
      </c>
      <c r="BQ3">
        <v>135</v>
      </c>
      <c r="BR3">
        <v>-4</v>
      </c>
      <c r="BS3">
        <v>8</v>
      </c>
      <c r="BT3">
        <v>-2</v>
      </c>
      <c r="BU3">
        <v>23.59</v>
      </c>
      <c r="BV3">
        <v>46.14</v>
      </c>
      <c r="BW3" t="s">
        <v>1558</v>
      </c>
      <c r="CA3" t="s">
        <v>1559</v>
      </c>
      <c r="CI3">
        <v>-0.14399999999999999</v>
      </c>
      <c r="CK3" t="s">
        <v>212</v>
      </c>
      <c r="CL3" t="s">
        <v>1550</v>
      </c>
      <c r="CM3" t="s">
        <v>573</v>
      </c>
      <c r="CN3" t="s">
        <v>1560</v>
      </c>
      <c r="CO3" t="s">
        <v>212</v>
      </c>
      <c r="CP3" t="s">
        <v>1561</v>
      </c>
      <c r="CQ3" t="s">
        <v>1562</v>
      </c>
      <c r="CR3">
        <v>69.56</v>
      </c>
      <c r="CS3">
        <v>71.210000000000008</v>
      </c>
      <c r="CT3">
        <v>70.39</v>
      </c>
      <c r="CU3">
        <v>69.56</v>
      </c>
    </row>
    <row r="4" spans="1:99" x14ac:dyDescent="0.25">
      <c r="A4" s="2">
        <v>45795</v>
      </c>
      <c r="B4" t="s">
        <v>99</v>
      </c>
      <c r="C4">
        <v>9</v>
      </c>
      <c r="D4" t="s">
        <v>100</v>
      </c>
      <c r="E4" t="s">
        <v>101</v>
      </c>
      <c r="F4" t="s">
        <v>1215</v>
      </c>
      <c r="G4">
        <v>1200</v>
      </c>
      <c r="H4">
        <v>3</v>
      </c>
      <c r="I4" t="s">
        <v>1563</v>
      </c>
      <c r="J4" t="s">
        <v>1564</v>
      </c>
      <c r="K4" t="s">
        <v>1565</v>
      </c>
      <c r="L4">
        <v>130</v>
      </c>
      <c r="M4" t="s">
        <v>127</v>
      </c>
      <c r="O4">
        <v>11</v>
      </c>
      <c r="P4" t="s">
        <v>274</v>
      </c>
      <c r="R4">
        <v>71</v>
      </c>
      <c r="S4">
        <v>6</v>
      </c>
      <c r="U4" t="s">
        <v>108</v>
      </c>
      <c r="V4" t="s">
        <v>1566</v>
      </c>
      <c r="W4">
        <v>5</v>
      </c>
      <c r="Y4" t="s">
        <v>109</v>
      </c>
      <c r="Z4" t="s">
        <v>1567</v>
      </c>
      <c r="AA4" t="s">
        <v>544</v>
      </c>
      <c r="AB4">
        <v>28</v>
      </c>
      <c r="AC4" t="s">
        <v>329</v>
      </c>
      <c r="AD4" t="s">
        <v>1568</v>
      </c>
      <c r="AE4" t="s">
        <v>1569</v>
      </c>
      <c r="AF4" t="s">
        <v>1570</v>
      </c>
      <c r="AG4" t="s">
        <v>135</v>
      </c>
      <c r="AH4">
        <v>2024609</v>
      </c>
      <c r="AI4" t="s">
        <v>567</v>
      </c>
      <c r="AJ4" t="s">
        <v>603</v>
      </c>
      <c r="AK4">
        <v>1200</v>
      </c>
      <c r="AL4">
        <v>1</v>
      </c>
      <c r="AM4" t="s">
        <v>920</v>
      </c>
      <c r="AN4">
        <v>10</v>
      </c>
      <c r="AO4">
        <v>123</v>
      </c>
      <c r="AP4">
        <v>7</v>
      </c>
      <c r="AQ4">
        <v>10</v>
      </c>
      <c r="AR4">
        <v>1</v>
      </c>
      <c r="AS4">
        <v>23.89</v>
      </c>
      <c r="AT4">
        <v>45.93</v>
      </c>
      <c r="AU4" t="s">
        <v>1540</v>
      </c>
      <c r="AY4" t="s">
        <v>1540</v>
      </c>
      <c r="BG4">
        <v>0.14699999999999999</v>
      </c>
      <c r="BI4" t="s">
        <v>1571</v>
      </c>
      <c r="BJ4">
        <v>2024567</v>
      </c>
      <c r="BK4" t="s">
        <v>241</v>
      </c>
      <c r="BL4" t="s">
        <v>603</v>
      </c>
      <c r="BM4">
        <v>1200</v>
      </c>
      <c r="BN4">
        <v>4</v>
      </c>
      <c r="BO4" t="s">
        <v>920</v>
      </c>
      <c r="BP4">
        <v>44</v>
      </c>
      <c r="BQ4">
        <v>123</v>
      </c>
      <c r="BR4">
        <v>7</v>
      </c>
      <c r="BS4">
        <v>12</v>
      </c>
      <c r="BT4">
        <v>-1</v>
      </c>
      <c r="BU4">
        <v>23.96</v>
      </c>
      <c r="BV4">
        <v>46.22</v>
      </c>
      <c r="BW4" t="s">
        <v>1100</v>
      </c>
      <c r="CA4" t="s">
        <v>1135</v>
      </c>
      <c r="CI4">
        <v>6.3E-2</v>
      </c>
      <c r="CK4" t="s">
        <v>1572</v>
      </c>
      <c r="CL4" t="s">
        <v>1564</v>
      </c>
      <c r="CM4" t="s">
        <v>1571</v>
      </c>
      <c r="CN4" t="s">
        <v>1573</v>
      </c>
      <c r="CO4" t="s">
        <v>1572</v>
      </c>
      <c r="CP4" t="s">
        <v>1574</v>
      </c>
      <c r="CQ4" t="s">
        <v>1575</v>
      </c>
      <c r="CR4">
        <v>68.61</v>
      </c>
      <c r="CS4">
        <v>69.37</v>
      </c>
      <c r="CT4">
        <v>68.989999999999995</v>
      </c>
      <c r="CU4">
        <v>68.61</v>
      </c>
    </row>
    <row r="5" spans="1:99" x14ac:dyDescent="0.25">
      <c r="A5" s="2">
        <v>45795</v>
      </c>
      <c r="B5" t="s">
        <v>99</v>
      </c>
      <c r="C5">
        <v>9</v>
      </c>
      <c r="D5" t="s">
        <v>100</v>
      </c>
      <c r="E5" t="s">
        <v>101</v>
      </c>
      <c r="F5" t="s">
        <v>1215</v>
      </c>
      <c r="G5">
        <v>1200</v>
      </c>
      <c r="H5">
        <v>4</v>
      </c>
      <c r="I5" t="s">
        <v>1576</v>
      </c>
      <c r="J5" t="s">
        <v>1577</v>
      </c>
      <c r="K5" t="s">
        <v>1578</v>
      </c>
      <c r="L5">
        <v>130</v>
      </c>
      <c r="M5" t="s">
        <v>310</v>
      </c>
      <c r="O5">
        <v>3</v>
      </c>
      <c r="P5" t="s">
        <v>406</v>
      </c>
      <c r="R5">
        <v>71</v>
      </c>
      <c r="S5">
        <v>0</v>
      </c>
      <c r="U5" t="s">
        <v>108</v>
      </c>
      <c r="V5" t="s">
        <v>1579</v>
      </c>
      <c r="W5">
        <v>4</v>
      </c>
      <c r="Y5" t="s">
        <v>109</v>
      </c>
      <c r="Z5" t="s">
        <v>1580</v>
      </c>
      <c r="AA5" t="s">
        <v>544</v>
      </c>
      <c r="AB5">
        <v>28</v>
      </c>
      <c r="AC5" t="s">
        <v>350</v>
      </c>
      <c r="AD5" t="s">
        <v>1581</v>
      </c>
      <c r="AE5" t="s">
        <v>1582</v>
      </c>
      <c r="AF5" t="s">
        <v>1583</v>
      </c>
      <c r="AG5" t="s">
        <v>116</v>
      </c>
      <c r="AH5">
        <v>2024609</v>
      </c>
      <c r="AI5" t="s">
        <v>567</v>
      </c>
      <c r="AJ5" t="s">
        <v>603</v>
      </c>
      <c r="AK5">
        <v>1200</v>
      </c>
      <c r="AL5">
        <v>5</v>
      </c>
      <c r="AM5" t="s">
        <v>629</v>
      </c>
      <c r="AN5">
        <v>4.3</v>
      </c>
      <c r="AO5">
        <v>129</v>
      </c>
      <c r="AP5">
        <v>1</v>
      </c>
      <c r="AQ5">
        <v>11</v>
      </c>
      <c r="AR5">
        <v>-8</v>
      </c>
      <c r="AS5">
        <v>23.89</v>
      </c>
      <c r="AT5">
        <v>45.93</v>
      </c>
      <c r="AU5" t="s">
        <v>1540</v>
      </c>
      <c r="AY5" t="s">
        <v>1584</v>
      </c>
      <c r="BG5">
        <v>-0.32100000000000001</v>
      </c>
      <c r="BI5" t="s">
        <v>555</v>
      </c>
      <c r="BJ5">
        <v>2024531</v>
      </c>
      <c r="BK5" t="s">
        <v>136</v>
      </c>
      <c r="BL5" t="s">
        <v>603</v>
      </c>
      <c r="BM5">
        <v>1200</v>
      </c>
      <c r="BN5">
        <v>2</v>
      </c>
      <c r="BO5" t="s">
        <v>1585</v>
      </c>
      <c r="BP5">
        <v>5.0999999999999996</v>
      </c>
      <c r="BQ5">
        <v>124</v>
      </c>
      <c r="BR5">
        <v>6</v>
      </c>
      <c r="BS5">
        <v>4</v>
      </c>
      <c r="BT5">
        <v>-1</v>
      </c>
      <c r="BU5">
        <v>23.71</v>
      </c>
      <c r="BV5">
        <v>45.73</v>
      </c>
      <c r="BW5" t="s">
        <v>1586</v>
      </c>
      <c r="CA5" t="s">
        <v>1587</v>
      </c>
      <c r="CI5">
        <v>4.7999999999999987E-2</v>
      </c>
      <c r="CK5" t="s">
        <v>1588</v>
      </c>
      <c r="CL5" t="s">
        <v>1577</v>
      </c>
      <c r="CM5" t="s">
        <v>555</v>
      </c>
      <c r="CN5" t="s">
        <v>1589</v>
      </c>
      <c r="CO5" t="s">
        <v>1588</v>
      </c>
      <c r="CP5" t="s">
        <v>1590</v>
      </c>
      <c r="CQ5" t="s">
        <v>1591</v>
      </c>
      <c r="CR5">
        <v>68.44</v>
      </c>
      <c r="CS5">
        <v>68.38</v>
      </c>
      <c r="CT5">
        <v>68.41</v>
      </c>
      <c r="CU5">
        <v>68.38</v>
      </c>
    </row>
    <row r="6" spans="1:99" x14ac:dyDescent="0.25">
      <c r="A6" s="2">
        <v>45795</v>
      </c>
      <c r="B6" t="s">
        <v>99</v>
      </c>
      <c r="C6">
        <v>9</v>
      </c>
      <c r="D6" t="s">
        <v>100</v>
      </c>
      <c r="E6" t="s">
        <v>101</v>
      </c>
      <c r="F6" t="s">
        <v>1215</v>
      </c>
      <c r="G6">
        <v>1200</v>
      </c>
      <c r="H6">
        <v>5</v>
      </c>
      <c r="I6" t="s">
        <v>1592</v>
      </c>
      <c r="J6" t="s">
        <v>1593</v>
      </c>
      <c r="K6" t="s">
        <v>1594</v>
      </c>
      <c r="L6">
        <v>127</v>
      </c>
      <c r="M6" t="s">
        <v>288</v>
      </c>
      <c r="O6">
        <v>1</v>
      </c>
      <c r="P6" t="s">
        <v>695</v>
      </c>
      <c r="R6">
        <v>68</v>
      </c>
      <c r="S6">
        <v>0</v>
      </c>
      <c r="U6" t="s">
        <v>108</v>
      </c>
      <c r="V6" t="s">
        <v>1595</v>
      </c>
      <c r="W6">
        <v>4</v>
      </c>
      <c r="Y6" t="s">
        <v>109</v>
      </c>
      <c r="Z6" t="s">
        <v>1596</v>
      </c>
      <c r="AA6" t="s">
        <v>544</v>
      </c>
      <c r="AB6">
        <v>14</v>
      </c>
      <c r="AC6" t="s">
        <v>261</v>
      </c>
      <c r="AD6" t="s">
        <v>1597</v>
      </c>
      <c r="AE6" t="s">
        <v>1598</v>
      </c>
      <c r="AF6" t="s">
        <v>1599</v>
      </c>
      <c r="AG6" t="s">
        <v>135</v>
      </c>
      <c r="AH6">
        <v>2024609</v>
      </c>
      <c r="AI6" t="s">
        <v>567</v>
      </c>
      <c r="AJ6" t="s">
        <v>603</v>
      </c>
      <c r="AK6">
        <v>1200</v>
      </c>
      <c r="AL6">
        <v>2</v>
      </c>
      <c r="AM6" t="s">
        <v>243</v>
      </c>
      <c r="AN6">
        <v>4.3</v>
      </c>
      <c r="AO6">
        <v>124</v>
      </c>
      <c r="AP6">
        <v>3</v>
      </c>
      <c r="AQ6">
        <v>2</v>
      </c>
      <c r="AR6">
        <v>-1</v>
      </c>
      <c r="AS6">
        <v>23.89</v>
      </c>
      <c r="AT6">
        <v>45.93</v>
      </c>
      <c r="AU6" t="s">
        <v>1540</v>
      </c>
      <c r="AY6" t="s">
        <v>1600</v>
      </c>
      <c r="BG6">
        <v>2.9999999999999962E-3</v>
      </c>
      <c r="BI6" t="s">
        <v>1601</v>
      </c>
      <c r="BJ6">
        <v>2024532</v>
      </c>
      <c r="BK6" t="s">
        <v>136</v>
      </c>
      <c r="BL6" t="s">
        <v>603</v>
      </c>
      <c r="BM6">
        <v>1200</v>
      </c>
      <c r="BN6">
        <v>4</v>
      </c>
      <c r="BO6" t="s">
        <v>243</v>
      </c>
      <c r="BP6">
        <v>16</v>
      </c>
      <c r="BQ6">
        <v>122</v>
      </c>
      <c r="BR6">
        <v>5</v>
      </c>
      <c r="BS6">
        <v>3</v>
      </c>
      <c r="BT6">
        <v>-2</v>
      </c>
      <c r="BU6">
        <v>24.05</v>
      </c>
      <c r="BV6">
        <v>46.24</v>
      </c>
      <c r="BW6" t="s">
        <v>1543</v>
      </c>
      <c r="CA6" t="s">
        <v>1584</v>
      </c>
      <c r="CI6">
        <v>-9.000000000000008E-3</v>
      </c>
      <c r="CK6" t="s">
        <v>1602</v>
      </c>
      <c r="CL6" t="s">
        <v>1593</v>
      </c>
      <c r="CM6" t="s">
        <v>1601</v>
      </c>
      <c r="CN6" t="s">
        <v>1603</v>
      </c>
      <c r="CO6" t="s">
        <v>1602</v>
      </c>
      <c r="CP6" t="s">
        <v>1604</v>
      </c>
      <c r="CQ6" t="s">
        <v>1605</v>
      </c>
      <c r="CR6">
        <v>68.53</v>
      </c>
      <c r="CS6">
        <v>68.75</v>
      </c>
      <c r="CT6">
        <v>68.64</v>
      </c>
      <c r="CU6">
        <v>68.53</v>
      </c>
    </row>
    <row r="7" spans="1:99" x14ac:dyDescent="0.25">
      <c r="A7" s="2">
        <v>45795</v>
      </c>
      <c r="B7" t="s">
        <v>99</v>
      </c>
      <c r="C7">
        <v>9</v>
      </c>
      <c r="D7" t="s">
        <v>100</v>
      </c>
      <c r="E7" t="s">
        <v>101</v>
      </c>
      <c r="F7" t="s">
        <v>1215</v>
      </c>
      <c r="G7">
        <v>1200</v>
      </c>
      <c r="H7">
        <v>6</v>
      </c>
      <c r="I7" t="s">
        <v>1606</v>
      </c>
      <c r="J7" t="s">
        <v>1607</v>
      </c>
      <c r="K7" t="s">
        <v>1608</v>
      </c>
      <c r="L7">
        <v>124</v>
      </c>
      <c r="M7" t="s">
        <v>273</v>
      </c>
      <c r="O7">
        <v>5</v>
      </c>
      <c r="P7" t="s">
        <v>234</v>
      </c>
      <c r="R7">
        <v>65</v>
      </c>
      <c r="S7">
        <v>-1</v>
      </c>
      <c r="U7" t="s">
        <v>108</v>
      </c>
      <c r="V7" t="s">
        <v>1609</v>
      </c>
      <c r="W7">
        <v>3</v>
      </c>
      <c r="Y7" t="s">
        <v>109</v>
      </c>
      <c r="Z7" t="s">
        <v>1610</v>
      </c>
      <c r="AA7" t="s">
        <v>111</v>
      </c>
      <c r="AB7">
        <v>21</v>
      </c>
      <c r="AD7" t="s">
        <v>1611</v>
      </c>
      <c r="AE7" t="s">
        <v>1612</v>
      </c>
      <c r="AF7" t="s">
        <v>1613</v>
      </c>
      <c r="AG7" t="s">
        <v>116</v>
      </c>
      <c r="AH7">
        <v>2024625</v>
      </c>
      <c r="AI7" t="s">
        <v>735</v>
      </c>
      <c r="AJ7" t="s">
        <v>603</v>
      </c>
      <c r="AK7">
        <v>1200</v>
      </c>
      <c r="AL7">
        <v>8</v>
      </c>
      <c r="AM7" t="s">
        <v>243</v>
      </c>
      <c r="AN7">
        <v>18</v>
      </c>
      <c r="AO7">
        <v>123</v>
      </c>
      <c r="AP7">
        <v>1</v>
      </c>
      <c r="AQ7">
        <v>1</v>
      </c>
      <c r="AR7">
        <v>4</v>
      </c>
      <c r="AS7">
        <v>23.51</v>
      </c>
      <c r="AT7">
        <v>45.75</v>
      </c>
      <c r="AU7" t="s">
        <v>1084</v>
      </c>
      <c r="AY7" t="s">
        <v>1614</v>
      </c>
      <c r="BG7">
        <v>0.183</v>
      </c>
      <c r="BI7" t="s">
        <v>520</v>
      </c>
      <c r="BJ7">
        <v>2024551</v>
      </c>
      <c r="BK7" t="s">
        <v>812</v>
      </c>
      <c r="BL7" t="s">
        <v>603</v>
      </c>
      <c r="BM7">
        <v>1200</v>
      </c>
      <c r="BN7">
        <v>3</v>
      </c>
      <c r="BO7" t="s">
        <v>243</v>
      </c>
      <c r="BP7">
        <v>59</v>
      </c>
      <c r="BQ7">
        <v>122</v>
      </c>
      <c r="BR7">
        <v>2</v>
      </c>
      <c r="BS7">
        <v>10</v>
      </c>
      <c r="BT7">
        <v>-5</v>
      </c>
      <c r="BU7">
        <v>23.93</v>
      </c>
      <c r="BV7">
        <v>46.11</v>
      </c>
      <c r="BW7" t="s">
        <v>1541</v>
      </c>
      <c r="CA7" t="s">
        <v>414</v>
      </c>
      <c r="CI7">
        <v>-0.18</v>
      </c>
      <c r="CK7" t="s">
        <v>1177</v>
      </c>
      <c r="CL7" t="s">
        <v>1607</v>
      </c>
      <c r="CM7" t="s">
        <v>520</v>
      </c>
      <c r="CN7" t="s">
        <v>1615</v>
      </c>
      <c r="CO7" t="s">
        <v>1177</v>
      </c>
      <c r="CP7" t="s">
        <v>1616</v>
      </c>
      <c r="CQ7" t="s">
        <v>1542</v>
      </c>
      <c r="CR7">
        <v>69.77</v>
      </c>
      <c r="CS7">
        <v>69.539999999999992</v>
      </c>
      <c r="CT7">
        <v>69.66</v>
      </c>
      <c r="CU7">
        <v>69.539999999999992</v>
      </c>
    </row>
    <row r="8" spans="1:99" x14ac:dyDescent="0.25">
      <c r="A8" s="2">
        <v>45795</v>
      </c>
      <c r="B8" t="s">
        <v>99</v>
      </c>
      <c r="C8">
        <v>9</v>
      </c>
      <c r="D8" t="s">
        <v>100</v>
      </c>
      <c r="E8" t="s">
        <v>101</v>
      </c>
      <c r="F8" t="s">
        <v>1215</v>
      </c>
      <c r="G8">
        <v>1200</v>
      </c>
      <c r="H8">
        <v>7</v>
      </c>
      <c r="I8" t="s">
        <v>1617</v>
      </c>
      <c r="J8" t="s">
        <v>1618</v>
      </c>
      <c r="K8" t="s">
        <v>1619</v>
      </c>
      <c r="L8">
        <v>123</v>
      </c>
      <c r="M8" t="s">
        <v>202</v>
      </c>
      <c r="O8">
        <v>9</v>
      </c>
      <c r="P8" t="s">
        <v>478</v>
      </c>
      <c r="R8">
        <v>64</v>
      </c>
      <c r="S8">
        <v>-2</v>
      </c>
      <c r="U8" t="s">
        <v>108</v>
      </c>
      <c r="V8" t="s">
        <v>1620</v>
      </c>
      <c r="W8">
        <v>3</v>
      </c>
      <c r="Y8" t="s">
        <v>313</v>
      </c>
      <c r="Z8" t="s">
        <v>560</v>
      </c>
      <c r="AA8" t="s">
        <v>544</v>
      </c>
      <c r="AB8">
        <v>14</v>
      </c>
      <c r="AD8" t="s">
        <v>1621</v>
      </c>
      <c r="AE8" t="s">
        <v>1622</v>
      </c>
      <c r="AF8" t="s">
        <v>1623</v>
      </c>
      <c r="AG8" t="s">
        <v>116</v>
      </c>
      <c r="AH8">
        <v>2024643</v>
      </c>
      <c r="AI8" t="s">
        <v>884</v>
      </c>
      <c r="AJ8" t="s">
        <v>603</v>
      </c>
      <c r="AK8">
        <v>1200</v>
      </c>
      <c r="AL8">
        <v>9</v>
      </c>
      <c r="AM8" t="s">
        <v>920</v>
      </c>
      <c r="AN8">
        <v>89</v>
      </c>
      <c r="AO8">
        <v>123</v>
      </c>
      <c r="AP8">
        <v>0</v>
      </c>
      <c r="AQ8">
        <v>6</v>
      </c>
      <c r="AR8">
        <v>3</v>
      </c>
      <c r="AS8">
        <v>24.42</v>
      </c>
      <c r="AT8">
        <v>46.3</v>
      </c>
      <c r="AU8" t="s">
        <v>1624</v>
      </c>
      <c r="AY8" t="s">
        <v>1625</v>
      </c>
      <c r="BG8">
        <v>0.126</v>
      </c>
      <c r="BI8" t="s">
        <v>1626</v>
      </c>
      <c r="BJ8">
        <v>2024609</v>
      </c>
      <c r="BK8" t="s">
        <v>567</v>
      </c>
      <c r="BL8" t="s">
        <v>603</v>
      </c>
      <c r="BM8">
        <v>1200</v>
      </c>
      <c r="BN8">
        <v>8</v>
      </c>
      <c r="BO8" t="s">
        <v>162</v>
      </c>
      <c r="BP8">
        <v>71</v>
      </c>
      <c r="BQ8">
        <v>124</v>
      </c>
      <c r="BR8">
        <v>-1</v>
      </c>
      <c r="BS8">
        <v>8</v>
      </c>
      <c r="BT8">
        <v>1</v>
      </c>
      <c r="BU8">
        <v>23.89</v>
      </c>
      <c r="BV8">
        <v>45.93</v>
      </c>
      <c r="BW8" t="s">
        <v>1540</v>
      </c>
      <c r="CA8" t="s">
        <v>1087</v>
      </c>
      <c r="CI8">
        <v>2.7E-2</v>
      </c>
      <c r="CK8" t="s">
        <v>1627</v>
      </c>
      <c r="CL8" t="s">
        <v>1618</v>
      </c>
      <c r="CM8" t="s">
        <v>1626</v>
      </c>
      <c r="CN8" t="s">
        <v>1628</v>
      </c>
      <c r="CO8" t="s">
        <v>1627</v>
      </c>
      <c r="CP8" t="s">
        <v>1629</v>
      </c>
      <c r="CQ8" t="s">
        <v>1630</v>
      </c>
      <c r="CR8">
        <v>69.84</v>
      </c>
      <c r="CS8">
        <v>69.260000000000005</v>
      </c>
      <c r="CT8">
        <v>69.55</v>
      </c>
      <c r="CU8">
        <v>69.260000000000005</v>
      </c>
    </row>
    <row r="9" spans="1:99" x14ac:dyDescent="0.25">
      <c r="A9" s="2">
        <v>45795</v>
      </c>
      <c r="B9" t="s">
        <v>99</v>
      </c>
      <c r="C9">
        <v>9</v>
      </c>
      <c r="D9" t="s">
        <v>100</v>
      </c>
      <c r="E9" t="s">
        <v>101</v>
      </c>
      <c r="F9" t="s">
        <v>1215</v>
      </c>
      <c r="G9">
        <v>1200</v>
      </c>
      <c r="H9">
        <v>8</v>
      </c>
      <c r="I9" t="s">
        <v>1631</v>
      </c>
      <c r="J9" t="s">
        <v>1632</v>
      </c>
      <c r="K9" t="s">
        <v>1633</v>
      </c>
      <c r="L9">
        <v>123</v>
      </c>
      <c r="M9" t="s">
        <v>106</v>
      </c>
      <c r="O9">
        <v>4</v>
      </c>
      <c r="P9" t="s">
        <v>900</v>
      </c>
      <c r="R9">
        <v>64</v>
      </c>
      <c r="S9">
        <v>-1</v>
      </c>
      <c r="U9" t="s">
        <v>108</v>
      </c>
      <c r="V9" t="s">
        <v>1634</v>
      </c>
      <c r="W9">
        <v>4</v>
      </c>
      <c r="Y9" t="s">
        <v>109</v>
      </c>
      <c r="Z9" t="s">
        <v>1635</v>
      </c>
      <c r="AA9" t="s">
        <v>544</v>
      </c>
      <c r="AB9">
        <v>28</v>
      </c>
      <c r="AC9" t="s">
        <v>1636</v>
      </c>
      <c r="AD9" t="s">
        <v>1637</v>
      </c>
      <c r="AE9" t="s">
        <v>497</v>
      </c>
      <c r="AF9" t="s">
        <v>1638</v>
      </c>
      <c r="AG9" t="s">
        <v>116</v>
      </c>
      <c r="AH9">
        <v>2024609</v>
      </c>
      <c r="AI9" t="s">
        <v>567</v>
      </c>
      <c r="AJ9" t="s">
        <v>603</v>
      </c>
      <c r="AK9">
        <v>1200</v>
      </c>
      <c r="AL9">
        <v>6</v>
      </c>
      <c r="AM9" t="s">
        <v>686</v>
      </c>
      <c r="AN9">
        <v>8.1</v>
      </c>
      <c r="AO9">
        <v>123</v>
      </c>
      <c r="AP9">
        <v>0</v>
      </c>
      <c r="AQ9">
        <v>9</v>
      </c>
      <c r="AR9">
        <v>-5</v>
      </c>
      <c r="AS9">
        <v>23.89</v>
      </c>
      <c r="AT9">
        <v>45.93</v>
      </c>
      <c r="AU9" t="s">
        <v>1540</v>
      </c>
      <c r="AY9" t="s">
        <v>1639</v>
      </c>
      <c r="BG9">
        <v>-0.21</v>
      </c>
      <c r="BI9" t="s">
        <v>1640</v>
      </c>
      <c r="BJ9">
        <v>2024532</v>
      </c>
      <c r="BK9" t="s">
        <v>136</v>
      </c>
      <c r="BL9" t="s">
        <v>603</v>
      </c>
      <c r="BM9">
        <v>1200</v>
      </c>
      <c r="BN9">
        <v>3</v>
      </c>
      <c r="BO9" t="s">
        <v>1641</v>
      </c>
      <c r="BP9">
        <v>10</v>
      </c>
      <c r="BQ9">
        <v>120</v>
      </c>
      <c r="BR9">
        <v>3</v>
      </c>
      <c r="BS9">
        <v>5</v>
      </c>
      <c r="BT9">
        <v>-1</v>
      </c>
      <c r="BU9">
        <v>24.05</v>
      </c>
      <c r="BV9">
        <v>46.24</v>
      </c>
      <c r="BW9" t="s">
        <v>1543</v>
      </c>
      <c r="CA9" t="s">
        <v>1642</v>
      </c>
      <c r="CI9">
        <v>2.9999999999999962E-3</v>
      </c>
      <c r="CK9" t="s">
        <v>1318</v>
      </c>
      <c r="CL9" t="s">
        <v>1632</v>
      </c>
      <c r="CM9" t="s">
        <v>1640</v>
      </c>
      <c r="CN9" t="s">
        <v>1643</v>
      </c>
      <c r="CO9" t="s">
        <v>1318</v>
      </c>
      <c r="CP9" t="s">
        <v>1644</v>
      </c>
      <c r="CQ9" t="s">
        <v>1645</v>
      </c>
      <c r="CR9">
        <v>68.66</v>
      </c>
      <c r="CS9">
        <v>68.73</v>
      </c>
      <c r="CT9">
        <v>68.69</v>
      </c>
      <c r="CU9">
        <v>68.66</v>
      </c>
    </row>
    <row r="10" spans="1:99" x14ac:dyDescent="0.25">
      <c r="A10" s="2">
        <v>45795</v>
      </c>
      <c r="B10" t="s">
        <v>99</v>
      </c>
      <c r="C10">
        <v>9</v>
      </c>
      <c r="D10" t="s">
        <v>100</v>
      </c>
      <c r="E10" t="s">
        <v>101</v>
      </c>
      <c r="F10" t="s">
        <v>1215</v>
      </c>
      <c r="G10">
        <v>1200</v>
      </c>
      <c r="H10">
        <v>9</v>
      </c>
      <c r="I10" t="s">
        <v>1646</v>
      </c>
      <c r="J10" t="s">
        <v>1647</v>
      </c>
      <c r="K10" t="s">
        <v>1648</v>
      </c>
      <c r="L10">
        <v>122</v>
      </c>
      <c r="M10" t="s">
        <v>325</v>
      </c>
      <c r="O10">
        <v>8</v>
      </c>
      <c r="P10" t="s">
        <v>326</v>
      </c>
      <c r="R10">
        <v>63</v>
      </c>
      <c r="S10">
        <v>1</v>
      </c>
      <c r="U10" t="s">
        <v>108</v>
      </c>
      <c r="W10">
        <v>5</v>
      </c>
      <c r="Y10" t="s">
        <v>109</v>
      </c>
      <c r="Z10" t="s">
        <v>1649</v>
      </c>
      <c r="AA10" t="s">
        <v>544</v>
      </c>
      <c r="AB10">
        <v>35</v>
      </c>
      <c r="AC10" t="s">
        <v>1396</v>
      </c>
      <c r="AD10" t="s">
        <v>1650</v>
      </c>
      <c r="AE10" t="s">
        <v>977</v>
      </c>
      <c r="AF10" t="s">
        <v>1651</v>
      </c>
      <c r="AG10" t="s">
        <v>116</v>
      </c>
      <c r="AH10">
        <v>2024589</v>
      </c>
      <c r="AI10" t="s">
        <v>721</v>
      </c>
      <c r="AJ10" t="s">
        <v>603</v>
      </c>
      <c r="AK10">
        <v>1000</v>
      </c>
      <c r="AL10">
        <v>2</v>
      </c>
      <c r="AM10" t="s">
        <v>137</v>
      </c>
      <c r="AN10">
        <v>103</v>
      </c>
      <c r="AO10">
        <v>110</v>
      </c>
      <c r="AP10">
        <v>12</v>
      </c>
      <c r="AQ10">
        <v>11</v>
      </c>
      <c r="AR10">
        <v>-3</v>
      </c>
      <c r="AS10">
        <v>12.85</v>
      </c>
      <c r="AT10">
        <v>33.78</v>
      </c>
      <c r="AU10" t="s">
        <v>921</v>
      </c>
      <c r="AY10" t="s">
        <v>1652</v>
      </c>
      <c r="BG10">
        <v>5.3999999999999992E-2</v>
      </c>
      <c r="BI10" t="s">
        <v>1653</v>
      </c>
      <c r="CL10" t="s">
        <v>1647</v>
      </c>
      <c r="CM10" t="s">
        <v>1653</v>
      </c>
      <c r="CN10" t="s">
        <v>1654</v>
      </c>
      <c r="CQ10" t="s">
        <v>1653</v>
      </c>
      <c r="CR10">
        <v>69.680000000000007</v>
      </c>
      <c r="CT10">
        <v>69.680000000000007</v>
      </c>
      <c r="CU10">
        <v>69.680000000000007</v>
      </c>
    </row>
    <row r="11" spans="1:99" x14ac:dyDescent="0.25">
      <c r="A11" s="2">
        <v>45795</v>
      </c>
      <c r="B11" t="s">
        <v>99</v>
      </c>
      <c r="C11">
        <v>9</v>
      </c>
      <c r="D11" t="s">
        <v>100</v>
      </c>
      <c r="E11" t="s">
        <v>101</v>
      </c>
      <c r="F11" t="s">
        <v>1215</v>
      </c>
      <c r="G11">
        <v>1200</v>
      </c>
      <c r="H11">
        <v>10</v>
      </c>
      <c r="I11" t="s">
        <v>1655</v>
      </c>
      <c r="J11" t="s">
        <v>1656</v>
      </c>
      <c r="K11" t="s">
        <v>1657</v>
      </c>
      <c r="L11">
        <v>121</v>
      </c>
      <c r="M11" t="s">
        <v>346</v>
      </c>
      <c r="O11">
        <v>2</v>
      </c>
      <c r="P11" t="s">
        <v>178</v>
      </c>
      <c r="R11">
        <v>62</v>
      </c>
      <c r="S11">
        <v>0</v>
      </c>
      <c r="U11" t="s">
        <v>108</v>
      </c>
      <c r="V11" t="s">
        <v>1658</v>
      </c>
      <c r="W11">
        <v>4</v>
      </c>
      <c r="Y11" t="s">
        <v>109</v>
      </c>
      <c r="Z11" t="s">
        <v>1659</v>
      </c>
      <c r="AA11" t="s">
        <v>111</v>
      </c>
      <c r="AB11">
        <v>28</v>
      </c>
      <c r="AC11" t="s">
        <v>1454</v>
      </c>
      <c r="AD11" t="s">
        <v>1660</v>
      </c>
      <c r="AE11" t="s">
        <v>279</v>
      </c>
      <c r="AF11" t="s">
        <v>1661</v>
      </c>
      <c r="AG11" t="s">
        <v>135</v>
      </c>
      <c r="AH11">
        <v>2024609</v>
      </c>
      <c r="AI11" t="s">
        <v>567</v>
      </c>
      <c r="AJ11" t="s">
        <v>603</v>
      </c>
      <c r="AK11">
        <v>1200</v>
      </c>
      <c r="AL11">
        <v>4</v>
      </c>
      <c r="AM11" t="s">
        <v>333</v>
      </c>
      <c r="AN11">
        <v>14</v>
      </c>
      <c r="AO11">
        <v>120</v>
      </c>
      <c r="AP11">
        <v>1</v>
      </c>
      <c r="AQ11">
        <v>4</v>
      </c>
      <c r="AR11">
        <v>-2</v>
      </c>
      <c r="AS11">
        <v>23.89</v>
      </c>
      <c r="AT11">
        <v>45.93</v>
      </c>
      <c r="AU11" t="s">
        <v>1540</v>
      </c>
      <c r="AY11" t="s">
        <v>1662</v>
      </c>
      <c r="BG11">
        <v>-6.9000000000000006E-2</v>
      </c>
      <c r="BI11" t="s">
        <v>1601</v>
      </c>
      <c r="BJ11">
        <v>2024567</v>
      </c>
      <c r="BK11" t="s">
        <v>241</v>
      </c>
      <c r="BL11" t="s">
        <v>603</v>
      </c>
      <c r="BM11">
        <v>1200</v>
      </c>
      <c r="BN11">
        <v>5</v>
      </c>
      <c r="BO11" t="s">
        <v>333</v>
      </c>
      <c r="BP11">
        <v>77</v>
      </c>
      <c r="BQ11">
        <v>120</v>
      </c>
      <c r="BR11">
        <v>1</v>
      </c>
      <c r="BS11">
        <v>13</v>
      </c>
      <c r="BT11">
        <v>-11</v>
      </c>
      <c r="BU11">
        <v>23.96</v>
      </c>
      <c r="BV11">
        <v>46.22</v>
      </c>
      <c r="BW11" t="s">
        <v>1100</v>
      </c>
      <c r="CA11" t="s">
        <v>1663</v>
      </c>
      <c r="CI11">
        <v>-0.44700000000000001</v>
      </c>
      <c r="CK11" t="s">
        <v>1575</v>
      </c>
      <c r="CL11" t="s">
        <v>1656</v>
      </c>
      <c r="CM11" t="s">
        <v>1601</v>
      </c>
      <c r="CN11" t="s">
        <v>1664</v>
      </c>
      <c r="CO11" t="s">
        <v>1575</v>
      </c>
      <c r="CP11" t="s">
        <v>1665</v>
      </c>
      <c r="CQ11" t="s">
        <v>1666</v>
      </c>
      <c r="CR11">
        <v>68.53</v>
      </c>
      <c r="CS11">
        <v>68.989999999999995</v>
      </c>
      <c r="CT11">
        <v>68.760000000000005</v>
      </c>
      <c r="CU11">
        <v>68.53</v>
      </c>
    </row>
    <row r="12" spans="1:99" x14ac:dyDescent="0.25">
      <c r="A12" s="2">
        <v>45795</v>
      </c>
      <c r="B12" t="s">
        <v>99</v>
      </c>
      <c r="C12">
        <v>9</v>
      </c>
      <c r="D12" t="s">
        <v>100</v>
      </c>
      <c r="E12" t="s">
        <v>101</v>
      </c>
      <c r="F12" t="s">
        <v>1215</v>
      </c>
      <c r="G12">
        <v>1200</v>
      </c>
      <c r="H12">
        <v>11</v>
      </c>
      <c r="I12" t="s">
        <v>1667</v>
      </c>
      <c r="J12" t="s">
        <v>1668</v>
      </c>
      <c r="K12" t="s">
        <v>1669</v>
      </c>
      <c r="L12">
        <v>120</v>
      </c>
      <c r="M12" t="s">
        <v>177</v>
      </c>
      <c r="O12">
        <v>10</v>
      </c>
      <c r="P12" t="s">
        <v>311</v>
      </c>
      <c r="R12">
        <v>61</v>
      </c>
      <c r="S12">
        <v>-2</v>
      </c>
      <c r="U12" t="s">
        <v>108</v>
      </c>
      <c r="V12" t="s">
        <v>1670</v>
      </c>
      <c r="W12">
        <v>7</v>
      </c>
      <c r="Y12" t="s">
        <v>109</v>
      </c>
      <c r="Z12" t="s">
        <v>1671</v>
      </c>
      <c r="AA12" t="s">
        <v>544</v>
      </c>
      <c r="AB12">
        <v>42</v>
      </c>
      <c r="AC12" t="s">
        <v>1672</v>
      </c>
      <c r="AD12" t="s">
        <v>1301</v>
      </c>
      <c r="AE12" t="s">
        <v>239</v>
      </c>
      <c r="AF12" t="s">
        <v>1673</v>
      </c>
      <c r="AG12" t="s">
        <v>116</v>
      </c>
      <c r="AH12">
        <v>2024284</v>
      </c>
      <c r="AI12" t="s">
        <v>142</v>
      </c>
      <c r="AJ12" t="s">
        <v>603</v>
      </c>
      <c r="AK12">
        <v>1200</v>
      </c>
      <c r="AL12">
        <v>8</v>
      </c>
      <c r="AM12" t="s">
        <v>870</v>
      </c>
      <c r="AN12">
        <v>18</v>
      </c>
      <c r="AO12">
        <v>126</v>
      </c>
      <c r="AP12">
        <v>-6</v>
      </c>
      <c r="AQ12">
        <v>8</v>
      </c>
      <c r="AR12">
        <v>2</v>
      </c>
      <c r="AS12">
        <v>24.32</v>
      </c>
      <c r="AT12">
        <v>47.13</v>
      </c>
      <c r="AU12" t="s">
        <v>1674</v>
      </c>
      <c r="AY12" t="s">
        <v>1675</v>
      </c>
      <c r="BG12">
        <v>-5.9999999999999906E-3</v>
      </c>
      <c r="BI12" t="s">
        <v>1273</v>
      </c>
      <c r="BJ12">
        <v>2024174</v>
      </c>
      <c r="BK12" t="s">
        <v>1676</v>
      </c>
      <c r="BL12" t="s">
        <v>603</v>
      </c>
      <c r="BM12">
        <v>1200</v>
      </c>
      <c r="BN12">
        <v>11</v>
      </c>
      <c r="BO12" t="s">
        <v>137</v>
      </c>
      <c r="BP12">
        <v>16</v>
      </c>
      <c r="BQ12">
        <v>119</v>
      </c>
      <c r="BR12">
        <v>1</v>
      </c>
      <c r="BS12">
        <v>9</v>
      </c>
      <c r="BT12">
        <v>1</v>
      </c>
      <c r="BU12">
        <v>23.29</v>
      </c>
      <c r="BV12">
        <v>45.17</v>
      </c>
      <c r="BW12" t="s">
        <v>1225</v>
      </c>
      <c r="CA12" t="s">
        <v>630</v>
      </c>
      <c r="CI12">
        <v>5.7000000000000002E-2</v>
      </c>
      <c r="CK12" t="s">
        <v>468</v>
      </c>
      <c r="CL12" t="s">
        <v>1668</v>
      </c>
      <c r="CM12" t="s">
        <v>1273</v>
      </c>
      <c r="CN12" t="s">
        <v>1677</v>
      </c>
      <c r="CO12" t="s">
        <v>468</v>
      </c>
      <c r="CP12" t="s">
        <v>1678</v>
      </c>
      <c r="CQ12" t="s">
        <v>1181</v>
      </c>
      <c r="CR12">
        <v>69.94</v>
      </c>
      <c r="CS12">
        <v>69.510000000000005</v>
      </c>
      <c r="CT12">
        <v>69.72</v>
      </c>
      <c r="CU12">
        <v>69.510000000000005</v>
      </c>
    </row>
    <row r="13" spans="1:99" x14ac:dyDescent="0.25">
      <c r="A13" s="2">
        <v>45795</v>
      </c>
      <c r="B13" t="s">
        <v>99</v>
      </c>
      <c r="C13">
        <v>9</v>
      </c>
      <c r="D13" t="s">
        <v>100</v>
      </c>
      <c r="E13" t="s">
        <v>101</v>
      </c>
      <c r="F13" t="s">
        <v>1215</v>
      </c>
      <c r="G13">
        <v>1200</v>
      </c>
      <c r="H13">
        <v>12</v>
      </c>
      <c r="I13" t="s">
        <v>1679</v>
      </c>
      <c r="J13" t="s">
        <v>1680</v>
      </c>
      <c r="K13" t="s">
        <v>1681</v>
      </c>
      <c r="L13">
        <v>120</v>
      </c>
      <c r="M13" t="s">
        <v>1040</v>
      </c>
      <c r="O13">
        <v>7</v>
      </c>
      <c r="P13" t="s">
        <v>289</v>
      </c>
      <c r="R13">
        <v>61</v>
      </c>
      <c r="S13">
        <v>-1</v>
      </c>
      <c r="U13" t="s">
        <v>108</v>
      </c>
      <c r="V13" t="s">
        <v>1682</v>
      </c>
      <c r="W13">
        <v>5</v>
      </c>
      <c r="Y13" t="s">
        <v>109</v>
      </c>
      <c r="Z13" t="s">
        <v>560</v>
      </c>
      <c r="AA13" t="s">
        <v>111</v>
      </c>
      <c r="AB13">
        <v>340</v>
      </c>
      <c r="AC13" t="s">
        <v>261</v>
      </c>
      <c r="AD13" t="s">
        <v>1683</v>
      </c>
      <c r="AE13" t="s">
        <v>133</v>
      </c>
      <c r="AF13" t="s">
        <v>1684</v>
      </c>
      <c r="AG13" t="s">
        <v>135</v>
      </c>
      <c r="AH13">
        <v>2023703</v>
      </c>
      <c r="AI13" t="s">
        <v>1685</v>
      </c>
      <c r="AJ13" t="s">
        <v>603</v>
      </c>
      <c r="AK13">
        <v>1400</v>
      </c>
      <c r="AL13">
        <v>5</v>
      </c>
      <c r="AM13" t="s">
        <v>333</v>
      </c>
      <c r="AN13">
        <v>24</v>
      </c>
      <c r="AO13">
        <v>115</v>
      </c>
      <c r="AP13">
        <v>5</v>
      </c>
      <c r="AQ13">
        <v>14</v>
      </c>
      <c r="AR13">
        <v>-7</v>
      </c>
      <c r="AS13">
        <v>13.63</v>
      </c>
      <c r="AT13">
        <v>35.56</v>
      </c>
      <c r="AU13" t="s">
        <v>1686</v>
      </c>
      <c r="AV13" t="s">
        <v>1687</v>
      </c>
      <c r="AY13" t="s">
        <v>1688</v>
      </c>
      <c r="AZ13">
        <v>13.83</v>
      </c>
      <c r="BA13">
        <v>21.85</v>
      </c>
      <c r="BB13">
        <v>22.96</v>
      </c>
      <c r="BC13">
        <v>23.25</v>
      </c>
      <c r="BF13">
        <v>46.21</v>
      </c>
      <c r="BG13">
        <v>-0.219</v>
      </c>
      <c r="BH13">
        <v>45.991</v>
      </c>
      <c r="BI13" t="s">
        <v>1334</v>
      </c>
      <c r="CL13" t="s">
        <v>1680</v>
      </c>
      <c r="CM13" t="s">
        <v>1334</v>
      </c>
      <c r="CN13" t="s">
        <v>1689</v>
      </c>
      <c r="CQ13" t="s">
        <v>1334</v>
      </c>
      <c r="CR13">
        <v>69.039999999999992</v>
      </c>
      <c r="CT13">
        <v>69.039999999999992</v>
      </c>
      <c r="CU13">
        <v>69.039999999999992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45795</v>
      </c>
      <c r="B2" t="s">
        <v>99</v>
      </c>
      <c r="C2">
        <v>10</v>
      </c>
      <c r="D2" t="s">
        <v>100</v>
      </c>
      <c r="E2" t="s">
        <v>101</v>
      </c>
      <c r="F2" t="s">
        <v>1215</v>
      </c>
      <c r="G2">
        <v>1600</v>
      </c>
      <c r="H2">
        <v>1</v>
      </c>
      <c r="I2" t="s">
        <v>1690</v>
      </c>
      <c r="J2" t="s">
        <v>1691</v>
      </c>
      <c r="K2" t="s">
        <v>1692</v>
      </c>
      <c r="L2">
        <v>135</v>
      </c>
      <c r="M2" t="s">
        <v>325</v>
      </c>
      <c r="O2">
        <v>1</v>
      </c>
      <c r="P2" t="s">
        <v>107</v>
      </c>
      <c r="R2">
        <v>77</v>
      </c>
      <c r="S2">
        <v>-2</v>
      </c>
      <c r="U2" t="s">
        <v>108</v>
      </c>
      <c r="V2" t="s">
        <v>1693</v>
      </c>
      <c r="W2">
        <v>6</v>
      </c>
      <c r="Y2" t="s">
        <v>109</v>
      </c>
      <c r="Z2" t="s">
        <v>1694</v>
      </c>
      <c r="AA2" t="s">
        <v>544</v>
      </c>
      <c r="AB2">
        <v>21</v>
      </c>
      <c r="AC2" t="s">
        <v>329</v>
      </c>
      <c r="AD2" t="s">
        <v>1695</v>
      </c>
      <c r="AE2" t="s">
        <v>1696</v>
      </c>
      <c r="AF2" t="s">
        <v>1697</v>
      </c>
      <c r="AG2" t="s">
        <v>116</v>
      </c>
      <c r="AH2">
        <v>2024628</v>
      </c>
      <c r="AI2" t="s">
        <v>735</v>
      </c>
      <c r="AJ2" t="s">
        <v>603</v>
      </c>
      <c r="AK2">
        <v>1600</v>
      </c>
      <c r="AL2">
        <v>13</v>
      </c>
      <c r="AM2" t="s">
        <v>629</v>
      </c>
      <c r="AN2">
        <v>14</v>
      </c>
      <c r="AO2">
        <v>135</v>
      </c>
      <c r="AP2">
        <v>0</v>
      </c>
      <c r="AQ2">
        <v>5</v>
      </c>
      <c r="AR2">
        <v>-4</v>
      </c>
      <c r="AS2">
        <v>24.32</v>
      </c>
      <c r="AT2">
        <v>47.21</v>
      </c>
      <c r="AU2" t="s">
        <v>1698</v>
      </c>
      <c r="AV2" t="s">
        <v>1699</v>
      </c>
      <c r="AY2" t="s">
        <v>1700</v>
      </c>
      <c r="BG2">
        <v>-8.4000000000000005E-2</v>
      </c>
      <c r="BI2" t="s">
        <v>1701</v>
      </c>
      <c r="BJ2">
        <v>2024571</v>
      </c>
      <c r="BK2" t="s">
        <v>241</v>
      </c>
      <c r="BL2" t="s">
        <v>603</v>
      </c>
      <c r="BM2">
        <v>1600</v>
      </c>
      <c r="BN2">
        <v>4</v>
      </c>
      <c r="BO2" t="s">
        <v>802</v>
      </c>
      <c r="BP2">
        <v>35</v>
      </c>
      <c r="BQ2">
        <v>135</v>
      </c>
      <c r="BR2">
        <v>0</v>
      </c>
      <c r="BS2">
        <v>12</v>
      </c>
      <c r="BT2">
        <v>-11</v>
      </c>
      <c r="BU2">
        <v>24.38</v>
      </c>
      <c r="BV2">
        <v>46.68</v>
      </c>
      <c r="BW2" t="s">
        <v>1702</v>
      </c>
      <c r="BX2" t="s">
        <v>1703</v>
      </c>
      <c r="CA2" t="s">
        <v>1704</v>
      </c>
      <c r="CI2">
        <v>-0.23100000000000001</v>
      </c>
      <c r="CK2" t="s">
        <v>1705</v>
      </c>
      <c r="CL2" t="s">
        <v>1691</v>
      </c>
      <c r="CM2" t="s">
        <v>1701</v>
      </c>
      <c r="CN2" t="s">
        <v>1706</v>
      </c>
      <c r="CO2" t="s">
        <v>1705</v>
      </c>
      <c r="CP2" t="s">
        <v>1707</v>
      </c>
      <c r="CQ2" t="s">
        <v>1708</v>
      </c>
      <c r="CR2">
        <v>95.490000000000009</v>
      </c>
      <c r="CS2">
        <v>94.32</v>
      </c>
      <c r="CT2">
        <v>94.91</v>
      </c>
      <c r="CU2">
        <v>94.32</v>
      </c>
    </row>
    <row r="3" spans="1:99" x14ac:dyDescent="0.25">
      <c r="A3" s="2">
        <v>45795</v>
      </c>
      <c r="B3" t="s">
        <v>99</v>
      </c>
      <c r="C3">
        <v>10</v>
      </c>
      <c r="D3" t="s">
        <v>100</v>
      </c>
      <c r="E3" t="s">
        <v>101</v>
      </c>
      <c r="F3" t="s">
        <v>1215</v>
      </c>
      <c r="G3">
        <v>1600</v>
      </c>
      <c r="H3">
        <v>2</v>
      </c>
      <c r="I3" t="s">
        <v>1709</v>
      </c>
      <c r="J3" t="s">
        <v>1710</v>
      </c>
      <c r="K3" t="s">
        <v>1711</v>
      </c>
      <c r="L3">
        <v>134</v>
      </c>
      <c r="M3" t="s">
        <v>218</v>
      </c>
      <c r="O3">
        <v>11</v>
      </c>
      <c r="P3" t="s">
        <v>234</v>
      </c>
      <c r="R3">
        <v>76</v>
      </c>
      <c r="S3">
        <v>1</v>
      </c>
      <c r="U3" t="s">
        <v>108</v>
      </c>
      <c r="V3" t="s">
        <v>1712</v>
      </c>
      <c r="W3">
        <v>5</v>
      </c>
      <c r="Y3" t="s">
        <v>109</v>
      </c>
      <c r="Z3" t="s">
        <v>1713</v>
      </c>
      <c r="AA3" t="s">
        <v>544</v>
      </c>
      <c r="AB3">
        <v>21</v>
      </c>
      <c r="AC3" t="s">
        <v>329</v>
      </c>
      <c r="AD3" t="s">
        <v>1714</v>
      </c>
      <c r="AE3" t="s">
        <v>1715</v>
      </c>
      <c r="AF3" t="s">
        <v>1716</v>
      </c>
      <c r="AG3" t="s">
        <v>116</v>
      </c>
      <c r="AH3">
        <v>2024628</v>
      </c>
      <c r="AI3" t="s">
        <v>735</v>
      </c>
      <c r="AJ3" t="s">
        <v>603</v>
      </c>
      <c r="AK3">
        <v>1600</v>
      </c>
      <c r="AL3">
        <v>2</v>
      </c>
      <c r="AM3" t="s">
        <v>736</v>
      </c>
      <c r="AN3">
        <v>20</v>
      </c>
      <c r="AO3">
        <v>131</v>
      </c>
      <c r="AP3">
        <v>3</v>
      </c>
      <c r="AQ3">
        <v>10</v>
      </c>
      <c r="AR3">
        <v>1</v>
      </c>
      <c r="AS3">
        <v>24.32</v>
      </c>
      <c r="AT3">
        <v>47.21</v>
      </c>
      <c r="AU3" t="s">
        <v>1698</v>
      </c>
      <c r="AV3" t="s">
        <v>1699</v>
      </c>
      <c r="AY3" t="s">
        <v>1717</v>
      </c>
      <c r="BG3">
        <v>6.6000000000000003E-2</v>
      </c>
      <c r="BI3" t="s">
        <v>1718</v>
      </c>
      <c r="BJ3">
        <v>2024495</v>
      </c>
      <c r="BK3" t="s">
        <v>248</v>
      </c>
      <c r="BL3" t="s">
        <v>603</v>
      </c>
      <c r="BM3">
        <v>1600</v>
      </c>
      <c r="BN3">
        <v>10</v>
      </c>
      <c r="BO3" t="s">
        <v>553</v>
      </c>
      <c r="BP3">
        <v>28</v>
      </c>
      <c r="BQ3">
        <v>130</v>
      </c>
      <c r="BR3">
        <v>4</v>
      </c>
      <c r="BS3">
        <v>4</v>
      </c>
      <c r="BT3">
        <v>7</v>
      </c>
      <c r="BU3">
        <v>24.51</v>
      </c>
      <c r="BV3">
        <v>47.29</v>
      </c>
      <c r="BW3" t="s">
        <v>1719</v>
      </c>
      <c r="BX3" t="s">
        <v>1720</v>
      </c>
      <c r="CA3" t="s">
        <v>1721</v>
      </c>
      <c r="CI3">
        <v>0.20699999999999999</v>
      </c>
      <c r="CK3" t="s">
        <v>1722</v>
      </c>
      <c r="CL3" t="s">
        <v>1710</v>
      </c>
      <c r="CM3" t="s">
        <v>1718</v>
      </c>
      <c r="CN3" t="s">
        <v>1723</v>
      </c>
      <c r="CO3" t="s">
        <v>1722</v>
      </c>
      <c r="CP3" t="s">
        <v>1724</v>
      </c>
      <c r="CQ3" t="s">
        <v>1725</v>
      </c>
      <c r="CR3">
        <v>94.53</v>
      </c>
      <c r="CS3">
        <v>94.92</v>
      </c>
      <c r="CT3">
        <v>94.72</v>
      </c>
      <c r="CU3">
        <v>94.53</v>
      </c>
    </row>
    <row r="4" spans="1:99" x14ac:dyDescent="0.25">
      <c r="A4" s="2">
        <v>45795</v>
      </c>
      <c r="B4" t="s">
        <v>99</v>
      </c>
      <c r="C4">
        <v>10</v>
      </c>
      <c r="D4" t="s">
        <v>100</v>
      </c>
      <c r="E4" t="s">
        <v>101</v>
      </c>
      <c r="F4" t="s">
        <v>1215</v>
      </c>
      <c r="G4">
        <v>1600</v>
      </c>
      <c r="H4">
        <v>3</v>
      </c>
      <c r="I4" t="s">
        <v>1726</v>
      </c>
      <c r="J4" t="s">
        <v>1727</v>
      </c>
      <c r="K4" t="s">
        <v>1728</v>
      </c>
      <c r="L4">
        <v>133</v>
      </c>
      <c r="M4" t="s">
        <v>367</v>
      </c>
      <c r="O4">
        <v>8</v>
      </c>
      <c r="P4" t="s">
        <v>368</v>
      </c>
      <c r="R4">
        <v>75</v>
      </c>
      <c r="S4">
        <v>-2</v>
      </c>
      <c r="U4" t="s">
        <v>108</v>
      </c>
      <c r="V4" t="s">
        <v>1729</v>
      </c>
      <c r="W4">
        <v>6</v>
      </c>
      <c r="Y4" t="s">
        <v>109</v>
      </c>
      <c r="Z4" t="s">
        <v>1730</v>
      </c>
      <c r="AA4" t="s">
        <v>544</v>
      </c>
      <c r="AB4">
        <v>21</v>
      </c>
      <c r="AC4" t="s">
        <v>892</v>
      </c>
      <c r="AD4" t="s">
        <v>1731</v>
      </c>
      <c r="AE4" t="s">
        <v>1732</v>
      </c>
      <c r="AF4" t="s">
        <v>1733</v>
      </c>
      <c r="AG4" t="s">
        <v>116</v>
      </c>
      <c r="AH4">
        <v>2024628</v>
      </c>
      <c r="AI4" t="s">
        <v>735</v>
      </c>
      <c r="AJ4" t="s">
        <v>603</v>
      </c>
      <c r="AK4">
        <v>1600</v>
      </c>
      <c r="AL4">
        <v>9</v>
      </c>
      <c r="AM4" t="s">
        <v>870</v>
      </c>
      <c r="AN4">
        <v>46</v>
      </c>
      <c r="AO4">
        <v>133</v>
      </c>
      <c r="AP4">
        <v>0</v>
      </c>
      <c r="AQ4">
        <v>8</v>
      </c>
      <c r="AR4">
        <v>0</v>
      </c>
      <c r="AS4">
        <v>24.32</v>
      </c>
      <c r="AT4">
        <v>47.21</v>
      </c>
      <c r="AU4" t="s">
        <v>1698</v>
      </c>
      <c r="AV4" t="s">
        <v>1699</v>
      </c>
      <c r="AY4" t="s">
        <v>1734</v>
      </c>
      <c r="BG4">
        <v>0</v>
      </c>
      <c r="BI4" t="s">
        <v>1735</v>
      </c>
      <c r="BJ4">
        <v>2024208</v>
      </c>
      <c r="BK4" t="s">
        <v>602</v>
      </c>
      <c r="BL4" t="s">
        <v>1239</v>
      </c>
      <c r="BM4">
        <v>1600</v>
      </c>
      <c r="BN4">
        <v>14</v>
      </c>
      <c r="BO4" t="s">
        <v>373</v>
      </c>
      <c r="BP4">
        <v>59</v>
      </c>
      <c r="BQ4">
        <v>117</v>
      </c>
      <c r="BR4">
        <v>16</v>
      </c>
      <c r="BS4">
        <v>14</v>
      </c>
      <c r="BT4">
        <v>-6</v>
      </c>
      <c r="BU4">
        <v>24.33</v>
      </c>
      <c r="BV4">
        <v>47.23</v>
      </c>
      <c r="BW4" t="s">
        <v>1193</v>
      </c>
      <c r="BX4" t="s">
        <v>1736</v>
      </c>
      <c r="CA4" t="s">
        <v>1737</v>
      </c>
      <c r="CI4">
        <v>0.114</v>
      </c>
      <c r="CK4" t="s">
        <v>1738</v>
      </c>
      <c r="CL4" t="s">
        <v>1727</v>
      </c>
      <c r="CM4" t="s">
        <v>1735</v>
      </c>
      <c r="CN4" t="s">
        <v>1739</v>
      </c>
      <c r="CO4" t="s">
        <v>1738</v>
      </c>
      <c r="CP4" t="s">
        <v>1740</v>
      </c>
      <c r="CQ4" t="s">
        <v>1741</v>
      </c>
      <c r="CR4">
        <v>95.1</v>
      </c>
      <c r="CS4">
        <v>95.8</v>
      </c>
      <c r="CT4">
        <v>95.45</v>
      </c>
      <c r="CU4">
        <v>95.1</v>
      </c>
    </row>
    <row r="5" spans="1:99" x14ac:dyDescent="0.25">
      <c r="A5" s="2">
        <v>45795</v>
      </c>
      <c r="B5" t="s">
        <v>99</v>
      </c>
      <c r="C5">
        <v>10</v>
      </c>
      <c r="D5" t="s">
        <v>100</v>
      </c>
      <c r="E5" t="s">
        <v>101</v>
      </c>
      <c r="F5" t="s">
        <v>1215</v>
      </c>
      <c r="G5">
        <v>1600</v>
      </c>
      <c r="H5">
        <v>4</v>
      </c>
      <c r="I5" t="s">
        <v>1742</v>
      </c>
      <c r="J5" t="s">
        <v>1743</v>
      </c>
      <c r="K5" t="s">
        <v>1744</v>
      </c>
      <c r="L5">
        <v>132</v>
      </c>
      <c r="M5" t="s">
        <v>257</v>
      </c>
      <c r="O5">
        <v>14</v>
      </c>
      <c r="P5" t="s">
        <v>219</v>
      </c>
      <c r="R5">
        <v>74</v>
      </c>
      <c r="S5">
        <v>-2</v>
      </c>
      <c r="U5" t="s">
        <v>108</v>
      </c>
      <c r="W5">
        <v>5</v>
      </c>
      <c r="Y5" t="s">
        <v>109</v>
      </c>
      <c r="Z5" t="s">
        <v>1745</v>
      </c>
      <c r="AA5" t="s">
        <v>544</v>
      </c>
      <c r="AB5">
        <v>32</v>
      </c>
      <c r="AC5" t="s">
        <v>329</v>
      </c>
      <c r="AD5" t="s">
        <v>1746</v>
      </c>
      <c r="AE5" t="s">
        <v>868</v>
      </c>
      <c r="AF5" t="s">
        <v>1747</v>
      </c>
      <c r="AG5" t="s">
        <v>135</v>
      </c>
      <c r="AH5">
        <v>2023162</v>
      </c>
      <c r="AI5" t="s">
        <v>1748</v>
      </c>
      <c r="AJ5" t="s">
        <v>118</v>
      </c>
      <c r="AK5">
        <v>1400</v>
      </c>
      <c r="AL5">
        <v>11</v>
      </c>
      <c r="AM5" t="s">
        <v>736</v>
      </c>
      <c r="AN5">
        <v>3.8</v>
      </c>
      <c r="AO5">
        <v>135</v>
      </c>
      <c r="AP5">
        <v>-3</v>
      </c>
      <c r="AQ5">
        <v>11</v>
      </c>
      <c r="AR5">
        <v>3</v>
      </c>
      <c r="AS5">
        <v>13.58</v>
      </c>
      <c r="AT5">
        <v>35.56</v>
      </c>
      <c r="AU5" t="s">
        <v>1749</v>
      </c>
      <c r="AV5" t="s">
        <v>303</v>
      </c>
      <c r="AY5" t="s">
        <v>1750</v>
      </c>
      <c r="AZ5">
        <v>14.46</v>
      </c>
      <c r="BA5">
        <v>22.22</v>
      </c>
      <c r="BB5">
        <v>23.28</v>
      </c>
      <c r="BC5">
        <v>23.11</v>
      </c>
      <c r="BF5">
        <v>46.39</v>
      </c>
      <c r="BG5">
        <v>1.7999999999999999E-2</v>
      </c>
      <c r="BH5">
        <v>46.408000000000001</v>
      </c>
      <c r="BI5" t="s">
        <v>1751</v>
      </c>
      <c r="CL5" t="s">
        <v>1743</v>
      </c>
      <c r="CM5" t="s">
        <v>1751</v>
      </c>
      <c r="CN5" t="s">
        <v>1752</v>
      </c>
      <c r="CQ5" t="s">
        <v>1751</v>
      </c>
      <c r="CR5">
        <v>96.19</v>
      </c>
      <c r="CT5">
        <v>96.19</v>
      </c>
      <c r="CU5">
        <v>96.19</v>
      </c>
    </row>
    <row r="6" spans="1:99" x14ac:dyDescent="0.25">
      <c r="A6" s="2">
        <v>45795</v>
      </c>
      <c r="B6" t="s">
        <v>99</v>
      </c>
      <c r="C6">
        <v>10</v>
      </c>
      <c r="D6" t="s">
        <v>100</v>
      </c>
      <c r="E6" t="s">
        <v>101</v>
      </c>
      <c r="F6" t="s">
        <v>1215</v>
      </c>
      <c r="G6">
        <v>1600</v>
      </c>
      <c r="H6">
        <v>5</v>
      </c>
      <c r="I6" t="s">
        <v>1753</v>
      </c>
      <c r="J6" t="s">
        <v>1754</v>
      </c>
      <c r="K6" t="s">
        <v>1755</v>
      </c>
      <c r="L6">
        <v>132</v>
      </c>
      <c r="M6" t="s">
        <v>153</v>
      </c>
      <c r="O6">
        <v>9</v>
      </c>
      <c r="P6" t="s">
        <v>347</v>
      </c>
      <c r="R6">
        <v>74</v>
      </c>
      <c r="S6">
        <v>-2</v>
      </c>
      <c r="U6" t="s">
        <v>108</v>
      </c>
      <c r="V6" t="s">
        <v>1756</v>
      </c>
      <c r="W6">
        <v>6</v>
      </c>
      <c r="Y6" t="s">
        <v>109</v>
      </c>
      <c r="Z6" t="s">
        <v>1757</v>
      </c>
      <c r="AA6" t="s">
        <v>181</v>
      </c>
      <c r="AB6">
        <v>53</v>
      </c>
      <c r="AC6" t="s">
        <v>350</v>
      </c>
      <c r="AD6" t="s">
        <v>1758</v>
      </c>
      <c r="AE6" t="s">
        <v>1759</v>
      </c>
      <c r="AF6" t="s">
        <v>1760</v>
      </c>
      <c r="AG6" t="s">
        <v>499</v>
      </c>
      <c r="AH6">
        <v>2023474</v>
      </c>
      <c r="AI6" t="s">
        <v>1761</v>
      </c>
      <c r="AJ6" t="s">
        <v>603</v>
      </c>
      <c r="AK6">
        <v>1400</v>
      </c>
      <c r="AL6">
        <v>8</v>
      </c>
      <c r="AM6" t="s">
        <v>162</v>
      </c>
      <c r="AN6">
        <v>20</v>
      </c>
      <c r="AO6">
        <v>127</v>
      </c>
      <c r="AP6">
        <v>5</v>
      </c>
      <c r="AQ6">
        <v>5</v>
      </c>
      <c r="AR6">
        <v>4</v>
      </c>
      <c r="AS6">
        <v>13.4</v>
      </c>
      <c r="AT6">
        <v>34.86</v>
      </c>
      <c r="AU6" t="s">
        <v>1762</v>
      </c>
      <c r="AV6" t="s">
        <v>1763</v>
      </c>
      <c r="AY6" t="s">
        <v>1764</v>
      </c>
      <c r="AZ6">
        <v>14.2</v>
      </c>
      <c r="BA6">
        <v>21.86</v>
      </c>
      <c r="BB6">
        <v>23.61</v>
      </c>
      <c r="BC6">
        <v>23.35</v>
      </c>
      <c r="BF6">
        <v>46.96</v>
      </c>
      <c r="BG6">
        <v>0.159</v>
      </c>
      <c r="BH6">
        <v>47.119</v>
      </c>
      <c r="BI6" t="s">
        <v>1765</v>
      </c>
      <c r="CL6" t="s">
        <v>1754</v>
      </c>
      <c r="CM6" t="s">
        <v>1765</v>
      </c>
      <c r="CN6" t="s">
        <v>1766</v>
      </c>
      <c r="CQ6" t="s">
        <v>1765</v>
      </c>
      <c r="CR6">
        <v>96.3</v>
      </c>
      <c r="CT6">
        <v>96.3</v>
      </c>
      <c r="CU6">
        <v>96.3</v>
      </c>
    </row>
    <row r="7" spans="1:99" x14ac:dyDescent="0.25">
      <c r="A7" s="2">
        <v>45795</v>
      </c>
      <c r="B7" t="s">
        <v>99</v>
      </c>
      <c r="C7">
        <v>10</v>
      </c>
      <c r="D7" t="s">
        <v>100</v>
      </c>
      <c r="E7" t="s">
        <v>101</v>
      </c>
      <c r="F7" t="s">
        <v>1215</v>
      </c>
      <c r="G7">
        <v>1600</v>
      </c>
      <c r="H7">
        <v>6</v>
      </c>
      <c r="I7" t="s">
        <v>1767</v>
      </c>
      <c r="J7" t="s">
        <v>1768</v>
      </c>
      <c r="K7" t="s">
        <v>1769</v>
      </c>
      <c r="L7">
        <v>131</v>
      </c>
      <c r="M7" t="s">
        <v>288</v>
      </c>
      <c r="O7">
        <v>12</v>
      </c>
      <c r="P7" t="s">
        <v>274</v>
      </c>
      <c r="R7">
        <v>73</v>
      </c>
      <c r="S7">
        <v>-2</v>
      </c>
      <c r="U7" t="s">
        <v>108</v>
      </c>
      <c r="V7" t="s">
        <v>1770</v>
      </c>
      <c r="W7">
        <v>5</v>
      </c>
      <c r="Y7" t="s">
        <v>109</v>
      </c>
      <c r="Z7" t="s">
        <v>560</v>
      </c>
      <c r="AA7" t="s">
        <v>544</v>
      </c>
      <c r="AB7">
        <v>21</v>
      </c>
      <c r="AC7" t="s">
        <v>1672</v>
      </c>
      <c r="AD7" t="s">
        <v>1771</v>
      </c>
      <c r="AE7" t="s">
        <v>1772</v>
      </c>
      <c r="AF7" t="s">
        <v>1773</v>
      </c>
      <c r="AG7" t="s">
        <v>116</v>
      </c>
      <c r="AH7">
        <v>2024628</v>
      </c>
      <c r="AI7" t="s">
        <v>735</v>
      </c>
      <c r="AJ7" t="s">
        <v>603</v>
      </c>
      <c r="AK7">
        <v>1600</v>
      </c>
      <c r="AL7">
        <v>10</v>
      </c>
      <c r="AM7" t="s">
        <v>162</v>
      </c>
      <c r="AN7">
        <v>46</v>
      </c>
      <c r="AO7">
        <v>131</v>
      </c>
      <c r="AP7">
        <v>0</v>
      </c>
      <c r="AQ7">
        <v>3</v>
      </c>
      <c r="AR7">
        <v>9</v>
      </c>
      <c r="AS7">
        <v>24.32</v>
      </c>
      <c r="AT7">
        <v>47.21</v>
      </c>
      <c r="AU7" t="s">
        <v>1698</v>
      </c>
      <c r="AV7" t="s">
        <v>1699</v>
      </c>
      <c r="AY7" t="s">
        <v>1774</v>
      </c>
      <c r="BG7">
        <v>0.189</v>
      </c>
      <c r="BI7" t="s">
        <v>1775</v>
      </c>
      <c r="CL7" t="s">
        <v>1768</v>
      </c>
      <c r="CM7" t="s">
        <v>1775</v>
      </c>
      <c r="CN7" t="s">
        <v>1776</v>
      </c>
      <c r="CQ7" t="s">
        <v>1775</v>
      </c>
      <c r="CR7">
        <v>95.41</v>
      </c>
      <c r="CT7">
        <v>95.41</v>
      </c>
      <c r="CU7">
        <v>95.41</v>
      </c>
    </row>
    <row r="8" spans="1:99" x14ac:dyDescent="0.25">
      <c r="A8" s="2">
        <v>45795</v>
      </c>
      <c r="B8" t="s">
        <v>99</v>
      </c>
      <c r="C8">
        <v>10</v>
      </c>
      <c r="D8" t="s">
        <v>100</v>
      </c>
      <c r="E8" t="s">
        <v>101</v>
      </c>
      <c r="F8" t="s">
        <v>1215</v>
      </c>
      <c r="G8">
        <v>1600</v>
      </c>
      <c r="H8">
        <v>7</v>
      </c>
      <c r="I8" t="s">
        <v>1777</v>
      </c>
      <c r="J8" t="s">
        <v>1778</v>
      </c>
      <c r="K8" t="s">
        <v>1779</v>
      </c>
      <c r="L8">
        <v>130</v>
      </c>
      <c r="M8" t="s">
        <v>106</v>
      </c>
      <c r="O8">
        <v>4</v>
      </c>
      <c r="P8" t="s">
        <v>478</v>
      </c>
      <c r="R8">
        <v>72</v>
      </c>
      <c r="S8">
        <v>-1</v>
      </c>
      <c r="U8" t="s">
        <v>108</v>
      </c>
      <c r="V8" t="s">
        <v>1780</v>
      </c>
      <c r="W8">
        <v>5</v>
      </c>
      <c r="Y8" t="s">
        <v>109</v>
      </c>
      <c r="Z8" t="s">
        <v>1781</v>
      </c>
      <c r="AA8" t="s">
        <v>544</v>
      </c>
      <c r="AB8">
        <v>21</v>
      </c>
      <c r="AC8" t="s">
        <v>182</v>
      </c>
      <c r="AD8" t="s">
        <v>1782</v>
      </c>
      <c r="AE8" t="s">
        <v>1783</v>
      </c>
      <c r="AF8" t="s">
        <v>1784</v>
      </c>
      <c r="AG8" t="s">
        <v>116</v>
      </c>
      <c r="AH8">
        <v>2024628</v>
      </c>
      <c r="AI8" t="s">
        <v>735</v>
      </c>
      <c r="AJ8" t="s">
        <v>603</v>
      </c>
      <c r="AK8">
        <v>1600</v>
      </c>
      <c r="AL8">
        <v>4</v>
      </c>
      <c r="AM8" t="s">
        <v>686</v>
      </c>
      <c r="AN8">
        <v>6.1</v>
      </c>
      <c r="AO8">
        <v>129</v>
      </c>
      <c r="AP8">
        <v>1</v>
      </c>
      <c r="AQ8">
        <v>1</v>
      </c>
      <c r="AR8">
        <v>3</v>
      </c>
      <c r="AS8">
        <v>24.32</v>
      </c>
      <c r="AT8">
        <v>47.21</v>
      </c>
      <c r="AU8" t="s">
        <v>1698</v>
      </c>
      <c r="AV8" t="s">
        <v>1699</v>
      </c>
      <c r="AY8" t="s">
        <v>1785</v>
      </c>
      <c r="BG8">
        <v>7.8E-2</v>
      </c>
      <c r="BI8" t="s">
        <v>1786</v>
      </c>
      <c r="BJ8">
        <v>2024571</v>
      </c>
      <c r="BK8" t="s">
        <v>241</v>
      </c>
      <c r="BL8" t="s">
        <v>603</v>
      </c>
      <c r="BM8">
        <v>1600</v>
      </c>
      <c r="BN8">
        <v>3</v>
      </c>
      <c r="BO8" t="s">
        <v>686</v>
      </c>
      <c r="BP8">
        <v>8.5</v>
      </c>
      <c r="BQ8">
        <v>129</v>
      </c>
      <c r="BR8">
        <v>1</v>
      </c>
      <c r="BS8">
        <v>6</v>
      </c>
      <c r="BT8">
        <v>-2</v>
      </c>
      <c r="BU8">
        <v>24.38</v>
      </c>
      <c r="BV8">
        <v>46.68</v>
      </c>
      <c r="BW8" t="s">
        <v>1702</v>
      </c>
      <c r="BX8" t="s">
        <v>1703</v>
      </c>
      <c r="CA8" t="s">
        <v>1787</v>
      </c>
      <c r="CI8">
        <v>-2.7E-2</v>
      </c>
      <c r="CK8" t="s">
        <v>1788</v>
      </c>
      <c r="CL8" t="s">
        <v>1778</v>
      </c>
      <c r="CM8" t="s">
        <v>1786</v>
      </c>
      <c r="CN8" t="s">
        <v>1789</v>
      </c>
      <c r="CO8" t="s">
        <v>1788</v>
      </c>
      <c r="CP8" t="s">
        <v>1790</v>
      </c>
      <c r="CQ8" t="s">
        <v>1785</v>
      </c>
      <c r="CR8">
        <v>94.66</v>
      </c>
      <c r="CS8">
        <v>94.490000000000009</v>
      </c>
      <c r="CT8">
        <v>94.58</v>
      </c>
      <c r="CU8">
        <v>94.490000000000009</v>
      </c>
    </row>
    <row r="9" spans="1:99" x14ac:dyDescent="0.25">
      <c r="A9" s="2">
        <v>45795</v>
      </c>
      <c r="B9" t="s">
        <v>99</v>
      </c>
      <c r="C9">
        <v>10</v>
      </c>
      <c r="D9" t="s">
        <v>100</v>
      </c>
      <c r="E9" t="s">
        <v>101</v>
      </c>
      <c r="F9" t="s">
        <v>1215</v>
      </c>
      <c r="G9">
        <v>1600</v>
      </c>
      <c r="H9">
        <v>8</v>
      </c>
      <c r="I9" t="s">
        <v>1791</v>
      </c>
      <c r="J9" t="s">
        <v>1792</v>
      </c>
      <c r="K9" t="s">
        <v>1793</v>
      </c>
      <c r="L9">
        <v>130</v>
      </c>
      <c r="M9" t="s">
        <v>202</v>
      </c>
      <c r="O9">
        <v>10</v>
      </c>
      <c r="P9" t="s">
        <v>406</v>
      </c>
      <c r="R9">
        <v>72</v>
      </c>
      <c r="S9">
        <v>-2</v>
      </c>
      <c r="U9" t="s">
        <v>108</v>
      </c>
      <c r="V9" t="s">
        <v>1794</v>
      </c>
      <c r="W9">
        <v>4</v>
      </c>
      <c r="Y9" t="s">
        <v>109</v>
      </c>
      <c r="Z9" t="s">
        <v>1795</v>
      </c>
      <c r="AA9" t="s">
        <v>544</v>
      </c>
      <c r="AB9">
        <v>21</v>
      </c>
      <c r="AC9" t="s">
        <v>329</v>
      </c>
      <c r="AD9" t="s">
        <v>1796</v>
      </c>
      <c r="AE9" t="s">
        <v>114</v>
      </c>
      <c r="AF9" t="s">
        <v>1797</v>
      </c>
      <c r="AG9" t="s">
        <v>135</v>
      </c>
      <c r="AH9">
        <v>2024628</v>
      </c>
      <c r="AI9" t="s">
        <v>735</v>
      </c>
      <c r="AJ9" t="s">
        <v>603</v>
      </c>
      <c r="AK9">
        <v>1600</v>
      </c>
      <c r="AL9">
        <v>5</v>
      </c>
      <c r="AM9" t="s">
        <v>802</v>
      </c>
      <c r="AN9">
        <v>18</v>
      </c>
      <c r="AO9">
        <v>130</v>
      </c>
      <c r="AP9">
        <v>0</v>
      </c>
      <c r="AQ9">
        <v>14</v>
      </c>
      <c r="AR9">
        <v>-4</v>
      </c>
      <c r="AS9">
        <v>24.32</v>
      </c>
      <c r="AT9">
        <v>47.21</v>
      </c>
      <c r="AU9" t="s">
        <v>1698</v>
      </c>
      <c r="AV9" t="s">
        <v>1699</v>
      </c>
      <c r="AY9" t="s">
        <v>1721</v>
      </c>
      <c r="BG9">
        <v>-8.4000000000000005E-2</v>
      </c>
      <c r="BI9" t="s">
        <v>1798</v>
      </c>
      <c r="BJ9">
        <v>2024495</v>
      </c>
      <c r="BK9" t="s">
        <v>248</v>
      </c>
      <c r="BL9" t="s">
        <v>603</v>
      </c>
      <c r="BM9">
        <v>1600</v>
      </c>
      <c r="BN9">
        <v>7</v>
      </c>
      <c r="BO9" t="s">
        <v>1799</v>
      </c>
      <c r="BP9">
        <v>86</v>
      </c>
      <c r="BQ9">
        <v>130</v>
      </c>
      <c r="BR9">
        <v>0</v>
      </c>
      <c r="BS9">
        <v>9</v>
      </c>
      <c r="BT9">
        <v>1</v>
      </c>
      <c r="BU9">
        <v>24.51</v>
      </c>
      <c r="BV9">
        <v>47.29</v>
      </c>
      <c r="BW9" t="s">
        <v>1719</v>
      </c>
      <c r="BX9" t="s">
        <v>1720</v>
      </c>
      <c r="CA9" t="s">
        <v>1800</v>
      </c>
      <c r="CI9">
        <v>2.1000000000000001E-2</v>
      </c>
      <c r="CK9" t="s">
        <v>1801</v>
      </c>
      <c r="CL9" t="s">
        <v>1792</v>
      </c>
      <c r="CM9" t="s">
        <v>1798</v>
      </c>
      <c r="CN9" t="s">
        <v>1802</v>
      </c>
      <c r="CO9" t="s">
        <v>1801</v>
      </c>
      <c r="CP9" t="s">
        <v>1803</v>
      </c>
      <c r="CQ9" t="s">
        <v>1718</v>
      </c>
      <c r="CR9">
        <v>94.63</v>
      </c>
      <c r="CS9">
        <v>94.42</v>
      </c>
      <c r="CT9">
        <v>94.53</v>
      </c>
      <c r="CU9">
        <v>94.42</v>
      </c>
    </row>
    <row r="10" spans="1:99" x14ac:dyDescent="0.25">
      <c r="A10" s="2">
        <v>45795</v>
      </c>
      <c r="B10" t="s">
        <v>99</v>
      </c>
      <c r="C10">
        <v>10</v>
      </c>
      <c r="D10" t="s">
        <v>100</v>
      </c>
      <c r="E10" t="s">
        <v>101</v>
      </c>
      <c r="F10" t="s">
        <v>1215</v>
      </c>
      <c r="G10">
        <v>1600</v>
      </c>
      <c r="H10">
        <v>9</v>
      </c>
      <c r="I10" t="s">
        <v>1804</v>
      </c>
      <c r="J10" t="s">
        <v>1805</v>
      </c>
      <c r="K10" t="s">
        <v>1806</v>
      </c>
      <c r="L10">
        <v>128</v>
      </c>
      <c r="M10" t="s">
        <v>310</v>
      </c>
      <c r="O10">
        <v>5</v>
      </c>
      <c r="P10" t="s">
        <v>509</v>
      </c>
      <c r="R10">
        <v>70</v>
      </c>
      <c r="S10">
        <v>0</v>
      </c>
      <c r="U10" t="s">
        <v>108</v>
      </c>
      <c r="W10">
        <v>4</v>
      </c>
      <c r="Y10" t="s">
        <v>109</v>
      </c>
      <c r="Z10" t="s">
        <v>1807</v>
      </c>
      <c r="AA10" t="s">
        <v>544</v>
      </c>
      <c r="AB10">
        <v>18</v>
      </c>
      <c r="AC10" t="s">
        <v>182</v>
      </c>
      <c r="AD10" t="s">
        <v>1808</v>
      </c>
      <c r="AE10" t="s">
        <v>1809</v>
      </c>
      <c r="AF10" t="s">
        <v>1810</v>
      </c>
      <c r="AG10" t="s">
        <v>116</v>
      </c>
      <c r="AH10">
        <v>2024230</v>
      </c>
      <c r="AI10" t="s">
        <v>1811</v>
      </c>
      <c r="AJ10" t="s">
        <v>603</v>
      </c>
      <c r="AK10">
        <v>1400</v>
      </c>
      <c r="AL10">
        <v>10</v>
      </c>
      <c r="AM10" t="s">
        <v>686</v>
      </c>
      <c r="AN10">
        <v>124</v>
      </c>
      <c r="AO10">
        <v>127</v>
      </c>
      <c r="AP10">
        <v>1</v>
      </c>
      <c r="AQ10">
        <v>5</v>
      </c>
      <c r="AR10">
        <v>0</v>
      </c>
      <c r="AS10">
        <v>13.33</v>
      </c>
      <c r="AT10">
        <v>34.68</v>
      </c>
      <c r="AU10" t="s">
        <v>1812</v>
      </c>
      <c r="AV10" t="s">
        <v>1813</v>
      </c>
      <c r="AY10" t="s">
        <v>283</v>
      </c>
      <c r="BG10">
        <v>1.4999999999999999E-2</v>
      </c>
      <c r="BI10" t="s">
        <v>1741</v>
      </c>
      <c r="CL10" t="s">
        <v>1805</v>
      </c>
      <c r="CM10" t="s">
        <v>1741</v>
      </c>
      <c r="CN10" t="s">
        <v>1814</v>
      </c>
      <c r="CQ10" t="s">
        <v>1741</v>
      </c>
      <c r="CR10">
        <v>95.45</v>
      </c>
      <c r="CT10">
        <v>95.45</v>
      </c>
      <c r="CU10">
        <v>95.45</v>
      </c>
    </row>
    <row r="11" spans="1:99" x14ac:dyDescent="0.25">
      <c r="A11" s="2">
        <v>45795</v>
      </c>
      <c r="B11" t="s">
        <v>99</v>
      </c>
      <c r="C11">
        <v>10</v>
      </c>
      <c r="D11" t="s">
        <v>100</v>
      </c>
      <c r="E11" t="s">
        <v>101</v>
      </c>
      <c r="F11" t="s">
        <v>1215</v>
      </c>
      <c r="G11">
        <v>1600</v>
      </c>
      <c r="H11">
        <v>10</v>
      </c>
      <c r="I11" t="s">
        <v>1815</v>
      </c>
      <c r="J11" t="s">
        <v>1816</v>
      </c>
      <c r="K11" t="s">
        <v>1817</v>
      </c>
      <c r="L11">
        <v>118</v>
      </c>
      <c r="M11" t="s">
        <v>346</v>
      </c>
      <c r="O11">
        <v>2</v>
      </c>
      <c r="P11" t="s">
        <v>680</v>
      </c>
      <c r="R11">
        <v>60</v>
      </c>
      <c r="S11">
        <v>-2</v>
      </c>
      <c r="U11" t="s">
        <v>108</v>
      </c>
      <c r="W11">
        <v>4</v>
      </c>
      <c r="Y11" t="s">
        <v>109</v>
      </c>
      <c r="Z11" t="s">
        <v>1818</v>
      </c>
      <c r="AA11" t="s">
        <v>624</v>
      </c>
      <c r="AB11">
        <v>21</v>
      </c>
      <c r="AC11" t="s">
        <v>329</v>
      </c>
      <c r="AD11" t="s">
        <v>1819</v>
      </c>
      <c r="AE11" t="s">
        <v>1820</v>
      </c>
      <c r="AF11" t="s">
        <v>1821</v>
      </c>
      <c r="AG11" t="s">
        <v>116</v>
      </c>
      <c r="AH11">
        <v>2024629</v>
      </c>
      <c r="AI11" t="s">
        <v>735</v>
      </c>
      <c r="AJ11" t="s">
        <v>603</v>
      </c>
      <c r="AK11">
        <v>1400</v>
      </c>
      <c r="AL11">
        <v>8</v>
      </c>
      <c r="AM11" t="s">
        <v>210</v>
      </c>
      <c r="AN11">
        <v>108</v>
      </c>
      <c r="AO11">
        <v>121</v>
      </c>
      <c r="AP11">
        <v>-3</v>
      </c>
      <c r="AQ11">
        <v>7</v>
      </c>
      <c r="AR11">
        <v>-5</v>
      </c>
      <c r="AS11">
        <v>13.44</v>
      </c>
      <c r="AT11">
        <v>34.92</v>
      </c>
      <c r="AU11" t="s">
        <v>1822</v>
      </c>
      <c r="AV11" t="s">
        <v>139</v>
      </c>
      <c r="AY11" t="s">
        <v>1823</v>
      </c>
      <c r="BG11">
        <v>-0.15</v>
      </c>
      <c r="BI11" t="s">
        <v>1824</v>
      </c>
      <c r="CL11" t="s">
        <v>1816</v>
      </c>
      <c r="CM11" t="s">
        <v>1824</v>
      </c>
      <c r="CN11" t="s">
        <v>1825</v>
      </c>
      <c r="CQ11" t="s">
        <v>1824</v>
      </c>
      <c r="CR11">
        <v>94.59</v>
      </c>
      <c r="CT11">
        <v>94.59</v>
      </c>
      <c r="CU11">
        <v>94.59</v>
      </c>
    </row>
    <row r="12" spans="1:99" x14ac:dyDescent="0.25">
      <c r="A12" s="2">
        <v>45795</v>
      </c>
      <c r="B12" t="s">
        <v>99</v>
      </c>
      <c r="C12">
        <v>10</v>
      </c>
      <c r="D12" t="s">
        <v>100</v>
      </c>
      <c r="E12" t="s">
        <v>101</v>
      </c>
      <c r="F12" t="s">
        <v>1215</v>
      </c>
      <c r="G12">
        <v>1600</v>
      </c>
      <c r="H12">
        <v>11</v>
      </c>
      <c r="I12" t="s">
        <v>1826</v>
      </c>
      <c r="J12" t="s">
        <v>1827</v>
      </c>
      <c r="K12" t="s">
        <v>1828</v>
      </c>
      <c r="L12">
        <v>126</v>
      </c>
      <c r="M12" t="s">
        <v>540</v>
      </c>
      <c r="O12">
        <v>3</v>
      </c>
      <c r="P12" t="s">
        <v>900</v>
      </c>
      <c r="R12">
        <v>68</v>
      </c>
      <c r="S12">
        <v>0</v>
      </c>
      <c r="U12" t="s">
        <v>108</v>
      </c>
      <c r="V12" t="s">
        <v>1829</v>
      </c>
      <c r="W12">
        <v>5</v>
      </c>
      <c r="Y12" t="s">
        <v>109</v>
      </c>
      <c r="Z12" t="s">
        <v>1830</v>
      </c>
      <c r="AA12" t="s">
        <v>544</v>
      </c>
      <c r="AB12">
        <v>21</v>
      </c>
      <c r="AC12" t="s">
        <v>1831</v>
      </c>
      <c r="AD12" t="s">
        <v>1832</v>
      </c>
      <c r="AE12" t="s">
        <v>1053</v>
      </c>
      <c r="AF12" t="s">
        <v>1833</v>
      </c>
      <c r="AG12" t="s">
        <v>116</v>
      </c>
      <c r="AH12">
        <v>2024628</v>
      </c>
      <c r="AI12" t="s">
        <v>735</v>
      </c>
      <c r="AJ12" t="s">
        <v>603</v>
      </c>
      <c r="AK12">
        <v>1600</v>
      </c>
      <c r="AL12">
        <v>3</v>
      </c>
      <c r="AM12" t="s">
        <v>1641</v>
      </c>
      <c r="AN12">
        <v>5</v>
      </c>
      <c r="AO12">
        <v>124</v>
      </c>
      <c r="AP12">
        <v>2</v>
      </c>
      <c r="AQ12">
        <v>2</v>
      </c>
      <c r="AR12">
        <v>1</v>
      </c>
      <c r="AS12">
        <v>24.32</v>
      </c>
      <c r="AT12">
        <v>47.21</v>
      </c>
      <c r="AU12" t="s">
        <v>1698</v>
      </c>
      <c r="AV12" t="s">
        <v>1699</v>
      </c>
      <c r="AY12" t="s">
        <v>1834</v>
      </c>
      <c r="BG12">
        <v>5.0999999999999997E-2</v>
      </c>
      <c r="BI12" t="s">
        <v>1787</v>
      </c>
      <c r="CL12" t="s">
        <v>1827</v>
      </c>
      <c r="CM12" t="s">
        <v>1787</v>
      </c>
      <c r="CN12" t="s">
        <v>1835</v>
      </c>
      <c r="CQ12" t="s">
        <v>1787</v>
      </c>
      <c r="CR12">
        <v>94.52000000000001</v>
      </c>
      <c r="CT12">
        <v>94.52000000000001</v>
      </c>
      <c r="CU12">
        <v>94.52000000000001</v>
      </c>
    </row>
    <row r="13" spans="1:99" x14ac:dyDescent="0.25">
      <c r="A13" s="2">
        <v>45795</v>
      </c>
      <c r="B13" t="s">
        <v>99</v>
      </c>
      <c r="C13">
        <v>10</v>
      </c>
      <c r="D13" t="s">
        <v>100</v>
      </c>
      <c r="E13" t="s">
        <v>101</v>
      </c>
      <c r="F13" t="s">
        <v>1215</v>
      </c>
      <c r="G13">
        <v>1600</v>
      </c>
      <c r="H13">
        <v>12</v>
      </c>
      <c r="I13" t="s">
        <v>1836</v>
      </c>
      <c r="J13" t="s">
        <v>1837</v>
      </c>
      <c r="K13" t="s">
        <v>1838</v>
      </c>
      <c r="L13">
        <v>125</v>
      </c>
      <c r="M13" t="s">
        <v>177</v>
      </c>
      <c r="O13">
        <v>13</v>
      </c>
      <c r="P13" t="s">
        <v>154</v>
      </c>
      <c r="R13">
        <v>67</v>
      </c>
      <c r="S13">
        <v>-2</v>
      </c>
      <c r="U13" t="s">
        <v>108</v>
      </c>
      <c r="V13" t="s">
        <v>1839</v>
      </c>
      <c r="W13">
        <v>6</v>
      </c>
      <c r="Y13" t="s">
        <v>109</v>
      </c>
      <c r="Z13" t="s">
        <v>1840</v>
      </c>
      <c r="AA13" t="s">
        <v>544</v>
      </c>
      <c r="AB13">
        <v>21</v>
      </c>
      <c r="AC13" t="s">
        <v>1841</v>
      </c>
      <c r="AD13" t="s">
        <v>1842</v>
      </c>
      <c r="AE13" t="s">
        <v>1508</v>
      </c>
      <c r="AF13" t="s">
        <v>1843</v>
      </c>
      <c r="AG13" t="s">
        <v>135</v>
      </c>
      <c r="AH13">
        <v>2024628</v>
      </c>
      <c r="AI13" t="s">
        <v>735</v>
      </c>
      <c r="AJ13" t="s">
        <v>603</v>
      </c>
      <c r="AK13">
        <v>1600</v>
      </c>
      <c r="AL13">
        <v>7</v>
      </c>
      <c r="AM13" t="s">
        <v>920</v>
      </c>
      <c r="AN13">
        <v>25</v>
      </c>
      <c r="AO13">
        <v>125</v>
      </c>
      <c r="AP13">
        <v>0</v>
      </c>
      <c r="AQ13">
        <v>11</v>
      </c>
      <c r="AR13">
        <v>2</v>
      </c>
      <c r="AS13">
        <v>24.32</v>
      </c>
      <c r="AT13">
        <v>47.21</v>
      </c>
      <c r="AU13" t="s">
        <v>1698</v>
      </c>
      <c r="AV13" t="s">
        <v>1699</v>
      </c>
      <c r="AY13" t="s">
        <v>1844</v>
      </c>
      <c r="BG13">
        <v>4.2000000000000003E-2</v>
      </c>
      <c r="BI13" t="s">
        <v>1845</v>
      </c>
      <c r="BJ13">
        <v>2024571</v>
      </c>
      <c r="BK13" t="s">
        <v>241</v>
      </c>
      <c r="BL13" t="s">
        <v>603</v>
      </c>
      <c r="BM13">
        <v>1600</v>
      </c>
      <c r="BN13">
        <v>7</v>
      </c>
      <c r="BO13" t="s">
        <v>920</v>
      </c>
      <c r="BP13">
        <v>17</v>
      </c>
      <c r="BQ13">
        <v>126</v>
      </c>
      <c r="BR13">
        <v>-1</v>
      </c>
      <c r="BS13">
        <v>5</v>
      </c>
      <c r="BT13">
        <v>8</v>
      </c>
      <c r="BU13">
        <v>24.38</v>
      </c>
      <c r="BV13">
        <v>46.68</v>
      </c>
      <c r="BW13" t="s">
        <v>1702</v>
      </c>
      <c r="BX13" t="s">
        <v>1703</v>
      </c>
      <c r="CA13" t="s">
        <v>1846</v>
      </c>
      <c r="CI13">
        <v>0.153</v>
      </c>
      <c r="CK13" t="s">
        <v>1847</v>
      </c>
      <c r="CL13" t="s">
        <v>1837</v>
      </c>
      <c r="CM13" t="s">
        <v>1845</v>
      </c>
      <c r="CN13" t="s">
        <v>1848</v>
      </c>
      <c r="CO13" t="s">
        <v>1847</v>
      </c>
      <c r="CP13" t="s">
        <v>1849</v>
      </c>
      <c r="CQ13" t="s">
        <v>1850</v>
      </c>
      <c r="CR13">
        <v>94.97999999999999</v>
      </c>
      <c r="CS13">
        <v>95.210000000000008</v>
      </c>
      <c r="CT13">
        <v>95.09</v>
      </c>
      <c r="CU13">
        <v>94.97999999999999</v>
      </c>
    </row>
    <row r="14" spans="1:99" x14ac:dyDescent="0.25">
      <c r="A14" s="2">
        <v>45795</v>
      </c>
      <c r="B14" t="s">
        <v>99</v>
      </c>
      <c r="C14">
        <v>10</v>
      </c>
      <c r="D14" t="s">
        <v>100</v>
      </c>
      <c r="E14" t="s">
        <v>101</v>
      </c>
      <c r="F14" t="s">
        <v>1215</v>
      </c>
      <c r="G14">
        <v>1600</v>
      </c>
      <c r="H14">
        <v>13</v>
      </c>
      <c r="I14" t="s">
        <v>1851</v>
      </c>
      <c r="J14" t="s">
        <v>1852</v>
      </c>
      <c r="K14" t="s">
        <v>1853</v>
      </c>
      <c r="L14">
        <v>124</v>
      </c>
      <c r="M14" t="s">
        <v>273</v>
      </c>
      <c r="O14">
        <v>7</v>
      </c>
      <c r="P14" t="s">
        <v>680</v>
      </c>
      <c r="R14">
        <v>66</v>
      </c>
      <c r="S14">
        <v>-2</v>
      </c>
      <c r="U14" t="s">
        <v>108</v>
      </c>
      <c r="W14">
        <v>4</v>
      </c>
      <c r="Y14" t="s">
        <v>109</v>
      </c>
      <c r="Z14" t="s">
        <v>560</v>
      </c>
      <c r="AA14" t="s">
        <v>544</v>
      </c>
      <c r="AB14">
        <v>28</v>
      </c>
      <c r="AD14" t="s">
        <v>1854</v>
      </c>
      <c r="AE14" t="s">
        <v>1252</v>
      </c>
      <c r="AF14" t="s">
        <v>1855</v>
      </c>
      <c r="AG14" t="s">
        <v>116</v>
      </c>
      <c r="AH14">
        <v>2024610</v>
      </c>
      <c r="AI14" t="s">
        <v>567</v>
      </c>
      <c r="AJ14" t="s">
        <v>603</v>
      </c>
      <c r="AK14">
        <v>1400</v>
      </c>
      <c r="AL14">
        <v>8</v>
      </c>
      <c r="AM14" t="s">
        <v>281</v>
      </c>
      <c r="AN14">
        <v>157</v>
      </c>
      <c r="AO14">
        <v>127</v>
      </c>
      <c r="AP14">
        <v>-3</v>
      </c>
      <c r="AQ14">
        <v>13</v>
      </c>
      <c r="AR14">
        <v>-6</v>
      </c>
      <c r="AS14">
        <v>13.44</v>
      </c>
      <c r="AT14">
        <v>35.56</v>
      </c>
      <c r="AU14" t="s">
        <v>1371</v>
      </c>
      <c r="AV14" t="s">
        <v>1372</v>
      </c>
      <c r="AY14" t="s">
        <v>1856</v>
      </c>
      <c r="BG14">
        <v>-0.17100000000000001</v>
      </c>
      <c r="BI14" t="s">
        <v>1857</v>
      </c>
      <c r="CL14" t="s">
        <v>1852</v>
      </c>
      <c r="CM14" t="s">
        <v>1857</v>
      </c>
      <c r="CN14" t="s">
        <v>1858</v>
      </c>
      <c r="CQ14" t="s">
        <v>1857</v>
      </c>
      <c r="CR14">
        <v>94.36</v>
      </c>
      <c r="CT14">
        <v>94.36</v>
      </c>
      <c r="CU14">
        <v>94.36</v>
      </c>
    </row>
    <row r="15" spans="1:99" x14ac:dyDescent="0.25">
      <c r="A15" s="2">
        <v>45795</v>
      </c>
      <c r="B15" t="s">
        <v>99</v>
      </c>
      <c r="C15">
        <v>10</v>
      </c>
      <c r="D15" t="s">
        <v>100</v>
      </c>
      <c r="E15" t="s">
        <v>101</v>
      </c>
      <c r="F15" t="s">
        <v>1215</v>
      </c>
      <c r="G15">
        <v>1600</v>
      </c>
      <c r="H15">
        <v>14</v>
      </c>
      <c r="I15" t="s">
        <v>1859</v>
      </c>
      <c r="J15" t="s">
        <v>1860</v>
      </c>
      <c r="K15" t="s">
        <v>1861</v>
      </c>
      <c r="L15">
        <v>123</v>
      </c>
      <c r="M15" t="s">
        <v>127</v>
      </c>
      <c r="O15">
        <v>6</v>
      </c>
      <c r="P15" t="s">
        <v>128</v>
      </c>
      <c r="R15">
        <v>65</v>
      </c>
      <c r="S15">
        <v>0</v>
      </c>
      <c r="U15" t="s">
        <v>108</v>
      </c>
      <c r="V15" t="s">
        <v>1862</v>
      </c>
      <c r="W15">
        <v>4</v>
      </c>
      <c r="Y15" t="s">
        <v>109</v>
      </c>
      <c r="Z15" t="s">
        <v>1863</v>
      </c>
      <c r="AA15" t="s">
        <v>544</v>
      </c>
      <c r="AB15">
        <v>21</v>
      </c>
      <c r="AC15" t="s">
        <v>277</v>
      </c>
      <c r="AD15" t="s">
        <v>1864</v>
      </c>
      <c r="AE15" t="s">
        <v>1865</v>
      </c>
      <c r="AF15" t="s">
        <v>1866</v>
      </c>
      <c r="AG15" t="s">
        <v>116</v>
      </c>
      <c r="AH15">
        <v>2024628</v>
      </c>
      <c r="AI15" t="s">
        <v>735</v>
      </c>
      <c r="AJ15" t="s">
        <v>603</v>
      </c>
      <c r="AK15">
        <v>1600</v>
      </c>
      <c r="AL15">
        <v>6</v>
      </c>
      <c r="AM15" t="s">
        <v>243</v>
      </c>
      <c r="AN15">
        <v>10</v>
      </c>
      <c r="AO15">
        <v>121</v>
      </c>
      <c r="AP15">
        <v>2</v>
      </c>
      <c r="AQ15">
        <v>12</v>
      </c>
      <c r="AR15">
        <v>-6</v>
      </c>
      <c r="AS15">
        <v>24.32</v>
      </c>
      <c r="AT15">
        <v>47.21</v>
      </c>
      <c r="AU15" t="s">
        <v>1698</v>
      </c>
      <c r="AV15" t="s">
        <v>1699</v>
      </c>
      <c r="AY15" t="s">
        <v>1867</v>
      </c>
      <c r="BG15">
        <v>-9.6000000000000002E-2</v>
      </c>
      <c r="BI15" t="s">
        <v>1725</v>
      </c>
      <c r="BJ15">
        <v>2024571</v>
      </c>
      <c r="BK15" t="s">
        <v>241</v>
      </c>
      <c r="BL15" t="s">
        <v>603</v>
      </c>
      <c r="BM15">
        <v>1600</v>
      </c>
      <c r="BN15">
        <v>2</v>
      </c>
      <c r="BO15" t="s">
        <v>243</v>
      </c>
      <c r="BP15">
        <v>42</v>
      </c>
      <c r="BQ15">
        <v>120</v>
      </c>
      <c r="BR15">
        <v>3</v>
      </c>
      <c r="BS15">
        <v>10</v>
      </c>
      <c r="BT15">
        <v>-4</v>
      </c>
      <c r="BU15">
        <v>24.38</v>
      </c>
      <c r="BV15">
        <v>46.68</v>
      </c>
      <c r="BW15" t="s">
        <v>1702</v>
      </c>
      <c r="BX15" t="s">
        <v>1703</v>
      </c>
      <c r="CA15" t="s">
        <v>1801</v>
      </c>
      <c r="CI15">
        <v>-3.9000000000000007E-2</v>
      </c>
      <c r="CK15" t="s">
        <v>1868</v>
      </c>
      <c r="CL15" t="s">
        <v>1860</v>
      </c>
      <c r="CM15" t="s">
        <v>1725</v>
      </c>
      <c r="CN15" t="s">
        <v>1869</v>
      </c>
      <c r="CO15" t="s">
        <v>1868</v>
      </c>
      <c r="CP15" t="s">
        <v>1870</v>
      </c>
      <c r="CQ15" t="s">
        <v>1704</v>
      </c>
      <c r="CR15">
        <v>94.72</v>
      </c>
      <c r="CS15">
        <v>94.38</v>
      </c>
      <c r="CT15">
        <v>94.55</v>
      </c>
      <c r="CU15">
        <v>94.38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1983-21BB-420D-A63F-F9D719DD4CF9}">
  <dimension ref="A1:T12"/>
  <sheetViews>
    <sheetView tabSelected="1" workbookViewId="0">
      <selection activeCell="O2" sqref="O2:T12"/>
    </sheetView>
  </sheetViews>
  <sheetFormatPr defaultRowHeight="15.75" x14ac:dyDescent="0.25"/>
  <cols>
    <col min="15" max="15" width="3.7109375" bestFit="1" customWidth="1"/>
    <col min="16" max="20" width="10.28515625" bestFit="1" customWidth="1"/>
  </cols>
  <sheetData>
    <row r="1" spans="1:20" x14ac:dyDescent="0.25">
      <c r="A1" s="3"/>
      <c r="B1" s="4" t="s">
        <v>1871</v>
      </c>
      <c r="C1" s="4"/>
      <c r="D1" s="4"/>
      <c r="E1" s="5"/>
      <c r="F1" s="4" t="s">
        <v>1872</v>
      </c>
      <c r="G1" s="4"/>
      <c r="H1" s="4"/>
      <c r="I1" s="5"/>
      <c r="J1" s="5"/>
      <c r="K1" s="4" t="s">
        <v>1873</v>
      </c>
      <c r="L1" s="4"/>
      <c r="M1" s="4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友誼喜悅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好瑪威威</v>
      </c>
      <c r="D2" s="3">
        <f ca="1">SMALL(INDIRECT("Race_" &amp; $A2 &amp; "!Ct$2:Ct$15"), 1)-SMALL(INDIRECT("Race_" &amp; $A2 &amp; "!Ct$2:Ct$15"), 2)</f>
        <v>-0.12000000000000455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志在福星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友誼喜悅</v>
      </c>
      <c r="H2" s="3">
        <f ca="1">SMALL(INDIRECT("Race_" &amp; $A2 &amp; "!Cu$2:Cu$15"), 1)-SMALL(INDIRECT("Race_" &amp; $A2 &amp; "!Cu$2:Cu$15"), 2)</f>
        <v>-0.1600000000000108</v>
      </c>
      <c r="I2" s="3">
        <f t="shared" ref="I2:I12" ca="1" si="1">SMALL(INDIRECT("Race_" &amp; $A2 &amp; "!Cu$2:Cu$15"), 2)-SMALL(INDIRECT("Race_" &amp; $A2 &amp; "!Cu$2:Cu$15"), 3)</f>
        <v>-0.17000000000000171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志在福星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友誼喜悅</v>
      </c>
      <c r="M2" s="3">
        <f ca="1">SMALL(INDIRECT("Race_" &amp; $A2 &amp; "!CR$2:CR$15"), 1)-SMALL(INDIRECT("Race_" &amp; $A2 &amp; "!CR$2:CR$15"), 2)</f>
        <v>-0.1600000000000108</v>
      </c>
      <c r="O2">
        <f>A2</f>
        <v>1</v>
      </c>
      <c r="P2" t="str" cm="1">
        <f t="array" aca="1" ref="P2" ca="1">_xlfn.XLOOKUP(
    SMALL(INDIRECT("Race_" &amp; $A2 &amp; "!Cu$2:Cu$15"), 1),
    INDIRECT("Race_" &amp; $A2 &amp; "!Cu$2:Cu$15"),
    INDIRECT("Race_" &amp; $A2 &amp; "!Cl$2:Cl$15")
)</f>
        <v>志在福星</v>
      </c>
      <c r="Q2" t="str" cm="1">
        <f t="array" aca="1" ref="Q2" ca="1">_xlfn.XLOOKUP(
    SMALL(INDIRECT("Race_" &amp; $A2 &amp; "!Cu$2:Cu$15"), 2),
    INDIRECT("Race_" &amp; $A2 &amp; "!Cu$2:Cu$15"),
    INDIRECT("Race_" &amp; $A2 &amp; "!Cl$2:Cl$15")
)</f>
        <v>友誼喜悅</v>
      </c>
      <c r="R2" t="str" cm="1">
        <f t="array" aca="1" ref="R2" ca="1">_xlfn.XLOOKUP(
    SMALL(INDIRECT("Race_" &amp; $A2 &amp; "!Cu$2:Cu$15"), 3),
    INDIRECT("Race_" &amp; $A2 &amp; "!Cu$2:Cu$15"),
    INDIRECT("Race_" &amp; $A2 &amp; "!Cl$2:Cl$15")
)</f>
        <v>好瑪威威</v>
      </c>
      <c r="S2" t="str" cm="1">
        <f t="array" aca="1" ref="S2" ca="1">_xlfn.XLOOKUP(
    SMALL(INDIRECT("Race_" &amp; $A2 &amp; "!Cu$2:Cu$15"), 4),
    INDIRECT("Race_" &amp; $A2 &amp; "!Cu$2:Cu$15"),
    INDIRECT("Race_" &amp; $A2 &amp; "!Cl$2:Cl$15")
)</f>
        <v>加州代表</v>
      </c>
      <c r="T2" t="str" cm="1">
        <f t="array" aca="1" ref="T2" ca="1">_xlfn.XLOOKUP(
    SMALL(INDIRECT("Race_" &amp; $A2 &amp; "!Cu$2:Cu$15"), 5),
    INDIRECT("Race_" &amp; $A2 &amp; "!Cu$2:Cu$15"),
    INDIRECT("Race_" &amp; $A2 &amp; "!Cl$2:Cl$15")
)</f>
        <v>日新月著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火神神樂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南區旺</v>
      </c>
      <c r="D3" s="3">
        <f t="shared" ref="D3:D12" ca="1" si="3">SMALL(INDIRECT("Race_" &amp; $A3 &amp; "!Ct$2:Ct$15"), 1)-SMALL(INDIRECT("Race_" &amp; $A3 &amp; "!Ct$2:Ct$15"), 2)</f>
        <v>-0.43000000000000682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南區旺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錶之多多</v>
      </c>
      <c r="H3" s="3">
        <f t="shared" ref="H3:H12" ca="1" si="4">SMALL(INDIRECT("Race_" &amp; $A3 &amp; "!Cu$2:Cu$15"), 1)-SMALL(INDIRECT("Race_" &amp; $A3 &amp; "!Cu$2:Cu$15"), 2)</f>
        <v>-0.15999999999999659</v>
      </c>
      <c r="I3" s="3">
        <f t="shared" ca="1" si="1"/>
        <v>-3.0000000000001137E-2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南區旺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錶之多多</v>
      </c>
      <c r="M3" s="3">
        <f t="shared" ref="M3:M12" ca="1" si="5">SMALL(INDIRECT("Race_" &amp; $A3 &amp; "!CR$2:CR$15"), 1)-SMALL(INDIRECT("Race_" &amp; $A3 &amp; "!CR$2:CR$15"), 2)</f>
        <v>-0.15999999999999659</v>
      </c>
      <c r="O3">
        <f t="shared" ref="O3:O12" si="6">A3</f>
        <v>2</v>
      </c>
      <c r="P3" t="str" cm="1">
        <f t="array" aca="1" ref="P3" ca="1">_xlfn.XLOOKUP(
    SMALL(INDIRECT("Race_" &amp; $A3 &amp; "!Cu$2:Cu$15"), 1),
    INDIRECT("Race_" &amp; $A3 &amp; "!Cu$2:Cu$15"),
    INDIRECT("Race_" &amp; $A3 &amp; "!Cl$2:Cl$15")
)</f>
        <v>南區旺</v>
      </c>
      <c r="Q3" t="str" cm="1">
        <f t="array" aca="1" ref="Q3" ca="1">_xlfn.XLOOKUP(
    SMALL(INDIRECT("Race_" &amp; $A3 &amp; "!Cu$2:Cu$15"), 2),
    INDIRECT("Race_" &amp; $A3 &amp; "!Cu$2:Cu$15"),
    INDIRECT("Race_" &amp; $A3 &amp; "!Cl$2:Cl$15")
)</f>
        <v>錶之多多</v>
      </c>
      <c r="R3" t="str" cm="1">
        <f t="array" aca="1" ref="R3" ca="1">_xlfn.XLOOKUP(
    SMALL(INDIRECT("Race_" &amp; $A3 &amp; "!Cu$2:Cu$15"), 3),
    INDIRECT("Race_" &amp; $A3 &amp; "!Cu$2:Cu$15"),
    INDIRECT("Race_" &amp; $A3 &amp; "!Cl$2:Cl$15")
)</f>
        <v>火神神樂</v>
      </c>
      <c r="S3" t="str" cm="1">
        <f t="array" aca="1" ref="S3" ca="1">_xlfn.XLOOKUP(
    SMALL(INDIRECT("Race_" &amp; $A3 &amp; "!Cu$2:Cu$15"), 4),
    INDIRECT("Race_" &amp; $A3 &amp; "!Cu$2:Cu$15"),
    INDIRECT("Race_" &amp; $A3 &amp; "!Cl$2:Cl$15")
)</f>
        <v>連連勝利</v>
      </c>
      <c r="T3" t="str" cm="1">
        <f t="array" aca="1" ref="T3" ca="1">_xlfn.XLOOKUP(
    SMALL(INDIRECT("Race_" &amp; $A3 &amp; "!Cu$2:Cu$15"), 5),
    INDIRECT("Race_" &amp; $A3 &amp; "!Cu$2:Cu$15"),
    INDIRECT("Race_" &amp; $A3 &amp; "!Cl$2:Cl$15")
)</f>
        <v>隼閣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扶搖勢勁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機械騎士</v>
      </c>
      <c r="D4" s="3">
        <f t="shared" ca="1" si="3"/>
        <v>-1.1400000000000006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扶搖勢勁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運來勇士</v>
      </c>
      <c r="H4" s="3">
        <f t="shared" ca="1" si="4"/>
        <v>-0.98000000000000398</v>
      </c>
      <c r="I4" s="3">
        <f t="shared" ca="1" si="1"/>
        <v>-6.9999999999993179E-2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扶搖勢勁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天天耍樂</v>
      </c>
      <c r="M4" s="3">
        <f t="shared" ca="1" si="5"/>
        <v>-1.0900000000000034</v>
      </c>
      <c r="O4">
        <f t="shared" si="6"/>
        <v>3</v>
      </c>
      <c r="P4" t="str" cm="1">
        <f t="array" aca="1" ref="P4" ca="1">_xlfn.XLOOKUP(
    SMALL(INDIRECT("Race_" &amp; $A4 &amp; "!Cu$2:Cu$15"), 1),
    INDIRECT("Race_" &amp; $A4 &amp; "!Cu$2:Cu$15"),
    INDIRECT("Race_" &amp; $A4 &amp; "!Cl$2:Cl$15")
)</f>
        <v>扶搖勢勁</v>
      </c>
      <c r="Q4" t="str" cm="1">
        <f t="array" aca="1" ref="Q4" ca="1">_xlfn.XLOOKUP(
    SMALL(INDIRECT("Race_" &amp; $A4 &amp; "!Cu$2:Cu$15"), 2),
    INDIRECT("Race_" &amp; $A4 &amp; "!Cu$2:Cu$15"),
    INDIRECT("Race_" &amp; $A4 &amp; "!Cl$2:Cl$15")
)</f>
        <v>運來勇士</v>
      </c>
      <c r="R4" t="str" cm="1">
        <f t="array" aca="1" ref="R4" ca="1">_xlfn.XLOOKUP(
    SMALL(INDIRECT("Race_" &amp; $A4 &amp; "!Cu$2:Cu$15"), 3),
    INDIRECT("Race_" &amp; $A4 &amp; "!Cu$2:Cu$15"),
    INDIRECT("Race_" &amp; $A4 &amp; "!Cl$2:Cl$15")
)</f>
        <v>機械騎士</v>
      </c>
      <c r="S4" t="str" cm="1">
        <f t="array" aca="1" ref="S4" ca="1">_xlfn.XLOOKUP(
    SMALL(INDIRECT("Race_" &amp; $A4 &amp; "!Cu$2:Cu$15"), 4),
    INDIRECT("Race_" &amp; $A4 &amp; "!Cu$2:Cu$15"),
    INDIRECT("Race_" &amp; $A4 &amp; "!Cl$2:Cl$15")
)</f>
        <v>天天耍樂</v>
      </c>
      <c r="T4" t="str" cm="1">
        <f t="array" aca="1" ref="T4" ca="1">_xlfn.XLOOKUP(
    SMALL(INDIRECT("Race_" &amp; $A4 &amp; "!Cu$2:Cu$15"), 5),
    INDIRECT("Race_" &amp; $A4 &amp; "!Cu$2:Cu$15"),
    INDIRECT("Race_" &amp; $A4 &amp; "!Cl$2:Cl$15")
)</f>
        <v>贏得自然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雙贏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旋風傳奇</v>
      </c>
      <c r="D5" s="3">
        <f t="shared" ca="1" si="3"/>
        <v>-0.39000000000000057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雙贏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旋風傳奇</v>
      </c>
      <c r="H5" s="3">
        <f t="shared" ca="1" si="4"/>
        <v>-0.39000000000000057</v>
      </c>
      <c r="I5" s="3">
        <f t="shared" ca="1" si="1"/>
        <v>-0.21999999999999886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雙贏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旋風傳奇</v>
      </c>
      <c r="M5" s="3">
        <f t="shared" ca="1" si="5"/>
        <v>-0.39000000000000057</v>
      </c>
      <c r="O5">
        <f t="shared" si="6"/>
        <v>4</v>
      </c>
      <c r="P5" t="str" cm="1">
        <f t="array" aca="1" ref="P5" ca="1">_xlfn.XLOOKUP(
    SMALL(INDIRECT("Race_" &amp; $A5 &amp; "!Cu$2:Cu$15"), 1),
    INDIRECT("Race_" &amp; $A5 &amp; "!Cu$2:Cu$15"),
    INDIRECT("Race_" &amp; $A5 &amp; "!Cl$2:Cl$15")
)</f>
        <v>雙贏</v>
      </c>
      <c r="Q5" t="str" cm="1">
        <f t="array" aca="1" ref="Q5" ca="1">_xlfn.XLOOKUP(
    SMALL(INDIRECT("Race_" &amp; $A5 &amp; "!Cu$2:Cu$15"), 2),
    INDIRECT("Race_" &amp; $A5 &amp; "!Cu$2:Cu$15"),
    INDIRECT("Race_" &amp; $A5 &amp; "!Cl$2:Cl$15")
)</f>
        <v>旋風傳奇</v>
      </c>
      <c r="R5" t="str" cm="1">
        <f t="array" aca="1" ref="R5" ca="1">_xlfn.XLOOKUP(
    SMALL(INDIRECT("Race_" &amp; $A5 &amp; "!Cu$2:Cu$15"), 3),
    INDIRECT("Race_" &amp; $A5 &amp; "!Cu$2:Cu$15"),
    INDIRECT("Race_" &amp; $A5 &amp; "!Cl$2:Cl$15")
)</f>
        <v>祥勝將軍</v>
      </c>
      <c r="S5" t="str" cm="1">
        <f t="array" aca="1" ref="S5" ca="1">_xlfn.XLOOKUP(
    SMALL(INDIRECT("Race_" &amp; $A5 &amp; "!Cu$2:Cu$15"), 4),
    INDIRECT("Race_" &amp; $A5 &amp; "!Cu$2:Cu$15"),
    INDIRECT("Race_" &amp; $A5 &amp; "!Cl$2:Cl$15")
)</f>
        <v>架勢奇爸</v>
      </c>
      <c r="T5" t="str" cm="1">
        <f t="array" aca="1" ref="T5" ca="1">_xlfn.XLOOKUP(
    SMALL(INDIRECT("Race_" &amp; $A5 &amp; "!Cu$2:Cu$15"), 5),
    INDIRECT("Race_" &amp; $A5 &amp; "!Cu$2:Cu$15"),
    INDIRECT("Race_" &amp; $A5 &amp; "!Cl$2:Cl$15")
)</f>
        <v>風火恆雲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最好玩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最好玩</v>
      </c>
      <c r="D6" s="3">
        <f t="shared" ca="1" si="3"/>
        <v>0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最好玩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最好玩</v>
      </c>
      <c r="H6" s="3">
        <f t="shared" ca="1" si="4"/>
        <v>0</v>
      </c>
      <c r="I6" s="3">
        <f t="shared" ca="1" si="1"/>
        <v>-0.24000000000000199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最好玩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最好玩</v>
      </c>
      <c r="M6" s="3">
        <f t="shared" ca="1" si="5"/>
        <v>0</v>
      </c>
      <c r="O6">
        <f t="shared" si="6"/>
        <v>5</v>
      </c>
      <c r="P6" t="str" cm="1">
        <f t="array" aca="1" ref="P6" ca="1">_xlfn.XLOOKUP(
    SMALL(INDIRECT("Race_" &amp; $A6 &amp; "!Cu$2:Cu$15"), 1),
    INDIRECT("Race_" &amp; $A6 &amp; "!Cu$2:Cu$15"),
    INDIRECT("Race_" &amp; $A6 &amp; "!Cl$2:Cl$15")
)</f>
        <v>最好玩</v>
      </c>
      <c r="Q6" t="str" cm="1">
        <f t="array" aca="1" ref="Q6" ca="1">_xlfn.XLOOKUP(
    SMALL(INDIRECT("Race_" &amp; $A6 &amp; "!Cu$2:Cu$15"), 2),
    INDIRECT("Race_" &amp; $A6 &amp; "!Cu$2:Cu$15"),
    INDIRECT("Race_" &amp; $A6 &amp; "!Cl$2:Cl$15")
)</f>
        <v>最好玩</v>
      </c>
      <c r="R6" t="str" cm="1">
        <f t="array" aca="1" ref="R6" ca="1">_xlfn.XLOOKUP(
    SMALL(INDIRECT("Race_" &amp; $A6 &amp; "!Cu$2:Cu$15"), 3),
    INDIRECT("Race_" &amp; $A6 &amp; "!Cu$2:Cu$15"),
    INDIRECT("Race_" &amp; $A6 &amp; "!Cl$2:Cl$15")
)</f>
        <v>東方福寶</v>
      </c>
      <c r="S6" t="str" cm="1">
        <f t="array" aca="1" ref="S6" ca="1">_xlfn.XLOOKUP(
    SMALL(INDIRECT("Race_" &amp; $A6 &amp; "!Cu$2:Cu$15"), 4),
    INDIRECT("Race_" &amp; $A6 &amp; "!Cu$2:Cu$15"),
    INDIRECT("Race_" &amp; $A6 &amp; "!Cl$2:Cl$15")
)</f>
        <v>中環精英</v>
      </c>
      <c r="T6" t="str" cm="1">
        <f t="array" aca="1" ref="T6" ca="1">_xlfn.XLOOKUP(
    SMALL(INDIRECT("Race_" &amp; $A6 &amp; "!Cu$2:Cu$15"), 5),
    INDIRECT("Race_" &amp; $A6 &amp; "!Cu$2:Cu$15"),
    INDIRECT("Race_" &amp; $A6 &amp; "!Cl$2:Cl$15")
)</f>
        <v>英雄豪邁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金快飛飛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風采人生</v>
      </c>
      <c r="D7" s="3">
        <f t="shared" ca="1" si="3"/>
        <v>-3.0000000000001137E-2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風采人生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金快飛飛</v>
      </c>
      <c r="H7" s="3">
        <f t="shared" ca="1" si="4"/>
        <v>-0.48000000000000398</v>
      </c>
      <c r="I7" s="3">
        <f t="shared" ca="1" si="1"/>
        <v>-0.20999999999999375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金快飛飛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勁者</v>
      </c>
      <c r="M7" s="3">
        <f t="shared" ca="1" si="5"/>
        <v>-0.3399999999999892</v>
      </c>
      <c r="O7">
        <f t="shared" si="6"/>
        <v>6</v>
      </c>
      <c r="P7" t="str" cm="1">
        <f t="array" aca="1" ref="P7" ca="1">_xlfn.XLOOKUP(
    SMALL(INDIRECT("Race_" &amp; $A7 &amp; "!Cu$2:Cu$15"), 1),
    INDIRECT("Race_" &amp; $A7 &amp; "!Cu$2:Cu$15"),
    INDIRECT("Race_" &amp; $A7 &amp; "!Cl$2:Cl$15")
)</f>
        <v>風采人生</v>
      </c>
      <c r="Q7" t="str" cm="1">
        <f t="array" aca="1" ref="Q7" ca="1">_xlfn.XLOOKUP(
    SMALL(INDIRECT("Race_" &amp; $A7 &amp; "!Cu$2:Cu$15"), 2),
    INDIRECT("Race_" &amp; $A7 &amp; "!Cu$2:Cu$15"),
    INDIRECT("Race_" &amp; $A7 &amp; "!Cl$2:Cl$15")
)</f>
        <v>金快飛飛</v>
      </c>
      <c r="R7" t="str" cm="1">
        <f t="array" aca="1" ref="R7" ca="1">_xlfn.XLOOKUP(
    SMALL(INDIRECT("Race_" &amp; $A7 &amp; "!Cu$2:Cu$15"), 3),
    INDIRECT("Race_" &amp; $A7 &amp; "!Cu$2:Cu$15"),
    INDIRECT("Race_" &amp; $A7 &amp; "!Cl$2:Cl$15")
)</f>
        <v>手到齊來</v>
      </c>
      <c r="S7" t="str" cm="1">
        <f t="array" aca="1" ref="S7" ca="1">_xlfn.XLOOKUP(
    SMALL(INDIRECT("Race_" &amp; $A7 &amp; "!Cu$2:Cu$15"), 4),
    INDIRECT("Race_" &amp; $A7 &amp; "!Cu$2:Cu$15"),
    INDIRECT("Race_" &amp; $A7 &amp; "!Cl$2:Cl$15")
)</f>
        <v>高感</v>
      </c>
      <c r="T7" t="str" cm="1">
        <f t="array" aca="1" ref="T7" ca="1">_xlfn.XLOOKUP(
    SMALL(INDIRECT("Race_" &amp; $A7 &amp; "!Cu$2:Cu$15"), 5),
    INDIRECT("Race_" &amp; $A7 &amp; "!Cu$2:Cu$15"),
    INDIRECT("Race_" &amp; $A7 &amp; "!Cl$2:Cl$15")
)</f>
        <v>勁者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晶晶日上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勁先生</v>
      </c>
      <c r="D8" s="3">
        <f t="shared" ca="1" si="3"/>
        <v>-0.25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晶晶日上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勁先生</v>
      </c>
      <c r="H8" s="3">
        <f t="shared" ca="1" si="4"/>
        <v>-7.9999999999998295E-2</v>
      </c>
      <c r="I8" s="3">
        <f t="shared" ca="1" si="1"/>
        <v>-0.14000000000000057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晶晶日上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勁先生</v>
      </c>
      <c r="M8" s="3">
        <f t="shared" ca="1" si="5"/>
        <v>-7.9999999999998295E-2</v>
      </c>
      <c r="O8">
        <f t="shared" si="6"/>
        <v>7</v>
      </c>
      <c r="P8" t="str" cm="1">
        <f t="array" aca="1" ref="P8" ca="1">_xlfn.XLOOKUP(
    SMALL(INDIRECT("Race_" &amp; $A8 &amp; "!Cu$2:Cu$15"), 1),
    INDIRECT("Race_" &amp; $A8 &amp; "!Cu$2:Cu$15"),
    INDIRECT("Race_" &amp; $A8 &amp; "!Cl$2:Cl$15")
)</f>
        <v>晶晶日上</v>
      </c>
      <c r="Q8" t="str" cm="1">
        <f t="array" aca="1" ref="Q8" ca="1">_xlfn.XLOOKUP(
    SMALL(INDIRECT("Race_" &amp; $A8 &amp; "!Cu$2:Cu$15"), 2),
    INDIRECT("Race_" &amp; $A8 &amp; "!Cu$2:Cu$15"),
    INDIRECT("Race_" &amp; $A8 &amp; "!Cl$2:Cl$15")
)</f>
        <v>勁先生</v>
      </c>
      <c r="R8" t="str" cm="1">
        <f t="array" aca="1" ref="R8" ca="1">_xlfn.XLOOKUP(
    SMALL(INDIRECT("Race_" &amp; $A8 &amp; "!Cu$2:Cu$15"), 3),
    INDIRECT("Race_" &amp; $A8 &amp; "!Cu$2:Cu$15"),
    INDIRECT("Race_" &amp; $A8 &amp; "!Cl$2:Cl$15")
)</f>
        <v>智跑得</v>
      </c>
      <c r="S8" t="str" cm="1">
        <f t="array" aca="1" ref="S8" ca="1">_xlfn.XLOOKUP(
    SMALL(INDIRECT("Race_" &amp; $A8 &amp; "!Cu$2:Cu$15"), 4),
    INDIRECT("Race_" &amp; $A8 &amp; "!Cu$2:Cu$15"),
    INDIRECT("Race_" &amp; $A8 &amp; "!Cl$2:Cl$15")
)</f>
        <v>包裝伯樂</v>
      </c>
      <c r="T8" t="str" cm="1">
        <f t="array" aca="1" ref="T8" ca="1">_xlfn.XLOOKUP(
    SMALL(INDIRECT("Race_" &amp; $A8 &amp; "!Cu$2:Cu$15"), 5),
    INDIRECT("Race_" &amp; $A8 &amp; "!Cu$2:Cu$15"),
    INDIRECT("Race_" &amp; $A8 &amp; "!Cl$2:Cl$15")
)</f>
        <v>魅力寶駒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笑喜喜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飛躍成就</v>
      </c>
      <c r="D9" s="3">
        <f t="shared" ca="1" si="3"/>
        <v>-0.40000000000000568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糖不甩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笑喜喜</v>
      </c>
      <c r="H9" s="3">
        <f t="shared" ca="1" si="4"/>
        <v>-7.9999999999998295E-2</v>
      </c>
      <c r="I9" s="3">
        <f t="shared" ca="1" si="1"/>
        <v>-0.40000000000000568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糖不甩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笑喜喜</v>
      </c>
      <c r="M9" s="3">
        <f t="shared" ca="1" si="5"/>
        <v>-7.9999999999998295E-2</v>
      </c>
      <c r="O9">
        <f t="shared" si="6"/>
        <v>8</v>
      </c>
      <c r="P9" t="str" cm="1">
        <f t="array" aca="1" ref="P9" ca="1">_xlfn.XLOOKUP(
    SMALL(INDIRECT("Race_" &amp; $A9 &amp; "!Cu$2:Cu$15"), 1),
    INDIRECT("Race_" &amp; $A9 &amp; "!Cu$2:Cu$15"),
    INDIRECT("Race_" &amp; $A9 &amp; "!Cl$2:Cl$15")
)</f>
        <v>糖不甩</v>
      </c>
      <c r="Q9" t="str" cm="1">
        <f t="array" aca="1" ref="Q9" ca="1">_xlfn.XLOOKUP(
    SMALL(INDIRECT("Race_" &amp; $A9 &amp; "!Cu$2:Cu$15"), 2),
    INDIRECT("Race_" &amp; $A9 &amp; "!Cu$2:Cu$15"),
    INDIRECT("Race_" &amp; $A9 &amp; "!Cl$2:Cl$15")
)</f>
        <v>笑喜喜</v>
      </c>
      <c r="R9" t="str" cm="1">
        <f t="array" aca="1" ref="R9" ca="1">_xlfn.XLOOKUP(
    SMALL(INDIRECT("Race_" &amp; $A9 &amp; "!Cu$2:Cu$15"), 3),
    INDIRECT("Race_" &amp; $A9 &amp; "!Cu$2:Cu$15"),
    INDIRECT("Race_" &amp; $A9 &amp; "!Cl$2:Cl$15")
)</f>
        <v>飛躍成就</v>
      </c>
      <c r="S9" t="str" cm="1">
        <f t="array" aca="1" ref="S9" ca="1">_xlfn.XLOOKUP(
    SMALL(INDIRECT("Race_" &amp; $A9 &amp; "!Cu$2:Cu$15"), 4),
    INDIRECT("Race_" &amp; $A9 &amp; "!Cu$2:Cu$15"),
    INDIRECT("Race_" &amp; $A9 &amp; "!Cl$2:Cl$15")
)</f>
        <v>飛越星空</v>
      </c>
      <c r="T9" t="str" cm="1">
        <f t="array" aca="1" ref="T9" ca="1">_xlfn.XLOOKUP(
    SMALL(INDIRECT("Race_" &amp; $A9 &amp; "!Cu$2:Cu$15"), 5),
    INDIRECT("Race_" &amp; $A9 &amp; "!Cu$2:Cu$15"),
    INDIRECT("Race_" &amp; $A9 &amp; "!Cl$2:Cl$15")
)</f>
        <v>前衛火影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巴基之勝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河好運</v>
      </c>
      <c r="D10" s="3">
        <f t="shared" ca="1" si="3"/>
        <v>-0.23000000000000398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巴基之勝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河好運</v>
      </c>
      <c r="H10" s="3">
        <f t="shared" ca="1" si="4"/>
        <v>-0.15000000000000568</v>
      </c>
      <c r="I10" s="3">
        <f t="shared" ca="1" si="1"/>
        <v>0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巴基之勝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河好運</v>
      </c>
      <c r="M10" s="3">
        <f t="shared" ca="1" si="5"/>
        <v>-9.0000000000003411E-2</v>
      </c>
      <c r="O10">
        <f t="shared" si="6"/>
        <v>9</v>
      </c>
      <c r="P10" t="str" cm="1">
        <f t="array" aca="1" ref="P10" ca="1">_xlfn.XLOOKUP(
    SMALL(INDIRECT("Race_" &amp; $A10 &amp; "!Cu$2:Cu$15"), 1),
    INDIRECT("Race_" &amp; $A10 &amp; "!Cu$2:Cu$15"),
    INDIRECT("Race_" &amp; $A10 &amp; "!Cl$2:Cl$15")
)</f>
        <v>巴基之勝</v>
      </c>
      <c r="Q10" t="str" cm="1">
        <f t="array" aca="1" ref="Q10" ca="1">_xlfn.XLOOKUP(
    SMALL(INDIRECT("Race_" &amp; $A10 &amp; "!Cu$2:Cu$15"), 2),
    INDIRECT("Race_" &amp; $A10 &amp; "!Cu$2:Cu$15"),
    INDIRECT("Race_" &amp; $A10 &amp; "!Cl$2:Cl$15")
)</f>
        <v>河好運</v>
      </c>
      <c r="R10" t="str" cm="1">
        <f t="array" aca="1" ref="R10" ca="1">_xlfn.XLOOKUP(
    SMALL(INDIRECT("Race_" &amp; $A10 &amp; "!Cu$2:Cu$15"), 3),
    INDIRECT("Race_" &amp; $A10 &amp; "!Cu$2:Cu$15"),
    INDIRECT("Race_" &amp; $A10 &amp; "!Cl$2:Cl$15")
)</f>
        <v>河好運</v>
      </c>
      <c r="S10" t="str" cm="1">
        <f t="array" aca="1" ref="S10" ca="1">_xlfn.XLOOKUP(
    SMALL(INDIRECT("Race_" &amp; $A10 &amp; "!Cu$2:Cu$15"), 4),
    INDIRECT("Race_" &amp; $A10 &amp; "!Cu$2:Cu$15"),
    INDIRECT("Race_" &amp; $A10 &amp; "!Cl$2:Cl$15")
)</f>
        <v>營造組裝</v>
      </c>
      <c r="T10" t="str" cm="1">
        <f t="array" aca="1" ref="T10" ca="1">_xlfn.XLOOKUP(
    SMALL(INDIRECT("Race_" &amp; $A10 &amp; "!Cu$2:Cu$15"), 5),
    INDIRECT("Race_" &amp; $A10 &amp; "!Cu$2:Cu$15"),
    INDIRECT("Race_" &amp; $A10 &amp; "!Cl$2:Cl$15")
)</f>
        <v>英勇快車</v>
      </c>
    </row>
    <row r="11" spans="1:20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十力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鐵金剛</v>
      </c>
      <c r="D11" s="3">
        <f t="shared" ca="1" si="3"/>
        <v>-0.1600000000000108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飛輪步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十力</v>
      </c>
      <c r="H11" s="3">
        <f t="shared" ca="1" si="4"/>
        <v>-4.0000000000006253E-2</v>
      </c>
      <c r="I11" s="3">
        <f t="shared" ca="1" si="1"/>
        <v>-1.9999999999996021E-2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十力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鐵金剛</v>
      </c>
      <c r="M11" s="3">
        <f t="shared" ca="1" si="5"/>
        <v>-0.1600000000000108</v>
      </c>
      <c r="O11">
        <f t="shared" si="6"/>
        <v>10</v>
      </c>
      <c r="P11" t="str" cm="1">
        <f t="array" aca="1" ref="P11" ca="1">_xlfn.XLOOKUP(
    SMALL(INDIRECT("Race_" &amp; $A11 &amp; "!Cu$2:Cu$15"), 1),
    INDIRECT("Race_" &amp; $A11 &amp; "!Cu$2:Cu$15"),
    INDIRECT("Race_" &amp; $A11 &amp; "!Cl$2:Cl$15")
)</f>
        <v>飛輪步</v>
      </c>
      <c r="Q11" t="str" cm="1">
        <f t="array" aca="1" ref="Q11" ca="1">_xlfn.XLOOKUP(
    SMALL(INDIRECT("Race_" &amp; $A11 &amp; "!Cu$2:Cu$15"), 2),
    INDIRECT("Race_" &amp; $A11 &amp; "!Cu$2:Cu$15"),
    INDIRECT("Race_" &amp; $A11 &amp; "!Cl$2:Cl$15")
)</f>
        <v>十力</v>
      </c>
      <c r="R11" t="str" cm="1">
        <f t="array" aca="1" ref="R11" ca="1">_xlfn.XLOOKUP(
    SMALL(INDIRECT("Race_" &amp; $A11 &amp; "!Cu$2:Cu$15"), 3),
    INDIRECT("Race_" &amp; $A11 &amp; "!Cu$2:Cu$15"),
    INDIRECT("Race_" &amp; $A11 &amp; "!Cl$2:Cl$15")
)</f>
        <v>龍城精將</v>
      </c>
      <c r="S11" t="str" cm="1">
        <f t="array" aca="1" ref="S11" ca="1">_xlfn.XLOOKUP(
    SMALL(INDIRECT("Race_" &amp; $A11 &amp; "!Cu$2:Cu$15"), 4),
    INDIRECT("Race_" &amp; $A11 &amp; "!Cu$2:Cu$15"),
    INDIRECT("Race_" &amp; $A11 &amp; "!Cl$2:Cl$15")
)</f>
        <v>金勝名駒</v>
      </c>
      <c r="T11" t="str" cm="1">
        <f t="array" aca="1" ref="T11" ca="1">_xlfn.XLOOKUP(
    SMALL(INDIRECT("Race_" &amp; $A11 &amp; "!Cu$2:Cu$15"), 5),
    INDIRECT("Race_" &amp; $A11 &amp; "!Cu$2:Cu$15"),
    INDIRECT("Race_" &amp; $A11 &amp; "!Cl$2:Cl$15")
)</f>
        <v>久久為尊</v>
      </c>
    </row>
    <row r="12" spans="1:20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  <c r="O12">
        <f t="shared" si="6"/>
        <v>11</v>
      </c>
      <c r="P12" t="e" cm="1">
        <f t="array" aca="1" ref="P12" ca="1">_xlfn.XLOOKUP(
    SMALL(INDIRECT("Race_" &amp; $A12 &amp; "!Cu$2:Cu$15"), 1),
    INDIRECT("Race_" &amp; $A12 &amp; "!Cu$2:Cu$15"),
    INDIRECT("Race_" &amp; $A12 &amp; "!Cl$2:Cl$15")
)</f>
        <v>#NUM!</v>
      </c>
      <c r="Q12" t="e" cm="1">
        <f t="array" aca="1" ref="Q12" ca="1">_xlfn.XLOOKUP(
    SMALL(INDIRECT("Race_" &amp; $A12 &amp; "!Cu$2:Cu$15"), 2),
    INDIRECT("Race_" &amp; $A12 &amp; "!Cu$2:Cu$15"),
    INDIRECT("Race_" &amp; $A12 &amp; "!Cl$2:Cl$15")
)</f>
        <v>#NUM!</v>
      </c>
      <c r="R12" t="e" cm="1">
        <f t="array" aca="1" ref="R12" ca="1">_xlfn.XLOOKUP(
    SMALL(INDIRECT("Race_" &amp; $A12 &amp; "!Cu$2:Cu$15"), 3),
    INDIRECT("Race_" &amp; $A12 &amp; "!Cu$2:Cu$15"),
    INDIRECT("Race_" &amp; $A12 &amp; "!Cl$2:Cl$15")
)</f>
        <v>#NUM!</v>
      </c>
      <c r="S12" t="e" cm="1">
        <f t="array" aca="1" ref="S12" ca="1">_xlfn.XLOOKUP(
    SMALL(INDIRECT("Race_" &amp; $A12 &amp; "!Cu$2:Cu$15"), 4),
    INDIRECT("Race_" &amp; $A12 &amp; "!Cu$2:Cu$15"),
    INDIRECT("Race_" &amp; $A12 &amp; "!Cl$2:Cl$15")
)</f>
        <v>#NUM!</v>
      </c>
      <c r="T12" t="e" cm="1">
        <f t="array" aca="1" ref="T12" ca="1">_xlfn.XLOOKUP(
    SMALL(INDIRECT("Race_" &amp; $A12 &amp; "!Cu$2:Cu$15"), 5),
    INDIRECT("Race_" &amp; $A12 &amp; "!Cu$2:Cu$15"),
    INDIRECT("Race_" &amp; $A12 &amp; "!Cl$2:Cl$15")
)</f>
        <v>#NUM!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2025-05-16T03:09:58Z</dcterms:created>
  <dcterms:modified xsi:type="dcterms:W3CDTF">2025-05-16T03:33:56Z</dcterms:modified>
</cp:coreProperties>
</file>