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452AB7C0-6807-4CCC-9532-9C285BF3CD13}" xr6:coauthVersionLast="47" xr6:coauthVersionMax="47" xr10:uidLastSave="{00000000-0000-0000-0000-000000000000}"/>
  <bookViews>
    <workbookView xWindow="3540" yWindow="3540" windowWidth="21600" windowHeight="11385" firstSheet="5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J12" i="12"/>
  <c r="E12" i="12"/>
  <c r="O11" i="12"/>
  <c r="E11" i="12"/>
  <c r="J11" i="12" s="1"/>
  <c r="O10" i="12"/>
  <c r="E10" i="12"/>
  <c r="J10" i="12" s="1"/>
  <c r="O9" i="12"/>
  <c r="E9" i="12"/>
  <c r="J9" i="12" s="1"/>
  <c r="O8" i="12"/>
  <c r="J8" i="12"/>
  <c r="E8" i="12"/>
  <c r="O7" i="12"/>
  <c r="E7" i="12"/>
  <c r="J7" i="12" s="1"/>
  <c r="O6" i="12"/>
  <c r="E6" i="12"/>
  <c r="J6" i="12" s="1"/>
  <c r="O5" i="12"/>
  <c r="E5" i="12"/>
  <c r="J5" i="12" s="1"/>
  <c r="O4" i="12"/>
  <c r="J4" i="12"/>
  <c r="E4" i="12"/>
  <c r="O3" i="12"/>
  <c r="J3" i="12"/>
  <c r="E3" i="12"/>
  <c r="O2" i="12"/>
  <c r="E2" i="12"/>
  <c r="J2" i="12" s="1"/>
  <c r="D12" i="12"/>
  <c r="S11" i="12" a="1"/>
  <c r="M11" i="12"/>
  <c r="F10" i="12" a="1"/>
  <c r="T9" i="12" a="1"/>
  <c r="P9" i="12" a="1"/>
  <c r="I9" i="12"/>
  <c r="G8" i="12" a="1"/>
  <c r="B8" i="12" a="1"/>
  <c r="Q7" i="12" a="1"/>
  <c r="K7" i="12" a="1"/>
  <c r="H6" i="12"/>
  <c r="C6" i="12" a="1"/>
  <c r="R5" i="12" a="1"/>
  <c r="L5" i="12" a="1"/>
  <c r="D4" i="12"/>
  <c r="S3" i="12" a="1"/>
  <c r="M3" i="12"/>
  <c r="F2" i="12" a="1"/>
  <c r="T12" i="12" a="1"/>
  <c r="P12" i="12" a="1"/>
  <c r="I12" i="12"/>
  <c r="G11" i="12" a="1"/>
  <c r="B11" i="12" a="1"/>
  <c r="Q10" i="12" a="1"/>
  <c r="K10" i="12" a="1"/>
  <c r="H9" i="12"/>
  <c r="C9" i="12" a="1"/>
  <c r="R8" i="12" a="1"/>
  <c r="L8" i="12" a="1"/>
  <c r="D7" i="12"/>
  <c r="S6" i="12" a="1"/>
  <c r="M6" i="12"/>
  <c r="F5" i="12" a="1"/>
  <c r="T4" i="12" a="1"/>
  <c r="P4" i="12" a="1"/>
  <c r="I4" i="12"/>
  <c r="G3" i="12" a="1"/>
  <c r="B3" i="12" a="1"/>
  <c r="Q2" i="12" a="1"/>
  <c r="K2" i="12" a="1"/>
  <c r="H12" i="12"/>
  <c r="C12" i="12" a="1"/>
  <c r="R11" i="12" a="1"/>
  <c r="L11" i="12" a="1"/>
  <c r="D10" i="12"/>
  <c r="S9" i="12" a="1"/>
  <c r="M9" i="12"/>
  <c r="F8" i="12" a="1"/>
  <c r="T7" i="12" a="1"/>
  <c r="P7" i="12" a="1"/>
  <c r="I7" i="12"/>
  <c r="G6" i="12" a="1"/>
  <c r="B6" i="12" a="1"/>
  <c r="Q5" i="12" a="1"/>
  <c r="K5" i="12" a="1"/>
  <c r="H4" i="12"/>
  <c r="C4" i="12" a="1"/>
  <c r="R3" i="12" a="1"/>
  <c r="L3" i="12" a="1"/>
  <c r="D2" i="12"/>
  <c r="B2" i="12" a="1"/>
  <c r="S12" i="12" a="1"/>
  <c r="M12" i="12"/>
  <c r="F11" i="12" a="1"/>
  <c r="T10" i="12" a="1"/>
  <c r="P10" i="12" a="1"/>
  <c r="I10" i="12"/>
  <c r="G9" i="12" a="1"/>
  <c r="B9" i="12" a="1"/>
  <c r="Q8" i="12" a="1"/>
  <c r="K8" i="12" a="1"/>
  <c r="H7" i="12"/>
  <c r="C7" i="12" a="1"/>
  <c r="R6" i="12" a="1"/>
  <c r="L6" i="12" a="1"/>
  <c r="D5" i="12"/>
  <c r="S4" i="12" a="1"/>
  <c r="M4" i="12"/>
  <c r="F3" i="12" a="1"/>
  <c r="T2" i="12" a="1"/>
  <c r="P2" i="12" a="1"/>
  <c r="I2" i="12"/>
  <c r="H2" i="12"/>
  <c r="D3" i="12"/>
  <c r="G12" i="12" a="1"/>
  <c r="B12" i="12" a="1"/>
  <c r="Q11" i="12" a="1"/>
  <c r="K11" i="12" a="1"/>
  <c r="H10" i="12"/>
  <c r="C10" i="12" a="1"/>
  <c r="R9" i="12" a="1"/>
  <c r="L9" i="12" a="1"/>
  <c r="D8" i="12"/>
  <c r="S7" i="12" a="1"/>
  <c r="M7" i="12"/>
  <c r="F6" i="12" a="1"/>
  <c r="T5" i="12" a="1"/>
  <c r="P5" i="12" a="1"/>
  <c r="I5" i="12"/>
  <c r="G4" i="12" a="1"/>
  <c r="B4" i="12" a="1"/>
  <c r="Q3" i="12" a="1"/>
  <c r="K3" i="12" a="1"/>
  <c r="C2" i="12" a="1"/>
  <c r="S2" i="12" a="1"/>
  <c r="R12" i="12" a="1"/>
  <c r="L12" i="12" a="1"/>
  <c r="D11" i="12"/>
  <c r="S10" i="12" a="1"/>
  <c r="M10" i="12"/>
  <c r="F9" i="12" a="1"/>
  <c r="T8" i="12" a="1"/>
  <c r="P8" i="12" a="1"/>
  <c r="I8" i="12"/>
  <c r="G7" i="12" a="1"/>
  <c r="B7" i="12" a="1"/>
  <c r="Q6" i="12" a="1"/>
  <c r="K6" i="12" a="1"/>
  <c r="H5" i="12"/>
  <c r="C5" i="12" a="1"/>
  <c r="R4" i="12" a="1"/>
  <c r="L4" i="12" a="1"/>
  <c r="M2" i="12"/>
  <c r="F12" i="12" a="1"/>
  <c r="T11" i="12" a="1"/>
  <c r="P11" i="12" a="1"/>
  <c r="I11" i="12"/>
  <c r="G10" i="12" a="1"/>
  <c r="B10" i="12" a="1"/>
  <c r="Q9" i="12" a="1"/>
  <c r="K9" i="12" a="1"/>
  <c r="H8" i="12"/>
  <c r="C8" i="12" a="1"/>
  <c r="R7" i="12" a="1"/>
  <c r="L7" i="12" a="1"/>
  <c r="D6" i="12"/>
  <c r="S5" i="12" a="1"/>
  <c r="M5" i="12"/>
  <c r="F4" i="12" a="1"/>
  <c r="T3" i="12" a="1"/>
  <c r="P3" i="12" a="1"/>
  <c r="I3" i="12"/>
  <c r="G2" i="12" a="1"/>
  <c r="Q12" i="12" a="1"/>
  <c r="K12" i="12" a="1"/>
  <c r="H11" i="12"/>
  <c r="C11" i="12" a="1"/>
  <c r="R10" i="12" a="1"/>
  <c r="L10" i="12" a="1"/>
  <c r="D9" i="12"/>
  <c r="S8" i="12" a="1"/>
  <c r="M8" i="12"/>
  <c r="F7" i="12" a="1"/>
  <c r="T6" i="12" a="1"/>
  <c r="P6" i="12" a="1"/>
  <c r="I6" i="12"/>
  <c r="G5" i="12" a="1"/>
  <c r="B5" i="12" a="1"/>
  <c r="Q4" i="12" a="1"/>
  <c r="K4" i="12" a="1"/>
  <c r="H3" i="12"/>
  <c r="C3" i="12" a="1"/>
  <c r="R2" i="12" a="1"/>
  <c r="L2" i="12" a="1"/>
  <c r="L2" i="12" l="1"/>
  <c r="R2" i="12"/>
  <c r="C3" i="12"/>
  <c r="K4" i="12"/>
  <c r="Q4" i="12"/>
  <c r="B5" i="12"/>
  <c r="G5" i="12"/>
  <c r="P6" i="12"/>
  <c r="T6" i="12"/>
  <c r="F7" i="12"/>
  <c r="S8" i="12"/>
  <c r="L10" i="12"/>
  <c r="R10" i="12"/>
  <c r="C11" i="12"/>
  <c r="K12" i="12"/>
  <c r="Q12" i="12"/>
  <c r="G2" i="12"/>
  <c r="P3" i="12"/>
  <c r="T3" i="12"/>
  <c r="F4" i="12"/>
  <c r="S5" i="12"/>
  <c r="L7" i="12"/>
  <c r="R7" i="12"/>
  <c r="C8" i="12"/>
  <c r="K9" i="12"/>
  <c r="Q9" i="12"/>
  <c r="B10" i="12"/>
  <c r="G10" i="12"/>
  <c r="P11" i="12"/>
  <c r="T11" i="12"/>
  <c r="F12" i="12"/>
  <c r="L4" i="12"/>
  <c r="R4" i="12"/>
  <c r="C5" i="12"/>
  <c r="K6" i="12"/>
  <c r="Q6" i="12"/>
  <c r="B7" i="12"/>
  <c r="G7" i="12"/>
  <c r="P8" i="12"/>
  <c r="T8" i="12"/>
  <c r="F9" i="12"/>
  <c r="S10" i="12"/>
  <c r="L12" i="12"/>
  <c r="R12" i="12"/>
  <c r="S2" i="12"/>
  <c r="C2" i="12"/>
  <c r="K3" i="12"/>
  <c r="Q3" i="12"/>
  <c r="B4" i="12"/>
  <c r="G4" i="12"/>
  <c r="P5" i="12"/>
  <c r="T5" i="12"/>
  <c r="F6" i="12"/>
  <c r="S7" i="12"/>
  <c r="L9" i="12"/>
  <c r="R9" i="12"/>
  <c r="C10" i="12"/>
  <c r="K11" i="12"/>
  <c r="Q11" i="12"/>
  <c r="B12" i="12"/>
  <c r="G12" i="12"/>
  <c r="P2" i="12"/>
  <c r="T2" i="12"/>
  <c r="F3" i="12"/>
  <c r="S4" i="12"/>
  <c r="L6" i="12"/>
  <c r="R6" i="12"/>
  <c r="C7" i="12"/>
  <c r="K8" i="12"/>
  <c r="Q8" i="12"/>
  <c r="B9" i="12"/>
  <c r="G9" i="12"/>
  <c r="P10" i="12"/>
  <c r="T10" i="12"/>
  <c r="F11" i="12"/>
  <c r="S12" i="12"/>
  <c r="B2" i="12"/>
  <c r="L3" i="12"/>
  <c r="R3" i="12"/>
  <c r="C4" i="12"/>
  <c r="K5" i="12"/>
  <c r="Q5" i="12"/>
  <c r="B6" i="12"/>
  <c r="G6" i="12"/>
  <c r="P7" i="12"/>
  <c r="T7" i="12"/>
  <c r="F8" i="12"/>
  <c r="S9" i="12"/>
  <c r="L11" i="12"/>
  <c r="R11" i="12"/>
  <c r="C12" i="12"/>
  <c r="K2" i="12"/>
  <c r="Q2" i="12"/>
  <c r="B3" i="12"/>
  <c r="G3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F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<sst xmlns="http://schemas.openxmlformats.org/spreadsheetml/2006/main" count="4436" uniqueCount="1579">
  <si>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</si>
  <si>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</si>
  <si>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</si>
  <si>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</si>
  <si>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</si>
  <si>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</si>
  <si>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</si>
  <si>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</si>
  <si>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</si>
  <si>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</si>
  <si>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</si>
  <si>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</si>
  <si>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</si>
  <si>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</si>
  <si>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</si>
  <si>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</si>
  <si>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</si>
  <si>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</si>
  <si>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</si>
  <si>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</si>
  <si>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</si>
  <si>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</si>
  <si>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</si>
  <si>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</si>
  <si>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</si>
  <si>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</si>
  <si>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</si>
  <si>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</si>
  <si>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</si>
  <si>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</si>
  <si>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</si>
  <si>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</si>
  <si>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</si>
  <si>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</si>
  <si>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</si>
  <si>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</si>
  <si>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</si>
  <si>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</si>
  <si>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</si>
  <si>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</si>
  <si>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</si>
  <si>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</si>
  <si>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</si>
  <si>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</si>
  <si>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</si>
  <si>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</si>
  <si>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</si>
  <si>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</si>
  <si>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</si>
  <si>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</si>
  <si>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</si>
  <si>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</si>
  <si>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</si>
  <si>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</si>
  <si>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</si>
  <si>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</si>
  <si>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</si>
  <si>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</si>
  <si>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</si>
  <si>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</si>
  <si>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</si>
  <si>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</si>
  <si>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</si>
  <si>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</si>
  <si>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</si>
  <si>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</si>
  <si>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</si>
  <si>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</si>
  <si>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</si>
  <si>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</si>
  <si>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</si>
  <si>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</si>
  <si>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</si>
  <si>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</si>
  <si>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</si>
  <si>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</si>
  <si>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</si>
  <si>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</si>
  <si>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</si>
  <si>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</si>
  <si>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</si>
  <si>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</si>
  <si>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</si>
  <si>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</si>
  <si>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</si>
  <si>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</si>
  <si>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</si>
  <si>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</si>
  <si>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</si>
  <si>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</si>
  <si>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</si>
  <si>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</si>
  <si>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</si>
  <si>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</si>
  <si>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</si>
  <si>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</si>
  <si>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</si>
  <si>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</si>
  <si>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</si>
  <si>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</si>
  <si>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</si>
  <si>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</si>
  <si>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第五班</t>
  </si>
  <si>
    <t>7/12/9/2/5/9</t>
  </si>
  <si>
    <t>銳高</t>
  </si>
  <si>
    <t>J375</t>
  </si>
  <si>
    <t xml:space="preserve">
周俊樂 (-2)
</t>
  </si>
  <si>
    <t>文家良</t>
  </si>
  <si>
    <t>1.09.96</t>
  </si>
  <si>
    <t>閹</t>
  </si>
  <si>
    <t>286,650</t>
  </si>
  <si>
    <t>+ * 1</t>
  </si>
  <si>
    <t>TT</t>
  </si>
  <si>
    <t>凌志輝</t>
  </si>
  <si>
    <t>Deep Field</t>
  </si>
  <si>
    <t>Feeling Positive</t>
  </si>
  <si>
    <t>PPG</t>
  </si>
  <si>
    <t>2025/04/30</t>
  </si>
  <si>
    <t xml:space="preserve">第四班 </t>
  </si>
  <si>
    <t>董明朗</t>
  </si>
  <si>
    <t>1:09.35</t>
  </si>
  <si>
    <t>1:09.96</t>
  </si>
  <si>
    <t>1:10.17</t>
  </si>
  <si>
    <t>2025/03/19</t>
  </si>
  <si>
    <t>潘明輝</t>
  </si>
  <si>
    <t>1:09.42</t>
  </si>
  <si>
    <t>1:11.88</t>
  </si>
  <si>
    <t>1:12.0</t>
  </si>
  <si>
    <t>[30/04] 1200 董明朗 (7) 53.0</t>
  </si>
  <si>
    <t>[19/03] 1200 潘明輝 (12) 26.0</t>
  </si>
  <si>
    <t>1:11.09</t>
  </si>
  <si>
    <t>12/7/8/9/5/10</t>
  </si>
  <si>
    <t>賞豐泰</t>
  </si>
  <si>
    <t>H331</t>
  </si>
  <si>
    <t xml:space="preserve">
田泰安
</t>
  </si>
  <si>
    <t>游達榮</t>
  </si>
  <si>
    <t>1.10.09</t>
  </si>
  <si>
    <t>40,950</t>
  </si>
  <si>
    <t>+ 1</t>
  </si>
  <si>
    <t>B/TT</t>
  </si>
  <si>
    <t>陳景生</t>
  </si>
  <si>
    <t>Gregorian</t>
  </si>
  <si>
    <t>La Belle Maison</t>
  </si>
  <si>
    <t>PP</t>
  </si>
  <si>
    <t>2025/04/02</t>
  </si>
  <si>
    <t>1:09.63</t>
  </si>
  <si>
    <t>1:10.09</t>
  </si>
  <si>
    <t>1:10.55</t>
  </si>
  <si>
    <t>金誠剛</t>
  </si>
  <si>
    <t>1:09.69</t>
  </si>
  <si>
    <t>1:10.36</t>
  </si>
  <si>
    <t>1:10.65</t>
  </si>
  <si>
    <t>[02/04] 1200 潘明輝 (8) 13.0</t>
  </si>
  <si>
    <t>[19/03] 1200 金誠剛 (9) 19.0</t>
  </si>
  <si>
    <t>1:10.6</t>
  </si>
  <si>
    <t>1/6/11/5/7/3</t>
  </si>
  <si>
    <t>三代同心</t>
  </si>
  <si>
    <t>H065</t>
  </si>
  <si>
    <t xml:space="preserve">
巴度
</t>
  </si>
  <si>
    <t>告東尼</t>
  </si>
  <si>
    <t>1.09.86</t>
  </si>
  <si>
    <t>1,324,550</t>
  </si>
  <si>
    <t>三代同盟團體</t>
  </si>
  <si>
    <t>Starspangledbanner</t>
  </si>
  <si>
    <t>Ostatnia</t>
  </si>
  <si>
    <t>2025/04/23</t>
  </si>
  <si>
    <t xml:space="preserve">第五班 </t>
  </si>
  <si>
    <t>巴度</t>
  </si>
  <si>
    <t>1:09.86</t>
  </si>
  <si>
    <t>1:9.94</t>
  </si>
  <si>
    <t>1:10.05</t>
  </si>
  <si>
    <t>1:10.62</t>
  </si>
  <si>
    <t>1:10.88</t>
  </si>
  <si>
    <t>[23/04] 1200 巴度 (1) 11.0</t>
  </si>
  <si>
    <t>[02/04] 1200 巴度 (6) 9.1</t>
  </si>
  <si>
    <t>1:10.41</t>
  </si>
  <si>
    <t>11/2/4/9/10/3</t>
  </si>
  <si>
    <t>漣心星</t>
  </si>
  <si>
    <t>J095</t>
  </si>
  <si>
    <t xml:space="preserve">
布文
</t>
  </si>
  <si>
    <t>方嘉柏</t>
  </si>
  <si>
    <t>1.10.37</t>
  </si>
  <si>
    <t>383,675</t>
  </si>
  <si>
    <t>關紹文、關敏恒與關俊明</t>
  </si>
  <si>
    <t>Divine Prophet</t>
  </si>
  <si>
    <t>Leopard Skin</t>
  </si>
  <si>
    <t>2024/10/27</t>
  </si>
  <si>
    <t>希威森</t>
  </si>
  <si>
    <t>1:10.81</t>
  </si>
  <si>
    <t>1:11.06</t>
  </si>
  <si>
    <t>2024/10/09</t>
  </si>
  <si>
    <t>1:10.49</t>
  </si>
  <si>
    <t>1:10.78</t>
  </si>
  <si>
    <t>1:10.86</t>
  </si>
  <si>
    <t>[27/10] 1200 希威森 (6) 11.0</t>
  </si>
  <si>
    <t>[09/10] 1200 希威森 (6) 13.0</t>
  </si>
  <si>
    <t>1:10.96</t>
  </si>
  <si>
    <t>2/8/3/5/12/3</t>
  </si>
  <si>
    <t>有心意</t>
  </si>
  <si>
    <t>J179</t>
  </si>
  <si>
    <t xml:space="preserve">
班德禮
</t>
  </si>
  <si>
    <t>羅富全</t>
  </si>
  <si>
    <t>1.10.44</t>
  </si>
  <si>
    <t>586,450</t>
  </si>
  <si>
    <t>綠駿團體</t>
  </si>
  <si>
    <t>Merchant Navy</t>
  </si>
  <si>
    <t>Crazyonyou</t>
  </si>
  <si>
    <t>班德禮</t>
  </si>
  <si>
    <t>1:10.77</t>
  </si>
  <si>
    <t>1:10.58</t>
  </si>
  <si>
    <t>2024/12/26</t>
  </si>
  <si>
    <t>布文</t>
  </si>
  <si>
    <t>1:10.15</t>
  </si>
  <si>
    <t>1:10.24</t>
  </si>
  <si>
    <t>[02/04] 1200 班德禮 (8) 9.8</t>
  </si>
  <si>
    <t>[26/12] 1200 布文 (3) 10.0</t>
  </si>
  <si>
    <t>9/7/13/8/7/2</t>
  </si>
  <si>
    <t>欣樂人生</t>
  </si>
  <si>
    <t>H426</t>
  </si>
  <si>
    <t xml:space="preserve">
黃智弘 (-7)
</t>
  </si>
  <si>
    <t>葉楚航</t>
  </si>
  <si>
    <t>1.10.06</t>
  </si>
  <si>
    <t>367,500</t>
  </si>
  <si>
    <t>B/XB/TT</t>
  </si>
  <si>
    <t>譚浩文</t>
  </si>
  <si>
    <t>Swiss Ace</t>
  </si>
  <si>
    <t>Military Rose</t>
  </si>
  <si>
    <t>梁家俊</t>
  </si>
  <si>
    <t>1:10.66</t>
  </si>
  <si>
    <t>1:10.33</t>
  </si>
  <si>
    <t>2024/11/06</t>
  </si>
  <si>
    <t>1:09.80</t>
  </si>
  <si>
    <t>1:10.26</t>
  </si>
  <si>
    <t>1:9.98</t>
  </si>
  <si>
    <t>[23/04] 1200 梁家俊 (9) 15.0</t>
  </si>
  <si>
    <t>[06/11] 1200 布文 (8) 2.9</t>
  </si>
  <si>
    <t>1:10.16</t>
  </si>
  <si>
    <t>4/11/3/7/3/6</t>
  </si>
  <si>
    <t>伶俐驫駒</t>
  </si>
  <si>
    <t>H108</t>
  </si>
  <si>
    <t xml:space="preserve">
艾道拿
</t>
  </si>
  <si>
    <t>容天鵬</t>
  </si>
  <si>
    <t>1.10.35</t>
  </si>
  <si>
    <t>372,075</t>
  </si>
  <si>
    <t>CP/TT</t>
  </si>
  <si>
    <t>余若星醫生、余文灝醫生與余文昕醫生</t>
  </si>
  <si>
    <t>Satono Aladdin</t>
  </si>
  <si>
    <t>Lemonade</t>
  </si>
  <si>
    <t>艾道拿</t>
  </si>
  <si>
    <t>1:11.00</t>
  </si>
  <si>
    <t>1:10.92</t>
  </si>
  <si>
    <t>周俊樂</t>
  </si>
  <si>
    <t>1:10.63</t>
  </si>
  <si>
    <t>1:10.72</t>
  </si>
  <si>
    <t>[02/04] 1200 艾道拿 (11) 7.4</t>
  </si>
  <si>
    <t>[26/12] 1200 周俊樂 (5) 2.9</t>
  </si>
  <si>
    <t>1:10.82</t>
  </si>
  <si>
    <t>7/7/8/5/3/9</t>
  </si>
  <si>
    <t>威武良駒</t>
  </si>
  <si>
    <t>H434</t>
  </si>
  <si>
    <t xml:space="preserve">
賀銘年
</t>
  </si>
  <si>
    <t>賀賢</t>
  </si>
  <si>
    <t>1.10.90</t>
  </si>
  <si>
    <t>30,625</t>
  </si>
  <si>
    <t>* 2</t>
  </si>
  <si>
    <t>孫明豐</t>
  </si>
  <si>
    <t>La Cicciolina</t>
  </si>
  <si>
    <t>2024/09/25</t>
  </si>
  <si>
    <t>蔡明紹</t>
  </si>
  <si>
    <t>1:10.59</t>
  </si>
  <si>
    <t>1:10.93</t>
  </si>
  <si>
    <t>2024/02/15</t>
  </si>
  <si>
    <t>楊明綸</t>
  </si>
  <si>
    <t>1:11.45</t>
  </si>
  <si>
    <t>[25/09] 1200 蔡明紹 (5) 13.0</t>
  </si>
  <si>
    <t>[15/02] 1200 楊明綸 (10) 46.0</t>
  </si>
  <si>
    <t>1:11.03</t>
  </si>
  <si>
    <t>9/6/6/13/8/12</t>
  </si>
  <si>
    <t>好瑪威威</t>
  </si>
  <si>
    <t>J254</t>
  </si>
  <si>
    <t xml:space="preserve">
梁家俊
</t>
  </si>
  <si>
    <t>呂健威</t>
  </si>
  <si>
    <t>1.10.38</t>
  </si>
  <si>
    <t>210,500</t>
  </si>
  <si>
    <t>XB/CP1</t>
  </si>
  <si>
    <t>何毓麟</t>
  </si>
  <si>
    <t>Star Flight</t>
  </si>
  <si>
    <t>2025/02/19</t>
  </si>
  <si>
    <t>1:09.97</t>
  </si>
  <si>
    <t>1:10.43</t>
  </si>
  <si>
    <t>1:10.25</t>
  </si>
  <si>
    <t>2025/01/15</t>
  </si>
  <si>
    <t>巫顯東</t>
  </si>
  <si>
    <t>1:10.79</t>
  </si>
  <si>
    <t>[19/02] 1200 希威森 (8) 28.0</t>
  </si>
  <si>
    <t>[15/01] 1200 巫顯東 (5) 43.0</t>
  </si>
  <si>
    <t>1:10.52</t>
  </si>
  <si>
    <t>9/7/11/9/1/7</t>
  </si>
  <si>
    <t>飛躍凱旋</t>
  </si>
  <si>
    <t>G250</t>
  </si>
  <si>
    <t xml:space="preserve">
希威森
</t>
  </si>
  <si>
    <t>韋達</t>
  </si>
  <si>
    <t>1.09.82</t>
  </si>
  <si>
    <t>490,000</t>
  </si>
  <si>
    <t>持續經營團體</t>
  </si>
  <si>
    <t>Showcasing</t>
  </si>
  <si>
    <t>Showus</t>
  </si>
  <si>
    <t>2024/05/08</t>
  </si>
  <si>
    <t>霍宏聲</t>
  </si>
  <si>
    <t>1:10.64</t>
  </si>
  <si>
    <t>1:10.95</t>
  </si>
  <si>
    <t>2024/03/20</t>
  </si>
  <si>
    <t>[08/05] 1200 霍宏聲 (4) 3.4</t>
  </si>
  <si>
    <t>[20/03] 1200 霍宏聲 (2) 15.0</t>
  </si>
  <si>
    <t>1:10.75</t>
  </si>
  <si>
    <t>10/5/3/11/4/8</t>
  </si>
  <si>
    <t>旋風飛颺</t>
  </si>
  <si>
    <t>J086</t>
  </si>
  <si>
    <t xml:space="preserve">
艾兆禮
</t>
  </si>
  <si>
    <t>蔡約翰</t>
  </si>
  <si>
    <t>1.10.73</t>
  </si>
  <si>
    <t>385,000</t>
  </si>
  <si>
    <t>* 1</t>
  </si>
  <si>
    <t>喜跑團體</t>
  </si>
  <si>
    <t>Dissident</t>
  </si>
  <si>
    <t>Tan Tat Beauty</t>
  </si>
  <si>
    <t>2024/06/26</t>
  </si>
  <si>
    <t>潘頓</t>
  </si>
  <si>
    <t>1:09.83</t>
  </si>
  <si>
    <t>1:11.07</t>
  </si>
  <si>
    <t>1:10.03</t>
  </si>
  <si>
    <t>1:11.25</t>
  </si>
  <si>
    <t>1:11.12</t>
  </si>
  <si>
    <t>[26/06] 1200 潘頓 (10) 37.0</t>
  </si>
  <si>
    <t>[08/05] 1200 巴度 (10) 14.0</t>
  </si>
  <si>
    <t>1:11.0</t>
  </si>
  <si>
    <t>6/1/2/6/4/5</t>
  </si>
  <si>
    <t>前風</t>
  </si>
  <si>
    <t>E281</t>
  </si>
  <si>
    <t xml:space="preserve">
楊明綸
</t>
  </si>
  <si>
    <t>徐雨石</t>
  </si>
  <si>
    <t>1.09.70</t>
  </si>
  <si>
    <t>1,295,000</t>
  </si>
  <si>
    <t>B</t>
  </si>
  <si>
    <t>超越期望團體</t>
  </si>
  <si>
    <t>Written Tycoon</t>
  </si>
  <si>
    <t>Rationality</t>
  </si>
  <si>
    <t>1:10.18</t>
  </si>
  <si>
    <t>1:10.47</t>
  </si>
  <si>
    <t>2024/12/04</t>
  </si>
  <si>
    <t>1:11.15</t>
  </si>
  <si>
    <t>1:11.32</t>
  </si>
  <si>
    <t>[02/04] 1200 楊明綸 (2) 5.7</t>
  </si>
  <si>
    <t>[04/12] 1200 楊明綸 (4) 9.1</t>
  </si>
  <si>
    <t>1:10.89</t>
  </si>
  <si>
    <t>10/11/10/11/14/5</t>
  </si>
  <si>
    <t>東方魅影</t>
  </si>
  <si>
    <t>K028</t>
  </si>
  <si>
    <t xml:space="preserve">
湯普新
</t>
  </si>
  <si>
    <t>大衛希斯</t>
  </si>
  <si>
    <t>1.10.66</t>
  </si>
  <si>
    <t>Michael N Smith</t>
  </si>
  <si>
    <t>Mikki Isle</t>
  </si>
  <si>
    <t>Palatine Hill</t>
  </si>
  <si>
    <t>2025/04/09</t>
  </si>
  <si>
    <t>黃智弘</t>
  </si>
  <si>
    <t>1:09.55</t>
  </si>
  <si>
    <t>2024/11/20</t>
  </si>
  <si>
    <t>湯普新</t>
  </si>
  <si>
    <t>1:09.87</t>
  </si>
  <si>
    <t>1:11.20</t>
  </si>
  <si>
    <t>1:11.1</t>
  </si>
  <si>
    <t>[09/04] 1200 黃智弘 (10) 83.0</t>
  </si>
  <si>
    <t>[20/11] 1200 湯普新 (9) 57.0</t>
  </si>
  <si>
    <t>1:10.94</t>
  </si>
  <si>
    <t>12/10/12/9/10/8</t>
  </si>
  <si>
    <t>歷險大將</t>
  </si>
  <si>
    <t>J344</t>
  </si>
  <si>
    <t>0</t>
  </si>
  <si>
    <t>余智偉與Dr Jennie Peterson Yu</t>
  </si>
  <si>
    <t>Ardrossan</t>
  </si>
  <si>
    <t>Queen Of Pop</t>
  </si>
  <si>
    <t>12/10/4/10/3/6</t>
  </si>
  <si>
    <t>鑽石寶寶</t>
  </si>
  <si>
    <t>G063</t>
  </si>
  <si>
    <t>姚本輝</t>
  </si>
  <si>
    <t>1.10.28</t>
  </si>
  <si>
    <t>228,150</t>
  </si>
  <si>
    <t>B-/XB-/TT2</t>
  </si>
  <si>
    <t>簡健光</t>
  </si>
  <si>
    <t>Zoustar</t>
  </si>
  <si>
    <t>Adorabubble</t>
  </si>
  <si>
    <t>1:11.41</t>
  </si>
  <si>
    <t>1:11.34</t>
  </si>
  <si>
    <t>2025/02/26</t>
  </si>
  <si>
    <t>1:09.76</t>
  </si>
  <si>
    <t>1:10.46</t>
  </si>
  <si>
    <t>[02/04] 1200 湯普新 (12) 21.0</t>
  </si>
  <si>
    <t>[26/02] 1200 湯普新 (10) 66.0</t>
  </si>
  <si>
    <t>1:10.9</t>
  </si>
  <si>
    <t>5/12/10/9/9/12</t>
  </si>
  <si>
    <t>天火同心</t>
  </si>
  <si>
    <t>J259</t>
  </si>
  <si>
    <t>1.10.71</t>
  </si>
  <si>
    <t>SR/TT</t>
  </si>
  <si>
    <t>黃浩明</t>
  </si>
  <si>
    <t>Per Incanto</t>
  </si>
  <si>
    <t>Bellerama</t>
  </si>
  <si>
    <t>1:09.81</t>
  </si>
  <si>
    <t>1:11.47</t>
  </si>
  <si>
    <t>1:11.59</t>
  </si>
  <si>
    <t>2024/07/10</t>
  </si>
  <si>
    <t>1:10.71</t>
  </si>
  <si>
    <t>[20/11] 1200 班德禮 (12) 66.0</t>
  </si>
  <si>
    <t>[10/07] 1200 蔡明紹 (8) 16.0</t>
  </si>
  <si>
    <t>1:11.28</t>
  </si>
  <si>
    <t>8/9/8/8/10/12</t>
  </si>
  <si>
    <t>大番薯</t>
  </si>
  <si>
    <t>J383</t>
  </si>
  <si>
    <t>廖康銘</t>
  </si>
  <si>
    <t>羅文滔</t>
  </si>
  <si>
    <t>Super One</t>
  </si>
  <si>
    <t>Silly Sally</t>
  </si>
  <si>
    <t>2025/05/07</t>
  </si>
  <si>
    <t>57.17</t>
  </si>
  <si>
    <t>0:57.75</t>
  </si>
  <si>
    <t>##[07/05] 1000 希威森 (8) 25.0</t>
  </si>
  <si>
    <t>6/2/3/4/7/8</t>
  </si>
  <si>
    <t>快樂奇兵</t>
  </si>
  <si>
    <t>H297</t>
  </si>
  <si>
    <t xml:space="preserve">
奧爾民
</t>
  </si>
  <si>
    <t>1.10.26</t>
  </si>
  <si>
    <t>529,875</t>
  </si>
  <si>
    <t>CP/H/XB</t>
  </si>
  <si>
    <t>蔡鎮光</t>
  </si>
  <si>
    <t>Olympic Glory</t>
  </si>
  <si>
    <t>Plain Magic</t>
  </si>
  <si>
    <t>1:10.12</t>
  </si>
  <si>
    <t>1:10.57</t>
  </si>
  <si>
    <t>[02/04] 1200 布文 (3) 8.8</t>
  </si>
  <si>
    <t>[15/01] 1200 潘明輝 (8) 11.0</t>
  </si>
  <si>
    <t>4/5/2/4/8/5</t>
  </si>
  <si>
    <t>勝神威</t>
  </si>
  <si>
    <t>H055</t>
  </si>
  <si>
    <t>蘇偉賢</t>
  </si>
  <si>
    <t>1.09.69</t>
  </si>
  <si>
    <t>350,000</t>
  </si>
  <si>
    <t>創勢力團體</t>
  </si>
  <si>
    <t>Fiorente</t>
  </si>
  <si>
    <t>Bona Fides</t>
  </si>
  <si>
    <t>田泰安</t>
  </si>
  <si>
    <t>1:10.74</t>
  </si>
  <si>
    <t>[23/04] 1200 潘頓 (4) 7.5</t>
  </si>
  <si>
    <t>[02/04] 1200 田泰安 (5) 4.6</t>
  </si>
  <si>
    <t>1:10.45</t>
  </si>
  <si>
    <t>10/10/8/9/5/8</t>
  </si>
  <si>
    <t>質數</t>
  </si>
  <si>
    <t>J352</t>
  </si>
  <si>
    <t>黎昭昇</t>
  </si>
  <si>
    <t>1.10.46</t>
  </si>
  <si>
    <t>105,300</t>
  </si>
  <si>
    <t>V-/B2/TT</t>
  </si>
  <si>
    <t>陳汝安</t>
  </si>
  <si>
    <t>Caley Marie</t>
  </si>
  <si>
    <t>1:09.92</t>
  </si>
  <si>
    <t>2025/02/05</t>
  </si>
  <si>
    <t>1:09.98</t>
  </si>
  <si>
    <t>1:10.44</t>
  </si>
  <si>
    <t>[26/02] 1200 蔡明紹 (9) 22.0</t>
  </si>
  <si>
    <t>[05/02] 1200 楊明綸 (5) 70.0</t>
  </si>
  <si>
    <t>1:10.61</t>
  </si>
  <si>
    <t>4/4/2/5/6/2</t>
  </si>
  <si>
    <t>進優自在</t>
  </si>
  <si>
    <t>D258</t>
  </si>
  <si>
    <t>1.09.75</t>
  </si>
  <si>
    <t>638,750</t>
  </si>
  <si>
    <t>羅家聰、伍惠卿、羅博軒與羅雅文</t>
  </si>
  <si>
    <t>Rip Van Winkle</t>
  </si>
  <si>
    <t>Lion Blanc</t>
  </si>
  <si>
    <t>鍾易禮</t>
  </si>
  <si>
    <t>1:09.48</t>
  </si>
  <si>
    <t>1:10.35</t>
  </si>
  <si>
    <t>1:10.29</t>
  </si>
  <si>
    <t>2024/05/22</t>
  </si>
  <si>
    <t>1:11.31</t>
  </si>
  <si>
    <t>[26/06] 1200 鍾易禮 (8) 18.0</t>
  </si>
  <si>
    <t>[22/05] 1200 希威森 (10) 15.0</t>
  </si>
  <si>
    <t>14/11/4/7/3/3</t>
  </si>
  <si>
    <t>快馬加鞭</t>
  </si>
  <si>
    <t>H144</t>
  </si>
  <si>
    <t>巫偉傑</t>
  </si>
  <si>
    <t>1.10.48</t>
  </si>
  <si>
    <t>434,437.5</t>
  </si>
  <si>
    <t>李慶輝、黃治良、李達倫與黃子堅</t>
  </si>
  <si>
    <t>Better Than Ready</t>
  </si>
  <si>
    <t>Lune Rouge</t>
  </si>
  <si>
    <t>2024/05/15</t>
  </si>
  <si>
    <t>1:10.48</t>
  </si>
  <si>
    <t>1:10.51</t>
  </si>
  <si>
    <t>2024/03/06</t>
  </si>
  <si>
    <t>1:10.68</t>
  </si>
  <si>
    <t>1:12.13</t>
  </si>
  <si>
    <t>1:11.94</t>
  </si>
  <si>
    <t>[15/05] 1200 田泰安 (2) 10.0</t>
  </si>
  <si>
    <t>[06/03] 1200 布文 (11) 18.0</t>
  </si>
  <si>
    <t>1:11.22</t>
  </si>
  <si>
    <t>10/5/9/10/8/4</t>
  </si>
  <si>
    <t>木火同明</t>
  </si>
  <si>
    <t>C460</t>
  </si>
  <si>
    <t>鄭俊偉</t>
  </si>
  <si>
    <t>1.09.21</t>
  </si>
  <si>
    <t>235,375</t>
  </si>
  <si>
    <t>V/TT</t>
  </si>
  <si>
    <t>張家偉</t>
  </si>
  <si>
    <t>Lutine Belle</t>
  </si>
  <si>
    <t>1:10.20</t>
  </si>
  <si>
    <t>1:10.67</t>
  </si>
  <si>
    <t>[23/04] 1200 楊明綸 (5) 17.0</t>
  </si>
  <si>
    <t>[26/12] 1200 楊明綸 (8) 31.0</t>
  </si>
  <si>
    <t>2/11/5/10/5/11</t>
  </si>
  <si>
    <t>萬事靚</t>
  </si>
  <si>
    <t>H148</t>
  </si>
  <si>
    <t>1.09.90</t>
  </si>
  <si>
    <t>245,000</t>
  </si>
  <si>
    <t>張祖昌</t>
  </si>
  <si>
    <t>Shalaa</t>
  </si>
  <si>
    <t>Stellar Vinia</t>
  </si>
  <si>
    <t>賀銘年</t>
  </si>
  <si>
    <t>1:09.95</t>
  </si>
  <si>
    <t>1:9.89</t>
  </si>
  <si>
    <t>[23/04] 1200 賀銘年 (2) 5.6</t>
  </si>
  <si>
    <t xml:space="preserve"> 第四班</t>
  </si>
  <si>
    <t>2/5/7/11/7/7</t>
  </si>
  <si>
    <t>爆出美麗</t>
  </si>
  <si>
    <t>K155</t>
  </si>
  <si>
    <t>伍鵬志</t>
  </si>
  <si>
    <t>1</t>
  </si>
  <si>
    <t>B/TT1</t>
  </si>
  <si>
    <t>爆美麗團體</t>
  </si>
  <si>
    <t>Iffraaj</t>
  </si>
  <si>
    <t>Believable</t>
  </si>
  <si>
    <t>7/3/11/11/1/6</t>
  </si>
  <si>
    <t>八駿笑昇</t>
  </si>
  <si>
    <t>H296</t>
  </si>
  <si>
    <t>2.16.25</t>
  </si>
  <si>
    <t>985,725</t>
  </si>
  <si>
    <t>李佘團體</t>
  </si>
  <si>
    <t>Ilovethiscity</t>
  </si>
  <si>
    <t>Maraudamiss</t>
  </si>
  <si>
    <t>1:04.28</t>
  </si>
  <si>
    <t>1:30.02</t>
  </si>
  <si>
    <t>1:53.50</t>
  </si>
  <si>
    <t>2:17.78</t>
  </si>
  <si>
    <t>2:18.62</t>
  </si>
  <si>
    <t>2:19.64</t>
  </si>
  <si>
    <t>2025/04/16</t>
  </si>
  <si>
    <t>1:03.24</t>
  </si>
  <si>
    <t>1:28.86</t>
  </si>
  <si>
    <t>1:52.51</t>
  </si>
  <si>
    <t>2:16.66</t>
  </si>
  <si>
    <t>2:17.04</t>
  </si>
  <si>
    <t>2:16.78</t>
  </si>
  <si>
    <t>[07/05] 2200 班德禮 (7) 11.0</t>
  </si>
  <si>
    <t>2:18.21</t>
  </si>
  <si>
    <t>10/13/10/9/13/13</t>
  </si>
  <si>
    <t>綻放的心</t>
  </si>
  <si>
    <t>K055</t>
  </si>
  <si>
    <t>SR/XB2/TT1</t>
  </si>
  <si>
    <t>Sandeep Sekhri</t>
  </si>
  <si>
    <t>Akeed Mofeed</t>
  </si>
  <si>
    <t>Annenberg</t>
  </si>
  <si>
    <t>12/5/8/10/5/12</t>
  </si>
  <si>
    <t>富喜來</t>
  </si>
  <si>
    <t>H213</t>
  </si>
  <si>
    <t>沈集成</t>
  </si>
  <si>
    <t>2.17.33</t>
  </si>
  <si>
    <t>2,035,425</t>
  </si>
  <si>
    <t>2</t>
  </si>
  <si>
    <t>楊紹信博士及夫人與楊蒨怡</t>
  </si>
  <si>
    <t>Daiwa Major</t>
  </si>
  <si>
    <t>Sweet Lady</t>
  </si>
  <si>
    <t>麥當能</t>
  </si>
  <si>
    <t>1:03.63</t>
  </si>
  <si>
    <t>1:29.10</t>
  </si>
  <si>
    <t>1:53.44</t>
  </si>
  <si>
    <t>2:16.91</t>
  </si>
  <si>
    <t>2:17.33</t>
  </si>
  <si>
    <t>2:17.88</t>
  </si>
  <si>
    <t>[26/02] 2200 麥當能 (5) 27.0</t>
  </si>
  <si>
    <t>6/5/12/5/11/2</t>
  </si>
  <si>
    <t>夢照發</t>
  </si>
  <si>
    <t>H168</t>
  </si>
  <si>
    <t>2.17.06</t>
  </si>
  <si>
    <t>64,350</t>
  </si>
  <si>
    <t>天寶團體</t>
  </si>
  <si>
    <t>Fascinating Rock</t>
  </si>
  <si>
    <t>Ataahua</t>
  </si>
  <si>
    <t>2:18.61</t>
  </si>
  <si>
    <t>2:18.14</t>
  </si>
  <si>
    <t>2:17.06</t>
  </si>
  <si>
    <t>2:17.65</t>
  </si>
  <si>
    <t>[07/05] 2200 巴度 (6) 11.0</t>
  </si>
  <si>
    <t>[16/04] 2200 巴度 (5) 28.0</t>
  </si>
  <si>
    <t>2:17.89</t>
  </si>
  <si>
    <t>7/12/14</t>
  </si>
  <si>
    <t>盈利寶馬</t>
  </si>
  <si>
    <t>J326</t>
  </si>
  <si>
    <t>天長地久團體</t>
  </si>
  <si>
    <t>Land Force</t>
  </si>
  <si>
    <t>Selinka</t>
  </si>
  <si>
    <t>3/1/2/4/3/12</t>
  </si>
  <si>
    <t>管之友</t>
  </si>
  <si>
    <t>E496</t>
  </si>
  <si>
    <t>2.16.43</t>
  </si>
  <si>
    <t>1,550,250</t>
  </si>
  <si>
    <t>B2</t>
  </si>
  <si>
    <t>管之友團體</t>
  </si>
  <si>
    <t>Mastercraftsman</t>
  </si>
  <si>
    <t>Excellent Mariner</t>
  </si>
  <si>
    <t>ISG</t>
  </si>
  <si>
    <t>2:18.22</t>
  </si>
  <si>
    <t>2:16.93</t>
  </si>
  <si>
    <t>2:15.47</t>
  </si>
  <si>
    <t>[07/05] 2200 田泰安 (3) 6.5</t>
  </si>
  <si>
    <t>[16/04] 2200 田泰安 (1) 3.0</t>
  </si>
  <si>
    <t>2:16.2</t>
  </si>
  <si>
    <t>1/2/5/6/9/5</t>
  </si>
  <si>
    <t>幸運同行</t>
  </si>
  <si>
    <t>J331</t>
  </si>
  <si>
    <t>2.16.80</t>
  </si>
  <si>
    <t>1,042,675</t>
  </si>
  <si>
    <t>鄒紹明先生及夫人</t>
  </si>
  <si>
    <t>Pierro</t>
  </si>
  <si>
    <t>Aonair</t>
  </si>
  <si>
    <t>2:17.85</t>
  </si>
  <si>
    <t>2:16.80</t>
  </si>
  <si>
    <t>2:17.76</t>
  </si>
  <si>
    <t>[07/05] 2200 楊明綸 (1) 7.7</t>
  </si>
  <si>
    <t>[16/04] 2200 楊明綸 (2) 8.6</t>
  </si>
  <si>
    <t>2:17.81</t>
  </si>
  <si>
    <t>1/10/10/9/8/2</t>
  </si>
  <si>
    <t>竣誠駒</t>
  </si>
  <si>
    <t>H486</t>
  </si>
  <si>
    <t xml:space="preserve">
鍾易禮 (-3)
</t>
  </si>
  <si>
    <t>2.16.22</t>
  </si>
  <si>
    <t>1,762,500</t>
  </si>
  <si>
    <t>梁錫安</t>
  </si>
  <si>
    <t>Oasis Dream</t>
  </si>
  <si>
    <t>Brom Felinity</t>
  </si>
  <si>
    <t>2024/11/13</t>
  </si>
  <si>
    <t>1:02.84</t>
  </si>
  <si>
    <t>1:27.17</t>
  </si>
  <si>
    <t>1:52.26</t>
  </si>
  <si>
    <t>2:17.27</t>
  </si>
  <si>
    <t>1:02.27</t>
  </si>
  <si>
    <t>1:27.49</t>
  </si>
  <si>
    <t>1:51.94</t>
  </si>
  <si>
    <t>2:15.69</t>
  </si>
  <si>
    <t>2:16.22</t>
  </si>
  <si>
    <t>2:16.44</t>
  </si>
  <si>
    <t>[13/11] 2200 楊明綸 (1) 3.8</t>
  </si>
  <si>
    <t>[26/06] 2200 艾道拿 (5) 7.2</t>
  </si>
  <si>
    <t>2:16.86</t>
  </si>
  <si>
    <t>2/3/5/2/4/7</t>
  </si>
  <si>
    <t>客家之光</t>
  </si>
  <si>
    <t>J105</t>
  </si>
  <si>
    <t>2.16.71</t>
  </si>
  <si>
    <t>1,231,425</t>
  </si>
  <si>
    <t>客家團體</t>
  </si>
  <si>
    <t>Massaat</t>
  </si>
  <si>
    <t>Kalia Asha</t>
  </si>
  <si>
    <t>艾兆禮</t>
  </si>
  <si>
    <t>2:17.96</t>
  </si>
  <si>
    <t>2:19.03</t>
  </si>
  <si>
    <t>2:17.47</t>
  </si>
  <si>
    <t>[07/05] 2200 艾兆禮 (2) 3.9</t>
  </si>
  <si>
    <t>2:18.25</t>
  </si>
  <si>
    <t>8/8/11/14/7/11</t>
  </si>
  <si>
    <t>歡喜福星</t>
  </si>
  <si>
    <t>G354</t>
  </si>
  <si>
    <t>871,650</t>
  </si>
  <si>
    <t>何偉文先生及夫人、何家駿與何家驄</t>
  </si>
  <si>
    <t>Bequia</t>
  </si>
  <si>
    <t>4/8/9/13/13/4</t>
  </si>
  <si>
    <t>平海之星</t>
  </si>
  <si>
    <t>H344</t>
  </si>
  <si>
    <t xml:space="preserve">
蔡明紹
</t>
  </si>
  <si>
    <t>70,200</t>
  </si>
  <si>
    <t>H</t>
  </si>
  <si>
    <t>曾勝利</t>
  </si>
  <si>
    <t>Maurice</t>
  </si>
  <si>
    <t>Vicky</t>
  </si>
  <si>
    <t>9/10/4/8/12/10</t>
  </si>
  <si>
    <t>縱橫萬里</t>
  </si>
  <si>
    <t>H264</t>
  </si>
  <si>
    <t xml:space="preserve">
霍宏聲
</t>
  </si>
  <si>
    <t>1.09.12</t>
  </si>
  <si>
    <t>111,600</t>
  </si>
  <si>
    <t>敖大德</t>
  </si>
  <si>
    <t>Fastnet Rock</t>
  </si>
  <si>
    <t>O'Marilyn</t>
  </si>
  <si>
    <t>2025/05/21</t>
  </si>
  <si>
    <t xml:space="preserve">第三班 </t>
  </si>
  <si>
    <t>1:09.62</t>
  </si>
  <si>
    <t>1:09.51</t>
  </si>
  <si>
    <t>1:10.14</t>
  </si>
  <si>
    <t>1:10.3</t>
  </si>
  <si>
    <t>[21/05] 1200 希威森 (9) 27.0</t>
  </si>
  <si>
    <t>[06/11] 1200 賀銘年 (8) 52.0</t>
  </si>
  <si>
    <t>1:10.42</t>
  </si>
  <si>
    <t>7/8/11/13</t>
  </si>
  <si>
    <t>團結戰靈</t>
  </si>
  <si>
    <t>K132</t>
  </si>
  <si>
    <t>1.09.99</t>
  </si>
  <si>
    <t>CP1/TT1</t>
  </si>
  <si>
    <t>彭慧克先生及夫人、彭家揚與彭家威</t>
  </si>
  <si>
    <t>Too Darn Hot</t>
  </si>
  <si>
    <t>Planet Rock</t>
  </si>
  <si>
    <t>1:09.45</t>
  </si>
  <si>
    <t>1:09.99</t>
  </si>
  <si>
    <t>[30/04] 1200 楊明綸 (8) 115.0</t>
  </si>
  <si>
    <t>9/8/9/9/10/11</t>
  </si>
  <si>
    <t>瑰麗人生</t>
  </si>
  <si>
    <t>H044</t>
  </si>
  <si>
    <t>1.09.65</t>
  </si>
  <si>
    <t>692,400</t>
  </si>
  <si>
    <t>杜炳坤與陳慎</t>
  </si>
  <si>
    <t>Shamexpress</t>
  </si>
  <si>
    <t>Allawara</t>
  </si>
  <si>
    <t>2025/05/14</t>
  </si>
  <si>
    <t>1:11.17</t>
  </si>
  <si>
    <t>1:11.36</t>
  </si>
  <si>
    <t>[14/05] 1200 希威森 (9) 12.0</t>
  </si>
  <si>
    <t>[16/04] 1200 希威森 (8) 58.0</t>
  </si>
  <si>
    <t>1:10.98</t>
  </si>
  <si>
    <t>9/10/14/9</t>
  </si>
  <si>
    <t>友運行</t>
  </si>
  <si>
    <t>K139</t>
  </si>
  <si>
    <t>1.11.98</t>
  </si>
  <si>
    <t>B-/E1/P1</t>
  </si>
  <si>
    <t>友運團體</t>
  </si>
  <si>
    <t>Charm Spirit</t>
  </si>
  <si>
    <t>Ataahua Daydream</t>
  </si>
  <si>
    <t>1:09.04</t>
  </si>
  <si>
    <t>1:11.98</t>
  </si>
  <si>
    <t>1:12.17</t>
  </si>
  <si>
    <t>[16/04] 1200 楊明綸 (9) 82.0</t>
  </si>
  <si>
    <t>11/4/6/7/10/7</t>
  </si>
  <si>
    <t>雷神太保</t>
  </si>
  <si>
    <t>K017</t>
  </si>
  <si>
    <t>1.10.27</t>
  </si>
  <si>
    <t>158,700</t>
  </si>
  <si>
    <t>E/TT</t>
  </si>
  <si>
    <t>朱國耀、鄭明訓、林堅與朱振民</t>
  </si>
  <si>
    <t>I Am Invincible</t>
  </si>
  <si>
    <t>Royal Missile</t>
  </si>
  <si>
    <t>1:09.75</t>
  </si>
  <si>
    <t>1:10.38</t>
  </si>
  <si>
    <t>1:10.23</t>
  </si>
  <si>
    <t>2025/01/22</t>
  </si>
  <si>
    <t>何澤堯</t>
  </si>
  <si>
    <t>1:09.60</t>
  </si>
  <si>
    <t>1:10.27</t>
  </si>
  <si>
    <t>[19/02] 1200 巴度 (7) 56.0</t>
  </si>
  <si>
    <t>[22/01] 1200 何澤堯 (10) 11.0</t>
  </si>
  <si>
    <t>1:10.28</t>
  </si>
  <si>
    <t>4/8/4/5/6/2</t>
  </si>
  <si>
    <t>鼓浪好友</t>
  </si>
  <si>
    <t>J217</t>
  </si>
  <si>
    <t>1.10.74</t>
  </si>
  <si>
    <t>450,450</t>
  </si>
  <si>
    <t>吳謹民</t>
  </si>
  <si>
    <t>Brave Smash</t>
  </si>
  <si>
    <t>Treatmelikealady</t>
  </si>
  <si>
    <t>[07/05] 1200 艾兆禮 (4) 14.0</t>
  </si>
  <si>
    <t>9/3/5/3/4/3</t>
  </si>
  <si>
    <t>鄉村樂韻</t>
  </si>
  <si>
    <t>H436</t>
  </si>
  <si>
    <t>1.09.48</t>
  </si>
  <si>
    <t>1,731,050</t>
  </si>
  <si>
    <t>E</t>
  </si>
  <si>
    <t>香港鄉村俱樂部團體</t>
  </si>
  <si>
    <t>Nicconi</t>
  </si>
  <si>
    <t>Alana's Party</t>
  </si>
  <si>
    <t>1:10.31</t>
  </si>
  <si>
    <t>1:10.21</t>
  </si>
  <si>
    <t>1:9.48</t>
  </si>
  <si>
    <t>[14/05] 1200 艾兆禮 (9) 9.1</t>
  </si>
  <si>
    <t>[30/04] 1200 賀銘年 (3) 10.0</t>
  </si>
  <si>
    <t>1:9.84</t>
  </si>
  <si>
    <t>3/8/6/12/9/5</t>
  </si>
  <si>
    <t>比特星</t>
  </si>
  <si>
    <t>J362</t>
  </si>
  <si>
    <t>1.10.45</t>
  </si>
  <si>
    <t>198,900</t>
  </si>
  <si>
    <t>譚金榮</t>
  </si>
  <si>
    <t>Capitalist</t>
  </si>
  <si>
    <t>Terrifying</t>
  </si>
  <si>
    <t>1:09.89</t>
  </si>
  <si>
    <t>[07/05] 1200 黃智弘 (3) 35.0</t>
  </si>
  <si>
    <t>[19/02] 1200 周俊樂 (8) 78.0</t>
  </si>
  <si>
    <t>11/7/11/5/12/14</t>
  </si>
  <si>
    <t>駿馬之星</t>
  </si>
  <si>
    <t>J368</t>
  </si>
  <si>
    <t>1.10.20</t>
  </si>
  <si>
    <t>CP-/SR1/TT</t>
  </si>
  <si>
    <t>李婉雯</t>
  </si>
  <si>
    <t>Brutal</t>
  </si>
  <si>
    <t>Pearl Congenial</t>
  </si>
  <si>
    <t>1:09.67</t>
  </si>
  <si>
    <t>2025/03/05</t>
  </si>
  <si>
    <t>[02/04] 1200 蔡明紹 (11) 14.0</t>
  </si>
  <si>
    <t>[05/03] 1200 楊明綸 (7) 19.0</t>
  </si>
  <si>
    <t>1:10.22</t>
  </si>
  <si>
    <t>2/10/13/8/8/2</t>
  </si>
  <si>
    <t>喆喆友福</t>
  </si>
  <si>
    <t>J345</t>
  </si>
  <si>
    <t>491,400</t>
  </si>
  <si>
    <t>蘇永強</t>
  </si>
  <si>
    <t>Madame Veuve</t>
  </si>
  <si>
    <t>1:10.73</t>
  </si>
  <si>
    <t>[07/05] 1200 湯普新 (2) 11.0</t>
  </si>
  <si>
    <t>6/9/5/7/4/1</t>
  </si>
  <si>
    <t>超勁火力</t>
  </si>
  <si>
    <t>J184</t>
  </si>
  <si>
    <t>1,184,550</t>
  </si>
  <si>
    <t>PC</t>
  </si>
  <si>
    <t>玉樹臨風團體</t>
  </si>
  <si>
    <t>U S Navy Flag</t>
  </si>
  <si>
    <t>Ala Rasi</t>
  </si>
  <si>
    <t>1:10.83</t>
  </si>
  <si>
    <t>[07/05] 1200 艾兆禮 (6) 13.0</t>
  </si>
  <si>
    <t>[09/04] 1200 霍宏聲 (9) 41.0</t>
  </si>
  <si>
    <t>13/12/14/5/9/13</t>
  </si>
  <si>
    <t>摩界</t>
  </si>
  <si>
    <t>H445</t>
  </si>
  <si>
    <t>CP</t>
  </si>
  <si>
    <t>陳洪偉</t>
  </si>
  <si>
    <t>Almanzor</t>
  </si>
  <si>
    <t>Sussex Dancer</t>
  </si>
  <si>
    <t>3/3/3/6/12/8</t>
  </si>
  <si>
    <t>盈好威楓</t>
  </si>
  <si>
    <t>K131</t>
  </si>
  <si>
    <t>1.38.54</t>
  </si>
  <si>
    <t>444,650</t>
  </si>
  <si>
    <t>V</t>
  </si>
  <si>
    <t>楊挺楓</t>
  </si>
  <si>
    <t>Sacred Falls</t>
  </si>
  <si>
    <t>Lamplighter</t>
  </si>
  <si>
    <t>1:14.82</t>
  </si>
  <si>
    <t>1:38.42</t>
  </si>
  <si>
    <t>1:38.54</t>
  </si>
  <si>
    <t>1:38.26</t>
  </si>
  <si>
    <t>1:16.82</t>
  </si>
  <si>
    <t>1:40.82</t>
  </si>
  <si>
    <t>1:41.01</t>
  </si>
  <si>
    <t>1:40.89</t>
  </si>
  <si>
    <t>[02/04] 1650 金誠剛 (3) 9.3</t>
  </si>
  <si>
    <t>[05/03] 1650 金誠剛 (3) 8.1</t>
  </si>
  <si>
    <t>1:39.57</t>
  </si>
  <si>
    <t>7/9/4/9/10/7</t>
  </si>
  <si>
    <t>燊榮之星</t>
  </si>
  <si>
    <t>G071</t>
  </si>
  <si>
    <t>1.39.17</t>
  </si>
  <si>
    <t>205,000</t>
  </si>
  <si>
    <t>黃永龍</t>
  </si>
  <si>
    <t>War Command</t>
  </si>
  <si>
    <t>Malayan Mist</t>
  </si>
  <si>
    <t>1:15.73</t>
  </si>
  <si>
    <t>1:40.03</t>
  </si>
  <si>
    <t>1:40.76</t>
  </si>
  <si>
    <t>1:40.45</t>
  </si>
  <si>
    <t>1:16.70</t>
  </si>
  <si>
    <t>1:40.02</t>
  </si>
  <si>
    <t>1:40.74</t>
  </si>
  <si>
    <t>1:40.65</t>
  </si>
  <si>
    <t>[07/05] 1650 班德禮 (7) 31.0</t>
  </si>
  <si>
    <t>[05/02] 1650 班德禮 (9) 50.0</t>
  </si>
  <si>
    <t>1:40.55</t>
  </si>
  <si>
    <t>9/9/10/10</t>
  </si>
  <si>
    <t>萬事得意</t>
  </si>
  <si>
    <t>K171</t>
  </si>
  <si>
    <t>十全勝團體</t>
  </si>
  <si>
    <t>Press Statement</t>
  </si>
  <si>
    <t>Split The Bill</t>
  </si>
  <si>
    <t>6/3/3/5/6/2</t>
  </si>
  <si>
    <t>快活英雄</t>
  </si>
  <si>
    <t>J346</t>
  </si>
  <si>
    <t>1.41.10</t>
  </si>
  <si>
    <t>737,100</t>
  </si>
  <si>
    <t>V-/CP2/TT</t>
  </si>
  <si>
    <t>快活谷兄弟團體</t>
  </si>
  <si>
    <t>We Can Dance</t>
  </si>
  <si>
    <t>1:16.50</t>
  </si>
  <si>
    <t>1:40.67</t>
  </si>
  <si>
    <t>1:41.10</t>
  </si>
  <si>
    <t>1:41.03</t>
  </si>
  <si>
    <t>[07/05] 1650 賀銘年 (6) 8.8</t>
  </si>
  <si>
    <t>5/3/1/7/10/9</t>
  </si>
  <si>
    <t>超眼光</t>
  </si>
  <si>
    <t>J258</t>
  </si>
  <si>
    <t>1.43.59</t>
  </si>
  <si>
    <t>830,700</t>
  </si>
  <si>
    <t>譚榮根博士及夫人</t>
  </si>
  <si>
    <t>More Than Ready</t>
  </si>
  <si>
    <t>Materiality</t>
  </si>
  <si>
    <t>2024/06/05</t>
  </si>
  <si>
    <t>1:17.89</t>
  </si>
  <si>
    <t>1:41.64</t>
  </si>
  <si>
    <t>1:43.59</t>
  </si>
  <si>
    <t>1:43.14</t>
  </si>
  <si>
    <t>[05/06] 1650 賀銘年 (10) 38.0</t>
  </si>
  <si>
    <t>3/8/13/9/13/4</t>
  </si>
  <si>
    <t>銀騰</t>
  </si>
  <si>
    <t>J078</t>
  </si>
  <si>
    <t>1.40.25</t>
  </si>
  <si>
    <t>204,750</t>
  </si>
  <si>
    <t>黃志航與朱淑清</t>
  </si>
  <si>
    <t>Caravaggio</t>
  </si>
  <si>
    <t>Causeway Lass</t>
  </si>
  <si>
    <t>1:40.25</t>
  </si>
  <si>
    <t>1:40.49</t>
  </si>
  <si>
    <t>2025/01/08</t>
  </si>
  <si>
    <t>1:17.08</t>
  </si>
  <si>
    <t>1:41.47</t>
  </si>
  <si>
    <t>1:41.6</t>
  </si>
  <si>
    <t>[07/05] 1650 艾兆禮 (3) 18.0</t>
  </si>
  <si>
    <t>[08/01] 1650 霍宏聲 (9) 6.7</t>
  </si>
  <si>
    <t>1:41.05</t>
  </si>
  <si>
    <t>9/7/1/8/6/7</t>
  </si>
  <si>
    <t>日日獎</t>
  </si>
  <si>
    <t>H283</t>
  </si>
  <si>
    <t>1.41.25</t>
  </si>
  <si>
    <t>1,238,800</t>
  </si>
  <si>
    <t>3</t>
  </si>
  <si>
    <t>B-/TT</t>
  </si>
  <si>
    <t>鄭彼德與鄭俊豪</t>
  </si>
  <si>
    <t>Tarzino</t>
  </si>
  <si>
    <t>Gin Swing</t>
  </si>
  <si>
    <t>2024/02/07</t>
  </si>
  <si>
    <t>1:17.05</t>
  </si>
  <si>
    <t>1:41.76</t>
  </si>
  <si>
    <t>1:44.00</t>
  </si>
  <si>
    <t>1:43.96</t>
  </si>
  <si>
    <t>2023/12/29</t>
  </si>
  <si>
    <t>1:15.98</t>
  </si>
  <si>
    <t>1:40.71</t>
  </si>
  <si>
    <t>1:41.25</t>
  </si>
  <si>
    <t>1:41.42</t>
  </si>
  <si>
    <t>[07/02] 1650 艾道拿 (11) 8.8</t>
  </si>
  <si>
    <t>[29/12] 1650 楊明綸 (6) 9.8</t>
  </si>
  <si>
    <t>1:42.69</t>
  </si>
  <si>
    <t>1/5/10/5/6/6</t>
  </si>
  <si>
    <t>肥仔精神</t>
  </si>
  <si>
    <t>K110</t>
  </si>
  <si>
    <t>688,900</t>
  </si>
  <si>
    <t>23/24 容天鵬練馬師賽馬團體 (2)</t>
  </si>
  <si>
    <t>Belardo</t>
  </si>
  <si>
    <t>Maneo Invictus</t>
  </si>
  <si>
    <t>8/12/9/8/4/3</t>
  </si>
  <si>
    <t>奔妙星</t>
  </si>
  <si>
    <t>H401</t>
  </si>
  <si>
    <t>1.41.13</t>
  </si>
  <si>
    <t>971,100</t>
  </si>
  <si>
    <t>B-/TT-</t>
  </si>
  <si>
    <t>朱明雅</t>
  </si>
  <si>
    <t>Global Glamour</t>
  </si>
  <si>
    <t>1:16.81</t>
  </si>
  <si>
    <t>1:40.61</t>
  </si>
  <si>
    <t>1:41.13</t>
  </si>
  <si>
    <t>1:40.6</t>
  </si>
  <si>
    <t>[22/01] 1650 布文 (9) 8.4</t>
  </si>
  <si>
    <t>9/7/11/12/11</t>
  </si>
  <si>
    <t>輕鬆大少</t>
  </si>
  <si>
    <t>J319</t>
  </si>
  <si>
    <t>1.40.93</t>
  </si>
  <si>
    <t>李秉光先生及夫人與李瑾勳</t>
  </si>
  <si>
    <t>Spirit Of Boom</t>
  </si>
  <si>
    <t>Jaunty</t>
  </si>
  <si>
    <t>1:40.93</t>
  </si>
  <si>
    <t>1:41.1</t>
  </si>
  <si>
    <t>[07/05] 1650 田泰安 (9) 92.0</t>
  </si>
  <si>
    <t>8/4/4/6/3/2</t>
  </si>
  <si>
    <t>連連歡呼</t>
  </si>
  <si>
    <t>G195</t>
  </si>
  <si>
    <t>1.39.60</t>
  </si>
  <si>
    <t>1,926,990</t>
  </si>
  <si>
    <t>家家喜團體</t>
  </si>
  <si>
    <t>Pride Of Dubai</t>
  </si>
  <si>
    <t>Little Miss Smiley</t>
  </si>
  <si>
    <t>1:15.60</t>
  </si>
  <si>
    <t>1:40.00</t>
  </si>
  <si>
    <t>1:40.7</t>
  </si>
  <si>
    <t>1:40.26</t>
  </si>
  <si>
    <t>[21/05] 1650 賀銘年 (8) 4.4</t>
  </si>
  <si>
    <t>[07/05] 1650 賀銘年 (4) 2.1</t>
  </si>
  <si>
    <t>1:40.69</t>
  </si>
  <si>
    <t>6/7/11/11/12/9</t>
  </si>
  <si>
    <t>堅多福</t>
  </si>
  <si>
    <t>K306</t>
  </si>
  <si>
    <t>1.40.14</t>
  </si>
  <si>
    <t>23,400</t>
  </si>
  <si>
    <t>劉耀棠與劉心暉</t>
  </si>
  <si>
    <t>Tivaci</t>
  </si>
  <si>
    <t>Promenade</t>
  </si>
  <si>
    <t>1:15.47</t>
  </si>
  <si>
    <t>1:39.76</t>
  </si>
  <si>
    <t>1:40.14</t>
  </si>
  <si>
    <t>1:40.06</t>
  </si>
  <si>
    <t>[14/05] 1650 董明朗 (6) 16.0</t>
  </si>
  <si>
    <t>4/8/12/10/5/7</t>
  </si>
  <si>
    <t>加州得力</t>
  </si>
  <si>
    <t>G451</t>
  </si>
  <si>
    <t>+4</t>
  </si>
  <si>
    <t>1.09.80</t>
  </si>
  <si>
    <t>1,147,350</t>
  </si>
  <si>
    <t>14</t>
  </si>
  <si>
    <t>萬里團體</t>
  </si>
  <si>
    <t>Murtle Turtle</t>
  </si>
  <si>
    <t>1:10.11</t>
  </si>
  <si>
    <t>1:09.90</t>
  </si>
  <si>
    <t>[14/05] 1200 布文 (4) 7.0</t>
  </si>
  <si>
    <t>[16/04] 1200 蔡明紹 (8) 47.0</t>
  </si>
  <si>
    <t>1:10.32</t>
  </si>
  <si>
    <t>7/4/6/3/3/5</t>
  </si>
  <si>
    <t>競駿非凡</t>
  </si>
  <si>
    <t>J401</t>
  </si>
  <si>
    <t>-2</t>
  </si>
  <si>
    <t>-9</t>
  </si>
  <si>
    <t>1.09.36</t>
  </si>
  <si>
    <t>855,600</t>
  </si>
  <si>
    <t>49</t>
  </si>
  <si>
    <t>競駿會有限公司</t>
  </si>
  <si>
    <t>Showtime</t>
  </si>
  <si>
    <t>Hediard</t>
  </si>
  <si>
    <t>1:10.2</t>
  </si>
  <si>
    <t>2025/03/12</t>
  </si>
  <si>
    <t>1:09.11</t>
  </si>
  <si>
    <t>1:09.36</t>
  </si>
  <si>
    <t>1:9.52</t>
  </si>
  <si>
    <t>[09/04] 1200 班德禮 (7) 7.9</t>
  </si>
  <si>
    <t>[12/03] 1200 班德禮 (4) 8.0</t>
  </si>
  <si>
    <t>1:9.86</t>
  </si>
  <si>
    <t>7/11/1/1/3/11</t>
  </si>
  <si>
    <t>智勝攻略</t>
  </si>
  <si>
    <t>H197</t>
  </si>
  <si>
    <t>2,094,300</t>
  </si>
  <si>
    <t>傲迎風團體</t>
  </si>
  <si>
    <t>Nomisma</t>
  </si>
  <si>
    <t>1:10.60</t>
  </si>
  <si>
    <t>1:09.70</t>
  </si>
  <si>
    <t>[14/05] 1200 巴度 (7) 17.0</t>
  </si>
  <si>
    <t>[12/03] 1200 巴度 (1) 12.0</t>
  </si>
  <si>
    <t>2/9/2/10/9</t>
  </si>
  <si>
    <t>好節拍</t>
  </si>
  <si>
    <t>J519</t>
  </si>
  <si>
    <t>1.09.66</t>
  </si>
  <si>
    <t>21</t>
  </si>
  <si>
    <t>無極大師團體</t>
  </si>
  <si>
    <t>Overshare</t>
  </si>
  <si>
    <t>Madame Bookworm</t>
  </si>
  <si>
    <t>[07/05] 1200 周俊樂 (2) 42.0</t>
  </si>
  <si>
    <t>[16/04] 1200 周俊樂 (9) 14.0</t>
  </si>
  <si>
    <t>10/1/1/9/9/2</t>
  </si>
  <si>
    <t>妙玲瓏</t>
  </si>
  <si>
    <t>H068</t>
  </si>
  <si>
    <t>+6</t>
  </si>
  <si>
    <t>1.10.03</t>
  </si>
  <si>
    <t>1,595,650</t>
  </si>
  <si>
    <t>28</t>
  </si>
  <si>
    <t>王炳權</t>
  </si>
  <si>
    <t>Exceed And Excel</t>
  </si>
  <si>
    <t>Vicennalia</t>
  </si>
  <si>
    <t>1:10.40</t>
  </si>
  <si>
    <t>1:10.39</t>
  </si>
  <si>
    <t>[30/04] 1200 艾兆禮 (10) 16.0</t>
  </si>
  <si>
    <t>[26/02] 1200 艾兆禮 (9) 29.0</t>
  </si>
  <si>
    <t>12</t>
  </si>
  <si>
    <t>英勇名駒</t>
  </si>
  <si>
    <t>K042</t>
  </si>
  <si>
    <t>1.12.67</t>
  </si>
  <si>
    <t>P</t>
  </si>
  <si>
    <t>朱嘉樂</t>
  </si>
  <si>
    <t>Headwater</t>
  </si>
  <si>
    <t>Magnificently</t>
  </si>
  <si>
    <t>1:12.67</t>
  </si>
  <si>
    <t>1:12.39</t>
  </si>
  <si>
    <t>[09/04] 1200 賀銘年 (12) 92.0</t>
  </si>
  <si>
    <t>13</t>
  </si>
  <si>
    <t>駿馬之寶</t>
  </si>
  <si>
    <t>J373</t>
  </si>
  <si>
    <t>+34</t>
  </si>
  <si>
    <t>200</t>
  </si>
  <si>
    <t>李逢泰</t>
  </si>
  <si>
    <t>Cosmic Force</t>
  </si>
  <si>
    <t>Quick's The Word</t>
  </si>
  <si>
    <t>-</t>
  </si>
  <si>
    <t>超步速</t>
  </si>
  <si>
    <t>K349</t>
  </si>
  <si>
    <t>TT1</t>
  </si>
  <si>
    <t>方子強</t>
  </si>
  <si>
    <t>Vadamos</t>
  </si>
  <si>
    <t>Winton Creek</t>
  </si>
  <si>
    <t>12/3</t>
  </si>
  <si>
    <t>魅力知福</t>
  </si>
  <si>
    <t>K038</t>
  </si>
  <si>
    <t>-1</t>
  </si>
  <si>
    <t>+1</t>
  </si>
  <si>
    <t>134,550</t>
  </si>
  <si>
    <t>129</t>
  </si>
  <si>
    <t>鄧子豐</t>
  </si>
  <si>
    <t>All Too Hard</t>
  </si>
  <si>
    <t>Tenderly</t>
  </si>
  <si>
    <t>1/2/5/6/2/5</t>
  </si>
  <si>
    <t>電訊驕陽</t>
  </si>
  <si>
    <t>J332</t>
  </si>
  <si>
    <t>5</t>
  </si>
  <si>
    <t>+19</t>
  </si>
  <si>
    <t>1.09.78</t>
  </si>
  <si>
    <t>1,608,750</t>
  </si>
  <si>
    <t>張敬石、張敬山、張敬川與張敬峰</t>
  </si>
  <si>
    <t>Rubick</t>
  </si>
  <si>
    <t>Dream Genie</t>
  </si>
  <si>
    <t>1:10.56</t>
  </si>
  <si>
    <t>1:09.78</t>
  </si>
  <si>
    <t>[07/05] 1200 班德禮 (1) 4.3</t>
  </si>
  <si>
    <t>[23/04] 1200 田泰安 (2) 3.9</t>
  </si>
  <si>
    <t>1:10.4</t>
  </si>
  <si>
    <t>12/6/7/13/13/10</t>
  </si>
  <si>
    <t>富貴駒</t>
  </si>
  <si>
    <t>J191</t>
  </si>
  <si>
    <t>-3</t>
  </si>
  <si>
    <t>1.10.00</t>
  </si>
  <si>
    <t>H/XB</t>
  </si>
  <si>
    <t>洪琳淇</t>
  </si>
  <si>
    <t>Acclamation</t>
  </si>
  <si>
    <t>Cravin Raven</t>
  </si>
  <si>
    <t>1:10.91</t>
  </si>
  <si>
    <t>1:09.46</t>
  </si>
  <si>
    <t>1:10.00</t>
  </si>
  <si>
    <t>1:10.13</t>
  </si>
  <si>
    <t>[14/05] 1200 潘明輝 (12) 41.0</t>
  </si>
  <si>
    <t>[30/04] 1200 田泰安 (6) 52.0</t>
  </si>
  <si>
    <t>5/8/11/8/8/8</t>
  </si>
  <si>
    <t>添喜運</t>
  </si>
  <si>
    <t>J218</t>
  </si>
  <si>
    <t>+9</t>
  </si>
  <si>
    <t>1,474,200</t>
  </si>
  <si>
    <t>華師團體</t>
  </si>
  <si>
    <t>Alberton Park</t>
  </si>
  <si>
    <t>1:9.97</t>
  </si>
  <si>
    <t>[07/05] 1200 黃智弘 (5) 12.0</t>
  </si>
  <si>
    <t>[09/04] 1200 希威森 (8) 16.0</t>
  </si>
  <si>
    <t xml:space="preserve"> 第三班</t>
  </si>
  <si>
    <t>10/10/1/2/4/6</t>
  </si>
  <si>
    <t>獨角獸</t>
  </si>
  <si>
    <t>G466</t>
  </si>
  <si>
    <t>1.38.70</t>
  </si>
  <si>
    <t>1,961,850</t>
  </si>
  <si>
    <t>P/TT</t>
  </si>
  <si>
    <t>曼勝團體</t>
  </si>
  <si>
    <t>Savabeel</t>
  </si>
  <si>
    <t>Candelabra</t>
  </si>
  <si>
    <t>1:15.23</t>
  </si>
  <si>
    <t>1:39.05</t>
  </si>
  <si>
    <t>1:40.57</t>
  </si>
  <si>
    <t>1:40.39</t>
  </si>
  <si>
    <t>1:15.01</t>
  </si>
  <si>
    <t>1:38.59</t>
  </si>
  <si>
    <t>1:39.83</t>
  </si>
  <si>
    <t>1:39.67</t>
  </si>
  <si>
    <t>[07/05] 1650 黃智弘 (10) 17.0</t>
  </si>
  <si>
    <t>[02/04] 1650 布文 (10) 4.5</t>
  </si>
  <si>
    <t>6/1/3/6/2/4</t>
  </si>
  <si>
    <t>唯美主義</t>
  </si>
  <si>
    <t>H289</t>
  </si>
  <si>
    <t>1.38.59</t>
  </si>
  <si>
    <t>2,425,150</t>
  </si>
  <si>
    <t>鄭加文</t>
  </si>
  <si>
    <t>Derryn</t>
  </si>
  <si>
    <t>La Petite</t>
  </si>
  <si>
    <t>1:39.25</t>
  </si>
  <si>
    <t>1:39.42</t>
  </si>
  <si>
    <t>1:39.22</t>
  </si>
  <si>
    <t>1:38.74</t>
  </si>
  <si>
    <t>[16/04] 1650 潘頓 (6) 5.7</t>
  </si>
  <si>
    <t>[02/04] 1650 潘頓 (1) 2.2</t>
  </si>
  <si>
    <t>1:38.98</t>
  </si>
  <si>
    <t>6/4/8/1/9/12</t>
  </si>
  <si>
    <t>博望坡</t>
  </si>
  <si>
    <t>H265</t>
  </si>
  <si>
    <t>1.38.99</t>
  </si>
  <si>
    <t>1,383,750</t>
  </si>
  <si>
    <t>許威望</t>
  </si>
  <si>
    <t>Night Of Thunder</t>
  </si>
  <si>
    <t>Thurayaat</t>
  </si>
  <si>
    <t>1:15.12</t>
  </si>
  <si>
    <t>1:38.91</t>
  </si>
  <si>
    <t>1:39.36</t>
  </si>
  <si>
    <t>1:39.06</t>
  </si>
  <si>
    <t>1:38.99</t>
  </si>
  <si>
    <t>1:39.02</t>
  </si>
  <si>
    <t>[30/04] 1650 潘頓 (6) 12.0</t>
  </si>
  <si>
    <t>[02/04] 1650 金誠剛 (4) 20.0</t>
  </si>
  <si>
    <t>1:39.04</t>
  </si>
  <si>
    <t>8/1/4/4/11/1</t>
  </si>
  <si>
    <t>銀進</t>
  </si>
  <si>
    <t>G266</t>
  </si>
  <si>
    <t>1.38.79</t>
  </si>
  <si>
    <t>2,699,950</t>
  </si>
  <si>
    <t>陳永光</t>
  </si>
  <si>
    <t>Hinchinbrook</t>
  </si>
  <si>
    <t>Morinda</t>
  </si>
  <si>
    <t>1:15.67</t>
  </si>
  <si>
    <t>1:39.08</t>
  </si>
  <si>
    <t>1:39.31</t>
  </si>
  <si>
    <t>1:39.5</t>
  </si>
  <si>
    <t>1:16.98</t>
  </si>
  <si>
    <t>1:40.51</t>
  </si>
  <si>
    <t>1:41.65</t>
  </si>
  <si>
    <t>1:41.99</t>
  </si>
  <si>
    <t>[26/02] 1650 田泰安 (4) 12.0</t>
  </si>
  <si>
    <t>[04/12] 1650 何澤堯 (11) 10.0</t>
  </si>
  <si>
    <t>1:40.75</t>
  </si>
  <si>
    <t>2/1/4/2/8/6</t>
  </si>
  <si>
    <t>非凡豪傑</t>
  </si>
  <si>
    <t>J445</t>
  </si>
  <si>
    <t>1.38.97</t>
  </si>
  <si>
    <t>3,484,400</t>
  </si>
  <si>
    <t>23/24 巫偉傑練馬師賽馬團體</t>
  </si>
  <si>
    <t>Starguru</t>
  </si>
  <si>
    <t>1:38.97</t>
  </si>
  <si>
    <t>1:38.88</t>
  </si>
  <si>
    <t>1:15.56</t>
  </si>
  <si>
    <t>1:39.26</t>
  </si>
  <si>
    <t>1:39.64</t>
  </si>
  <si>
    <t>[30/04] 1650 班德禮 (2) 8.4</t>
  </si>
  <si>
    <t>[09/04] 1650 班德禮 (1) 2.5</t>
  </si>
  <si>
    <t>2/4/3/2/2/3</t>
  </si>
  <si>
    <t>勝意</t>
  </si>
  <si>
    <t>J203</t>
  </si>
  <si>
    <t>1.39.15</t>
  </si>
  <si>
    <t>2,479,900</t>
  </si>
  <si>
    <t>冼雅恩</t>
  </si>
  <si>
    <t>Sweynesse</t>
  </si>
  <si>
    <t>Petite Midas</t>
  </si>
  <si>
    <t>1:39.15</t>
  </si>
  <si>
    <t>1:39.43</t>
  </si>
  <si>
    <t>1:39.40</t>
  </si>
  <si>
    <t>[07/05] 1650 潘頓 (2) 2.8</t>
  </si>
  <si>
    <t>[16/04] 1650 田泰安 (4) 7.9</t>
  </si>
  <si>
    <t>3/6/9/4/5/10</t>
  </si>
  <si>
    <t>建測羣英</t>
  </si>
  <si>
    <t>H070</t>
  </si>
  <si>
    <t>1.39.67</t>
  </si>
  <si>
    <t>1,459,600</t>
  </si>
  <si>
    <t>龍田團體</t>
  </si>
  <si>
    <t>Mongolian Khan</t>
  </si>
  <si>
    <t>Shimmy</t>
  </si>
  <si>
    <t>1:39.68</t>
  </si>
  <si>
    <t>1:38.70</t>
  </si>
  <si>
    <t>1:39.78</t>
  </si>
  <si>
    <t>1:39.75</t>
  </si>
  <si>
    <t>[07/05] 1650 田泰安 (6) 10.0</t>
  </si>
  <si>
    <t>[19/03] 1650 黃智弘 (9) 10.0</t>
  </si>
  <si>
    <t>1:39.72</t>
  </si>
  <si>
    <t>8/12/8/9</t>
  </si>
  <si>
    <t>超開心</t>
  </si>
  <si>
    <t>K260</t>
  </si>
  <si>
    <t>1.40.26</t>
  </si>
  <si>
    <t>胡超倫先生及夫人</t>
  </si>
  <si>
    <t>Saxon Warrior</t>
  </si>
  <si>
    <t>Blending</t>
  </si>
  <si>
    <t>1:39.95</t>
  </si>
  <si>
    <t>[07/05] 1650 鍾易禮 (8) 121.0</t>
  </si>
  <si>
    <t>4/11/5/9/10/9</t>
  </si>
  <si>
    <t>凱明神駒</t>
  </si>
  <si>
    <t>K190</t>
  </si>
  <si>
    <t>1.39.98</t>
  </si>
  <si>
    <t>194,750</t>
  </si>
  <si>
    <t>和諧賽馬團體</t>
  </si>
  <si>
    <t>Kentuckian</t>
  </si>
  <si>
    <t>Desequilibrada</t>
  </si>
  <si>
    <t>1:39.98</t>
  </si>
  <si>
    <t>1:40.15</t>
  </si>
  <si>
    <t>[30/04] 1650 黃智弘 (11) 26.0</t>
  </si>
  <si>
    <t>11</t>
  </si>
  <si>
    <t>爆得美麗</t>
  </si>
  <si>
    <t>K368</t>
  </si>
  <si>
    <t>1.40.83</t>
  </si>
  <si>
    <t>美麗一族團體</t>
  </si>
  <si>
    <t>Pierata</t>
  </si>
  <si>
    <t>Awake The Stars</t>
  </si>
  <si>
    <t>1:40.83</t>
  </si>
  <si>
    <t>1:40.59</t>
  </si>
  <si>
    <t>[07/05] 1650 湯普新 (11) 67.0</t>
  </si>
  <si>
    <t>1/3/6/6/2/1</t>
  </si>
  <si>
    <t>追風</t>
  </si>
  <si>
    <t>J227</t>
  </si>
  <si>
    <t>1.39.39</t>
  </si>
  <si>
    <t>2,402,950</t>
  </si>
  <si>
    <t>何沛倫先生及夫人與伍登輝先生及夫人</t>
  </si>
  <si>
    <t>Wrote</t>
  </si>
  <si>
    <t>Trissie</t>
  </si>
  <si>
    <t>1:15.72</t>
  </si>
  <si>
    <t>1:39.39</t>
  </si>
  <si>
    <t>1:39.86</t>
  </si>
  <si>
    <t>1:15.08</t>
  </si>
  <si>
    <t>1:39.54</t>
  </si>
  <si>
    <t>1:39.92</t>
  </si>
  <si>
    <t>[30/04] 1650 潘頓 (1) 2.9</t>
  </si>
  <si>
    <t>[09/04] 1650 艾兆禮 (3) 31.0</t>
  </si>
  <si>
    <t>1:39.89</t>
  </si>
  <si>
    <t>11/11/2/5/2/3</t>
  </si>
  <si>
    <t>爆笑</t>
  </si>
  <si>
    <t>J079</t>
  </si>
  <si>
    <t>1.39.75</t>
  </si>
  <si>
    <t>1,598,600</t>
  </si>
  <si>
    <t>何猷亨</t>
  </si>
  <si>
    <t>Divine City</t>
  </si>
  <si>
    <t>1:15.43</t>
  </si>
  <si>
    <t>1:39.47</t>
  </si>
  <si>
    <t>1:42.03</t>
  </si>
  <si>
    <t>1:42.06</t>
  </si>
  <si>
    <t>1:15.79</t>
  </si>
  <si>
    <t>1:39.66</t>
  </si>
  <si>
    <t>1:39.77</t>
  </si>
  <si>
    <t>1:40.08</t>
  </si>
  <si>
    <t>[02/04] 1650 潘頓 (11) 3.2</t>
  </si>
  <si>
    <t>[12/03] 1650 蔡明紹 (2) 4.7</t>
  </si>
  <si>
    <t>1:41.07</t>
  </si>
  <si>
    <t>3/4/2/1/3/3</t>
  </si>
  <si>
    <t>滿心星</t>
  </si>
  <si>
    <t>K054</t>
  </si>
  <si>
    <t>1.39.71</t>
  </si>
  <si>
    <t>1,509,300</t>
  </si>
  <si>
    <t>關瀚明</t>
  </si>
  <si>
    <t>Vino Rosso</t>
  </si>
  <si>
    <t>Sombre Sea</t>
  </si>
  <si>
    <t>1:15.29</t>
  </si>
  <si>
    <t>1:39.71</t>
  </si>
  <si>
    <t>1:39.46</t>
  </si>
  <si>
    <t>1:39.6</t>
  </si>
  <si>
    <t>[23/04] 1650 布文 (3) 3.4</t>
  </si>
  <si>
    <t>[09/04] 1650 黃智弘 (4) 8.9</t>
  </si>
  <si>
    <t>1:39.53</t>
  </si>
  <si>
    <t>2/7/5/5/10/11</t>
  </si>
  <si>
    <t>好好紛</t>
  </si>
  <si>
    <t>J214</t>
  </si>
  <si>
    <t>1.39.86</t>
  </si>
  <si>
    <t>327,600</t>
  </si>
  <si>
    <t>楊紹信博士、黃德偉與何志強</t>
  </si>
  <si>
    <t>So You Think</t>
  </si>
  <si>
    <t>Satirical Lady</t>
  </si>
  <si>
    <t>奧爾民</t>
  </si>
  <si>
    <t>1:40.78</t>
  </si>
  <si>
    <t>1:39.61</t>
  </si>
  <si>
    <t>[07/05] 1650 奧爾民 (2) 9.1</t>
  </si>
  <si>
    <t>[30/04] 1650 奧爾民 (7) 17.0</t>
  </si>
  <si>
    <t>1:40.19</t>
  </si>
  <si>
    <t>1/4/3/5/4/1</t>
  </si>
  <si>
    <t>奮鬥輝煌</t>
  </si>
  <si>
    <t>J236</t>
  </si>
  <si>
    <t>1,959,750</t>
  </si>
  <si>
    <t>陳國源、倫天祐與李卓威</t>
  </si>
  <si>
    <t>Kermadec</t>
  </si>
  <si>
    <t>Galleries</t>
  </si>
  <si>
    <t>1:40.84</t>
  </si>
  <si>
    <t>1:15.57</t>
  </si>
  <si>
    <t>1:39.97</t>
  </si>
  <si>
    <t>1:40.16</t>
  </si>
  <si>
    <t>[07/05] 1650 田泰安 (1) 6.1</t>
  </si>
  <si>
    <t>[16/04] 1650 田泰安 (4) 4.6</t>
  </si>
  <si>
    <t>1:40.5</t>
  </si>
  <si>
    <t>5/7/8/3/12/5</t>
  </si>
  <si>
    <t>猛將兄</t>
  </si>
  <si>
    <t>K089</t>
  </si>
  <si>
    <t>277,800</t>
  </si>
  <si>
    <t>一樂團體</t>
  </si>
  <si>
    <t>Janast</t>
  </si>
  <si>
    <t>6/11/13/8/6/7</t>
  </si>
  <si>
    <t>艾彼奧</t>
  </si>
  <si>
    <t>K193</t>
  </si>
  <si>
    <t>60,600</t>
  </si>
  <si>
    <t>江湖一夢團體</t>
  </si>
  <si>
    <t>Smart Missile</t>
  </si>
  <si>
    <t>Lycra Lass</t>
  </si>
  <si>
    <t>5/1/8/4/6/9</t>
  </si>
  <si>
    <t>飈誌</t>
  </si>
  <si>
    <t>J504</t>
  </si>
  <si>
    <t>1.39.64</t>
  </si>
  <si>
    <t>789,750</t>
  </si>
  <si>
    <t>鄭嘉濠</t>
  </si>
  <si>
    <t>Needs Further</t>
  </si>
  <si>
    <t>Pleats</t>
  </si>
  <si>
    <t>1:40.41</t>
  </si>
  <si>
    <t>[07/05] 1650 潘頓 (5) 6.3</t>
  </si>
  <si>
    <t>[16/04] 1650 潘頓 (1) 10.0</t>
  </si>
  <si>
    <t>1:40.09</t>
  </si>
  <si>
    <t>14/4/5/7/5</t>
  </si>
  <si>
    <t>精算激流</t>
  </si>
  <si>
    <t>J228</t>
  </si>
  <si>
    <t>152,100</t>
  </si>
  <si>
    <t>龐熙霆</t>
  </si>
  <si>
    <t>Liesele</t>
  </si>
  <si>
    <t>7/6/5</t>
  </si>
  <si>
    <t>康昌之星</t>
  </si>
  <si>
    <t>K003</t>
  </si>
  <si>
    <t>陳鑫基與陳鑫江</t>
  </si>
  <si>
    <t>5/7/2/8/6/6</t>
  </si>
  <si>
    <t>時間寶</t>
  </si>
  <si>
    <t>H403</t>
  </si>
  <si>
    <t>1.41.02</t>
  </si>
  <si>
    <t>374,400</t>
  </si>
  <si>
    <t>鄧明、鄧澤良、鄧澤民與鄧惠玲</t>
  </si>
  <si>
    <t>Exotic Escape</t>
  </si>
  <si>
    <t>1:41.02</t>
  </si>
  <si>
    <t>[07/05] 1650 班德禮 (5) 8.2</t>
  </si>
  <si>
    <t>14/13/9/13/11</t>
  </si>
  <si>
    <t>快步向前</t>
  </si>
  <si>
    <t>K102</t>
  </si>
  <si>
    <t>謝秀珍</t>
  </si>
  <si>
    <t>Redwood</t>
  </si>
  <si>
    <t>Gould</t>
  </si>
  <si>
    <t>59.87</t>
  </si>
  <si>
    <t>1:24.33</t>
  </si>
  <si>
    <t>1:48.82</t>
  </si>
  <si>
    <t>1:51.51</t>
  </si>
  <si>
    <t>1:41.27</t>
  </si>
  <si>
    <t>##[05/03] 1800 金誠剛 (9) 96.0</t>
  </si>
  <si>
    <t>1/3/8/6/4/3</t>
  </si>
  <si>
    <t>飲杯</t>
  </si>
  <si>
    <t>J219</t>
  </si>
  <si>
    <t>9</t>
  </si>
  <si>
    <t>+8</t>
  </si>
  <si>
    <t>1.09.15</t>
  </si>
  <si>
    <t>3,333,300</t>
  </si>
  <si>
    <t>黃志祥</t>
  </si>
  <si>
    <t>My Sabeel</t>
  </si>
  <si>
    <t>1:09.44</t>
  </si>
  <si>
    <t>1:9.95</t>
  </si>
  <si>
    <t>1:09.15</t>
  </si>
  <si>
    <t>1:9.46</t>
  </si>
  <si>
    <t>[07/05] 1200 霍宏聲 (1) 3.8</t>
  </si>
  <si>
    <t>[16/04] 1200 霍宏聲 (3) 14.0</t>
  </si>
  <si>
    <t>1:9.71</t>
  </si>
  <si>
    <t>4/7/6/6/8/3</t>
  </si>
  <si>
    <t>魅力寶駒</t>
  </si>
  <si>
    <t>G213</t>
  </si>
  <si>
    <t>1.09.07</t>
  </si>
  <si>
    <t>1,657,800</t>
  </si>
  <si>
    <t>10</t>
  </si>
  <si>
    <t>P-</t>
  </si>
  <si>
    <t>盧楚鏘先生及夫人</t>
  </si>
  <si>
    <t>Dubleanny</t>
  </si>
  <si>
    <t>1:09.54</t>
  </si>
  <si>
    <t>1:9.68</t>
  </si>
  <si>
    <t xml:space="preserve">第二班 </t>
  </si>
  <si>
    <t>1:08.83</t>
  </si>
  <si>
    <t>1:09.07</t>
  </si>
  <si>
    <t>1:9.44</t>
  </si>
  <si>
    <t>[16/04] 1200 巴度 (6) 7.0</t>
  </si>
  <si>
    <t>[19/03] 1200 田泰安 (3) 8.6</t>
  </si>
  <si>
    <t>1:9.56</t>
  </si>
  <si>
    <t>2/6/1/2/5/2</t>
  </si>
  <si>
    <t>椒椒醒</t>
  </si>
  <si>
    <t>H440</t>
  </si>
  <si>
    <t>-17</t>
  </si>
  <si>
    <t>1.09.24</t>
  </si>
  <si>
    <t>3,599,130</t>
  </si>
  <si>
    <t>陳偉樑先生及夫人</t>
  </si>
  <si>
    <t>Spectrolite</t>
  </si>
  <si>
    <t>1:09.16</t>
  </si>
  <si>
    <t>1:09.24</t>
  </si>
  <si>
    <t>1:9.39</t>
  </si>
  <si>
    <t>1:9.87</t>
  </si>
  <si>
    <t>[05/03] 1200 巴度 (1) 3.7</t>
  </si>
  <si>
    <t>1:9.63</t>
  </si>
  <si>
    <t>5/1/4/4/1/8</t>
  </si>
  <si>
    <t>金發盛世</t>
  </si>
  <si>
    <t>E490</t>
  </si>
  <si>
    <t>+12</t>
  </si>
  <si>
    <t>1.09.45</t>
  </si>
  <si>
    <t>2,199,000</t>
  </si>
  <si>
    <t>羅用冠</t>
  </si>
  <si>
    <t>Pretty Paper</t>
  </si>
  <si>
    <t>1:09.47</t>
  </si>
  <si>
    <t>1:9.58</t>
  </si>
  <si>
    <t>1:9.91</t>
  </si>
  <si>
    <t>[30/04] 1200 董明朗 (5) 30.0</t>
  </si>
  <si>
    <t>[09/04] 1200 董明朗 (1) 7.0</t>
  </si>
  <si>
    <t>1:9.75</t>
  </si>
  <si>
    <t>6/12/3/2/5/6</t>
  </si>
  <si>
    <t>川河動駒</t>
  </si>
  <si>
    <t>H456</t>
  </si>
  <si>
    <t>1.09.27</t>
  </si>
  <si>
    <t>744,000</t>
  </si>
  <si>
    <t>35</t>
  </si>
  <si>
    <t>何家駒先生及夫人</t>
  </si>
  <si>
    <t>Twist Tops</t>
  </si>
  <si>
    <t>1:09.27</t>
  </si>
  <si>
    <t>1:9.12</t>
  </si>
  <si>
    <t>1:9.93</t>
  </si>
  <si>
    <t>[12/03] 1200 巫顯東 (3) 7.8</t>
  </si>
  <si>
    <t>[05/03] 1200 巫顯東 (2) 4.2</t>
  </si>
  <si>
    <t>1:9.53</t>
  </si>
  <si>
    <t>11/7/10/5/7/4</t>
  </si>
  <si>
    <t>駿奕快車</t>
  </si>
  <si>
    <t>J188</t>
  </si>
  <si>
    <t>613,800</t>
  </si>
  <si>
    <t>52</t>
  </si>
  <si>
    <t>CP-/V1/TT1</t>
  </si>
  <si>
    <t>陳振彬</t>
  </si>
  <si>
    <t>Churchill</t>
  </si>
  <si>
    <t>Polly Perkins</t>
  </si>
  <si>
    <t>凱皇寶</t>
  </si>
  <si>
    <t>K396</t>
  </si>
  <si>
    <t>李寶禮</t>
  </si>
  <si>
    <t>Ace High</t>
  </si>
  <si>
    <t>Smokin' Valentina</t>
  </si>
  <si>
    <t>7</t>
  </si>
  <si>
    <t>首飾悟空</t>
  </si>
  <si>
    <t>K314</t>
  </si>
  <si>
    <t>+2</t>
  </si>
  <si>
    <t>1.10.04</t>
  </si>
  <si>
    <t>董滿輝</t>
  </si>
  <si>
    <t>Orphea</t>
  </si>
  <si>
    <t>1:09.31</t>
  </si>
  <si>
    <t>1:10.04</t>
  </si>
  <si>
    <t>[14/05] 1200 巴度 (7) 14.0</t>
  </si>
  <si>
    <t>6/11/10</t>
  </si>
  <si>
    <t>大浪園田</t>
  </si>
  <si>
    <t>K209</t>
  </si>
  <si>
    <t>丁冠豪</t>
  </si>
  <si>
    <t>1.10.33</t>
  </si>
  <si>
    <t>37,200</t>
  </si>
  <si>
    <t>劉麗嫦</t>
  </si>
  <si>
    <t>Miss Bluebell</t>
  </si>
  <si>
    <t>1:10.07</t>
  </si>
  <si>
    <t>[07/05] 1200 梁家俊 (6) 135.0</t>
  </si>
  <si>
    <t>1/5/6/9/5/2</t>
  </si>
  <si>
    <t>超霸勝</t>
  </si>
  <si>
    <t>H069</t>
  </si>
  <si>
    <t>-12</t>
  </si>
  <si>
    <t>1.09.41</t>
  </si>
  <si>
    <t>1,644,750</t>
  </si>
  <si>
    <t>葉俊成</t>
  </si>
  <si>
    <t>Love Conquers All</t>
  </si>
  <si>
    <t>Mingo Rose</t>
  </si>
  <si>
    <t>1:09.64</t>
  </si>
  <si>
    <t>1:9.78</t>
  </si>
  <si>
    <t>[07/05] 1200 布文 (1) 2.0</t>
  </si>
  <si>
    <t>[16/04] 1200 布文 (5) 6.1</t>
  </si>
  <si>
    <t>10/4/4</t>
  </si>
  <si>
    <t>好多利高</t>
  </si>
  <si>
    <t>K268</t>
  </si>
  <si>
    <t>1.11.74</t>
  </si>
  <si>
    <t>223,200</t>
  </si>
  <si>
    <t>蔡業良</t>
  </si>
  <si>
    <t>Change Channels</t>
  </si>
  <si>
    <t>1:09.33</t>
  </si>
  <si>
    <t>1:11.74</t>
  </si>
  <si>
    <t>1:11.79</t>
  </si>
  <si>
    <t>[23/04] 1200 田泰安 (10) 11.0</t>
  </si>
  <si>
    <t>11/1/7/12/9/13</t>
  </si>
  <si>
    <t>富心星</t>
  </si>
  <si>
    <t>K125</t>
  </si>
  <si>
    <t>-13</t>
  </si>
  <si>
    <t>1.09.60</t>
  </si>
  <si>
    <t>655,200</t>
  </si>
  <si>
    <t>關睿文</t>
  </si>
  <si>
    <t>Miss Amajardan</t>
  </si>
  <si>
    <t>1:10.54</t>
  </si>
  <si>
    <t>1:9.77</t>
  </si>
  <si>
    <t>[14/05] 1200 楊明綸 (11) 25.0</t>
  </si>
  <si>
    <t>[23/04] 1200 黃智弘 (1) 29.0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</si>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</sst>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topLeftCell="B1" workbookViewId="0">
      <selection activeCell="L13" sqref="L13"/>
    </sheetView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45805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104</v>
      </c>
      <c r="K2" t="s">
        <v>105</v>
      </c>
      <c r="L2">
        <v>134</v>
      </c>
      <c r="M2" t="s">
        <v>106</v>
      </c>
      <c r="O2">
        <v>4</v>
      </c>
      <c r="P2" t="s">
        <v>107</v>
      </c>
      <c r="R2">
        <v>40</v>
      </c>
      <c r="S2">
        <v>-1</v>
      </c>
      <c r="T2">
        <v>1182</v>
      </c>
      <c r="U2">
        <v>0</v>
      </c>
      <c r="V2" t="s">
        <v>108</v>
      </c>
      <c r="W2">
        <v>4</v>
      </c>
      <c r="Y2" t="s">
        <v>109</v>
      </c>
      <c r="Z2" t="s">
        <v>110</v>
      </c>
      <c r="AA2" t="s">
        <v>111</v>
      </c>
      <c r="AB2">
        <v>28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2024635</v>
      </c>
      <c r="AI2" t="s">
        <v>117</v>
      </c>
      <c r="AJ2" t="s">
        <v>118</v>
      </c>
      <c r="AK2">
        <v>1200</v>
      </c>
      <c r="AL2">
        <v>7</v>
      </c>
      <c r="AM2" t="s">
        <v>119</v>
      </c>
      <c r="AN2">
        <v>53</v>
      </c>
      <c r="AO2">
        <v>118</v>
      </c>
      <c r="AP2">
        <v>16</v>
      </c>
      <c r="AQ2">
        <v>5</v>
      </c>
      <c r="AR2">
        <v>-1</v>
      </c>
      <c r="AS2">
        <v>23.51</v>
      </c>
      <c r="AT2">
        <v>45.83</v>
      </c>
      <c r="AU2" t="s">
        <v>120</v>
      </c>
      <c r="AY2" t="s">
        <v>121</v>
      </c>
      <c r="BG2">
        <v>0.20499999999999999</v>
      </c>
      <c r="BI2" t="s">
        <v>122</v>
      </c>
      <c r="BJ2">
        <v>2024517</v>
      </c>
      <c r="BK2" t="s">
        <v>123</v>
      </c>
      <c r="BL2" t="s">
        <v>118</v>
      </c>
      <c r="BM2">
        <v>1200</v>
      </c>
      <c r="BN2">
        <v>12</v>
      </c>
      <c r="BO2" t="s">
        <v>124</v>
      </c>
      <c r="BP2">
        <v>26</v>
      </c>
      <c r="BQ2">
        <v>119</v>
      </c>
      <c r="BR2">
        <v>15</v>
      </c>
      <c r="BS2">
        <v>7</v>
      </c>
      <c r="BT2">
        <v>-3</v>
      </c>
      <c r="BU2">
        <v>23.53</v>
      </c>
      <c r="BV2">
        <v>45.98</v>
      </c>
      <c r="BW2" t="s">
        <v>125</v>
      </c>
      <c r="CA2" t="s">
        <v>126</v>
      </c>
      <c r="CI2">
        <v>0.12</v>
      </c>
      <c r="CK2" t="s">
        <v>127</v>
      </c>
      <c r="CL2" t="s">
        <v>104</v>
      </c>
      <c r="CM2" t="s">
        <v>122</v>
      </c>
      <c r="CN2" t="s">
        <v>128</v>
      </c>
      <c r="CO2" t="s">
        <v>127</v>
      </c>
      <c r="CP2" t="s">
        <v>129</v>
      </c>
      <c r="CQ2" t="s">
        <v>130</v>
      </c>
      <c r="CR2">
        <v>70.17</v>
      </c>
      <c r="CS2">
        <v>72</v>
      </c>
      <c r="CT2">
        <v>71.09</v>
      </c>
      <c r="CU2">
        <v>70.17</v>
      </c>
    </row>
    <row r="3" spans="1:99" x14ac:dyDescent="0.25">
      <c r="A3" s="2">
        <v>45805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131</v>
      </c>
      <c r="J3" t="s">
        <v>132</v>
      </c>
      <c r="K3" t="s">
        <v>133</v>
      </c>
      <c r="L3">
        <v>132</v>
      </c>
      <c r="M3" t="s">
        <v>134</v>
      </c>
      <c r="O3">
        <v>11</v>
      </c>
      <c r="P3" t="s">
        <v>135</v>
      </c>
      <c r="R3">
        <v>38</v>
      </c>
      <c r="S3">
        <v>-2</v>
      </c>
      <c r="T3">
        <v>1030</v>
      </c>
      <c r="U3">
        <v>2</v>
      </c>
      <c r="V3" t="s">
        <v>136</v>
      </c>
      <c r="W3">
        <v>5</v>
      </c>
      <c r="Y3" t="s">
        <v>109</v>
      </c>
      <c r="Z3" t="s">
        <v>137</v>
      </c>
      <c r="AA3" t="s">
        <v>138</v>
      </c>
      <c r="AB3">
        <v>18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>
        <v>2024559</v>
      </c>
      <c r="AI3" t="s">
        <v>144</v>
      </c>
      <c r="AJ3" t="s">
        <v>118</v>
      </c>
      <c r="AK3">
        <v>1200</v>
      </c>
      <c r="AL3">
        <v>8</v>
      </c>
      <c r="AM3" t="s">
        <v>124</v>
      </c>
      <c r="AN3">
        <v>13</v>
      </c>
      <c r="AO3">
        <v>120</v>
      </c>
      <c r="AP3">
        <v>12</v>
      </c>
      <c r="AQ3">
        <v>3</v>
      </c>
      <c r="AR3">
        <v>8</v>
      </c>
      <c r="AS3">
        <v>24.05</v>
      </c>
      <c r="AT3">
        <v>46.36</v>
      </c>
      <c r="AU3" t="s">
        <v>145</v>
      </c>
      <c r="AY3" t="s">
        <v>146</v>
      </c>
      <c r="BG3">
        <v>0.46</v>
      </c>
      <c r="BI3" t="s">
        <v>147</v>
      </c>
      <c r="BJ3">
        <v>2024518</v>
      </c>
      <c r="BK3" t="s">
        <v>123</v>
      </c>
      <c r="BL3" t="s">
        <v>118</v>
      </c>
      <c r="BM3">
        <v>1200</v>
      </c>
      <c r="BN3">
        <v>9</v>
      </c>
      <c r="BO3" t="s">
        <v>148</v>
      </c>
      <c r="BP3">
        <v>19</v>
      </c>
      <c r="BQ3">
        <v>122</v>
      </c>
      <c r="BR3">
        <v>10</v>
      </c>
      <c r="BS3">
        <v>7</v>
      </c>
      <c r="BT3">
        <v>4</v>
      </c>
      <c r="BU3">
        <v>23.63</v>
      </c>
      <c r="BV3">
        <v>46.17</v>
      </c>
      <c r="BW3" t="s">
        <v>149</v>
      </c>
      <c r="CA3" t="s">
        <v>150</v>
      </c>
      <c r="CI3">
        <v>0.28999999999999998</v>
      </c>
      <c r="CK3" t="s">
        <v>151</v>
      </c>
      <c r="CL3" t="s">
        <v>132</v>
      </c>
      <c r="CM3" t="s">
        <v>147</v>
      </c>
      <c r="CN3" t="s">
        <v>152</v>
      </c>
      <c r="CO3" t="s">
        <v>151</v>
      </c>
      <c r="CP3" t="s">
        <v>153</v>
      </c>
      <c r="CQ3" t="s">
        <v>154</v>
      </c>
      <c r="CR3">
        <v>70.55</v>
      </c>
      <c r="CS3">
        <v>70.650000000000006</v>
      </c>
      <c r="CT3">
        <v>70.599999999999994</v>
      </c>
      <c r="CU3">
        <v>70.55</v>
      </c>
    </row>
    <row r="4" spans="1:99" x14ac:dyDescent="0.25">
      <c r="A4" s="2">
        <v>45805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155</v>
      </c>
      <c r="J4" t="s">
        <v>156</v>
      </c>
      <c r="K4" t="s">
        <v>157</v>
      </c>
      <c r="L4">
        <v>132</v>
      </c>
      <c r="M4" t="s">
        <v>158</v>
      </c>
      <c r="O4">
        <v>12</v>
      </c>
      <c r="P4" t="s">
        <v>159</v>
      </c>
      <c r="R4">
        <v>38</v>
      </c>
      <c r="S4">
        <v>6</v>
      </c>
      <c r="T4">
        <v>1140</v>
      </c>
      <c r="U4">
        <v>0</v>
      </c>
      <c r="V4" t="s">
        <v>160</v>
      </c>
      <c r="W4">
        <v>6</v>
      </c>
      <c r="Y4" t="s">
        <v>109</v>
      </c>
      <c r="Z4" t="s">
        <v>161</v>
      </c>
      <c r="AA4" t="s">
        <v>138</v>
      </c>
      <c r="AB4">
        <v>35</v>
      </c>
      <c r="AC4" t="s">
        <v>139</v>
      </c>
      <c r="AD4" t="s">
        <v>162</v>
      </c>
      <c r="AE4" t="s">
        <v>163</v>
      </c>
      <c r="AF4" t="s">
        <v>164</v>
      </c>
      <c r="AG4" t="s">
        <v>143</v>
      </c>
      <c r="AH4">
        <v>2024611</v>
      </c>
      <c r="AI4" t="s">
        <v>165</v>
      </c>
      <c r="AJ4" t="s">
        <v>166</v>
      </c>
      <c r="AK4">
        <v>1200</v>
      </c>
      <c r="AL4">
        <v>1</v>
      </c>
      <c r="AM4" t="s">
        <v>167</v>
      </c>
      <c r="AN4">
        <v>11</v>
      </c>
      <c r="AO4">
        <v>127</v>
      </c>
      <c r="AP4">
        <v>5</v>
      </c>
      <c r="AQ4">
        <v>12</v>
      </c>
      <c r="AR4">
        <v>0</v>
      </c>
      <c r="AS4">
        <v>23.65</v>
      </c>
      <c r="AT4">
        <v>46.39</v>
      </c>
      <c r="AU4" t="s">
        <v>168</v>
      </c>
      <c r="AY4" t="s">
        <v>168</v>
      </c>
      <c r="BG4">
        <v>7.4999999999999997E-2</v>
      </c>
      <c r="BI4" t="s">
        <v>169</v>
      </c>
      <c r="BJ4">
        <v>2024554</v>
      </c>
      <c r="BK4" t="s">
        <v>144</v>
      </c>
      <c r="BL4" t="s">
        <v>166</v>
      </c>
      <c r="BM4">
        <v>1200</v>
      </c>
      <c r="BN4">
        <v>6</v>
      </c>
      <c r="BO4" t="s">
        <v>167</v>
      </c>
      <c r="BP4">
        <v>9.1</v>
      </c>
      <c r="BQ4">
        <v>129</v>
      </c>
      <c r="BR4">
        <v>3</v>
      </c>
      <c r="BS4">
        <v>6</v>
      </c>
      <c r="BT4">
        <v>6</v>
      </c>
      <c r="BU4">
        <v>23.58</v>
      </c>
      <c r="BV4">
        <v>46.11</v>
      </c>
      <c r="BW4" t="s">
        <v>170</v>
      </c>
      <c r="CA4" t="s">
        <v>171</v>
      </c>
      <c r="CI4">
        <v>0.255</v>
      </c>
      <c r="CK4" t="s">
        <v>172</v>
      </c>
      <c r="CL4" t="s">
        <v>156</v>
      </c>
      <c r="CM4" t="s">
        <v>169</v>
      </c>
      <c r="CN4" t="s">
        <v>173</v>
      </c>
      <c r="CO4" t="s">
        <v>172</v>
      </c>
      <c r="CP4" t="s">
        <v>174</v>
      </c>
      <c r="CQ4" t="s">
        <v>175</v>
      </c>
      <c r="CR4">
        <v>69.94</v>
      </c>
      <c r="CS4">
        <v>70.88</v>
      </c>
      <c r="CT4">
        <v>70.41</v>
      </c>
      <c r="CU4">
        <v>69.94</v>
      </c>
    </row>
    <row r="5" spans="1:99" x14ac:dyDescent="0.25">
      <c r="A5" s="2">
        <v>45805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176</v>
      </c>
      <c r="J5" t="s">
        <v>177</v>
      </c>
      <c r="K5" t="s">
        <v>178</v>
      </c>
      <c r="L5">
        <v>129</v>
      </c>
      <c r="M5" t="s">
        <v>179</v>
      </c>
      <c r="O5">
        <v>9</v>
      </c>
      <c r="P5" t="s">
        <v>180</v>
      </c>
      <c r="R5">
        <v>35</v>
      </c>
      <c r="S5">
        <v>0</v>
      </c>
      <c r="T5">
        <v>1130</v>
      </c>
      <c r="U5">
        <v>11</v>
      </c>
      <c r="V5" t="s">
        <v>181</v>
      </c>
      <c r="W5">
        <v>4</v>
      </c>
      <c r="Y5" t="s">
        <v>109</v>
      </c>
      <c r="Z5" t="s">
        <v>182</v>
      </c>
      <c r="AA5" t="s">
        <v>138</v>
      </c>
      <c r="AB5">
        <v>28</v>
      </c>
      <c r="AC5" t="s">
        <v>112</v>
      </c>
      <c r="AD5" t="s">
        <v>183</v>
      </c>
      <c r="AE5" t="s">
        <v>184</v>
      </c>
      <c r="AF5" t="s">
        <v>185</v>
      </c>
      <c r="AG5" t="s">
        <v>116</v>
      </c>
      <c r="AH5">
        <v>2024133</v>
      </c>
      <c r="AI5" t="s">
        <v>186</v>
      </c>
      <c r="AJ5" t="s">
        <v>118</v>
      </c>
      <c r="AK5">
        <v>1200</v>
      </c>
      <c r="AL5">
        <v>6</v>
      </c>
      <c r="AM5" t="s">
        <v>187</v>
      </c>
      <c r="AN5">
        <v>11</v>
      </c>
      <c r="AO5">
        <v>122</v>
      </c>
      <c r="AP5">
        <v>7</v>
      </c>
      <c r="AQ5">
        <v>5</v>
      </c>
      <c r="AR5">
        <v>4</v>
      </c>
      <c r="AS5">
        <v>23.64</v>
      </c>
      <c r="AT5">
        <v>46.95</v>
      </c>
      <c r="AU5" t="s">
        <v>150</v>
      </c>
      <c r="AY5" t="s">
        <v>188</v>
      </c>
      <c r="BG5">
        <v>0.245</v>
      </c>
      <c r="BI5" t="s">
        <v>189</v>
      </c>
      <c r="BJ5">
        <v>2024089</v>
      </c>
      <c r="BK5" t="s">
        <v>190</v>
      </c>
      <c r="BL5" t="s">
        <v>118</v>
      </c>
      <c r="BM5">
        <v>1200</v>
      </c>
      <c r="BN5">
        <v>6</v>
      </c>
      <c r="BO5" t="s">
        <v>187</v>
      </c>
      <c r="BP5">
        <v>13</v>
      </c>
      <c r="BQ5">
        <v>121</v>
      </c>
      <c r="BR5">
        <v>8</v>
      </c>
      <c r="BS5">
        <v>10</v>
      </c>
      <c r="BT5">
        <v>-1</v>
      </c>
      <c r="BU5">
        <v>23.78</v>
      </c>
      <c r="BV5">
        <v>47.17</v>
      </c>
      <c r="BW5" t="s">
        <v>191</v>
      </c>
      <c r="CA5" t="s">
        <v>192</v>
      </c>
      <c r="CI5">
        <v>8.4999999999999992E-2</v>
      </c>
      <c r="CK5" t="s">
        <v>193</v>
      </c>
      <c r="CL5" t="s">
        <v>177</v>
      </c>
      <c r="CM5" t="s">
        <v>189</v>
      </c>
      <c r="CN5" t="s">
        <v>194</v>
      </c>
      <c r="CO5" t="s">
        <v>193</v>
      </c>
      <c r="CP5" t="s">
        <v>195</v>
      </c>
      <c r="CQ5" t="s">
        <v>196</v>
      </c>
      <c r="CR5">
        <v>71.06</v>
      </c>
      <c r="CS5">
        <v>70.86</v>
      </c>
      <c r="CT5">
        <v>70.960000000000008</v>
      </c>
      <c r="CU5">
        <v>70.86</v>
      </c>
    </row>
    <row r="6" spans="1:99" x14ac:dyDescent="0.25">
      <c r="A6" s="2">
        <v>45805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197</v>
      </c>
      <c r="J6" t="s">
        <v>198</v>
      </c>
      <c r="K6" t="s">
        <v>199</v>
      </c>
      <c r="L6">
        <v>127</v>
      </c>
      <c r="M6" t="s">
        <v>200</v>
      </c>
      <c r="O6">
        <v>5</v>
      </c>
      <c r="P6" t="s">
        <v>201</v>
      </c>
      <c r="R6">
        <v>33</v>
      </c>
      <c r="S6">
        <v>0</v>
      </c>
      <c r="T6">
        <v>1148</v>
      </c>
      <c r="U6">
        <v>4</v>
      </c>
      <c r="V6" t="s">
        <v>202</v>
      </c>
      <c r="W6">
        <v>4</v>
      </c>
      <c r="Y6" t="s">
        <v>109</v>
      </c>
      <c r="Z6" t="s">
        <v>203</v>
      </c>
      <c r="AA6" t="s">
        <v>138</v>
      </c>
      <c r="AB6">
        <v>24</v>
      </c>
      <c r="AC6" t="s">
        <v>112</v>
      </c>
      <c r="AD6" t="s">
        <v>204</v>
      </c>
      <c r="AE6" t="s">
        <v>205</v>
      </c>
      <c r="AF6" t="s">
        <v>206</v>
      </c>
      <c r="AG6" t="s">
        <v>116</v>
      </c>
      <c r="AH6">
        <v>2024554</v>
      </c>
      <c r="AI6" t="s">
        <v>144</v>
      </c>
      <c r="AJ6" t="s">
        <v>166</v>
      </c>
      <c r="AK6">
        <v>1200</v>
      </c>
      <c r="AL6">
        <v>8</v>
      </c>
      <c r="AM6" t="s">
        <v>207</v>
      </c>
      <c r="AN6">
        <v>9.8000000000000007</v>
      </c>
      <c r="AO6">
        <v>130</v>
      </c>
      <c r="AP6">
        <v>-3</v>
      </c>
      <c r="AQ6">
        <v>9</v>
      </c>
      <c r="AR6">
        <v>-4</v>
      </c>
      <c r="AS6">
        <v>23.58</v>
      </c>
      <c r="AT6">
        <v>46.11</v>
      </c>
      <c r="AU6" t="s">
        <v>170</v>
      </c>
      <c r="AY6" t="s">
        <v>208</v>
      </c>
      <c r="BG6">
        <v>-0.185</v>
      </c>
      <c r="BI6" t="s">
        <v>209</v>
      </c>
      <c r="BJ6">
        <v>2024287</v>
      </c>
      <c r="BK6" t="s">
        <v>210</v>
      </c>
      <c r="BL6" t="s">
        <v>166</v>
      </c>
      <c r="BM6">
        <v>1200</v>
      </c>
      <c r="BN6">
        <v>3</v>
      </c>
      <c r="BO6" t="s">
        <v>211</v>
      </c>
      <c r="BP6">
        <v>10</v>
      </c>
      <c r="BQ6">
        <v>134</v>
      </c>
      <c r="BR6">
        <v>-7</v>
      </c>
      <c r="BS6">
        <v>9</v>
      </c>
      <c r="BT6">
        <v>-4</v>
      </c>
      <c r="BU6">
        <v>23.99</v>
      </c>
      <c r="BV6">
        <v>47.06</v>
      </c>
      <c r="BW6" t="s">
        <v>212</v>
      </c>
      <c r="CA6" t="s">
        <v>191</v>
      </c>
      <c r="CI6">
        <v>-0.245</v>
      </c>
      <c r="CK6" t="s">
        <v>213</v>
      </c>
      <c r="CL6" t="s">
        <v>198</v>
      </c>
      <c r="CM6" t="s">
        <v>209</v>
      </c>
      <c r="CN6" t="s">
        <v>214</v>
      </c>
      <c r="CO6" t="s">
        <v>213</v>
      </c>
      <c r="CP6" t="s">
        <v>215</v>
      </c>
      <c r="CQ6" t="s">
        <v>175</v>
      </c>
      <c r="CR6">
        <v>70.58</v>
      </c>
      <c r="CS6">
        <v>70.239999999999995</v>
      </c>
      <c r="CT6">
        <v>70.41</v>
      </c>
      <c r="CU6">
        <v>70.239999999999995</v>
      </c>
    </row>
    <row r="7" spans="1:99" x14ac:dyDescent="0.25">
      <c r="A7" s="2">
        <v>45805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216</v>
      </c>
      <c r="J7" t="s">
        <v>217</v>
      </c>
      <c r="K7" t="s">
        <v>218</v>
      </c>
      <c r="L7">
        <v>126</v>
      </c>
      <c r="M7" t="s">
        <v>219</v>
      </c>
      <c r="O7">
        <v>2</v>
      </c>
      <c r="P7" t="s">
        <v>220</v>
      </c>
      <c r="R7">
        <v>32</v>
      </c>
      <c r="S7">
        <v>-2</v>
      </c>
      <c r="T7">
        <v>1121</v>
      </c>
      <c r="U7">
        <v>-14</v>
      </c>
      <c r="V7" t="s">
        <v>221</v>
      </c>
      <c r="W7">
        <v>5</v>
      </c>
      <c r="Y7" t="s">
        <v>109</v>
      </c>
      <c r="Z7" t="s">
        <v>222</v>
      </c>
      <c r="AA7" t="s">
        <v>138</v>
      </c>
      <c r="AB7">
        <v>35</v>
      </c>
      <c r="AC7" t="s">
        <v>223</v>
      </c>
      <c r="AD7" t="s">
        <v>224</v>
      </c>
      <c r="AE7" t="s">
        <v>225</v>
      </c>
      <c r="AF7" t="s">
        <v>226</v>
      </c>
      <c r="AG7" t="s">
        <v>116</v>
      </c>
      <c r="AH7">
        <v>2024611</v>
      </c>
      <c r="AI7" t="s">
        <v>165</v>
      </c>
      <c r="AJ7" t="s">
        <v>166</v>
      </c>
      <c r="AK7">
        <v>1200</v>
      </c>
      <c r="AL7">
        <v>9</v>
      </c>
      <c r="AM7" t="s">
        <v>227</v>
      </c>
      <c r="AN7">
        <v>15</v>
      </c>
      <c r="AO7">
        <v>129</v>
      </c>
      <c r="AP7">
        <v>-3</v>
      </c>
      <c r="AQ7">
        <v>10</v>
      </c>
      <c r="AR7">
        <v>-8</v>
      </c>
      <c r="AS7">
        <v>23.65</v>
      </c>
      <c r="AT7">
        <v>46.39</v>
      </c>
      <c r="AU7" t="s">
        <v>168</v>
      </c>
      <c r="AY7" t="s">
        <v>228</v>
      </c>
      <c r="BG7">
        <v>-0.32500000000000001</v>
      </c>
      <c r="BI7" t="s">
        <v>229</v>
      </c>
      <c r="BJ7">
        <v>2024158</v>
      </c>
      <c r="BK7" t="s">
        <v>230</v>
      </c>
      <c r="BL7" t="s">
        <v>166</v>
      </c>
      <c r="BM7">
        <v>1200</v>
      </c>
      <c r="BN7">
        <v>8</v>
      </c>
      <c r="BO7" t="s">
        <v>211</v>
      </c>
      <c r="BP7">
        <v>2.9</v>
      </c>
      <c r="BQ7">
        <v>135</v>
      </c>
      <c r="BR7">
        <v>-9</v>
      </c>
      <c r="BS7">
        <v>6</v>
      </c>
      <c r="BT7">
        <v>-4</v>
      </c>
      <c r="BU7">
        <v>23.47</v>
      </c>
      <c r="BV7">
        <v>45.96</v>
      </c>
      <c r="BW7" t="s">
        <v>231</v>
      </c>
      <c r="CA7" t="s">
        <v>232</v>
      </c>
      <c r="CI7">
        <v>-0.27500000000000002</v>
      </c>
      <c r="CK7" t="s">
        <v>233</v>
      </c>
      <c r="CL7" t="s">
        <v>217</v>
      </c>
      <c r="CM7" t="s">
        <v>229</v>
      </c>
      <c r="CN7" t="s">
        <v>234</v>
      </c>
      <c r="CO7" t="s">
        <v>233</v>
      </c>
      <c r="CP7" t="s">
        <v>235</v>
      </c>
      <c r="CQ7" t="s">
        <v>236</v>
      </c>
      <c r="CR7">
        <v>70.33</v>
      </c>
      <c r="CS7">
        <v>69.98</v>
      </c>
      <c r="CT7">
        <v>70.16</v>
      </c>
      <c r="CU7">
        <v>69.98</v>
      </c>
    </row>
    <row r="8" spans="1:99" x14ac:dyDescent="0.25">
      <c r="A8" s="2">
        <v>45805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237</v>
      </c>
      <c r="J8" t="s">
        <v>238</v>
      </c>
      <c r="K8" t="s">
        <v>239</v>
      </c>
      <c r="L8">
        <v>123</v>
      </c>
      <c r="M8" t="s">
        <v>240</v>
      </c>
      <c r="O8">
        <v>8</v>
      </c>
      <c r="P8" t="s">
        <v>241</v>
      </c>
      <c r="R8">
        <v>29</v>
      </c>
      <c r="S8">
        <v>-2</v>
      </c>
      <c r="T8">
        <v>1135</v>
      </c>
      <c r="U8">
        <v>9</v>
      </c>
      <c r="V8" t="s">
        <v>242</v>
      </c>
      <c r="W8">
        <v>5</v>
      </c>
      <c r="Y8" t="s">
        <v>109</v>
      </c>
      <c r="Z8" t="s">
        <v>243</v>
      </c>
      <c r="AA8" t="s">
        <v>138</v>
      </c>
      <c r="AB8">
        <v>24</v>
      </c>
      <c r="AC8" t="s">
        <v>244</v>
      </c>
      <c r="AD8" t="s">
        <v>245</v>
      </c>
      <c r="AE8" t="s">
        <v>246</v>
      </c>
      <c r="AF8" t="s">
        <v>247</v>
      </c>
      <c r="AG8" t="s">
        <v>116</v>
      </c>
      <c r="AH8">
        <v>2024554</v>
      </c>
      <c r="AI8" t="s">
        <v>144</v>
      </c>
      <c r="AJ8" t="s">
        <v>166</v>
      </c>
      <c r="AK8">
        <v>1200</v>
      </c>
      <c r="AL8">
        <v>11</v>
      </c>
      <c r="AM8" t="s">
        <v>248</v>
      </c>
      <c r="AN8">
        <v>7.4</v>
      </c>
      <c r="AO8">
        <v>128</v>
      </c>
      <c r="AP8">
        <v>-5</v>
      </c>
      <c r="AQ8">
        <v>8</v>
      </c>
      <c r="AR8">
        <v>0</v>
      </c>
      <c r="AS8">
        <v>23.58</v>
      </c>
      <c r="AT8">
        <v>46.11</v>
      </c>
      <c r="AU8" t="s">
        <v>170</v>
      </c>
      <c r="AY8" t="s">
        <v>249</v>
      </c>
      <c r="BG8">
        <v>-7.4999999999999997E-2</v>
      </c>
      <c r="BI8" t="s">
        <v>250</v>
      </c>
      <c r="BJ8">
        <v>2024287</v>
      </c>
      <c r="BK8" t="s">
        <v>210</v>
      </c>
      <c r="BL8" t="s">
        <v>166</v>
      </c>
      <c r="BM8">
        <v>1200</v>
      </c>
      <c r="BN8">
        <v>5</v>
      </c>
      <c r="BO8" t="s">
        <v>251</v>
      </c>
      <c r="BP8">
        <v>2.9</v>
      </c>
      <c r="BQ8">
        <v>133</v>
      </c>
      <c r="BR8">
        <v>-10</v>
      </c>
      <c r="BS8">
        <v>1</v>
      </c>
      <c r="BT8">
        <v>7</v>
      </c>
      <c r="BU8">
        <v>23.99</v>
      </c>
      <c r="BV8">
        <v>47.06</v>
      </c>
      <c r="BW8" t="s">
        <v>212</v>
      </c>
      <c r="CA8" t="s">
        <v>252</v>
      </c>
      <c r="CI8">
        <v>9.5000000000000029E-2</v>
      </c>
      <c r="CK8" t="s">
        <v>253</v>
      </c>
      <c r="CL8" t="s">
        <v>238</v>
      </c>
      <c r="CM8" t="s">
        <v>250</v>
      </c>
      <c r="CN8" t="s">
        <v>254</v>
      </c>
      <c r="CO8" t="s">
        <v>253</v>
      </c>
      <c r="CP8" t="s">
        <v>255</v>
      </c>
      <c r="CQ8" t="s">
        <v>256</v>
      </c>
      <c r="CR8">
        <v>70.92</v>
      </c>
      <c r="CS8">
        <v>70.72</v>
      </c>
      <c r="CT8">
        <v>70.819999999999993</v>
      </c>
      <c r="CU8">
        <v>70.72</v>
      </c>
    </row>
    <row r="9" spans="1:99" x14ac:dyDescent="0.25">
      <c r="A9" s="2">
        <v>45805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257</v>
      </c>
      <c r="J9" t="s">
        <v>258</v>
      </c>
      <c r="K9" t="s">
        <v>259</v>
      </c>
      <c r="L9">
        <v>122</v>
      </c>
      <c r="M9" t="s">
        <v>260</v>
      </c>
      <c r="O9">
        <v>1</v>
      </c>
      <c r="P9" t="s">
        <v>261</v>
      </c>
      <c r="R9">
        <v>28</v>
      </c>
      <c r="S9">
        <v>-2</v>
      </c>
      <c r="T9">
        <v>1073</v>
      </c>
      <c r="U9">
        <v>6</v>
      </c>
      <c r="V9" t="s">
        <v>262</v>
      </c>
      <c r="W9">
        <v>5</v>
      </c>
      <c r="Y9" t="s">
        <v>109</v>
      </c>
      <c r="Z9" t="s">
        <v>263</v>
      </c>
      <c r="AA9" t="s">
        <v>264</v>
      </c>
      <c r="AB9">
        <v>74</v>
      </c>
      <c r="AD9" t="s">
        <v>265</v>
      </c>
      <c r="AE9" t="s">
        <v>114</v>
      </c>
      <c r="AF9" t="s">
        <v>266</v>
      </c>
      <c r="AG9" t="s">
        <v>116</v>
      </c>
      <c r="AH9">
        <v>2024048</v>
      </c>
      <c r="AI9" t="s">
        <v>267</v>
      </c>
      <c r="AJ9" t="s">
        <v>166</v>
      </c>
      <c r="AK9">
        <v>1200</v>
      </c>
      <c r="AL9">
        <v>5</v>
      </c>
      <c r="AM9" t="s">
        <v>268</v>
      </c>
      <c r="AN9">
        <v>13</v>
      </c>
      <c r="AO9">
        <v>128</v>
      </c>
      <c r="AP9">
        <v>-6</v>
      </c>
      <c r="AQ9">
        <v>8</v>
      </c>
      <c r="AR9">
        <v>-7</v>
      </c>
      <c r="AS9">
        <v>23.83</v>
      </c>
      <c r="AT9">
        <v>47.04</v>
      </c>
      <c r="AU9" t="s">
        <v>269</v>
      </c>
      <c r="AY9" t="s">
        <v>270</v>
      </c>
      <c r="BG9">
        <v>-0.33500000000000002</v>
      </c>
      <c r="BI9" t="s">
        <v>154</v>
      </c>
      <c r="BJ9">
        <v>2023424</v>
      </c>
      <c r="BK9" t="s">
        <v>271</v>
      </c>
      <c r="BL9" t="s">
        <v>118</v>
      </c>
      <c r="BM9">
        <v>1200</v>
      </c>
      <c r="BN9">
        <v>10</v>
      </c>
      <c r="BO9" t="s">
        <v>272</v>
      </c>
      <c r="BP9">
        <v>46</v>
      </c>
      <c r="BQ9">
        <v>117</v>
      </c>
      <c r="BR9">
        <v>5</v>
      </c>
      <c r="BS9">
        <v>3</v>
      </c>
      <c r="BT9">
        <v>-2</v>
      </c>
      <c r="BU9">
        <v>23.62</v>
      </c>
      <c r="BV9">
        <v>46.72</v>
      </c>
      <c r="BW9" t="s">
        <v>188</v>
      </c>
      <c r="CA9" t="s">
        <v>273</v>
      </c>
      <c r="CB9">
        <v>23.86</v>
      </c>
      <c r="CC9">
        <v>23.1</v>
      </c>
      <c r="CD9">
        <v>24.49</v>
      </c>
      <c r="CH9">
        <v>47.59</v>
      </c>
      <c r="CI9">
        <v>4.9999999999999914E-3</v>
      </c>
      <c r="CJ9">
        <v>47.595000000000013</v>
      </c>
      <c r="CK9" t="s">
        <v>273</v>
      </c>
      <c r="CL9" t="s">
        <v>258</v>
      </c>
      <c r="CM9" t="s">
        <v>154</v>
      </c>
      <c r="CN9" t="s">
        <v>274</v>
      </c>
      <c r="CO9" t="s">
        <v>273</v>
      </c>
      <c r="CP9" t="s">
        <v>275</v>
      </c>
      <c r="CQ9" t="s">
        <v>276</v>
      </c>
      <c r="CR9">
        <v>70.599999999999994</v>
      </c>
      <c r="CS9">
        <v>71.45</v>
      </c>
      <c r="CT9">
        <v>71.03</v>
      </c>
      <c r="CU9">
        <v>70.599999999999994</v>
      </c>
    </row>
    <row r="10" spans="1:99" x14ac:dyDescent="0.25">
      <c r="A10" s="2">
        <v>45805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277</v>
      </c>
      <c r="J10" t="s">
        <v>278</v>
      </c>
      <c r="K10" t="s">
        <v>279</v>
      </c>
      <c r="L10">
        <v>121</v>
      </c>
      <c r="M10" t="s">
        <v>280</v>
      </c>
      <c r="O10">
        <v>10</v>
      </c>
      <c r="P10" t="s">
        <v>281</v>
      </c>
      <c r="R10">
        <v>27</v>
      </c>
      <c r="S10">
        <v>-2</v>
      </c>
      <c r="T10">
        <v>1074</v>
      </c>
      <c r="U10">
        <v>6</v>
      </c>
      <c r="V10" t="s">
        <v>282</v>
      </c>
      <c r="W10">
        <v>4</v>
      </c>
      <c r="Y10" t="s">
        <v>109</v>
      </c>
      <c r="Z10" t="s">
        <v>283</v>
      </c>
      <c r="AA10" t="s">
        <v>138</v>
      </c>
      <c r="AB10">
        <v>10</v>
      </c>
      <c r="AC10" t="s">
        <v>284</v>
      </c>
      <c r="AD10" t="s">
        <v>285</v>
      </c>
      <c r="AE10" t="s">
        <v>114</v>
      </c>
      <c r="AF10" t="s">
        <v>286</v>
      </c>
      <c r="AG10" t="s">
        <v>116</v>
      </c>
      <c r="AH10">
        <v>2024438</v>
      </c>
      <c r="AI10" t="s">
        <v>287</v>
      </c>
      <c r="AJ10" t="s">
        <v>166</v>
      </c>
      <c r="AK10">
        <v>1200</v>
      </c>
      <c r="AL10">
        <v>8</v>
      </c>
      <c r="AM10" t="s">
        <v>187</v>
      </c>
      <c r="AN10">
        <v>28</v>
      </c>
      <c r="AO10">
        <v>133</v>
      </c>
      <c r="AP10">
        <v>-12</v>
      </c>
      <c r="AQ10">
        <v>10</v>
      </c>
      <c r="AR10">
        <v>0</v>
      </c>
      <c r="AS10">
        <v>23.68</v>
      </c>
      <c r="AT10">
        <v>46.16</v>
      </c>
      <c r="AU10" t="s">
        <v>288</v>
      </c>
      <c r="AY10" t="s">
        <v>289</v>
      </c>
      <c r="BG10">
        <v>-0.18</v>
      </c>
      <c r="BI10" t="s">
        <v>290</v>
      </c>
      <c r="BJ10">
        <v>2024352</v>
      </c>
      <c r="BK10" t="s">
        <v>291</v>
      </c>
      <c r="BL10" t="s">
        <v>118</v>
      </c>
      <c r="BM10">
        <v>1200</v>
      </c>
      <c r="BN10">
        <v>5</v>
      </c>
      <c r="BO10" t="s">
        <v>292</v>
      </c>
      <c r="BP10">
        <v>43</v>
      </c>
      <c r="BQ10">
        <v>115</v>
      </c>
      <c r="BR10">
        <v>6</v>
      </c>
      <c r="BS10">
        <v>4</v>
      </c>
      <c r="BT10">
        <v>6</v>
      </c>
      <c r="BU10">
        <v>23.75</v>
      </c>
      <c r="BV10">
        <v>46.91</v>
      </c>
      <c r="BW10" t="s">
        <v>212</v>
      </c>
      <c r="CA10" t="s">
        <v>191</v>
      </c>
      <c r="CI10">
        <v>0.3</v>
      </c>
      <c r="CK10" t="s">
        <v>293</v>
      </c>
      <c r="CL10" t="s">
        <v>278</v>
      </c>
      <c r="CM10" t="s">
        <v>290</v>
      </c>
      <c r="CN10" t="s">
        <v>294</v>
      </c>
      <c r="CO10" t="s">
        <v>293</v>
      </c>
      <c r="CP10" t="s">
        <v>295</v>
      </c>
      <c r="CQ10" t="s">
        <v>296</v>
      </c>
      <c r="CR10">
        <v>70.25</v>
      </c>
      <c r="CS10">
        <v>70.789999999999992</v>
      </c>
      <c r="CT10">
        <v>70.52</v>
      </c>
      <c r="CU10">
        <v>70.25</v>
      </c>
    </row>
    <row r="11" spans="1:99" x14ac:dyDescent="0.25">
      <c r="A11" s="2">
        <v>45805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297</v>
      </c>
      <c r="J11" t="s">
        <v>298</v>
      </c>
      <c r="K11" t="s">
        <v>299</v>
      </c>
      <c r="L11">
        <v>121</v>
      </c>
      <c r="M11" t="s">
        <v>300</v>
      </c>
      <c r="O11">
        <v>3</v>
      </c>
      <c r="P11" t="s">
        <v>301</v>
      </c>
      <c r="R11">
        <v>27</v>
      </c>
      <c r="S11">
        <v>-2</v>
      </c>
      <c r="T11">
        <v>1208</v>
      </c>
      <c r="U11">
        <v>-26</v>
      </c>
      <c r="V11" t="s">
        <v>302</v>
      </c>
      <c r="W11">
        <v>6</v>
      </c>
      <c r="Y11" t="s">
        <v>109</v>
      </c>
      <c r="Z11" t="s">
        <v>303</v>
      </c>
      <c r="AA11" t="s">
        <v>264</v>
      </c>
      <c r="AB11">
        <v>126</v>
      </c>
      <c r="AC11" t="s">
        <v>139</v>
      </c>
      <c r="AD11" t="s">
        <v>304</v>
      </c>
      <c r="AE11" t="s">
        <v>305</v>
      </c>
      <c r="AF11" t="s">
        <v>306</v>
      </c>
      <c r="AG11" t="s">
        <v>116</v>
      </c>
      <c r="AH11">
        <v>2023647</v>
      </c>
      <c r="AI11" t="s">
        <v>307</v>
      </c>
      <c r="AJ11" t="s">
        <v>166</v>
      </c>
      <c r="AK11">
        <v>1200</v>
      </c>
      <c r="AL11">
        <v>4</v>
      </c>
      <c r="AM11" t="s">
        <v>308</v>
      </c>
      <c r="AN11">
        <v>3.4</v>
      </c>
      <c r="AO11">
        <v>127</v>
      </c>
      <c r="AP11">
        <v>-6</v>
      </c>
      <c r="AQ11">
        <v>1</v>
      </c>
      <c r="AR11">
        <v>2</v>
      </c>
      <c r="AS11">
        <v>24.07</v>
      </c>
      <c r="AT11">
        <v>47.05</v>
      </c>
      <c r="AU11" t="s">
        <v>309</v>
      </c>
      <c r="AY11" t="s">
        <v>310</v>
      </c>
      <c r="AZ11">
        <v>24.31</v>
      </c>
      <c r="BA11">
        <v>23.06</v>
      </c>
      <c r="BB11">
        <v>23.58</v>
      </c>
      <c r="BF11">
        <v>46.64</v>
      </c>
      <c r="BG11">
        <v>-1.999999999999999E-2</v>
      </c>
      <c r="BH11">
        <v>46.62</v>
      </c>
      <c r="BI11" t="s">
        <v>270</v>
      </c>
      <c r="BJ11">
        <v>2023515</v>
      </c>
      <c r="BK11" t="s">
        <v>311</v>
      </c>
      <c r="BL11" t="s">
        <v>166</v>
      </c>
      <c r="BM11">
        <v>1200</v>
      </c>
      <c r="BN11">
        <v>2</v>
      </c>
      <c r="BO11" t="s">
        <v>308</v>
      </c>
      <c r="BP11">
        <v>15</v>
      </c>
      <c r="BQ11">
        <v>129</v>
      </c>
      <c r="BR11">
        <v>-8</v>
      </c>
      <c r="BS11">
        <v>8</v>
      </c>
      <c r="BT11">
        <v>-5</v>
      </c>
      <c r="BU11">
        <v>23.7</v>
      </c>
      <c r="BV11">
        <v>46.58</v>
      </c>
      <c r="BW11" t="s">
        <v>269</v>
      </c>
      <c r="CA11" t="s">
        <v>172</v>
      </c>
      <c r="CB11">
        <v>24.22</v>
      </c>
      <c r="CC11">
        <v>23.08</v>
      </c>
      <c r="CD11">
        <v>23.58</v>
      </c>
      <c r="CH11">
        <v>46.66</v>
      </c>
      <c r="CI11">
        <v>-0.29499999999999998</v>
      </c>
      <c r="CJ11">
        <v>46.364999999999988</v>
      </c>
      <c r="CK11" t="s">
        <v>209</v>
      </c>
      <c r="CL11" t="s">
        <v>298</v>
      </c>
      <c r="CM11" t="s">
        <v>270</v>
      </c>
      <c r="CN11" t="s">
        <v>312</v>
      </c>
      <c r="CO11" t="s">
        <v>209</v>
      </c>
      <c r="CP11" t="s">
        <v>313</v>
      </c>
      <c r="CQ11" t="s">
        <v>314</v>
      </c>
      <c r="CR11">
        <v>70.930000000000007</v>
      </c>
      <c r="CS11">
        <v>70.58</v>
      </c>
      <c r="CT11">
        <v>70.75</v>
      </c>
      <c r="CU11">
        <v>70.58</v>
      </c>
    </row>
    <row r="12" spans="1:99" x14ac:dyDescent="0.25">
      <c r="A12" s="2">
        <v>45805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315</v>
      </c>
      <c r="J12" t="s">
        <v>316</v>
      </c>
      <c r="K12" t="s">
        <v>317</v>
      </c>
      <c r="L12">
        <v>121</v>
      </c>
      <c r="M12" t="s">
        <v>318</v>
      </c>
      <c r="O12">
        <v>6</v>
      </c>
      <c r="P12" t="s">
        <v>319</v>
      </c>
      <c r="R12">
        <v>27</v>
      </c>
      <c r="S12">
        <v>-2</v>
      </c>
      <c r="T12">
        <v>1003</v>
      </c>
      <c r="U12">
        <v>-4</v>
      </c>
      <c r="V12" t="s">
        <v>320</v>
      </c>
      <c r="W12">
        <v>4</v>
      </c>
      <c r="Y12" t="s">
        <v>109</v>
      </c>
      <c r="Z12" t="s">
        <v>321</v>
      </c>
      <c r="AA12" t="s">
        <v>322</v>
      </c>
      <c r="AB12">
        <v>24</v>
      </c>
      <c r="AD12" t="s">
        <v>323</v>
      </c>
      <c r="AE12" t="s">
        <v>324</v>
      </c>
      <c r="AF12" t="s">
        <v>325</v>
      </c>
      <c r="AG12" t="s">
        <v>116</v>
      </c>
      <c r="AH12">
        <v>2023776</v>
      </c>
      <c r="AI12" t="s">
        <v>326</v>
      </c>
      <c r="AJ12" t="s">
        <v>118</v>
      </c>
      <c r="AK12">
        <v>1200</v>
      </c>
      <c r="AL12">
        <v>10</v>
      </c>
      <c r="AM12" t="s">
        <v>327</v>
      </c>
      <c r="AN12">
        <v>37</v>
      </c>
      <c r="AO12">
        <v>120</v>
      </c>
      <c r="AP12">
        <v>1</v>
      </c>
      <c r="AQ12">
        <v>12</v>
      </c>
      <c r="AR12">
        <v>-6</v>
      </c>
      <c r="AS12">
        <v>23.92</v>
      </c>
      <c r="AT12">
        <v>46.66</v>
      </c>
      <c r="AU12" t="s">
        <v>328</v>
      </c>
      <c r="AY12" t="s">
        <v>329</v>
      </c>
      <c r="AZ12">
        <v>25.56</v>
      </c>
      <c r="BA12">
        <v>22.74</v>
      </c>
      <c r="BB12">
        <v>22.77</v>
      </c>
      <c r="BF12">
        <v>45.51</v>
      </c>
      <c r="BG12">
        <v>-0.19500000000000001</v>
      </c>
      <c r="BH12">
        <v>45.314999999999998</v>
      </c>
      <c r="BI12" t="s">
        <v>172</v>
      </c>
      <c r="BJ12">
        <v>2023648</v>
      </c>
      <c r="BK12" t="s">
        <v>307</v>
      </c>
      <c r="BL12" t="s">
        <v>118</v>
      </c>
      <c r="BM12">
        <v>1200</v>
      </c>
      <c r="BN12">
        <v>10</v>
      </c>
      <c r="BO12" t="s">
        <v>167</v>
      </c>
      <c r="BP12">
        <v>14</v>
      </c>
      <c r="BQ12">
        <v>125</v>
      </c>
      <c r="BR12">
        <v>-4</v>
      </c>
      <c r="BS12">
        <v>8</v>
      </c>
      <c r="BT12">
        <v>-2</v>
      </c>
      <c r="BU12">
        <v>23.28</v>
      </c>
      <c r="BV12">
        <v>45.62</v>
      </c>
      <c r="BW12" t="s">
        <v>330</v>
      </c>
      <c r="CA12" t="s">
        <v>331</v>
      </c>
      <c r="CB12">
        <v>24.72</v>
      </c>
      <c r="CC12">
        <v>22.82</v>
      </c>
      <c r="CD12">
        <v>23.71</v>
      </c>
      <c r="CH12">
        <v>46.53</v>
      </c>
      <c r="CI12">
        <v>-0.13</v>
      </c>
      <c r="CJ12">
        <v>46.4</v>
      </c>
      <c r="CK12" t="s">
        <v>332</v>
      </c>
      <c r="CL12" t="s">
        <v>316</v>
      </c>
      <c r="CM12" t="s">
        <v>172</v>
      </c>
      <c r="CN12" t="s">
        <v>333</v>
      </c>
      <c r="CO12" t="s">
        <v>332</v>
      </c>
      <c r="CP12" t="s">
        <v>334</v>
      </c>
      <c r="CQ12" t="s">
        <v>335</v>
      </c>
      <c r="CR12">
        <v>70.88</v>
      </c>
      <c r="CS12">
        <v>71.12</v>
      </c>
      <c r="CT12">
        <v>71</v>
      </c>
      <c r="CU12">
        <v>70.88</v>
      </c>
    </row>
    <row r="13" spans="1:99" x14ac:dyDescent="0.25">
      <c r="A13" s="2">
        <v>45805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336</v>
      </c>
      <c r="J13" t="s">
        <v>337</v>
      </c>
      <c r="K13" t="s">
        <v>338</v>
      </c>
      <c r="L13">
        <v>120</v>
      </c>
      <c r="M13" t="s">
        <v>339</v>
      </c>
      <c r="O13">
        <v>7</v>
      </c>
      <c r="P13" t="s">
        <v>340</v>
      </c>
      <c r="R13">
        <v>26</v>
      </c>
      <c r="S13">
        <v>0</v>
      </c>
      <c r="T13">
        <v>1063</v>
      </c>
      <c r="U13">
        <v>-1</v>
      </c>
      <c r="V13" t="s">
        <v>341</v>
      </c>
      <c r="W13">
        <v>7</v>
      </c>
      <c r="Y13" t="s">
        <v>109</v>
      </c>
      <c r="Z13" t="s">
        <v>342</v>
      </c>
      <c r="AA13" t="s">
        <v>264</v>
      </c>
      <c r="AB13">
        <v>24</v>
      </c>
      <c r="AC13" t="s">
        <v>343</v>
      </c>
      <c r="AD13" t="s">
        <v>344</v>
      </c>
      <c r="AE13" t="s">
        <v>345</v>
      </c>
      <c r="AF13" t="s">
        <v>346</v>
      </c>
      <c r="AG13" t="s">
        <v>143</v>
      </c>
      <c r="AH13">
        <v>2024554</v>
      </c>
      <c r="AI13" t="s">
        <v>144</v>
      </c>
      <c r="AJ13" t="s">
        <v>166</v>
      </c>
      <c r="AK13">
        <v>1200</v>
      </c>
      <c r="AL13">
        <v>2</v>
      </c>
      <c r="AM13" t="s">
        <v>272</v>
      </c>
      <c r="AN13">
        <v>5.7</v>
      </c>
      <c r="AO13">
        <v>115</v>
      </c>
      <c r="AP13">
        <v>5</v>
      </c>
      <c r="AQ13">
        <v>1</v>
      </c>
      <c r="AR13">
        <v>6</v>
      </c>
      <c r="AS13">
        <v>23.58</v>
      </c>
      <c r="AT13">
        <v>46.11</v>
      </c>
      <c r="AU13" t="s">
        <v>170</v>
      </c>
      <c r="AY13" t="s">
        <v>347</v>
      </c>
      <c r="BG13">
        <v>0.28499999999999998</v>
      </c>
      <c r="BI13" t="s">
        <v>348</v>
      </c>
      <c r="BJ13">
        <v>2024232</v>
      </c>
      <c r="BK13" t="s">
        <v>349</v>
      </c>
      <c r="BL13" t="s">
        <v>166</v>
      </c>
      <c r="BM13">
        <v>1200</v>
      </c>
      <c r="BN13">
        <v>4</v>
      </c>
      <c r="BO13" t="s">
        <v>272</v>
      </c>
      <c r="BP13">
        <v>9.1</v>
      </c>
      <c r="BQ13">
        <v>118</v>
      </c>
      <c r="BR13">
        <v>2</v>
      </c>
      <c r="BS13">
        <v>3</v>
      </c>
      <c r="BT13">
        <v>4</v>
      </c>
      <c r="BU13">
        <v>23.95</v>
      </c>
      <c r="BV13">
        <v>46.66</v>
      </c>
      <c r="BW13" t="s">
        <v>151</v>
      </c>
      <c r="CA13" t="s">
        <v>350</v>
      </c>
      <c r="CI13">
        <v>0.17</v>
      </c>
      <c r="CK13" t="s">
        <v>351</v>
      </c>
      <c r="CL13" t="s">
        <v>337</v>
      </c>
      <c r="CM13" t="s">
        <v>348</v>
      </c>
      <c r="CN13" t="s">
        <v>352</v>
      </c>
      <c r="CO13" t="s">
        <v>351</v>
      </c>
      <c r="CP13" t="s">
        <v>353</v>
      </c>
      <c r="CQ13" t="s">
        <v>354</v>
      </c>
      <c r="CR13">
        <v>70.47</v>
      </c>
      <c r="CS13">
        <v>71.319999999999993</v>
      </c>
      <c r="CT13">
        <v>70.89</v>
      </c>
      <c r="CU13">
        <v>70.47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45805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355</v>
      </c>
      <c r="J2" t="s">
        <v>356</v>
      </c>
      <c r="K2" t="s">
        <v>357</v>
      </c>
      <c r="L2">
        <v>135</v>
      </c>
      <c r="M2" t="s">
        <v>358</v>
      </c>
      <c r="O2">
        <v>3</v>
      </c>
      <c r="P2" t="s">
        <v>359</v>
      </c>
      <c r="R2">
        <v>40</v>
      </c>
      <c r="S2">
        <v>-2</v>
      </c>
      <c r="T2">
        <v>1055</v>
      </c>
      <c r="U2">
        <v>8</v>
      </c>
      <c r="V2" t="s">
        <v>360</v>
      </c>
      <c r="W2">
        <v>4</v>
      </c>
      <c r="Y2" t="s">
        <v>109</v>
      </c>
      <c r="Z2" t="s">
        <v>137</v>
      </c>
      <c r="AA2" t="s">
        <v>264</v>
      </c>
      <c r="AB2">
        <v>21</v>
      </c>
      <c r="AC2" t="s">
        <v>244</v>
      </c>
      <c r="AD2" t="s">
        <v>361</v>
      </c>
      <c r="AE2" t="s">
        <v>362</v>
      </c>
      <c r="AF2" t="s">
        <v>363</v>
      </c>
      <c r="AG2" t="s">
        <v>116</v>
      </c>
      <c r="AH2">
        <v>2024573</v>
      </c>
      <c r="AI2" t="s">
        <v>364</v>
      </c>
      <c r="AJ2" t="s">
        <v>118</v>
      </c>
      <c r="AK2">
        <v>1200</v>
      </c>
      <c r="AL2">
        <v>10</v>
      </c>
      <c r="AM2" t="s">
        <v>365</v>
      </c>
      <c r="AN2">
        <v>83</v>
      </c>
      <c r="AO2">
        <v>118</v>
      </c>
      <c r="AP2">
        <v>17</v>
      </c>
      <c r="AQ2">
        <v>7</v>
      </c>
      <c r="AR2">
        <v>-4</v>
      </c>
      <c r="AS2">
        <v>23.68</v>
      </c>
      <c r="AT2">
        <v>45.98</v>
      </c>
      <c r="AU2" t="s">
        <v>366</v>
      </c>
      <c r="AY2" t="s">
        <v>228</v>
      </c>
      <c r="BG2">
        <v>0.115</v>
      </c>
      <c r="BI2" t="s">
        <v>208</v>
      </c>
      <c r="BJ2">
        <v>2024198</v>
      </c>
      <c r="BK2" t="s">
        <v>367</v>
      </c>
      <c r="BL2" t="s">
        <v>118</v>
      </c>
      <c r="BM2">
        <v>1200</v>
      </c>
      <c r="BN2">
        <v>9</v>
      </c>
      <c r="BO2" t="s">
        <v>368</v>
      </c>
      <c r="BP2">
        <v>57</v>
      </c>
      <c r="BQ2">
        <v>130</v>
      </c>
      <c r="BR2">
        <v>5</v>
      </c>
      <c r="BS2">
        <v>8</v>
      </c>
      <c r="BT2">
        <v>-5</v>
      </c>
      <c r="BU2">
        <v>23.49</v>
      </c>
      <c r="BV2">
        <v>45.99</v>
      </c>
      <c r="BW2" t="s">
        <v>369</v>
      </c>
      <c r="CA2" t="s">
        <v>370</v>
      </c>
      <c r="CI2">
        <v>-0.1</v>
      </c>
      <c r="CK2" t="s">
        <v>371</v>
      </c>
      <c r="CL2" t="s">
        <v>356</v>
      </c>
      <c r="CM2" t="s">
        <v>208</v>
      </c>
      <c r="CN2" t="s">
        <v>372</v>
      </c>
      <c r="CO2" t="s">
        <v>371</v>
      </c>
      <c r="CP2" t="s">
        <v>373</v>
      </c>
      <c r="CQ2" t="s">
        <v>374</v>
      </c>
      <c r="CR2">
        <v>70.77</v>
      </c>
      <c r="CS2">
        <v>71.099999999999994</v>
      </c>
      <c r="CT2">
        <v>70.94</v>
      </c>
      <c r="CU2">
        <v>70.77</v>
      </c>
    </row>
    <row r="3" spans="1:99" x14ac:dyDescent="0.25">
      <c r="A3" s="2">
        <v>45805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375</v>
      </c>
      <c r="J3" t="s">
        <v>376</v>
      </c>
      <c r="K3" t="s">
        <v>377</v>
      </c>
      <c r="L3">
        <v>133</v>
      </c>
      <c r="M3" t="s">
        <v>200</v>
      </c>
      <c r="O3">
        <v>11</v>
      </c>
      <c r="P3" t="s">
        <v>340</v>
      </c>
      <c r="R3">
        <v>38</v>
      </c>
      <c r="S3">
        <v>-2</v>
      </c>
      <c r="T3">
        <v>1049</v>
      </c>
      <c r="U3">
        <v>6</v>
      </c>
      <c r="W3">
        <v>3</v>
      </c>
      <c r="Y3" t="s">
        <v>109</v>
      </c>
      <c r="Z3" t="s">
        <v>378</v>
      </c>
      <c r="AA3" t="s">
        <v>111</v>
      </c>
      <c r="AB3">
        <v>24</v>
      </c>
      <c r="AC3" t="s">
        <v>112</v>
      </c>
      <c r="AD3" t="s">
        <v>379</v>
      </c>
      <c r="AE3" t="s">
        <v>380</v>
      </c>
      <c r="AF3" t="s">
        <v>381</v>
      </c>
      <c r="AG3" t="s">
        <v>116</v>
      </c>
      <c r="CL3" t="s">
        <v>376</v>
      </c>
    </row>
    <row r="4" spans="1:99" x14ac:dyDescent="0.25">
      <c r="A4" s="2">
        <v>45805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382</v>
      </c>
      <c r="J4" t="s">
        <v>383</v>
      </c>
      <c r="K4" t="s">
        <v>384</v>
      </c>
      <c r="L4">
        <v>132</v>
      </c>
      <c r="M4" t="s">
        <v>240</v>
      </c>
      <c r="O4">
        <v>6</v>
      </c>
      <c r="P4" t="s">
        <v>385</v>
      </c>
      <c r="R4">
        <v>37</v>
      </c>
      <c r="S4">
        <v>-2</v>
      </c>
      <c r="T4">
        <v>1161</v>
      </c>
      <c r="U4">
        <v>-33</v>
      </c>
      <c r="V4" t="s">
        <v>386</v>
      </c>
      <c r="W4">
        <v>7</v>
      </c>
      <c r="Y4" t="s">
        <v>109</v>
      </c>
      <c r="Z4" t="s">
        <v>387</v>
      </c>
      <c r="AA4" t="s">
        <v>138</v>
      </c>
      <c r="AB4">
        <v>56</v>
      </c>
      <c r="AC4" t="s">
        <v>388</v>
      </c>
      <c r="AD4" t="s">
        <v>389</v>
      </c>
      <c r="AE4" t="s">
        <v>390</v>
      </c>
      <c r="AF4" t="s">
        <v>391</v>
      </c>
      <c r="AG4" t="s">
        <v>116</v>
      </c>
      <c r="AH4">
        <v>2024554</v>
      </c>
      <c r="AI4" t="s">
        <v>144</v>
      </c>
      <c r="AJ4" t="s">
        <v>166</v>
      </c>
      <c r="AK4">
        <v>1200</v>
      </c>
      <c r="AL4">
        <v>12</v>
      </c>
      <c r="AM4" t="s">
        <v>368</v>
      </c>
      <c r="AN4">
        <v>21</v>
      </c>
      <c r="AO4">
        <v>134</v>
      </c>
      <c r="AP4">
        <v>-2</v>
      </c>
      <c r="AQ4">
        <v>7</v>
      </c>
      <c r="AR4">
        <v>-1</v>
      </c>
      <c r="AS4">
        <v>23.58</v>
      </c>
      <c r="AT4">
        <v>46.11</v>
      </c>
      <c r="AU4" t="s">
        <v>170</v>
      </c>
      <c r="AY4" t="s">
        <v>392</v>
      </c>
      <c r="BG4">
        <v>-6.5000000000000002E-2</v>
      </c>
      <c r="BI4" t="s">
        <v>393</v>
      </c>
      <c r="BJ4">
        <v>2024460</v>
      </c>
      <c r="BK4" t="s">
        <v>394</v>
      </c>
      <c r="BL4" t="s">
        <v>118</v>
      </c>
      <c r="BM4">
        <v>1200</v>
      </c>
      <c r="BN4">
        <v>10</v>
      </c>
      <c r="BO4" t="s">
        <v>368</v>
      </c>
      <c r="BP4">
        <v>66</v>
      </c>
      <c r="BQ4">
        <v>116</v>
      </c>
      <c r="BR4">
        <v>16</v>
      </c>
      <c r="BS4">
        <v>12</v>
      </c>
      <c r="BT4">
        <v>-6</v>
      </c>
      <c r="BU4">
        <v>23.35</v>
      </c>
      <c r="BV4">
        <v>46.36</v>
      </c>
      <c r="BW4" t="s">
        <v>395</v>
      </c>
      <c r="CA4" t="s">
        <v>289</v>
      </c>
      <c r="CI4">
        <v>2.9999999999999971E-2</v>
      </c>
      <c r="CK4" t="s">
        <v>396</v>
      </c>
      <c r="CL4" t="s">
        <v>383</v>
      </c>
      <c r="CM4" t="s">
        <v>393</v>
      </c>
      <c r="CN4" t="s">
        <v>397</v>
      </c>
      <c r="CO4" t="s">
        <v>396</v>
      </c>
      <c r="CP4" t="s">
        <v>398</v>
      </c>
      <c r="CQ4" t="s">
        <v>399</v>
      </c>
      <c r="CR4">
        <v>71.34</v>
      </c>
      <c r="CS4">
        <v>70.460000000000008</v>
      </c>
      <c r="CT4">
        <v>70.900000000000006</v>
      </c>
      <c r="CU4">
        <v>70.460000000000008</v>
      </c>
    </row>
    <row r="5" spans="1:99" x14ac:dyDescent="0.25">
      <c r="A5" s="2">
        <v>45805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400</v>
      </c>
      <c r="J5" t="s">
        <v>401</v>
      </c>
      <c r="K5" t="s">
        <v>402</v>
      </c>
      <c r="L5">
        <v>131</v>
      </c>
      <c r="M5" t="s">
        <v>179</v>
      </c>
      <c r="O5">
        <v>9</v>
      </c>
      <c r="P5" t="s">
        <v>301</v>
      </c>
      <c r="R5">
        <v>36</v>
      </c>
      <c r="S5">
        <v>-1</v>
      </c>
      <c r="T5">
        <v>1186</v>
      </c>
      <c r="U5">
        <v>8</v>
      </c>
      <c r="V5" t="s">
        <v>403</v>
      </c>
      <c r="W5">
        <v>4</v>
      </c>
      <c r="Y5" t="s">
        <v>109</v>
      </c>
      <c r="Z5" t="s">
        <v>263</v>
      </c>
      <c r="AA5" t="s">
        <v>322</v>
      </c>
      <c r="AB5">
        <v>42</v>
      </c>
      <c r="AC5" t="s">
        <v>404</v>
      </c>
      <c r="AD5" t="s">
        <v>405</v>
      </c>
      <c r="AE5" t="s">
        <v>406</v>
      </c>
      <c r="AF5" t="s">
        <v>407</v>
      </c>
      <c r="AG5" t="s">
        <v>116</v>
      </c>
      <c r="AH5">
        <v>2024197</v>
      </c>
      <c r="AI5" t="s">
        <v>367</v>
      </c>
      <c r="AJ5" t="s">
        <v>118</v>
      </c>
      <c r="AK5">
        <v>1200</v>
      </c>
      <c r="AL5">
        <v>12</v>
      </c>
      <c r="AM5" t="s">
        <v>207</v>
      </c>
      <c r="AN5">
        <v>66</v>
      </c>
      <c r="AO5">
        <v>123</v>
      </c>
      <c r="AP5">
        <v>8</v>
      </c>
      <c r="AQ5">
        <v>9</v>
      </c>
      <c r="AR5">
        <v>0</v>
      </c>
      <c r="AS5">
        <v>23.63</v>
      </c>
      <c r="AT5">
        <v>46.32</v>
      </c>
      <c r="AU5" t="s">
        <v>408</v>
      </c>
      <c r="AY5" t="s">
        <v>409</v>
      </c>
      <c r="BG5">
        <v>0.12</v>
      </c>
      <c r="BI5" t="s">
        <v>410</v>
      </c>
      <c r="BJ5">
        <v>2023818</v>
      </c>
      <c r="BK5" t="s">
        <v>411</v>
      </c>
      <c r="BL5" t="s">
        <v>118</v>
      </c>
      <c r="BM5">
        <v>1200</v>
      </c>
      <c r="BN5">
        <v>8</v>
      </c>
      <c r="BO5" t="s">
        <v>268</v>
      </c>
      <c r="BP5">
        <v>16</v>
      </c>
      <c r="BQ5">
        <v>126</v>
      </c>
      <c r="BR5">
        <v>5</v>
      </c>
      <c r="BS5">
        <v>4</v>
      </c>
      <c r="BT5">
        <v>5</v>
      </c>
      <c r="BU5">
        <v>23.43</v>
      </c>
      <c r="BV5">
        <v>45.89</v>
      </c>
      <c r="BW5" t="s">
        <v>231</v>
      </c>
      <c r="CA5" t="s">
        <v>412</v>
      </c>
      <c r="CB5">
        <v>24.39</v>
      </c>
      <c r="CC5">
        <v>22.5</v>
      </c>
      <c r="CD5">
        <v>23.82</v>
      </c>
      <c r="CH5">
        <v>46.32</v>
      </c>
      <c r="CI5">
        <v>0.25</v>
      </c>
      <c r="CJ5">
        <v>46.57</v>
      </c>
      <c r="CK5" t="s">
        <v>196</v>
      </c>
      <c r="CL5" t="s">
        <v>401</v>
      </c>
      <c r="CM5" t="s">
        <v>410</v>
      </c>
      <c r="CN5" t="s">
        <v>413</v>
      </c>
      <c r="CO5" t="s">
        <v>196</v>
      </c>
      <c r="CP5" t="s">
        <v>414</v>
      </c>
      <c r="CQ5" t="s">
        <v>415</v>
      </c>
      <c r="CR5">
        <v>71.59</v>
      </c>
      <c r="CS5">
        <v>70.960000000000008</v>
      </c>
      <c r="CT5">
        <v>71.28</v>
      </c>
      <c r="CU5">
        <v>70.960000000000008</v>
      </c>
    </row>
    <row r="6" spans="1:99" x14ac:dyDescent="0.25">
      <c r="A6" s="2">
        <v>45805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416</v>
      </c>
      <c r="J6" t="s">
        <v>417</v>
      </c>
      <c r="K6" t="s">
        <v>418</v>
      </c>
      <c r="L6">
        <v>131</v>
      </c>
      <c r="M6" t="s">
        <v>300</v>
      </c>
      <c r="O6">
        <v>10</v>
      </c>
      <c r="P6" t="s">
        <v>419</v>
      </c>
      <c r="R6">
        <v>36</v>
      </c>
      <c r="S6">
        <v>-2</v>
      </c>
      <c r="T6">
        <v>1068</v>
      </c>
      <c r="U6">
        <v>-3</v>
      </c>
      <c r="W6">
        <v>4</v>
      </c>
      <c r="Y6" t="s">
        <v>109</v>
      </c>
      <c r="Z6" t="s">
        <v>378</v>
      </c>
      <c r="AA6" t="s">
        <v>138</v>
      </c>
      <c r="AB6">
        <v>21</v>
      </c>
      <c r="AC6" t="s">
        <v>112</v>
      </c>
      <c r="AD6" t="s">
        <v>420</v>
      </c>
      <c r="AE6" t="s">
        <v>421</v>
      </c>
      <c r="AF6" t="s">
        <v>422</v>
      </c>
      <c r="AG6" t="s">
        <v>116</v>
      </c>
      <c r="AH6">
        <v>2024651</v>
      </c>
      <c r="AI6" t="s">
        <v>423</v>
      </c>
      <c r="AJ6" t="s">
        <v>166</v>
      </c>
      <c r="AK6">
        <v>1000</v>
      </c>
      <c r="AL6">
        <v>8</v>
      </c>
      <c r="AM6" t="s">
        <v>187</v>
      </c>
      <c r="AN6">
        <v>25</v>
      </c>
      <c r="AO6">
        <v>129</v>
      </c>
      <c r="AP6">
        <v>2</v>
      </c>
      <c r="AQ6">
        <v>11</v>
      </c>
      <c r="AR6">
        <v>-1</v>
      </c>
      <c r="AS6">
        <v>12.52</v>
      </c>
      <c r="AT6">
        <v>34.130000000000003</v>
      </c>
      <c r="AU6" t="s">
        <v>424</v>
      </c>
      <c r="AY6" t="s">
        <v>425</v>
      </c>
      <c r="BG6">
        <v>-5.0000000000000036E-3</v>
      </c>
      <c r="BI6" t="s">
        <v>354</v>
      </c>
      <c r="CL6" t="s">
        <v>417</v>
      </c>
      <c r="CM6" t="s">
        <v>354</v>
      </c>
      <c r="CN6" t="s">
        <v>426</v>
      </c>
      <c r="CQ6" t="s">
        <v>354</v>
      </c>
      <c r="CR6">
        <v>70.89</v>
      </c>
      <c r="CT6">
        <v>70.89</v>
      </c>
      <c r="CU6">
        <v>70.89</v>
      </c>
    </row>
    <row r="7" spans="1:99" x14ac:dyDescent="0.25">
      <c r="A7" s="2">
        <v>45805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427</v>
      </c>
      <c r="J7" t="s">
        <v>428</v>
      </c>
      <c r="K7" t="s">
        <v>429</v>
      </c>
      <c r="L7">
        <v>131</v>
      </c>
      <c r="M7" t="s">
        <v>430</v>
      </c>
      <c r="O7">
        <v>7</v>
      </c>
      <c r="P7" t="s">
        <v>261</v>
      </c>
      <c r="R7">
        <v>36</v>
      </c>
      <c r="S7">
        <v>0</v>
      </c>
      <c r="T7">
        <v>1058</v>
      </c>
      <c r="U7">
        <v>-3</v>
      </c>
      <c r="V7" t="s">
        <v>431</v>
      </c>
      <c r="W7">
        <v>5</v>
      </c>
      <c r="Y7" t="s">
        <v>109</v>
      </c>
      <c r="Z7" t="s">
        <v>432</v>
      </c>
      <c r="AA7" t="s">
        <v>138</v>
      </c>
      <c r="AB7">
        <v>21</v>
      </c>
      <c r="AC7" t="s">
        <v>433</v>
      </c>
      <c r="AD7" t="s">
        <v>434</v>
      </c>
      <c r="AE7" t="s">
        <v>435</v>
      </c>
      <c r="AF7" t="s">
        <v>436</v>
      </c>
      <c r="AG7" t="s">
        <v>143</v>
      </c>
      <c r="AH7">
        <v>2024554</v>
      </c>
      <c r="AI7" t="s">
        <v>144</v>
      </c>
      <c r="AJ7" t="s">
        <v>166</v>
      </c>
      <c r="AK7">
        <v>1200</v>
      </c>
      <c r="AL7">
        <v>3</v>
      </c>
      <c r="AM7" t="s">
        <v>211</v>
      </c>
      <c r="AN7">
        <v>8.8000000000000007</v>
      </c>
      <c r="AO7">
        <v>131</v>
      </c>
      <c r="AP7">
        <v>0</v>
      </c>
      <c r="AQ7">
        <v>5</v>
      </c>
      <c r="AR7">
        <v>2</v>
      </c>
      <c r="AS7">
        <v>23.58</v>
      </c>
      <c r="AT7">
        <v>46.11</v>
      </c>
      <c r="AU7" t="s">
        <v>170</v>
      </c>
      <c r="AY7" t="s">
        <v>232</v>
      </c>
      <c r="BG7">
        <v>7.0000000000000007E-2</v>
      </c>
      <c r="BI7" t="s">
        <v>229</v>
      </c>
      <c r="BJ7">
        <v>2024353</v>
      </c>
      <c r="BK7" t="s">
        <v>291</v>
      </c>
      <c r="BL7" t="s">
        <v>118</v>
      </c>
      <c r="BM7">
        <v>1200</v>
      </c>
      <c r="BN7">
        <v>8</v>
      </c>
      <c r="BO7" t="s">
        <v>124</v>
      </c>
      <c r="BP7">
        <v>11</v>
      </c>
      <c r="BQ7">
        <v>118</v>
      </c>
      <c r="BR7">
        <v>13</v>
      </c>
      <c r="BS7">
        <v>2</v>
      </c>
      <c r="BT7">
        <v>5</v>
      </c>
      <c r="BU7">
        <v>23.5</v>
      </c>
      <c r="BV7">
        <v>46.26</v>
      </c>
      <c r="BW7" t="s">
        <v>437</v>
      </c>
      <c r="CA7" t="s">
        <v>438</v>
      </c>
      <c r="CI7">
        <v>0.37</v>
      </c>
      <c r="CK7" t="s">
        <v>374</v>
      </c>
      <c r="CL7" t="s">
        <v>428</v>
      </c>
      <c r="CM7" t="s">
        <v>229</v>
      </c>
      <c r="CN7" t="s">
        <v>439</v>
      </c>
      <c r="CO7" t="s">
        <v>374</v>
      </c>
      <c r="CP7" t="s">
        <v>440</v>
      </c>
      <c r="CQ7" t="s">
        <v>252</v>
      </c>
      <c r="CR7">
        <v>70.33</v>
      </c>
      <c r="CS7">
        <v>70.94</v>
      </c>
      <c r="CT7">
        <v>70.63</v>
      </c>
      <c r="CU7">
        <v>70.33</v>
      </c>
    </row>
    <row r="8" spans="1:99" x14ac:dyDescent="0.25">
      <c r="A8" s="2">
        <v>45805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441</v>
      </c>
      <c r="J8" t="s">
        <v>442</v>
      </c>
      <c r="K8" t="s">
        <v>443</v>
      </c>
      <c r="L8">
        <v>127</v>
      </c>
      <c r="M8" t="s">
        <v>134</v>
      </c>
      <c r="O8">
        <v>12</v>
      </c>
      <c r="P8" t="s">
        <v>444</v>
      </c>
      <c r="R8">
        <v>32</v>
      </c>
      <c r="S8">
        <v>-1</v>
      </c>
      <c r="T8">
        <v>1114</v>
      </c>
      <c r="U8">
        <v>-8</v>
      </c>
      <c r="V8" t="s">
        <v>445</v>
      </c>
      <c r="W8">
        <v>6</v>
      </c>
      <c r="Y8" t="s">
        <v>109</v>
      </c>
      <c r="Z8" t="s">
        <v>446</v>
      </c>
      <c r="AA8" t="s">
        <v>138</v>
      </c>
      <c r="AB8">
        <v>35</v>
      </c>
      <c r="AC8" t="s">
        <v>223</v>
      </c>
      <c r="AD8" t="s">
        <v>447</v>
      </c>
      <c r="AE8" t="s">
        <v>448</v>
      </c>
      <c r="AF8" t="s">
        <v>449</v>
      </c>
      <c r="AG8" t="s">
        <v>116</v>
      </c>
      <c r="AH8">
        <v>2024611</v>
      </c>
      <c r="AI8" t="s">
        <v>165</v>
      </c>
      <c r="AJ8" t="s">
        <v>166</v>
      </c>
      <c r="AK8">
        <v>1200</v>
      </c>
      <c r="AL8">
        <v>4</v>
      </c>
      <c r="AM8" t="s">
        <v>327</v>
      </c>
      <c r="AN8">
        <v>7.5</v>
      </c>
      <c r="AO8">
        <v>128</v>
      </c>
      <c r="AP8">
        <v>-1</v>
      </c>
      <c r="AQ8">
        <v>11</v>
      </c>
      <c r="AR8">
        <v>1</v>
      </c>
      <c r="AS8">
        <v>23.65</v>
      </c>
      <c r="AT8">
        <v>46.39</v>
      </c>
      <c r="AU8" t="s">
        <v>168</v>
      </c>
      <c r="AY8" t="s">
        <v>212</v>
      </c>
      <c r="BG8">
        <v>0.02</v>
      </c>
      <c r="BI8" t="s">
        <v>122</v>
      </c>
      <c r="BJ8">
        <v>2024554</v>
      </c>
      <c r="BK8" t="s">
        <v>144</v>
      </c>
      <c r="BL8" t="s">
        <v>166</v>
      </c>
      <c r="BM8">
        <v>1200</v>
      </c>
      <c r="BN8">
        <v>5</v>
      </c>
      <c r="BO8" t="s">
        <v>450</v>
      </c>
      <c r="BP8">
        <v>4.5999999999999996</v>
      </c>
      <c r="BQ8">
        <v>128</v>
      </c>
      <c r="BR8">
        <v>-1</v>
      </c>
      <c r="BS8">
        <v>4</v>
      </c>
      <c r="BT8">
        <v>8</v>
      </c>
      <c r="BU8">
        <v>23.58</v>
      </c>
      <c r="BV8">
        <v>46.11</v>
      </c>
      <c r="BW8" t="s">
        <v>170</v>
      </c>
      <c r="CA8" t="s">
        <v>348</v>
      </c>
      <c r="CI8">
        <v>0.26500000000000001</v>
      </c>
      <c r="CK8" t="s">
        <v>451</v>
      </c>
      <c r="CL8" t="s">
        <v>442</v>
      </c>
      <c r="CM8" t="s">
        <v>122</v>
      </c>
      <c r="CN8" t="s">
        <v>452</v>
      </c>
      <c r="CO8" t="s">
        <v>451</v>
      </c>
      <c r="CP8" t="s">
        <v>453</v>
      </c>
      <c r="CQ8" t="s">
        <v>454</v>
      </c>
      <c r="CR8">
        <v>70.17</v>
      </c>
      <c r="CS8">
        <v>70.739999999999995</v>
      </c>
      <c r="CT8">
        <v>70.45</v>
      </c>
      <c r="CU8">
        <v>70.17</v>
      </c>
    </row>
    <row r="9" spans="1:99" x14ac:dyDescent="0.25">
      <c r="A9" s="2">
        <v>45805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455</v>
      </c>
      <c r="J9" t="s">
        <v>456</v>
      </c>
      <c r="K9" t="s">
        <v>457</v>
      </c>
      <c r="L9">
        <v>127</v>
      </c>
      <c r="M9" t="s">
        <v>318</v>
      </c>
      <c r="O9">
        <v>5</v>
      </c>
      <c r="P9" t="s">
        <v>458</v>
      </c>
      <c r="R9">
        <v>32</v>
      </c>
      <c r="S9">
        <v>-2</v>
      </c>
      <c r="T9">
        <v>1140</v>
      </c>
      <c r="U9">
        <v>5</v>
      </c>
      <c r="V9" t="s">
        <v>459</v>
      </c>
      <c r="W9">
        <v>4</v>
      </c>
      <c r="Y9" t="s">
        <v>109</v>
      </c>
      <c r="Z9" t="s">
        <v>460</v>
      </c>
      <c r="AA9" t="s">
        <v>138</v>
      </c>
      <c r="AB9">
        <v>21</v>
      </c>
      <c r="AC9" t="s">
        <v>461</v>
      </c>
      <c r="AD9" t="s">
        <v>462</v>
      </c>
      <c r="AE9" t="s">
        <v>406</v>
      </c>
      <c r="AF9" t="s">
        <v>463</v>
      </c>
      <c r="AG9" t="s">
        <v>116</v>
      </c>
      <c r="AH9">
        <v>2024462</v>
      </c>
      <c r="AI9" t="s">
        <v>394</v>
      </c>
      <c r="AJ9" t="s">
        <v>118</v>
      </c>
      <c r="AK9">
        <v>1200</v>
      </c>
      <c r="AL9">
        <v>9</v>
      </c>
      <c r="AM9" t="s">
        <v>268</v>
      </c>
      <c r="AN9">
        <v>22</v>
      </c>
      <c r="AO9">
        <v>119</v>
      </c>
      <c r="AP9">
        <v>8</v>
      </c>
      <c r="AQ9">
        <v>3</v>
      </c>
      <c r="AR9">
        <v>2</v>
      </c>
      <c r="AS9">
        <v>23.6</v>
      </c>
      <c r="AT9">
        <v>46.29</v>
      </c>
      <c r="AU9" t="s">
        <v>464</v>
      </c>
      <c r="AY9" t="s">
        <v>269</v>
      </c>
      <c r="BG9">
        <v>0.19</v>
      </c>
      <c r="BI9" t="s">
        <v>192</v>
      </c>
      <c r="BJ9">
        <v>2024400</v>
      </c>
      <c r="BK9" t="s">
        <v>465</v>
      </c>
      <c r="BL9" t="s">
        <v>118</v>
      </c>
      <c r="BM9">
        <v>1200</v>
      </c>
      <c r="BN9">
        <v>5</v>
      </c>
      <c r="BO9" t="s">
        <v>272</v>
      </c>
      <c r="BP9">
        <v>70</v>
      </c>
      <c r="BQ9">
        <v>117</v>
      </c>
      <c r="BR9">
        <v>10</v>
      </c>
      <c r="BS9">
        <v>10</v>
      </c>
      <c r="BT9">
        <v>-5</v>
      </c>
      <c r="BU9">
        <v>23.65</v>
      </c>
      <c r="BV9">
        <v>45.98</v>
      </c>
      <c r="BW9" t="s">
        <v>466</v>
      </c>
      <c r="CA9" t="s">
        <v>396</v>
      </c>
      <c r="CI9">
        <v>-2.5000000000000019E-2</v>
      </c>
      <c r="CK9" t="s">
        <v>467</v>
      </c>
      <c r="CL9" t="s">
        <v>456</v>
      </c>
      <c r="CM9" t="s">
        <v>192</v>
      </c>
      <c r="CN9" t="s">
        <v>468</v>
      </c>
      <c r="CO9" t="s">
        <v>467</v>
      </c>
      <c r="CP9" t="s">
        <v>469</v>
      </c>
      <c r="CQ9" t="s">
        <v>470</v>
      </c>
      <c r="CR9">
        <v>70.78</v>
      </c>
      <c r="CS9">
        <v>70.44</v>
      </c>
      <c r="CT9">
        <v>70.61</v>
      </c>
      <c r="CU9">
        <v>70.44</v>
      </c>
    </row>
    <row r="10" spans="1:99" x14ac:dyDescent="0.25">
      <c r="A10" s="2">
        <v>45805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471</v>
      </c>
      <c r="J10" t="s">
        <v>472</v>
      </c>
      <c r="K10" t="s">
        <v>473</v>
      </c>
      <c r="L10">
        <v>126</v>
      </c>
      <c r="M10" t="s">
        <v>158</v>
      </c>
      <c r="O10">
        <v>2</v>
      </c>
      <c r="P10" t="s">
        <v>107</v>
      </c>
      <c r="R10">
        <v>31</v>
      </c>
      <c r="S10">
        <v>-2</v>
      </c>
      <c r="T10">
        <v>1120</v>
      </c>
      <c r="U10">
        <v>-9</v>
      </c>
      <c r="V10" t="s">
        <v>474</v>
      </c>
      <c r="W10">
        <v>8</v>
      </c>
      <c r="Y10" t="s">
        <v>109</v>
      </c>
      <c r="Z10" t="s">
        <v>475</v>
      </c>
      <c r="AA10" t="s">
        <v>264</v>
      </c>
      <c r="AB10">
        <v>38</v>
      </c>
      <c r="AC10" t="s">
        <v>139</v>
      </c>
      <c r="AD10" t="s">
        <v>476</v>
      </c>
      <c r="AE10" t="s">
        <v>477</v>
      </c>
      <c r="AF10" t="s">
        <v>478</v>
      </c>
      <c r="AG10" t="s">
        <v>116</v>
      </c>
      <c r="AH10">
        <v>2023774</v>
      </c>
      <c r="AI10" t="s">
        <v>326</v>
      </c>
      <c r="AJ10" t="s">
        <v>118</v>
      </c>
      <c r="AK10">
        <v>1200</v>
      </c>
      <c r="AL10">
        <v>8</v>
      </c>
      <c r="AM10" t="s">
        <v>479</v>
      </c>
      <c r="AN10">
        <v>18</v>
      </c>
      <c r="AO10">
        <v>118</v>
      </c>
      <c r="AP10">
        <v>8</v>
      </c>
      <c r="AQ10">
        <v>7</v>
      </c>
      <c r="AR10">
        <v>-5</v>
      </c>
      <c r="AS10">
        <v>23.77</v>
      </c>
      <c r="AT10">
        <v>46.61</v>
      </c>
      <c r="AU10" t="s">
        <v>480</v>
      </c>
      <c r="AY10" t="s">
        <v>481</v>
      </c>
      <c r="AZ10">
        <v>23.93</v>
      </c>
      <c r="BA10">
        <v>23</v>
      </c>
      <c r="BB10">
        <v>23.42</v>
      </c>
      <c r="BF10">
        <v>46.42</v>
      </c>
      <c r="BG10">
        <v>-5.5000000000000021E-2</v>
      </c>
      <c r="BH10">
        <v>46.365000000000002</v>
      </c>
      <c r="BI10" t="s">
        <v>482</v>
      </c>
      <c r="BJ10">
        <v>2023688</v>
      </c>
      <c r="BK10" t="s">
        <v>483</v>
      </c>
      <c r="BL10" t="s">
        <v>118</v>
      </c>
      <c r="BM10">
        <v>1200</v>
      </c>
      <c r="BN10">
        <v>10</v>
      </c>
      <c r="BO10" t="s">
        <v>187</v>
      </c>
      <c r="BP10">
        <v>15</v>
      </c>
      <c r="BQ10">
        <v>118</v>
      </c>
      <c r="BR10">
        <v>8</v>
      </c>
      <c r="BS10">
        <v>10</v>
      </c>
      <c r="BT10">
        <v>-8</v>
      </c>
      <c r="BU10">
        <v>23.84</v>
      </c>
      <c r="BV10">
        <v>46.47</v>
      </c>
      <c r="BW10" t="s">
        <v>437</v>
      </c>
      <c r="CA10" t="s">
        <v>484</v>
      </c>
      <c r="CB10">
        <v>24.16</v>
      </c>
      <c r="CC10">
        <v>23.03</v>
      </c>
      <c r="CD10">
        <v>24.12</v>
      </c>
      <c r="CH10">
        <v>47.15</v>
      </c>
      <c r="CI10">
        <v>-0.16</v>
      </c>
      <c r="CJ10">
        <v>46.99</v>
      </c>
      <c r="CK10" t="s">
        <v>350</v>
      </c>
      <c r="CL10" t="s">
        <v>472</v>
      </c>
      <c r="CM10" t="s">
        <v>482</v>
      </c>
      <c r="CN10" t="s">
        <v>485</v>
      </c>
      <c r="CO10" t="s">
        <v>350</v>
      </c>
      <c r="CP10" t="s">
        <v>486</v>
      </c>
      <c r="CQ10" t="s">
        <v>253</v>
      </c>
      <c r="CR10">
        <v>70.289999999999992</v>
      </c>
      <c r="CS10">
        <v>71.150000000000006</v>
      </c>
      <c r="CT10">
        <v>70.72</v>
      </c>
      <c r="CU10">
        <v>70.289999999999992</v>
      </c>
    </row>
    <row r="11" spans="1:99" x14ac:dyDescent="0.25">
      <c r="A11" s="2">
        <v>45805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487</v>
      </c>
      <c r="J11" t="s">
        <v>488</v>
      </c>
      <c r="K11" t="s">
        <v>489</v>
      </c>
      <c r="L11">
        <v>125</v>
      </c>
      <c r="M11" t="s">
        <v>339</v>
      </c>
      <c r="O11">
        <v>8</v>
      </c>
      <c r="P11" t="s">
        <v>490</v>
      </c>
      <c r="R11">
        <v>30</v>
      </c>
      <c r="S11">
        <v>-2</v>
      </c>
      <c r="T11">
        <v>1144</v>
      </c>
      <c r="U11">
        <v>-21</v>
      </c>
      <c r="V11" t="s">
        <v>491</v>
      </c>
      <c r="W11">
        <v>4</v>
      </c>
      <c r="Y11" t="s">
        <v>109</v>
      </c>
      <c r="Z11" t="s">
        <v>492</v>
      </c>
      <c r="AA11" t="s">
        <v>138</v>
      </c>
      <c r="AB11">
        <v>52</v>
      </c>
      <c r="AC11" t="s">
        <v>244</v>
      </c>
      <c r="AD11" t="s">
        <v>493</v>
      </c>
      <c r="AE11" t="s">
        <v>494</v>
      </c>
      <c r="AF11" t="s">
        <v>495</v>
      </c>
      <c r="AG11" t="s">
        <v>116</v>
      </c>
      <c r="AH11">
        <v>2023666</v>
      </c>
      <c r="AI11" t="s">
        <v>496</v>
      </c>
      <c r="AJ11" t="s">
        <v>166</v>
      </c>
      <c r="AK11">
        <v>1200</v>
      </c>
      <c r="AL11">
        <v>2</v>
      </c>
      <c r="AM11" t="s">
        <v>450</v>
      </c>
      <c r="AN11">
        <v>10</v>
      </c>
      <c r="AO11">
        <v>130</v>
      </c>
      <c r="AP11">
        <v>-5</v>
      </c>
      <c r="AQ11">
        <v>5</v>
      </c>
      <c r="AR11">
        <v>3</v>
      </c>
      <c r="AS11">
        <v>23.85</v>
      </c>
      <c r="AT11">
        <v>47.22</v>
      </c>
      <c r="AU11" t="s">
        <v>150</v>
      </c>
      <c r="AY11" t="s">
        <v>497</v>
      </c>
      <c r="AZ11">
        <v>24.41</v>
      </c>
      <c r="BA11">
        <v>23.25</v>
      </c>
      <c r="BB11">
        <v>22.82</v>
      </c>
      <c r="BF11">
        <v>46.07</v>
      </c>
      <c r="BG11">
        <v>3.0000000000000009E-2</v>
      </c>
      <c r="BH11">
        <v>46.1</v>
      </c>
      <c r="BI11" t="s">
        <v>498</v>
      </c>
      <c r="BJ11">
        <v>2023475</v>
      </c>
      <c r="BK11" t="s">
        <v>499</v>
      </c>
      <c r="BL11" t="s">
        <v>166</v>
      </c>
      <c r="BM11">
        <v>1200</v>
      </c>
      <c r="BN11">
        <v>11</v>
      </c>
      <c r="BO11" t="s">
        <v>211</v>
      </c>
      <c r="BP11">
        <v>18</v>
      </c>
      <c r="BQ11">
        <v>133</v>
      </c>
      <c r="BR11">
        <v>-8</v>
      </c>
      <c r="BS11">
        <v>10</v>
      </c>
      <c r="BT11">
        <v>-2</v>
      </c>
      <c r="BU11">
        <v>24</v>
      </c>
      <c r="BV11">
        <v>47.29</v>
      </c>
      <c r="BW11" t="s">
        <v>500</v>
      </c>
      <c r="CA11" t="s">
        <v>501</v>
      </c>
      <c r="CB11">
        <v>25.4</v>
      </c>
      <c r="CC11">
        <v>23.25</v>
      </c>
      <c r="CD11">
        <v>23.48</v>
      </c>
      <c r="CH11">
        <v>46.73</v>
      </c>
      <c r="CI11">
        <v>-0.19</v>
      </c>
      <c r="CJ11">
        <v>46.54</v>
      </c>
      <c r="CK11" t="s">
        <v>502</v>
      </c>
      <c r="CL11" t="s">
        <v>488</v>
      </c>
      <c r="CM11" t="s">
        <v>498</v>
      </c>
      <c r="CN11" t="s">
        <v>503</v>
      </c>
      <c r="CO11" t="s">
        <v>502</v>
      </c>
      <c r="CP11" t="s">
        <v>504</v>
      </c>
      <c r="CQ11" t="s">
        <v>505</v>
      </c>
      <c r="CR11">
        <v>70.510000000000005</v>
      </c>
      <c r="CS11">
        <v>71.94</v>
      </c>
      <c r="CT11">
        <v>71.22</v>
      </c>
      <c r="CU11">
        <v>70.510000000000005</v>
      </c>
    </row>
    <row r="12" spans="1:99" x14ac:dyDescent="0.25">
      <c r="A12" s="2">
        <v>45805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506</v>
      </c>
      <c r="J12" t="s">
        <v>507</v>
      </c>
      <c r="K12" t="s">
        <v>508</v>
      </c>
      <c r="L12">
        <v>124</v>
      </c>
      <c r="M12" t="s">
        <v>280</v>
      </c>
      <c r="O12">
        <v>4</v>
      </c>
      <c r="P12" t="s">
        <v>509</v>
      </c>
      <c r="R12">
        <v>29</v>
      </c>
      <c r="S12">
        <v>-2</v>
      </c>
      <c r="T12">
        <v>1132</v>
      </c>
      <c r="U12">
        <v>-1</v>
      </c>
      <c r="V12" t="s">
        <v>510</v>
      </c>
      <c r="W12">
        <v>9</v>
      </c>
      <c r="Y12" t="s">
        <v>109</v>
      </c>
      <c r="Z12" t="s">
        <v>511</v>
      </c>
      <c r="AA12" t="s">
        <v>138</v>
      </c>
      <c r="AB12">
        <v>21</v>
      </c>
      <c r="AC12" t="s">
        <v>512</v>
      </c>
      <c r="AD12" t="s">
        <v>513</v>
      </c>
      <c r="AE12" t="s">
        <v>406</v>
      </c>
      <c r="AF12" t="s">
        <v>514</v>
      </c>
      <c r="AG12" t="s">
        <v>116</v>
      </c>
      <c r="AH12">
        <v>2024611</v>
      </c>
      <c r="AI12" t="s">
        <v>165</v>
      </c>
      <c r="AJ12" t="s">
        <v>166</v>
      </c>
      <c r="AK12">
        <v>1200</v>
      </c>
      <c r="AL12">
        <v>5</v>
      </c>
      <c r="AM12" t="s">
        <v>272</v>
      </c>
      <c r="AN12">
        <v>17</v>
      </c>
      <c r="AO12">
        <v>128</v>
      </c>
      <c r="AP12">
        <v>-4</v>
      </c>
      <c r="AQ12">
        <v>7</v>
      </c>
      <c r="AR12">
        <v>-3</v>
      </c>
      <c r="AS12">
        <v>23.65</v>
      </c>
      <c r="AT12">
        <v>46.39</v>
      </c>
      <c r="AU12" t="s">
        <v>168</v>
      </c>
      <c r="AY12" t="s">
        <v>515</v>
      </c>
      <c r="BG12">
        <v>-0.16500000000000001</v>
      </c>
      <c r="BI12" t="s">
        <v>330</v>
      </c>
      <c r="BJ12">
        <v>2024287</v>
      </c>
      <c r="BK12" t="s">
        <v>210</v>
      </c>
      <c r="BL12" t="s">
        <v>166</v>
      </c>
      <c r="BM12">
        <v>1200</v>
      </c>
      <c r="BN12">
        <v>8</v>
      </c>
      <c r="BO12" t="s">
        <v>272</v>
      </c>
      <c r="BP12">
        <v>31</v>
      </c>
      <c r="BQ12">
        <v>134</v>
      </c>
      <c r="BR12">
        <v>-10</v>
      </c>
      <c r="BS12">
        <v>10</v>
      </c>
      <c r="BT12">
        <v>-6</v>
      </c>
      <c r="BU12">
        <v>23.99</v>
      </c>
      <c r="BV12">
        <v>47.06</v>
      </c>
      <c r="BW12" t="s">
        <v>212</v>
      </c>
      <c r="CA12" t="s">
        <v>276</v>
      </c>
      <c r="CI12">
        <v>-0.36</v>
      </c>
      <c r="CK12" t="s">
        <v>516</v>
      </c>
      <c r="CL12" t="s">
        <v>507</v>
      </c>
      <c r="CM12" t="s">
        <v>330</v>
      </c>
      <c r="CN12" t="s">
        <v>517</v>
      </c>
      <c r="CO12" t="s">
        <v>516</v>
      </c>
      <c r="CP12" t="s">
        <v>518</v>
      </c>
      <c r="CQ12" t="s">
        <v>481</v>
      </c>
      <c r="CR12">
        <v>70.03</v>
      </c>
      <c r="CS12">
        <v>70.67</v>
      </c>
      <c r="CT12">
        <v>70.349999999999994</v>
      </c>
      <c r="CU12">
        <v>70.03</v>
      </c>
    </row>
    <row r="13" spans="1:99" x14ac:dyDescent="0.25">
      <c r="A13" s="2">
        <v>45805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519</v>
      </c>
      <c r="J13" t="s">
        <v>520</v>
      </c>
      <c r="K13" t="s">
        <v>521</v>
      </c>
      <c r="L13">
        <v>119</v>
      </c>
      <c r="M13" t="s">
        <v>260</v>
      </c>
      <c r="O13">
        <v>1</v>
      </c>
      <c r="P13" t="s">
        <v>241</v>
      </c>
      <c r="R13">
        <v>24</v>
      </c>
      <c r="S13">
        <v>1</v>
      </c>
      <c r="T13">
        <v>1250</v>
      </c>
      <c r="U13">
        <v>-13</v>
      </c>
      <c r="V13" t="s">
        <v>522</v>
      </c>
      <c r="W13">
        <v>5</v>
      </c>
      <c r="Y13" t="s">
        <v>109</v>
      </c>
      <c r="Z13" t="s">
        <v>523</v>
      </c>
      <c r="AA13" t="s">
        <v>264</v>
      </c>
      <c r="AB13">
        <v>35</v>
      </c>
      <c r="AC13" t="s">
        <v>244</v>
      </c>
      <c r="AD13" t="s">
        <v>524</v>
      </c>
      <c r="AE13" t="s">
        <v>525</v>
      </c>
      <c r="AF13" t="s">
        <v>526</v>
      </c>
      <c r="AG13" t="s">
        <v>116</v>
      </c>
      <c r="AH13">
        <v>2024611</v>
      </c>
      <c r="AI13" t="s">
        <v>165</v>
      </c>
      <c r="AJ13" t="s">
        <v>166</v>
      </c>
      <c r="AK13">
        <v>1200</v>
      </c>
      <c r="AL13">
        <v>2</v>
      </c>
      <c r="AM13" t="s">
        <v>527</v>
      </c>
      <c r="AN13">
        <v>5.6</v>
      </c>
      <c r="AO13">
        <v>118</v>
      </c>
      <c r="AP13">
        <v>1</v>
      </c>
      <c r="AQ13">
        <v>3</v>
      </c>
      <c r="AR13">
        <v>-2</v>
      </c>
      <c r="AS13">
        <v>23.65</v>
      </c>
      <c r="AT13">
        <v>46.39</v>
      </c>
      <c r="AU13" t="s">
        <v>168</v>
      </c>
      <c r="AY13" t="s">
        <v>528</v>
      </c>
      <c r="BG13">
        <v>-5.5000000000000007E-2</v>
      </c>
      <c r="BI13" t="s">
        <v>529</v>
      </c>
      <c r="BJ13">
        <v>2024232</v>
      </c>
      <c r="BK13" t="s">
        <v>349</v>
      </c>
      <c r="BL13" t="s">
        <v>166</v>
      </c>
      <c r="BM13">
        <v>1200</v>
      </c>
      <c r="BO13" t="s">
        <v>187</v>
      </c>
      <c r="BP13">
        <v>153</v>
      </c>
      <c r="BQ13">
        <v>130</v>
      </c>
      <c r="BR13">
        <v>-11</v>
      </c>
      <c r="BS13">
        <v>12</v>
      </c>
      <c r="BT13">
        <v>-11</v>
      </c>
      <c r="BU13">
        <v>23.95</v>
      </c>
      <c r="BV13">
        <v>46.66</v>
      </c>
      <c r="BW13" t="s">
        <v>151</v>
      </c>
      <c r="CA13" t="s">
        <v>351</v>
      </c>
      <c r="CI13">
        <v>-0.55000000000000004</v>
      </c>
      <c r="CK13" t="s">
        <v>208</v>
      </c>
      <c r="CL13" t="s">
        <v>520</v>
      </c>
      <c r="CM13" t="s">
        <v>529</v>
      </c>
      <c r="CN13" t="s">
        <v>530</v>
      </c>
      <c r="CO13" t="s">
        <v>208</v>
      </c>
      <c r="CQ13" t="s">
        <v>229</v>
      </c>
      <c r="CR13">
        <v>69.89</v>
      </c>
      <c r="CS13">
        <v>70.77</v>
      </c>
      <c r="CT13">
        <v>70.33</v>
      </c>
      <c r="CU13">
        <v>69.89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45805</v>
      </c>
      <c r="B2" t="s">
        <v>99</v>
      </c>
      <c r="C2">
        <v>3</v>
      </c>
      <c r="D2" t="s">
        <v>100</v>
      </c>
      <c r="E2" t="s">
        <v>101</v>
      </c>
      <c r="F2" t="s">
        <v>531</v>
      </c>
      <c r="G2">
        <v>2200</v>
      </c>
      <c r="H2">
        <v>1</v>
      </c>
      <c r="I2" t="s">
        <v>532</v>
      </c>
      <c r="J2" t="s">
        <v>533</v>
      </c>
      <c r="K2" t="s">
        <v>534</v>
      </c>
      <c r="L2">
        <v>135</v>
      </c>
      <c r="M2" t="s">
        <v>179</v>
      </c>
      <c r="O2">
        <v>11</v>
      </c>
      <c r="P2" t="s">
        <v>535</v>
      </c>
      <c r="R2">
        <v>58</v>
      </c>
      <c r="S2">
        <v>0</v>
      </c>
      <c r="T2">
        <v>1133</v>
      </c>
      <c r="U2">
        <v>14</v>
      </c>
      <c r="W2">
        <v>4</v>
      </c>
      <c r="Y2" t="s">
        <v>109</v>
      </c>
      <c r="Z2" t="s">
        <v>110</v>
      </c>
      <c r="AA2" t="s">
        <v>536</v>
      </c>
      <c r="AB2">
        <v>31</v>
      </c>
      <c r="AC2" t="s">
        <v>537</v>
      </c>
      <c r="AD2" t="s">
        <v>538</v>
      </c>
      <c r="AE2" t="s">
        <v>539</v>
      </c>
      <c r="AF2" t="s">
        <v>540</v>
      </c>
      <c r="AG2" t="s">
        <v>143</v>
      </c>
      <c r="CL2" t="s">
        <v>533</v>
      </c>
    </row>
    <row r="3" spans="1:99" x14ac:dyDescent="0.25">
      <c r="A3" s="2">
        <v>45805</v>
      </c>
      <c r="B3" t="s">
        <v>99</v>
      </c>
      <c r="C3">
        <v>3</v>
      </c>
      <c r="D3" t="s">
        <v>100</v>
      </c>
      <c r="E3" t="s">
        <v>101</v>
      </c>
      <c r="F3" t="s">
        <v>531</v>
      </c>
      <c r="G3">
        <v>2200</v>
      </c>
      <c r="H3">
        <v>2</v>
      </c>
      <c r="I3" t="s">
        <v>541</v>
      </c>
      <c r="J3" t="s">
        <v>542</v>
      </c>
      <c r="K3" t="s">
        <v>543</v>
      </c>
      <c r="L3">
        <v>131</v>
      </c>
      <c r="M3" t="s">
        <v>200</v>
      </c>
      <c r="O3">
        <v>10</v>
      </c>
      <c r="P3" t="s">
        <v>159</v>
      </c>
      <c r="R3">
        <v>54</v>
      </c>
      <c r="S3">
        <v>-2</v>
      </c>
      <c r="T3">
        <v>1131</v>
      </c>
      <c r="U3">
        <v>6</v>
      </c>
      <c r="V3" t="s">
        <v>544</v>
      </c>
      <c r="W3">
        <v>5</v>
      </c>
      <c r="Y3" t="s">
        <v>109</v>
      </c>
      <c r="Z3" t="s">
        <v>545</v>
      </c>
      <c r="AA3" t="s">
        <v>536</v>
      </c>
      <c r="AB3">
        <v>21</v>
      </c>
      <c r="AC3" t="s">
        <v>244</v>
      </c>
      <c r="AD3" t="s">
        <v>546</v>
      </c>
      <c r="AE3" t="s">
        <v>547</v>
      </c>
      <c r="AF3" t="s">
        <v>548</v>
      </c>
      <c r="AG3" t="s">
        <v>143</v>
      </c>
      <c r="AH3">
        <v>2024652</v>
      </c>
      <c r="AI3" t="s">
        <v>423</v>
      </c>
      <c r="AJ3" t="s">
        <v>118</v>
      </c>
      <c r="AK3">
        <v>2200</v>
      </c>
      <c r="AL3">
        <v>7</v>
      </c>
      <c r="AM3" t="s">
        <v>207</v>
      </c>
      <c r="AN3">
        <v>11</v>
      </c>
      <c r="AO3">
        <v>134</v>
      </c>
      <c r="AP3">
        <v>-3</v>
      </c>
      <c r="AQ3">
        <v>5</v>
      </c>
      <c r="AR3">
        <v>5</v>
      </c>
      <c r="AS3">
        <v>14.65</v>
      </c>
      <c r="AT3">
        <v>39.18</v>
      </c>
      <c r="AU3" t="s">
        <v>549</v>
      </c>
      <c r="AV3" t="s">
        <v>550</v>
      </c>
      <c r="AW3" t="s">
        <v>551</v>
      </c>
      <c r="AX3" t="s">
        <v>552</v>
      </c>
      <c r="AY3" t="s">
        <v>553</v>
      </c>
      <c r="BG3">
        <v>1.02</v>
      </c>
      <c r="BI3" t="s">
        <v>554</v>
      </c>
      <c r="BJ3">
        <v>2024593</v>
      </c>
      <c r="BK3" t="s">
        <v>555</v>
      </c>
      <c r="BL3" t="s">
        <v>118</v>
      </c>
      <c r="BM3">
        <v>2200</v>
      </c>
      <c r="BO3" t="s">
        <v>207</v>
      </c>
      <c r="BP3">
        <v>18</v>
      </c>
      <c r="BQ3">
        <v>134</v>
      </c>
      <c r="BR3">
        <v>-3</v>
      </c>
      <c r="BS3">
        <v>11</v>
      </c>
      <c r="BT3">
        <v>-1</v>
      </c>
      <c r="BU3">
        <v>14.22</v>
      </c>
      <c r="BV3">
        <v>37.729999999999997</v>
      </c>
      <c r="BW3" t="s">
        <v>556</v>
      </c>
      <c r="BX3" t="s">
        <v>557</v>
      </c>
      <c r="BY3" t="s">
        <v>558</v>
      </c>
      <c r="BZ3" t="s">
        <v>559</v>
      </c>
      <c r="CA3" t="s">
        <v>560</v>
      </c>
      <c r="CI3">
        <v>-0.25800000000000001</v>
      </c>
      <c r="CK3" t="s">
        <v>561</v>
      </c>
      <c r="CL3" t="s">
        <v>542</v>
      </c>
      <c r="CM3" t="s">
        <v>554</v>
      </c>
      <c r="CN3" t="s">
        <v>562</v>
      </c>
      <c r="CO3" t="s">
        <v>561</v>
      </c>
      <c r="CQ3" t="s">
        <v>563</v>
      </c>
      <c r="CR3">
        <v>139.63999999999999</v>
      </c>
      <c r="CS3">
        <v>136.78</v>
      </c>
      <c r="CT3">
        <v>138.21</v>
      </c>
      <c r="CU3">
        <v>136.78</v>
      </c>
    </row>
    <row r="4" spans="1:99" x14ac:dyDescent="0.25">
      <c r="A4" s="2">
        <v>45805</v>
      </c>
      <c r="B4" t="s">
        <v>99</v>
      </c>
      <c r="C4">
        <v>3</v>
      </c>
      <c r="D4" t="s">
        <v>100</v>
      </c>
      <c r="E4" t="s">
        <v>101</v>
      </c>
      <c r="F4" t="s">
        <v>531</v>
      </c>
      <c r="G4">
        <v>2200</v>
      </c>
      <c r="H4">
        <v>3</v>
      </c>
      <c r="I4" t="s">
        <v>564</v>
      </c>
      <c r="J4" t="s">
        <v>565</v>
      </c>
      <c r="K4" t="s">
        <v>566</v>
      </c>
      <c r="L4">
        <v>130</v>
      </c>
      <c r="M4" t="s">
        <v>300</v>
      </c>
      <c r="O4">
        <v>9</v>
      </c>
      <c r="P4" t="s">
        <v>301</v>
      </c>
      <c r="R4">
        <v>53</v>
      </c>
      <c r="S4">
        <v>-3</v>
      </c>
      <c r="T4">
        <v>1039</v>
      </c>
      <c r="U4">
        <v>2</v>
      </c>
      <c r="W4">
        <v>4</v>
      </c>
      <c r="Y4" t="s">
        <v>109</v>
      </c>
      <c r="Z4" t="s">
        <v>378</v>
      </c>
      <c r="AA4" t="s">
        <v>322</v>
      </c>
      <c r="AB4">
        <v>42</v>
      </c>
      <c r="AC4" t="s">
        <v>567</v>
      </c>
      <c r="AD4" t="s">
        <v>568</v>
      </c>
      <c r="AE4" t="s">
        <v>569</v>
      </c>
      <c r="AF4" t="s">
        <v>570</v>
      </c>
      <c r="AG4" t="s">
        <v>143</v>
      </c>
      <c r="CL4" t="s">
        <v>565</v>
      </c>
    </row>
    <row r="5" spans="1:99" x14ac:dyDescent="0.25">
      <c r="A5" s="2">
        <v>45805</v>
      </c>
      <c r="B5" t="s">
        <v>99</v>
      </c>
      <c r="C5">
        <v>3</v>
      </c>
      <c r="D5" t="s">
        <v>100</v>
      </c>
      <c r="E5" t="s">
        <v>101</v>
      </c>
      <c r="F5" t="s">
        <v>531</v>
      </c>
      <c r="G5">
        <v>2200</v>
      </c>
      <c r="H5">
        <v>4</v>
      </c>
      <c r="I5" t="s">
        <v>571</v>
      </c>
      <c r="J5" t="s">
        <v>572</v>
      </c>
      <c r="K5" t="s">
        <v>573</v>
      </c>
      <c r="L5">
        <v>129</v>
      </c>
      <c r="M5" t="s">
        <v>430</v>
      </c>
      <c r="O5">
        <v>5</v>
      </c>
      <c r="P5" t="s">
        <v>574</v>
      </c>
      <c r="R5">
        <v>52</v>
      </c>
      <c r="S5">
        <v>-2</v>
      </c>
      <c r="T5">
        <v>1103</v>
      </c>
      <c r="U5">
        <v>-9</v>
      </c>
      <c r="V5" t="s">
        <v>575</v>
      </c>
      <c r="W5">
        <v>5</v>
      </c>
      <c r="Y5" t="s">
        <v>109</v>
      </c>
      <c r="Z5" t="s">
        <v>576</v>
      </c>
      <c r="AA5" t="s">
        <v>577</v>
      </c>
      <c r="AB5">
        <v>10</v>
      </c>
      <c r="AC5" t="s">
        <v>139</v>
      </c>
      <c r="AD5" t="s">
        <v>578</v>
      </c>
      <c r="AE5" t="s">
        <v>579</v>
      </c>
      <c r="AF5" t="s">
        <v>580</v>
      </c>
      <c r="AG5" t="s">
        <v>116</v>
      </c>
      <c r="AH5">
        <v>2024458</v>
      </c>
      <c r="AI5" t="s">
        <v>394</v>
      </c>
      <c r="AJ5" t="s">
        <v>118</v>
      </c>
      <c r="AK5">
        <v>2200</v>
      </c>
      <c r="AL5">
        <v>5</v>
      </c>
      <c r="AM5" t="s">
        <v>581</v>
      </c>
      <c r="AN5">
        <v>27</v>
      </c>
      <c r="AO5">
        <v>135</v>
      </c>
      <c r="AP5">
        <v>-6</v>
      </c>
      <c r="AQ5">
        <v>2</v>
      </c>
      <c r="AR5">
        <v>3</v>
      </c>
      <c r="AS5">
        <v>14.53</v>
      </c>
      <c r="AT5">
        <v>38.200000000000003</v>
      </c>
      <c r="AU5" t="s">
        <v>582</v>
      </c>
      <c r="AV5" t="s">
        <v>583</v>
      </c>
      <c r="AW5" t="s">
        <v>584</v>
      </c>
      <c r="AX5" t="s">
        <v>585</v>
      </c>
      <c r="AY5" t="s">
        <v>586</v>
      </c>
      <c r="BG5">
        <v>0.54900000000000004</v>
      </c>
      <c r="BI5" t="s">
        <v>587</v>
      </c>
      <c r="CL5" t="s">
        <v>572</v>
      </c>
      <c r="CM5" t="s">
        <v>587</v>
      </c>
      <c r="CN5" t="s">
        <v>588</v>
      </c>
      <c r="CQ5" t="s">
        <v>587</v>
      </c>
      <c r="CR5">
        <v>137.88</v>
      </c>
      <c r="CT5">
        <v>137.88</v>
      </c>
      <c r="CU5">
        <v>137.88</v>
      </c>
    </row>
    <row r="6" spans="1:99" x14ac:dyDescent="0.25">
      <c r="A6" s="2">
        <v>45805</v>
      </c>
      <c r="B6" t="s">
        <v>99</v>
      </c>
      <c r="C6">
        <v>3</v>
      </c>
      <c r="D6" t="s">
        <v>100</v>
      </c>
      <c r="E6" t="s">
        <v>101</v>
      </c>
      <c r="F6" t="s">
        <v>531</v>
      </c>
      <c r="G6">
        <v>2200</v>
      </c>
      <c r="H6">
        <v>5</v>
      </c>
      <c r="I6" t="s">
        <v>589</v>
      </c>
      <c r="J6" t="s">
        <v>590</v>
      </c>
      <c r="K6" t="s">
        <v>591</v>
      </c>
      <c r="L6">
        <v>128</v>
      </c>
      <c r="M6" t="s">
        <v>158</v>
      </c>
      <c r="O6">
        <v>4</v>
      </c>
      <c r="P6" t="s">
        <v>458</v>
      </c>
      <c r="R6">
        <v>51</v>
      </c>
      <c r="S6">
        <v>-2</v>
      </c>
      <c r="T6">
        <v>1102</v>
      </c>
      <c r="U6">
        <v>-11</v>
      </c>
      <c r="V6" t="s">
        <v>592</v>
      </c>
      <c r="W6">
        <v>5</v>
      </c>
      <c r="Y6" t="s">
        <v>109</v>
      </c>
      <c r="Z6" t="s">
        <v>593</v>
      </c>
      <c r="AA6" t="s">
        <v>536</v>
      </c>
      <c r="AB6">
        <v>21</v>
      </c>
      <c r="AC6" t="s">
        <v>139</v>
      </c>
      <c r="AD6" t="s">
        <v>594</v>
      </c>
      <c r="AE6" t="s">
        <v>595</v>
      </c>
      <c r="AF6" t="s">
        <v>596</v>
      </c>
      <c r="AG6" t="s">
        <v>116</v>
      </c>
      <c r="AH6">
        <v>2024652</v>
      </c>
      <c r="AI6" t="s">
        <v>423</v>
      </c>
      <c r="AJ6" t="s">
        <v>118</v>
      </c>
      <c r="AK6">
        <v>2200</v>
      </c>
      <c r="AL6">
        <v>6</v>
      </c>
      <c r="AM6" t="s">
        <v>167</v>
      </c>
      <c r="AN6">
        <v>11</v>
      </c>
      <c r="AO6">
        <v>131</v>
      </c>
      <c r="AP6">
        <v>-3</v>
      </c>
      <c r="AQ6">
        <v>6</v>
      </c>
      <c r="AR6">
        <v>-2</v>
      </c>
      <c r="AS6">
        <v>14.65</v>
      </c>
      <c r="AT6">
        <v>39.18</v>
      </c>
      <c r="AU6" t="s">
        <v>549</v>
      </c>
      <c r="AV6" t="s">
        <v>550</v>
      </c>
      <c r="AW6" t="s">
        <v>551</v>
      </c>
      <c r="AX6" t="s">
        <v>552</v>
      </c>
      <c r="AY6" t="s">
        <v>597</v>
      </c>
      <c r="BG6">
        <v>-0.47099999999999997</v>
      </c>
      <c r="BI6" t="s">
        <v>598</v>
      </c>
      <c r="BJ6">
        <v>2024593</v>
      </c>
      <c r="BK6" t="s">
        <v>555</v>
      </c>
      <c r="BL6" t="s">
        <v>118</v>
      </c>
      <c r="BM6">
        <v>2200</v>
      </c>
      <c r="BN6">
        <v>5</v>
      </c>
      <c r="BO6" t="s">
        <v>167</v>
      </c>
      <c r="BP6">
        <v>28</v>
      </c>
      <c r="BQ6">
        <v>131</v>
      </c>
      <c r="BR6">
        <v>-3</v>
      </c>
      <c r="BS6">
        <v>1</v>
      </c>
      <c r="BT6">
        <v>3</v>
      </c>
      <c r="BU6">
        <v>14.22</v>
      </c>
      <c r="BV6">
        <v>37.729999999999997</v>
      </c>
      <c r="BW6" t="s">
        <v>556</v>
      </c>
      <c r="BX6" t="s">
        <v>557</v>
      </c>
      <c r="BY6" t="s">
        <v>558</v>
      </c>
      <c r="BZ6" t="s">
        <v>559</v>
      </c>
      <c r="CA6" t="s">
        <v>599</v>
      </c>
      <c r="CI6">
        <v>0.59399999999999997</v>
      </c>
      <c r="CK6" t="s">
        <v>600</v>
      </c>
      <c r="CL6" t="s">
        <v>590</v>
      </c>
      <c r="CM6" t="s">
        <v>598</v>
      </c>
      <c r="CN6" t="s">
        <v>601</v>
      </c>
      <c r="CO6" t="s">
        <v>600</v>
      </c>
      <c r="CP6" t="s">
        <v>602</v>
      </c>
      <c r="CQ6" t="s">
        <v>603</v>
      </c>
      <c r="CR6">
        <v>138.13999999999999</v>
      </c>
      <c r="CS6">
        <v>137.65</v>
      </c>
      <c r="CT6">
        <v>137.88999999999999</v>
      </c>
      <c r="CU6">
        <v>137.65</v>
      </c>
    </row>
    <row r="7" spans="1:99" x14ac:dyDescent="0.25">
      <c r="A7" s="2">
        <v>45805</v>
      </c>
      <c r="B7" t="s">
        <v>99</v>
      </c>
      <c r="C7">
        <v>3</v>
      </c>
      <c r="D7" t="s">
        <v>100</v>
      </c>
      <c r="E7" t="s">
        <v>101</v>
      </c>
      <c r="F7" t="s">
        <v>531</v>
      </c>
      <c r="G7">
        <v>2200</v>
      </c>
      <c r="H7">
        <v>6</v>
      </c>
      <c r="I7" t="s">
        <v>604</v>
      </c>
      <c r="J7" t="s">
        <v>605</v>
      </c>
      <c r="K7" t="s">
        <v>606</v>
      </c>
      <c r="L7">
        <v>125</v>
      </c>
      <c r="M7" t="s">
        <v>106</v>
      </c>
      <c r="O7">
        <v>12</v>
      </c>
      <c r="P7" t="s">
        <v>241</v>
      </c>
      <c r="R7">
        <v>48</v>
      </c>
      <c r="S7">
        <v>-2</v>
      </c>
      <c r="T7">
        <v>1084</v>
      </c>
      <c r="U7">
        <v>9</v>
      </c>
      <c r="W7">
        <v>4</v>
      </c>
      <c r="Y7" t="s">
        <v>109</v>
      </c>
      <c r="Z7" t="s">
        <v>378</v>
      </c>
      <c r="AA7" t="s">
        <v>536</v>
      </c>
      <c r="AB7">
        <v>14</v>
      </c>
      <c r="AD7" t="s">
        <v>607</v>
      </c>
      <c r="AE7" t="s">
        <v>608</v>
      </c>
      <c r="AF7" t="s">
        <v>609</v>
      </c>
      <c r="AG7" t="s">
        <v>116</v>
      </c>
      <c r="CL7" t="s">
        <v>605</v>
      </c>
    </row>
    <row r="8" spans="1:99" x14ac:dyDescent="0.25">
      <c r="A8" s="2">
        <v>45805</v>
      </c>
      <c r="B8" t="s">
        <v>99</v>
      </c>
      <c r="C8">
        <v>3</v>
      </c>
      <c r="D8" t="s">
        <v>100</v>
      </c>
      <c r="E8" t="s">
        <v>101</v>
      </c>
      <c r="F8" t="s">
        <v>531</v>
      </c>
      <c r="G8">
        <v>2200</v>
      </c>
      <c r="H8">
        <v>7</v>
      </c>
      <c r="I8" t="s">
        <v>610</v>
      </c>
      <c r="J8" t="s">
        <v>611</v>
      </c>
      <c r="K8" t="s">
        <v>612</v>
      </c>
      <c r="L8">
        <v>124</v>
      </c>
      <c r="M8" t="s">
        <v>134</v>
      </c>
      <c r="O8">
        <v>2</v>
      </c>
      <c r="P8" t="s">
        <v>261</v>
      </c>
      <c r="R8">
        <v>47</v>
      </c>
      <c r="S8">
        <v>0</v>
      </c>
      <c r="T8">
        <v>1141</v>
      </c>
      <c r="U8">
        <v>-13</v>
      </c>
      <c r="V8" t="s">
        <v>613</v>
      </c>
      <c r="W8">
        <v>7</v>
      </c>
      <c r="Y8" t="s">
        <v>109</v>
      </c>
      <c r="Z8" t="s">
        <v>614</v>
      </c>
      <c r="AA8" t="s">
        <v>536</v>
      </c>
      <c r="AB8">
        <v>21</v>
      </c>
      <c r="AC8" t="s">
        <v>615</v>
      </c>
      <c r="AD8" t="s">
        <v>616</v>
      </c>
      <c r="AE8" t="s">
        <v>617</v>
      </c>
      <c r="AF8" t="s">
        <v>618</v>
      </c>
      <c r="AG8" t="s">
        <v>619</v>
      </c>
      <c r="AH8">
        <v>2024652</v>
      </c>
      <c r="AI8" t="s">
        <v>423</v>
      </c>
      <c r="AJ8" t="s">
        <v>118</v>
      </c>
      <c r="AK8">
        <v>2200</v>
      </c>
      <c r="AL8">
        <v>3</v>
      </c>
      <c r="AM8" t="s">
        <v>450</v>
      </c>
      <c r="AN8">
        <v>6.5</v>
      </c>
      <c r="AO8">
        <v>125</v>
      </c>
      <c r="AP8">
        <v>-1</v>
      </c>
      <c r="AQ8">
        <v>8</v>
      </c>
      <c r="AR8">
        <v>-6</v>
      </c>
      <c r="AS8">
        <v>14.65</v>
      </c>
      <c r="AT8">
        <v>39.18</v>
      </c>
      <c r="AU8" t="s">
        <v>549</v>
      </c>
      <c r="AV8" t="s">
        <v>550</v>
      </c>
      <c r="AW8" t="s">
        <v>551</v>
      </c>
      <c r="AX8" t="s">
        <v>552</v>
      </c>
      <c r="AY8" t="s">
        <v>620</v>
      </c>
      <c r="BG8">
        <v>-1.2929999999999999</v>
      </c>
      <c r="BI8" t="s">
        <v>621</v>
      </c>
      <c r="BJ8">
        <v>2024593</v>
      </c>
      <c r="BK8" t="s">
        <v>555</v>
      </c>
      <c r="BL8" t="s">
        <v>118</v>
      </c>
      <c r="BM8">
        <v>2200</v>
      </c>
      <c r="BN8">
        <v>1</v>
      </c>
      <c r="BO8" t="s">
        <v>450</v>
      </c>
      <c r="BP8">
        <v>3</v>
      </c>
      <c r="BQ8">
        <v>118</v>
      </c>
      <c r="BR8">
        <v>6</v>
      </c>
      <c r="BS8">
        <v>8</v>
      </c>
      <c r="BT8">
        <v>-6</v>
      </c>
      <c r="BU8">
        <v>14.22</v>
      </c>
      <c r="BV8">
        <v>37.729999999999997</v>
      </c>
      <c r="BW8" t="s">
        <v>556</v>
      </c>
      <c r="BX8" t="s">
        <v>557</v>
      </c>
      <c r="BY8" t="s">
        <v>558</v>
      </c>
      <c r="BZ8" t="s">
        <v>559</v>
      </c>
      <c r="CA8" t="s">
        <v>559</v>
      </c>
      <c r="CI8">
        <v>-1.1879999999999999</v>
      </c>
      <c r="CK8" t="s">
        <v>622</v>
      </c>
      <c r="CL8" t="s">
        <v>611</v>
      </c>
      <c r="CM8" t="s">
        <v>621</v>
      </c>
      <c r="CN8" t="s">
        <v>623</v>
      </c>
      <c r="CO8" t="s">
        <v>622</v>
      </c>
      <c r="CP8" t="s">
        <v>624</v>
      </c>
      <c r="CQ8" t="s">
        <v>625</v>
      </c>
      <c r="CR8">
        <v>136.93</v>
      </c>
      <c r="CS8">
        <v>135.47</v>
      </c>
      <c r="CT8">
        <v>136.19999999999999</v>
      </c>
      <c r="CU8">
        <v>135.47</v>
      </c>
    </row>
    <row r="9" spans="1:99" x14ac:dyDescent="0.25">
      <c r="A9" s="2">
        <v>45805</v>
      </c>
      <c r="B9" t="s">
        <v>99</v>
      </c>
      <c r="C9">
        <v>3</v>
      </c>
      <c r="D9" t="s">
        <v>100</v>
      </c>
      <c r="E9" t="s">
        <v>101</v>
      </c>
      <c r="F9" t="s">
        <v>531</v>
      </c>
      <c r="G9">
        <v>2200</v>
      </c>
      <c r="H9">
        <v>8</v>
      </c>
      <c r="I9" t="s">
        <v>626</v>
      </c>
      <c r="J9" t="s">
        <v>627</v>
      </c>
      <c r="K9" t="s">
        <v>628</v>
      </c>
      <c r="L9">
        <v>123</v>
      </c>
      <c r="M9" t="s">
        <v>339</v>
      </c>
      <c r="O9">
        <v>7</v>
      </c>
      <c r="P9" t="s">
        <v>319</v>
      </c>
      <c r="R9">
        <v>46</v>
      </c>
      <c r="S9">
        <v>6</v>
      </c>
      <c r="T9">
        <v>996</v>
      </c>
      <c r="U9">
        <v>2</v>
      </c>
      <c r="V9" t="s">
        <v>629</v>
      </c>
      <c r="W9">
        <v>5</v>
      </c>
      <c r="Y9" t="s">
        <v>109</v>
      </c>
      <c r="Z9" t="s">
        <v>630</v>
      </c>
      <c r="AA9" t="s">
        <v>536</v>
      </c>
      <c r="AB9">
        <v>21</v>
      </c>
      <c r="AC9" t="s">
        <v>343</v>
      </c>
      <c r="AD9" t="s">
        <v>631</v>
      </c>
      <c r="AE9" t="s">
        <v>632</v>
      </c>
      <c r="AF9" t="s">
        <v>633</v>
      </c>
      <c r="AG9" t="s">
        <v>143</v>
      </c>
      <c r="AH9">
        <v>2024652</v>
      </c>
      <c r="AI9" t="s">
        <v>423</v>
      </c>
      <c r="AJ9" t="s">
        <v>118</v>
      </c>
      <c r="AK9">
        <v>2200</v>
      </c>
      <c r="AL9">
        <v>1</v>
      </c>
      <c r="AM9" t="s">
        <v>272</v>
      </c>
      <c r="AN9">
        <v>7.7</v>
      </c>
      <c r="AO9">
        <v>118</v>
      </c>
      <c r="AP9">
        <v>5</v>
      </c>
      <c r="AQ9">
        <v>7</v>
      </c>
      <c r="AR9">
        <v>0</v>
      </c>
      <c r="AS9">
        <v>14.65</v>
      </c>
      <c r="AT9">
        <v>39.18</v>
      </c>
      <c r="AU9" t="s">
        <v>549</v>
      </c>
      <c r="AV9" t="s">
        <v>550</v>
      </c>
      <c r="AW9" t="s">
        <v>551</v>
      </c>
      <c r="AX9" t="s">
        <v>552</v>
      </c>
      <c r="AY9" t="s">
        <v>552</v>
      </c>
      <c r="BG9">
        <v>7.4999999999999997E-2</v>
      </c>
      <c r="BI9" t="s">
        <v>634</v>
      </c>
      <c r="BJ9">
        <v>2024593</v>
      </c>
      <c r="BK9" t="s">
        <v>555</v>
      </c>
      <c r="BL9" t="s">
        <v>118</v>
      </c>
      <c r="BM9">
        <v>2200</v>
      </c>
      <c r="BN9">
        <v>2</v>
      </c>
      <c r="BO9" t="s">
        <v>272</v>
      </c>
      <c r="BP9">
        <v>8.6</v>
      </c>
      <c r="BQ9">
        <v>116</v>
      </c>
      <c r="BR9">
        <v>7</v>
      </c>
      <c r="BS9">
        <v>3</v>
      </c>
      <c r="BT9">
        <v>4</v>
      </c>
      <c r="BU9">
        <v>14.22</v>
      </c>
      <c r="BV9">
        <v>37.729999999999997</v>
      </c>
      <c r="BW9" t="s">
        <v>556</v>
      </c>
      <c r="BX9" t="s">
        <v>557</v>
      </c>
      <c r="BY9" t="s">
        <v>558</v>
      </c>
      <c r="BZ9" t="s">
        <v>559</v>
      </c>
      <c r="CA9" t="s">
        <v>635</v>
      </c>
      <c r="CI9">
        <v>0.95699999999999996</v>
      </c>
      <c r="CK9" t="s">
        <v>636</v>
      </c>
      <c r="CL9" t="s">
        <v>627</v>
      </c>
      <c r="CM9" t="s">
        <v>634</v>
      </c>
      <c r="CN9" t="s">
        <v>637</v>
      </c>
      <c r="CO9" t="s">
        <v>636</v>
      </c>
      <c r="CP9" t="s">
        <v>638</v>
      </c>
      <c r="CQ9" t="s">
        <v>639</v>
      </c>
      <c r="CR9">
        <v>137.85</v>
      </c>
      <c r="CS9">
        <v>137.76</v>
      </c>
      <c r="CT9">
        <v>137.81</v>
      </c>
      <c r="CU9">
        <v>137.76</v>
      </c>
    </row>
    <row r="10" spans="1:99" x14ac:dyDescent="0.25">
      <c r="A10" s="2">
        <v>45805</v>
      </c>
      <c r="B10" t="s">
        <v>99</v>
      </c>
      <c r="C10">
        <v>3</v>
      </c>
      <c r="D10" t="s">
        <v>100</v>
      </c>
      <c r="E10" t="s">
        <v>101</v>
      </c>
      <c r="F10" t="s">
        <v>531</v>
      </c>
      <c r="G10">
        <v>2200</v>
      </c>
      <c r="H10">
        <v>9</v>
      </c>
      <c r="I10" t="s">
        <v>640</v>
      </c>
      <c r="J10" t="s">
        <v>641</v>
      </c>
      <c r="K10" t="s">
        <v>642</v>
      </c>
      <c r="L10">
        <v>120</v>
      </c>
      <c r="M10" t="s">
        <v>643</v>
      </c>
      <c r="O10">
        <v>6</v>
      </c>
      <c r="P10" t="s">
        <v>159</v>
      </c>
      <c r="R10">
        <v>43</v>
      </c>
      <c r="S10">
        <v>6</v>
      </c>
      <c r="T10">
        <v>1191</v>
      </c>
      <c r="U10">
        <v>7</v>
      </c>
      <c r="V10" t="s">
        <v>644</v>
      </c>
      <c r="W10">
        <v>5</v>
      </c>
      <c r="Y10" t="s">
        <v>109</v>
      </c>
      <c r="Z10" t="s">
        <v>645</v>
      </c>
      <c r="AA10" t="s">
        <v>577</v>
      </c>
      <c r="AB10">
        <v>14</v>
      </c>
      <c r="AC10" t="s">
        <v>112</v>
      </c>
      <c r="AD10" t="s">
        <v>646</v>
      </c>
      <c r="AE10" t="s">
        <v>647</v>
      </c>
      <c r="AF10" t="s">
        <v>648</v>
      </c>
      <c r="AG10" t="s">
        <v>619</v>
      </c>
      <c r="AH10">
        <v>2024176</v>
      </c>
      <c r="AI10" t="s">
        <v>649</v>
      </c>
      <c r="AJ10" t="s">
        <v>166</v>
      </c>
      <c r="AK10">
        <v>2200</v>
      </c>
      <c r="AL10">
        <v>1</v>
      </c>
      <c r="AM10" t="s">
        <v>272</v>
      </c>
      <c r="AN10">
        <v>3.8</v>
      </c>
      <c r="AO10">
        <v>130</v>
      </c>
      <c r="AP10">
        <v>-10</v>
      </c>
      <c r="AQ10">
        <v>3</v>
      </c>
      <c r="AR10">
        <v>3</v>
      </c>
      <c r="AS10">
        <v>14.31</v>
      </c>
      <c r="AT10">
        <v>38.35</v>
      </c>
      <c r="AU10" t="s">
        <v>650</v>
      </c>
      <c r="AV10" t="s">
        <v>651</v>
      </c>
      <c r="AW10" t="s">
        <v>652</v>
      </c>
      <c r="AX10" t="s">
        <v>561</v>
      </c>
      <c r="AY10" t="s">
        <v>561</v>
      </c>
      <c r="BG10">
        <v>0.48899999999999999</v>
      </c>
      <c r="BI10" t="s">
        <v>653</v>
      </c>
      <c r="BJ10">
        <v>2023773</v>
      </c>
      <c r="BK10" t="s">
        <v>326</v>
      </c>
      <c r="BL10" t="s">
        <v>166</v>
      </c>
      <c r="BM10">
        <v>2200</v>
      </c>
      <c r="BN10">
        <v>5</v>
      </c>
      <c r="BO10" t="s">
        <v>248</v>
      </c>
      <c r="BP10">
        <v>7.2</v>
      </c>
      <c r="BQ10">
        <v>134</v>
      </c>
      <c r="BR10">
        <v>-14</v>
      </c>
      <c r="BS10">
        <v>4</v>
      </c>
      <c r="BT10">
        <v>2</v>
      </c>
      <c r="BU10">
        <v>14.11</v>
      </c>
      <c r="BV10">
        <v>37.31</v>
      </c>
      <c r="BW10" t="s">
        <v>654</v>
      </c>
      <c r="BX10" t="s">
        <v>655</v>
      </c>
      <c r="BY10" t="s">
        <v>656</v>
      </c>
      <c r="BZ10" t="s">
        <v>657</v>
      </c>
      <c r="CA10" t="s">
        <v>658</v>
      </c>
      <c r="CB10">
        <v>14.15</v>
      </c>
      <c r="CC10">
        <v>23.24</v>
      </c>
      <c r="CD10">
        <v>24.92</v>
      </c>
      <c r="CE10">
        <v>25.3</v>
      </c>
      <c r="CF10">
        <v>24.49</v>
      </c>
      <c r="CG10">
        <v>24.12</v>
      </c>
      <c r="CH10">
        <v>48.61</v>
      </c>
      <c r="CI10">
        <v>0.216</v>
      </c>
      <c r="CJ10">
        <v>48.826000000000001</v>
      </c>
      <c r="CK10" t="s">
        <v>659</v>
      </c>
      <c r="CL10" t="s">
        <v>641</v>
      </c>
      <c r="CM10" t="s">
        <v>653</v>
      </c>
      <c r="CN10" t="s">
        <v>660</v>
      </c>
      <c r="CO10" t="s">
        <v>659</v>
      </c>
      <c r="CP10" t="s">
        <v>661</v>
      </c>
      <c r="CQ10" t="s">
        <v>662</v>
      </c>
      <c r="CR10">
        <v>137.27000000000001</v>
      </c>
      <c r="CS10">
        <v>136.44</v>
      </c>
      <c r="CT10">
        <v>136.86000000000001</v>
      </c>
      <c r="CU10">
        <v>136.44</v>
      </c>
    </row>
    <row r="11" spans="1:99" x14ac:dyDescent="0.25">
      <c r="A11" s="2">
        <v>45805</v>
      </c>
      <c r="B11" t="s">
        <v>99</v>
      </c>
      <c r="C11">
        <v>3</v>
      </c>
      <c r="D11" t="s">
        <v>100</v>
      </c>
      <c r="E11" t="s">
        <v>101</v>
      </c>
      <c r="F11" t="s">
        <v>531</v>
      </c>
      <c r="G11">
        <v>2200</v>
      </c>
      <c r="H11">
        <v>10</v>
      </c>
      <c r="I11" t="s">
        <v>663</v>
      </c>
      <c r="J11" t="s">
        <v>664</v>
      </c>
      <c r="K11" t="s">
        <v>665</v>
      </c>
      <c r="L11">
        <v>119</v>
      </c>
      <c r="M11" t="s">
        <v>318</v>
      </c>
      <c r="O11">
        <v>8</v>
      </c>
      <c r="P11" t="s">
        <v>574</v>
      </c>
      <c r="R11">
        <v>42</v>
      </c>
      <c r="S11">
        <v>1</v>
      </c>
      <c r="T11">
        <v>1143</v>
      </c>
      <c r="U11">
        <v>0</v>
      </c>
      <c r="V11" t="s">
        <v>666</v>
      </c>
      <c r="W11">
        <v>5</v>
      </c>
      <c r="Y11" t="s">
        <v>109</v>
      </c>
      <c r="Z11" t="s">
        <v>667</v>
      </c>
      <c r="AA11" t="s">
        <v>536</v>
      </c>
      <c r="AB11">
        <v>21</v>
      </c>
      <c r="AC11" t="s">
        <v>112</v>
      </c>
      <c r="AD11" t="s">
        <v>668</v>
      </c>
      <c r="AE11" t="s">
        <v>669</v>
      </c>
      <c r="AF11" t="s">
        <v>670</v>
      </c>
      <c r="AG11" t="s">
        <v>143</v>
      </c>
      <c r="AH11">
        <v>2024652</v>
      </c>
      <c r="AI11" t="s">
        <v>423</v>
      </c>
      <c r="AJ11" t="s">
        <v>118</v>
      </c>
      <c r="AK11">
        <v>2200</v>
      </c>
      <c r="AL11">
        <v>2</v>
      </c>
      <c r="AM11" t="s">
        <v>671</v>
      </c>
      <c r="AN11">
        <v>3.9</v>
      </c>
      <c r="AO11">
        <v>119</v>
      </c>
      <c r="AP11">
        <v>0</v>
      </c>
      <c r="AQ11">
        <v>3</v>
      </c>
      <c r="AR11">
        <v>5</v>
      </c>
      <c r="AS11">
        <v>14.65</v>
      </c>
      <c r="AT11">
        <v>39.18</v>
      </c>
      <c r="AU11" t="s">
        <v>549</v>
      </c>
      <c r="AV11" t="s">
        <v>550</v>
      </c>
      <c r="AW11" t="s">
        <v>551</v>
      </c>
      <c r="AX11" t="s">
        <v>552</v>
      </c>
      <c r="AY11" t="s">
        <v>672</v>
      </c>
      <c r="BG11">
        <v>1.0649999999999999</v>
      </c>
      <c r="BI11" t="s">
        <v>673</v>
      </c>
      <c r="BJ11">
        <v>2024593</v>
      </c>
      <c r="BK11" t="s">
        <v>555</v>
      </c>
      <c r="BL11" t="s">
        <v>118</v>
      </c>
      <c r="BM11">
        <v>2200</v>
      </c>
      <c r="BO11" t="s">
        <v>671</v>
      </c>
      <c r="BP11">
        <v>4.4000000000000004</v>
      </c>
      <c r="BQ11">
        <v>119</v>
      </c>
      <c r="BR11">
        <v>0</v>
      </c>
      <c r="BS11">
        <v>6</v>
      </c>
      <c r="BT11">
        <v>2</v>
      </c>
      <c r="BU11">
        <v>14.22</v>
      </c>
      <c r="BV11">
        <v>37.729999999999997</v>
      </c>
      <c r="BW11" t="s">
        <v>556</v>
      </c>
      <c r="BX11" t="s">
        <v>557</v>
      </c>
      <c r="BY11" t="s">
        <v>558</v>
      </c>
      <c r="BZ11" t="s">
        <v>559</v>
      </c>
      <c r="CA11" t="s">
        <v>560</v>
      </c>
      <c r="CI11">
        <v>0.42599999999999999</v>
      </c>
      <c r="CK11" t="s">
        <v>674</v>
      </c>
      <c r="CL11" t="s">
        <v>664</v>
      </c>
      <c r="CM11" t="s">
        <v>673</v>
      </c>
      <c r="CN11" t="s">
        <v>675</v>
      </c>
      <c r="CO11" t="s">
        <v>674</v>
      </c>
      <c r="CQ11" t="s">
        <v>676</v>
      </c>
      <c r="CR11">
        <v>139.03</v>
      </c>
      <c r="CS11">
        <v>137.47</v>
      </c>
      <c r="CT11">
        <v>138.25</v>
      </c>
      <c r="CU11">
        <v>137.47</v>
      </c>
    </row>
    <row r="12" spans="1:99" x14ac:dyDescent="0.25">
      <c r="A12" s="2">
        <v>45805</v>
      </c>
      <c r="B12" t="s">
        <v>99</v>
      </c>
      <c r="C12">
        <v>3</v>
      </c>
      <c r="D12" t="s">
        <v>100</v>
      </c>
      <c r="E12" t="s">
        <v>101</v>
      </c>
      <c r="F12" t="s">
        <v>531</v>
      </c>
      <c r="G12">
        <v>2200</v>
      </c>
      <c r="H12">
        <v>11</v>
      </c>
      <c r="I12" t="s">
        <v>677</v>
      </c>
      <c r="J12" t="s">
        <v>678</v>
      </c>
      <c r="K12" t="s">
        <v>679</v>
      </c>
      <c r="L12">
        <v>115</v>
      </c>
      <c r="M12" t="s">
        <v>358</v>
      </c>
      <c r="O12">
        <v>3</v>
      </c>
      <c r="P12" t="s">
        <v>180</v>
      </c>
      <c r="R12">
        <v>38</v>
      </c>
      <c r="S12">
        <v>-2</v>
      </c>
      <c r="T12">
        <v>1040</v>
      </c>
      <c r="U12">
        <v>2</v>
      </c>
      <c r="W12">
        <v>6</v>
      </c>
      <c r="Y12" t="s">
        <v>109</v>
      </c>
      <c r="Z12" t="s">
        <v>680</v>
      </c>
      <c r="AA12" t="s">
        <v>536</v>
      </c>
      <c r="AB12">
        <v>7</v>
      </c>
      <c r="AC12" t="s">
        <v>112</v>
      </c>
      <c r="AD12" t="s">
        <v>681</v>
      </c>
      <c r="AE12" t="s">
        <v>163</v>
      </c>
      <c r="AF12" t="s">
        <v>682</v>
      </c>
      <c r="AG12" t="s">
        <v>116</v>
      </c>
      <c r="CL12" t="s">
        <v>678</v>
      </c>
    </row>
    <row r="13" spans="1:99" x14ac:dyDescent="0.25">
      <c r="A13" s="2">
        <v>45805</v>
      </c>
      <c r="B13" t="s">
        <v>99</v>
      </c>
      <c r="C13">
        <v>3</v>
      </c>
      <c r="D13" t="s">
        <v>100</v>
      </c>
      <c r="E13" t="s">
        <v>101</v>
      </c>
      <c r="F13" t="s">
        <v>531</v>
      </c>
      <c r="G13">
        <v>2200</v>
      </c>
      <c r="H13">
        <v>12</v>
      </c>
      <c r="I13" t="s">
        <v>683</v>
      </c>
      <c r="J13" t="s">
        <v>684</v>
      </c>
      <c r="K13" t="s">
        <v>685</v>
      </c>
      <c r="L13">
        <v>115</v>
      </c>
      <c r="M13" t="s">
        <v>686</v>
      </c>
      <c r="O13">
        <v>1</v>
      </c>
      <c r="P13" t="s">
        <v>319</v>
      </c>
      <c r="R13">
        <v>38</v>
      </c>
      <c r="S13">
        <v>-2</v>
      </c>
      <c r="T13">
        <v>1169</v>
      </c>
      <c r="U13">
        <v>3</v>
      </c>
      <c r="W13">
        <v>5</v>
      </c>
      <c r="Y13" t="s">
        <v>109</v>
      </c>
      <c r="Z13" t="s">
        <v>687</v>
      </c>
      <c r="AA13" t="s">
        <v>577</v>
      </c>
      <c r="AB13">
        <v>31</v>
      </c>
      <c r="AC13" t="s">
        <v>688</v>
      </c>
      <c r="AD13" t="s">
        <v>689</v>
      </c>
      <c r="AE13" t="s">
        <v>690</v>
      </c>
      <c r="AF13" t="s">
        <v>691</v>
      </c>
      <c r="AG13" t="s">
        <v>116</v>
      </c>
      <c r="CL13" t="s">
        <v>684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45805</v>
      </c>
      <c r="B2" t="s">
        <v>99</v>
      </c>
      <c r="C2">
        <v>4</v>
      </c>
      <c r="D2" t="s">
        <v>100</v>
      </c>
      <c r="E2" t="s">
        <v>101</v>
      </c>
      <c r="F2" t="s">
        <v>531</v>
      </c>
      <c r="G2">
        <v>1200</v>
      </c>
      <c r="H2">
        <v>1</v>
      </c>
      <c r="I2" t="s">
        <v>692</v>
      </c>
      <c r="J2" t="s">
        <v>693</v>
      </c>
      <c r="K2" t="s">
        <v>694</v>
      </c>
      <c r="L2">
        <v>135</v>
      </c>
      <c r="M2" t="s">
        <v>695</v>
      </c>
      <c r="O2">
        <v>4</v>
      </c>
      <c r="P2" t="s">
        <v>458</v>
      </c>
      <c r="R2">
        <v>60</v>
      </c>
      <c r="S2">
        <v>-2</v>
      </c>
      <c r="T2">
        <v>1246</v>
      </c>
      <c r="U2">
        <v>0</v>
      </c>
      <c r="V2" t="s">
        <v>696</v>
      </c>
      <c r="W2">
        <v>6</v>
      </c>
      <c r="Y2" t="s">
        <v>109</v>
      </c>
      <c r="Z2" t="s">
        <v>697</v>
      </c>
      <c r="AA2" t="s">
        <v>536</v>
      </c>
      <c r="AB2">
        <v>7</v>
      </c>
      <c r="AC2" t="s">
        <v>112</v>
      </c>
      <c r="AD2" t="s">
        <v>698</v>
      </c>
      <c r="AE2" t="s">
        <v>699</v>
      </c>
      <c r="AF2" t="s">
        <v>700</v>
      </c>
      <c r="AG2" t="s">
        <v>143</v>
      </c>
      <c r="AH2">
        <v>2024694</v>
      </c>
      <c r="AI2" t="s">
        <v>701</v>
      </c>
      <c r="AJ2" t="s">
        <v>702</v>
      </c>
      <c r="AK2">
        <v>1200</v>
      </c>
      <c r="AL2">
        <v>9</v>
      </c>
      <c r="AM2" t="s">
        <v>187</v>
      </c>
      <c r="AN2">
        <v>27</v>
      </c>
      <c r="AO2">
        <v>119</v>
      </c>
      <c r="AP2">
        <v>16</v>
      </c>
      <c r="AQ2">
        <v>1</v>
      </c>
      <c r="AR2">
        <v>3</v>
      </c>
      <c r="AS2">
        <v>23.52</v>
      </c>
      <c r="AT2">
        <v>46.21</v>
      </c>
      <c r="AU2" t="s">
        <v>703</v>
      </c>
      <c r="AY2" t="s">
        <v>515</v>
      </c>
      <c r="BG2">
        <v>0.34499999999999997</v>
      </c>
      <c r="BI2" t="s">
        <v>147</v>
      </c>
      <c r="BJ2">
        <v>2024164</v>
      </c>
      <c r="BK2" t="s">
        <v>230</v>
      </c>
      <c r="BL2" t="s">
        <v>702</v>
      </c>
      <c r="BM2">
        <v>1200</v>
      </c>
      <c r="BN2">
        <v>8</v>
      </c>
      <c r="BO2" t="s">
        <v>527</v>
      </c>
      <c r="BP2">
        <v>52</v>
      </c>
      <c r="BQ2">
        <v>122</v>
      </c>
      <c r="BR2">
        <v>13</v>
      </c>
      <c r="BS2">
        <v>5</v>
      </c>
      <c r="BT2">
        <v>-1</v>
      </c>
      <c r="BU2">
        <v>23.3</v>
      </c>
      <c r="BV2">
        <v>45.88</v>
      </c>
      <c r="BW2" t="s">
        <v>704</v>
      </c>
      <c r="CA2" t="s">
        <v>705</v>
      </c>
      <c r="CI2">
        <v>0.16</v>
      </c>
      <c r="CK2" t="s">
        <v>706</v>
      </c>
      <c r="CL2" t="s">
        <v>693</v>
      </c>
      <c r="CM2" t="s">
        <v>147</v>
      </c>
      <c r="CN2" t="s">
        <v>707</v>
      </c>
      <c r="CO2" t="s">
        <v>706</v>
      </c>
      <c r="CP2" t="s">
        <v>708</v>
      </c>
      <c r="CQ2" t="s">
        <v>709</v>
      </c>
      <c r="CR2">
        <v>70.55</v>
      </c>
      <c r="CS2">
        <v>70.3</v>
      </c>
      <c r="CT2">
        <v>70.42</v>
      </c>
      <c r="CU2">
        <v>70.3</v>
      </c>
    </row>
    <row r="3" spans="1:99" x14ac:dyDescent="0.25">
      <c r="A3" s="2">
        <v>45805</v>
      </c>
      <c r="B3" t="s">
        <v>99</v>
      </c>
      <c r="C3">
        <v>4</v>
      </c>
      <c r="D3" t="s">
        <v>100</v>
      </c>
      <c r="E3" t="s">
        <v>101</v>
      </c>
      <c r="F3" t="s">
        <v>531</v>
      </c>
      <c r="G3">
        <v>1200</v>
      </c>
      <c r="H3">
        <v>2</v>
      </c>
      <c r="I3" t="s">
        <v>710</v>
      </c>
      <c r="J3" t="s">
        <v>711</v>
      </c>
      <c r="K3" t="s">
        <v>712</v>
      </c>
      <c r="L3">
        <v>133</v>
      </c>
      <c r="M3" t="s">
        <v>280</v>
      </c>
      <c r="O3">
        <v>1</v>
      </c>
      <c r="P3" t="s">
        <v>359</v>
      </c>
      <c r="R3">
        <v>58</v>
      </c>
      <c r="S3">
        <v>-2</v>
      </c>
      <c r="T3">
        <v>1027</v>
      </c>
      <c r="U3">
        <v>0</v>
      </c>
      <c r="V3" t="s">
        <v>713</v>
      </c>
      <c r="W3">
        <v>3</v>
      </c>
      <c r="Y3" t="s">
        <v>109</v>
      </c>
      <c r="Z3" t="s">
        <v>378</v>
      </c>
      <c r="AA3" t="s">
        <v>138</v>
      </c>
      <c r="AB3">
        <v>18</v>
      </c>
      <c r="AC3" t="s">
        <v>714</v>
      </c>
      <c r="AD3" t="s">
        <v>715</v>
      </c>
      <c r="AE3" t="s">
        <v>716</v>
      </c>
      <c r="AF3" t="s">
        <v>717</v>
      </c>
      <c r="AG3" t="s">
        <v>143</v>
      </c>
      <c r="AH3">
        <v>2024638</v>
      </c>
      <c r="AI3" t="s">
        <v>117</v>
      </c>
      <c r="AJ3" t="s">
        <v>702</v>
      </c>
      <c r="AK3">
        <v>1200</v>
      </c>
      <c r="AL3">
        <v>8</v>
      </c>
      <c r="AM3" t="s">
        <v>272</v>
      </c>
      <c r="AN3">
        <v>115</v>
      </c>
      <c r="AO3">
        <v>118</v>
      </c>
      <c r="AP3">
        <v>15</v>
      </c>
      <c r="AQ3">
        <v>3</v>
      </c>
      <c r="AR3">
        <v>-2</v>
      </c>
      <c r="AS3">
        <v>23.33</v>
      </c>
      <c r="AT3">
        <v>46.13</v>
      </c>
      <c r="AU3" t="s">
        <v>718</v>
      </c>
      <c r="AY3" t="s">
        <v>719</v>
      </c>
      <c r="BG3">
        <v>0.155</v>
      </c>
      <c r="BI3" t="s">
        <v>705</v>
      </c>
      <c r="CL3" t="s">
        <v>711</v>
      </c>
      <c r="CM3" t="s">
        <v>705</v>
      </c>
      <c r="CN3" t="s">
        <v>720</v>
      </c>
      <c r="CQ3" t="s">
        <v>705</v>
      </c>
      <c r="CR3">
        <v>70.14</v>
      </c>
      <c r="CT3">
        <v>70.14</v>
      </c>
      <c r="CU3">
        <v>70.14</v>
      </c>
    </row>
    <row r="4" spans="1:99" x14ac:dyDescent="0.25">
      <c r="A4" s="2">
        <v>45805</v>
      </c>
      <c r="B4" t="s">
        <v>99</v>
      </c>
      <c r="C4">
        <v>4</v>
      </c>
      <c r="D4" t="s">
        <v>100</v>
      </c>
      <c r="E4" t="s">
        <v>101</v>
      </c>
      <c r="F4" t="s">
        <v>531</v>
      </c>
      <c r="G4">
        <v>1200</v>
      </c>
      <c r="H4">
        <v>3</v>
      </c>
      <c r="I4" t="s">
        <v>721</v>
      </c>
      <c r="J4" t="s">
        <v>722</v>
      </c>
      <c r="K4" t="s">
        <v>723</v>
      </c>
      <c r="L4">
        <v>132</v>
      </c>
      <c r="M4" t="s">
        <v>300</v>
      </c>
      <c r="O4">
        <v>5</v>
      </c>
      <c r="P4" t="s">
        <v>281</v>
      </c>
      <c r="R4">
        <v>57</v>
      </c>
      <c r="S4">
        <v>-2</v>
      </c>
      <c r="T4">
        <v>1073</v>
      </c>
      <c r="U4">
        <v>-4</v>
      </c>
      <c r="V4" t="s">
        <v>724</v>
      </c>
      <c r="W4">
        <v>6</v>
      </c>
      <c r="Y4" t="s">
        <v>109</v>
      </c>
      <c r="Z4" t="s">
        <v>725</v>
      </c>
      <c r="AA4" t="s">
        <v>138</v>
      </c>
      <c r="AB4">
        <v>14</v>
      </c>
      <c r="AC4" t="s">
        <v>512</v>
      </c>
      <c r="AD4" t="s">
        <v>726</v>
      </c>
      <c r="AE4" t="s">
        <v>727</v>
      </c>
      <c r="AF4" t="s">
        <v>728</v>
      </c>
      <c r="AG4" t="s">
        <v>116</v>
      </c>
      <c r="AH4">
        <v>2024675</v>
      </c>
      <c r="AI4" t="s">
        <v>729</v>
      </c>
      <c r="AJ4" t="s">
        <v>118</v>
      </c>
      <c r="AK4">
        <v>1200</v>
      </c>
      <c r="AL4">
        <v>9</v>
      </c>
      <c r="AM4" t="s">
        <v>187</v>
      </c>
      <c r="AN4">
        <v>12</v>
      </c>
      <c r="AO4">
        <v>134</v>
      </c>
      <c r="AP4">
        <v>-2</v>
      </c>
      <c r="AQ4">
        <v>5</v>
      </c>
      <c r="AR4">
        <v>0</v>
      </c>
      <c r="AS4">
        <v>23.95</v>
      </c>
      <c r="AT4">
        <v>46.77</v>
      </c>
      <c r="AU4" t="s">
        <v>330</v>
      </c>
      <c r="AY4" t="s">
        <v>309</v>
      </c>
      <c r="BG4">
        <v>-0.03</v>
      </c>
      <c r="BI4" t="s">
        <v>470</v>
      </c>
      <c r="BJ4">
        <v>2024595</v>
      </c>
      <c r="BK4" t="s">
        <v>555</v>
      </c>
      <c r="BL4" t="s">
        <v>702</v>
      </c>
      <c r="BM4">
        <v>1200</v>
      </c>
      <c r="BN4">
        <v>8</v>
      </c>
      <c r="BO4" t="s">
        <v>187</v>
      </c>
      <c r="BP4">
        <v>58</v>
      </c>
      <c r="BQ4">
        <v>117</v>
      </c>
      <c r="BR4">
        <v>15</v>
      </c>
      <c r="BS4">
        <v>6</v>
      </c>
      <c r="BT4">
        <v>-1</v>
      </c>
      <c r="BU4">
        <v>23.87</v>
      </c>
      <c r="BV4">
        <v>46.47</v>
      </c>
      <c r="BW4" t="s">
        <v>366</v>
      </c>
      <c r="CA4" t="s">
        <v>730</v>
      </c>
      <c r="CI4">
        <v>0.19</v>
      </c>
      <c r="CK4" t="s">
        <v>731</v>
      </c>
      <c r="CL4" t="s">
        <v>722</v>
      </c>
      <c r="CM4" t="s">
        <v>470</v>
      </c>
      <c r="CN4" t="s">
        <v>732</v>
      </c>
      <c r="CO4" t="s">
        <v>731</v>
      </c>
      <c r="CP4" t="s">
        <v>733</v>
      </c>
      <c r="CQ4" t="s">
        <v>734</v>
      </c>
      <c r="CR4">
        <v>70.61</v>
      </c>
      <c r="CS4">
        <v>71.36</v>
      </c>
      <c r="CT4">
        <v>70.98</v>
      </c>
      <c r="CU4">
        <v>70.61</v>
      </c>
    </row>
    <row r="5" spans="1:99" x14ac:dyDescent="0.25">
      <c r="A5" s="2">
        <v>45805</v>
      </c>
      <c r="B5" t="s">
        <v>99</v>
      </c>
      <c r="C5">
        <v>4</v>
      </c>
      <c r="D5" t="s">
        <v>100</v>
      </c>
      <c r="E5" t="s">
        <v>101</v>
      </c>
      <c r="F5" t="s">
        <v>531</v>
      </c>
      <c r="G5">
        <v>1200</v>
      </c>
      <c r="H5">
        <v>4</v>
      </c>
      <c r="I5" t="s">
        <v>735</v>
      </c>
      <c r="J5" t="s">
        <v>736</v>
      </c>
      <c r="K5" t="s">
        <v>737</v>
      </c>
      <c r="L5">
        <v>132</v>
      </c>
      <c r="M5" t="s">
        <v>430</v>
      </c>
      <c r="O5">
        <v>2</v>
      </c>
      <c r="P5" t="s">
        <v>301</v>
      </c>
      <c r="R5">
        <v>57</v>
      </c>
      <c r="S5">
        <v>-3</v>
      </c>
      <c r="T5">
        <v>1014</v>
      </c>
      <c r="U5">
        <v>-10</v>
      </c>
      <c r="V5" t="s">
        <v>738</v>
      </c>
      <c r="W5">
        <v>4</v>
      </c>
      <c r="Y5" t="s">
        <v>109</v>
      </c>
      <c r="Z5" t="s">
        <v>378</v>
      </c>
      <c r="AA5" t="s">
        <v>264</v>
      </c>
      <c r="AB5">
        <v>42</v>
      </c>
      <c r="AC5" t="s">
        <v>739</v>
      </c>
      <c r="AD5" t="s">
        <v>740</v>
      </c>
      <c r="AE5" t="s">
        <v>741</v>
      </c>
      <c r="AF5" t="s">
        <v>742</v>
      </c>
      <c r="AG5" t="s">
        <v>143</v>
      </c>
      <c r="AH5">
        <v>2024597</v>
      </c>
      <c r="AI5" t="s">
        <v>555</v>
      </c>
      <c r="AJ5" t="s">
        <v>702</v>
      </c>
      <c r="AK5">
        <v>1200</v>
      </c>
      <c r="AL5">
        <v>9</v>
      </c>
      <c r="AM5" t="s">
        <v>272</v>
      </c>
      <c r="AN5">
        <v>82</v>
      </c>
      <c r="AO5">
        <v>115</v>
      </c>
      <c r="AP5">
        <v>17</v>
      </c>
      <c r="AQ5">
        <v>4</v>
      </c>
      <c r="AR5">
        <v>-2</v>
      </c>
      <c r="AS5">
        <v>23.44</v>
      </c>
      <c r="AT5">
        <v>45.95</v>
      </c>
      <c r="AU5" t="s">
        <v>743</v>
      </c>
      <c r="AY5" t="s">
        <v>744</v>
      </c>
      <c r="BG5">
        <v>0.185</v>
      </c>
      <c r="BI5" t="s">
        <v>745</v>
      </c>
      <c r="CL5" t="s">
        <v>736</v>
      </c>
      <c r="CM5" t="s">
        <v>745</v>
      </c>
      <c r="CN5" t="s">
        <v>746</v>
      </c>
      <c r="CQ5" t="s">
        <v>745</v>
      </c>
      <c r="CR5">
        <v>72.17</v>
      </c>
      <c r="CT5">
        <v>72.17</v>
      </c>
      <c r="CU5">
        <v>72.17</v>
      </c>
    </row>
    <row r="6" spans="1:99" x14ac:dyDescent="0.25">
      <c r="A6" s="2">
        <v>45805</v>
      </c>
      <c r="B6" t="s">
        <v>99</v>
      </c>
      <c r="C6">
        <v>4</v>
      </c>
      <c r="D6" t="s">
        <v>100</v>
      </c>
      <c r="E6" t="s">
        <v>101</v>
      </c>
      <c r="F6" t="s">
        <v>531</v>
      </c>
      <c r="G6">
        <v>1200</v>
      </c>
      <c r="H6">
        <v>5</v>
      </c>
      <c r="I6" t="s">
        <v>747</v>
      </c>
      <c r="J6" t="s">
        <v>748</v>
      </c>
      <c r="K6" t="s">
        <v>749</v>
      </c>
      <c r="L6">
        <v>130</v>
      </c>
      <c r="M6" t="s">
        <v>179</v>
      </c>
      <c r="O6">
        <v>3</v>
      </c>
      <c r="P6" t="s">
        <v>444</v>
      </c>
      <c r="R6">
        <v>55</v>
      </c>
      <c r="S6">
        <v>-2</v>
      </c>
      <c r="T6">
        <v>1062</v>
      </c>
      <c r="U6">
        <v>-7</v>
      </c>
      <c r="V6" t="s">
        <v>750</v>
      </c>
      <c r="W6">
        <v>4</v>
      </c>
      <c r="Y6" t="s">
        <v>109</v>
      </c>
      <c r="Z6" t="s">
        <v>751</v>
      </c>
      <c r="AA6" t="s">
        <v>322</v>
      </c>
      <c r="AB6">
        <v>35</v>
      </c>
      <c r="AC6" t="s">
        <v>752</v>
      </c>
      <c r="AD6" t="s">
        <v>753</v>
      </c>
      <c r="AE6" t="s">
        <v>754</v>
      </c>
      <c r="AF6" t="s">
        <v>755</v>
      </c>
      <c r="AG6" t="s">
        <v>143</v>
      </c>
      <c r="AH6">
        <v>2024444</v>
      </c>
      <c r="AI6" t="s">
        <v>287</v>
      </c>
      <c r="AJ6" t="s">
        <v>702</v>
      </c>
      <c r="AK6">
        <v>1200</v>
      </c>
      <c r="AL6">
        <v>7</v>
      </c>
      <c r="AM6" t="s">
        <v>167</v>
      </c>
      <c r="AN6">
        <v>56</v>
      </c>
      <c r="AO6">
        <v>119</v>
      </c>
      <c r="AP6">
        <v>11</v>
      </c>
      <c r="AQ6">
        <v>12</v>
      </c>
      <c r="AR6">
        <v>-9</v>
      </c>
      <c r="AS6">
        <v>23.96</v>
      </c>
      <c r="AT6">
        <v>46.69</v>
      </c>
      <c r="AU6" t="s">
        <v>756</v>
      </c>
      <c r="AY6" t="s">
        <v>757</v>
      </c>
      <c r="BG6">
        <v>-0.15000000000000011</v>
      </c>
      <c r="BI6" t="s">
        <v>758</v>
      </c>
      <c r="BJ6">
        <v>2024374</v>
      </c>
      <c r="BK6" t="s">
        <v>759</v>
      </c>
      <c r="BL6" t="s">
        <v>702</v>
      </c>
      <c r="BM6">
        <v>1200</v>
      </c>
      <c r="BN6">
        <v>10</v>
      </c>
      <c r="BO6" t="s">
        <v>760</v>
      </c>
      <c r="BP6">
        <v>11</v>
      </c>
      <c r="BQ6">
        <v>121</v>
      </c>
      <c r="BR6">
        <v>9</v>
      </c>
      <c r="BS6">
        <v>5</v>
      </c>
      <c r="BT6">
        <v>-2</v>
      </c>
      <c r="BU6">
        <v>23.68</v>
      </c>
      <c r="BV6">
        <v>46.76</v>
      </c>
      <c r="BW6" t="s">
        <v>761</v>
      </c>
      <c r="CA6" t="s">
        <v>762</v>
      </c>
      <c r="CI6">
        <v>6.5000000000000002E-2</v>
      </c>
      <c r="CK6" t="s">
        <v>229</v>
      </c>
      <c r="CL6" t="s">
        <v>748</v>
      </c>
      <c r="CM6" t="s">
        <v>758</v>
      </c>
      <c r="CN6" t="s">
        <v>763</v>
      </c>
      <c r="CO6" t="s">
        <v>229</v>
      </c>
      <c r="CP6" t="s">
        <v>764</v>
      </c>
      <c r="CQ6" t="s">
        <v>765</v>
      </c>
      <c r="CR6">
        <v>70.23</v>
      </c>
      <c r="CS6">
        <v>70.33</v>
      </c>
      <c r="CT6">
        <v>70.28</v>
      </c>
      <c r="CU6">
        <v>70.23</v>
      </c>
    </row>
    <row r="7" spans="1:99" x14ac:dyDescent="0.25">
      <c r="A7" s="2">
        <v>45805</v>
      </c>
      <c r="B7" t="s">
        <v>99</v>
      </c>
      <c r="C7">
        <v>4</v>
      </c>
      <c r="D7" t="s">
        <v>100</v>
      </c>
      <c r="E7" t="s">
        <v>101</v>
      </c>
      <c r="F7" t="s">
        <v>531</v>
      </c>
      <c r="G7">
        <v>1200</v>
      </c>
      <c r="H7">
        <v>6</v>
      </c>
      <c r="I7" t="s">
        <v>766</v>
      </c>
      <c r="J7" t="s">
        <v>767</v>
      </c>
      <c r="K7" t="s">
        <v>768</v>
      </c>
      <c r="L7">
        <v>123</v>
      </c>
      <c r="M7" t="s">
        <v>318</v>
      </c>
      <c r="O7">
        <v>8</v>
      </c>
      <c r="P7" t="s">
        <v>490</v>
      </c>
      <c r="R7">
        <v>48</v>
      </c>
      <c r="S7">
        <v>0</v>
      </c>
      <c r="T7">
        <v>1160</v>
      </c>
      <c r="U7">
        <v>0</v>
      </c>
      <c r="V7" t="s">
        <v>769</v>
      </c>
      <c r="W7">
        <v>4</v>
      </c>
      <c r="Y7" t="s">
        <v>109</v>
      </c>
      <c r="Z7" t="s">
        <v>770</v>
      </c>
      <c r="AA7" t="s">
        <v>138</v>
      </c>
      <c r="AB7">
        <v>21</v>
      </c>
      <c r="AC7" t="s">
        <v>139</v>
      </c>
      <c r="AD7" t="s">
        <v>771</v>
      </c>
      <c r="AE7" t="s">
        <v>772</v>
      </c>
      <c r="AF7" t="s">
        <v>773</v>
      </c>
      <c r="AG7" t="s">
        <v>116</v>
      </c>
      <c r="AH7">
        <v>2024653</v>
      </c>
      <c r="AI7" t="s">
        <v>423</v>
      </c>
      <c r="AJ7" t="s">
        <v>118</v>
      </c>
      <c r="AK7">
        <v>1200</v>
      </c>
      <c r="AL7">
        <v>4</v>
      </c>
      <c r="AM7" t="s">
        <v>671</v>
      </c>
      <c r="AN7">
        <v>14</v>
      </c>
      <c r="AO7">
        <v>125</v>
      </c>
      <c r="AP7">
        <v>-2</v>
      </c>
      <c r="AQ7">
        <v>12</v>
      </c>
      <c r="AR7">
        <v>-4</v>
      </c>
      <c r="AS7">
        <v>23.86</v>
      </c>
      <c r="AT7">
        <v>46.99</v>
      </c>
      <c r="AU7" t="s">
        <v>151</v>
      </c>
      <c r="AY7" t="s">
        <v>451</v>
      </c>
      <c r="BG7">
        <v>-0.17</v>
      </c>
      <c r="BI7" t="s">
        <v>438</v>
      </c>
      <c r="CL7" t="s">
        <v>767</v>
      </c>
      <c r="CM7" t="s">
        <v>438</v>
      </c>
      <c r="CN7" t="s">
        <v>774</v>
      </c>
      <c r="CQ7" t="s">
        <v>438</v>
      </c>
      <c r="CR7">
        <v>70.569999999999993</v>
      </c>
      <c r="CT7">
        <v>70.569999999999993</v>
      </c>
      <c r="CU7">
        <v>70.569999999999993</v>
      </c>
    </row>
    <row r="8" spans="1:99" x14ac:dyDescent="0.25">
      <c r="A8" s="2">
        <v>45805</v>
      </c>
      <c r="B8" t="s">
        <v>99</v>
      </c>
      <c r="C8">
        <v>4</v>
      </c>
      <c r="D8" t="s">
        <v>100</v>
      </c>
      <c r="E8" t="s">
        <v>101</v>
      </c>
      <c r="F8" t="s">
        <v>531</v>
      </c>
      <c r="G8">
        <v>1200</v>
      </c>
      <c r="H8">
        <v>7</v>
      </c>
      <c r="I8" t="s">
        <v>775</v>
      </c>
      <c r="J8" t="s">
        <v>776</v>
      </c>
      <c r="K8" t="s">
        <v>777</v>
      </c>
      <c r="L8">
        <v>122</v>
      </c>
      <c r="M8" t="s">
        <v>240</v>
      </c>
      <c r="O8">
        <v>6</v>
      </c>
      <c r="P8" t="s">
        <v>319</v>
      </c>
      <c r="R8">
        <v>47</v>
      </c>
      <c r="S8">
        <v>-1</v>
      </c>
      <c r="T8">
        <v>1157</v>
      </c>
      <c r="U8">
        <v>2</v>
      </c>
      <c r="V8" t="s">
        <v>778</v>
      </c>
      <c r="W8">
        <v>4</v>
      </c>
      <c r="Y8" t="s">
        <v>109</v>
      </c>
      <c r="Z8" t="s">
        <v>779</v>
      </c>
      <c r="AA8" t="s">
        <v>138</v>
      </c>
      <c r="AB8">
        <v>14</v>
      </c>
      <c r="AC8" t="s">
        <v>780</v>
      </c>
      <c r="AD8" t="s">
        <v>781</v>
      </c>
      <c r="AE8" t="s">
        <v>782</v>
      </c>
      <c r="AF8" t="s">
        <v>783</v>
      </c>
      <c r="AG8" t="s">
        <v>116</v>
      </c>
      <c r="AH8">
        <v>2024674</v>
      </c>
      <c r="AI8" t="s">
        <v>729</v>
      </c>
      <c r="AJ8" t="s">
        <v>118</v>
      </c>
      <c r="AK8">
        <v>1200</v>
      </c>
      <c r="AL8">
        <v>9</v>
      </c>
      <c r="AM8" t="s">
        <v>671</v>
      </c>
      <c r="AN8">
        <v>9.1</v>
      </c>
      <c r="AO8">
        <v>124</v>
      </c>
      <c r="AP8">
        <v>-2</v>
      </c>
      <c r="AQ8">
        <v>8</v>
      </c>
      <c r="AR8">
        <v>-2</v>
      </c>
      <c r="AS8">
        <v>23.81</v>
      </c>
      <c r="AT8">
        <v>46.33</v>
      </c>
      <c r="AU8" t="s">
        <v>168</v>
      </c>
      <c r="AY8" t="s">
        <v>784</v>
      </c>
      <c r="BG8">
        <v>-0.1</v>
      </c>
      <c r="BI8" t="s">
        <v>785</v>
      </c>
      <c r="BJ8">
        <v>2024635</v>
      </c>
      <c r="BK8" t="s">
        <v>117</v>
      </c>
      <c r="BL8" t="s">
        <v>118</v>
      </c>
      <c r="BM8">
        <v>1200</v>
      </c>
      <c r="BN8">
        <v>3</v>
      </c>
      <c r="BO8" t="s">
        <v>527</v>
      </c>
      <c r="BP8">
        <v>10</v>
      </c>
      <c r="BQ8">
        <v>122</v>
      </c>
      <c r="BR8">
        <v>0</v>
      </c>
      <c r="BS8">
        <v>6</v>
      </c>
      <c r="BT8">
        <v>0</v>
      </c>
      <c r="BU8">
        <v>23.51</v>
      </c>
      <c r="BV8">
        <v>45.83</v>
      </c>
      <c r="BW8" t="s">
        <v>120</v>
      </c>
      <c r="CA8" t="s">
        <v>480</v>
      </c>
      <c r="CI8">
        <v>0</v>
      </c>
      <c r="CK8" t="s">
        <v>786</v>
      </c>
      <c r="CL8" t="s">
        <v>776</v>
      </c>
      <c r="CM8" t="s">
        <v>785</v>
      </c>
      <c r="CN8" t="s">
        <v>787</v>
      </c>
      <c r="CO8" t="s">
        <v>786</v>
      </c>
      <c r="CP8" t="s">
        <v>788</v>
      </c>
      <c r="CQ8" t="s">
        <v>789</v>
      </c>
      <c r="CR8">
        <v>70.210000000000008</v>
      </c>
      <c r="CS8">
        <v>69.48</v>
      </c>
      <c r="CT8">
        <v>69.84</v>
      </c>
      <c r="CU8">
        <v>69.48</v>
      </c>
    </row>
    <row r="9" spans="1:99" x14ac:dyDescent="0.25">
      <c r="A9" s="2">
        <v>45805</v>
      </c>
      <c r="B9" t="s">
        <v>99</v>
      </c>
      <c r="C9">
        <v>4</v>
      </c>
      <c r="D9" t="s">
        <v>100</v>
      </c>
      <c r="E9" t="s">
        <v>101</v>
      </c>
      <c r="F9" t="s">
        <v>531</v>
      </c>
      <c r="G9">
        <v>1200</v>
      </c>
      <c r="H9">
        <v>8</v>
      </c>
      <c r="I9" t="s">
        <v>790</v>
      </c>
      <c r="J9" t="s">
        <v>791</v>
      </c>
      <c r="K9" t="s">
        <v>792</v>
      </c>
      <c r="L9">
        <v>121</v>
      </c>
      <c r="M9" t="s">
        <v>219</v>
      </c>
      <c r="O9">
        <v>11</v>
      </c>
      <c r="P9" t="s">
        <v>535</v>
      </c>
      <c r="R9">
        <v>46</v>
      </c>
      <c r="S9">
        <v>0</v>
      </c>
      <c r="T9">
        <v>1045</v>
      </c>
      <c r="U9">
        <v>5</v>
      </c>
      <c r="V9" t="s">
        <v>793</v>
      </c>
      <c r="W9">
        <v>4</v>
      </c>
      <c r="Y9" t="s">
        <v>109</v>
      </c>
      <c r="Z9" t="s">
        <v>794</v>
      </c>
      <c r="AA9" t="s">
        <v>138</v>
      </c>
      <c r="AB9">
        <v>21</v>
      </c>
      <c r="AD9" t="s">
        <v>795</v>
      </c>
      <c r="AE9" t="s">
        <v>796</v>
      </c>
      <c r="AF9" t="s">
        <v>797</v>
      </c>
      <c r="AG9" t="s">
        <v>143</v>
      </c>
      <c r="AH9">
        <v>2024655</v>
      </c>
      <c r="AI9" t="s">
        <v>423</v>
      </c>
      <c r="AJ9" t="s">
        <v>118</v>
      </c>
      <c r="AK9">
        <v>1200</v>
      </c>
      <c r="AL9">
        <v>3</v>
      </c>
      <c r="AM9" t="s">
        <v>365</v>
      </c>
      <c r="AN9">
        <v>35</v>
      </c>
      <c r="AO9">
        <v>115</v>
      </c>
      <c r="AP9">
        <v>6</v>
      </c>
      <c r="AQ9">
        <v>7</v>
      </c>
      <c r="AR9">
        <v>4</v>
      </c>
      <c r="AS9">
        <v>23.87</v>
      </c>
      <c r="AT9">
        <v>46.63</v>
      </c>
      <c r="AU9" t="s">
        <v>757</v>
      </c>
      <c r="AY9" t="s">
        <v>454</v>
      </c>
      <c r="BG9">
        <v>0.23</v>
      </c>
      <c r="BI9" t="s">
        <v>500</v>
      </c>
      <c r="BJ9">
        <v>2024439</v>
      </c>
      <c r="BK9" t="s">
        <v>287</v>
      </c>
      <c r="BL9" t="s">
        <v>118</v>
      </c>
      <c r="BM9">
        <v>1200</v>
      </c>
      <c r="BN9">
        <v>8</v>
      </c>
      <c r="BO9" t="s">
        <v>251</v>
      </c>
      <c r="BP9">
        <v>78</v>
      </c>
      <c r="BQ9">
        <v>121</v>
      </c>
      <c r="BR9">
        <v>0</v>
      </c>
      <c r="BS9">
        <v>12</v>
      </c>
      <c r="BT9">
        <v>-1</v>
      </c>
      <c r="BU9">
        <v>23.56</v>
      </c>
      <c r="BV9">
        <v>46.13</v>
      </c>
      <c r="BW9" t="s">
        <v>798</v>
      </c>
      <c r="CA9" t="s">
        <v>208</v>
      </c>
      <c r="CI9">
        <v>-3.5000000000000003E-2</v>
      </c>
      <c r="CK9" t="s">
        <v>451</v>
      </c>
      <c r="CL9" t="s">
        <v>791</v>
      </c>
      <c r="CM9" t="s">
        <v>500</v>
      </c>
      <c r="CN9" t="s">
        <v>799</v>
      </c>
      <c r="CO9" t="s">
        <v>451</v>
      </c>
      <c r="CP9" t="s">
        <v>800</v>
      </c>
      <c r="CQ9" t="s">
        <v>412</v>
      </c>
      <c r="CR9">
        <v>70.680000000000007</v>
      </c>
      <c r="CS9">
        <v>70.739999999999995</v>
      </c>
      <c r="CT9">
        <v>70.710000000000008</v>
      </c>
      <c r="CU9">
        <v>70.680000000000007</v>
      </c>
    </row>
    <row r="10" spans="1:99" x14ac:dyDescent="0.25">
      <c r="A10" s="2">
        <v>45805</v>
      </c>
      <c r="B10" t="s">
        <v>99</v>
      </c>
      <c r="C10">
        <v>4</v>
      </c>
      <c r="D10" t="s">
        <v>100</v>
      </c>
      <c r="E10" t="s">
        <v>101</v>
      </c>
      <c r="F10" t="s">
        <v>531</v>
      </c>
      <c r="G10">
        <v>1200</v>
      </c>
      <c r="H10">
        <v>9</v>
      </c>
      <c r="I10" t="s">
        <v>801</v>
      </c>
      <c r="J10" t="s">
        <v>802</v>
      </c>
      <c r="K10" t="s">
        <v>803</v>
      </c>
      <c r="L10">
        <v>120</v>
      </c>
      <c r="M10" t="s">
        <v>686</v>
      </c>
      <c r="O10">
        <v>7</v>
      </c>
      <c r="P10" t="s">
        <v>201</v>
      </c>
      <c r="R10">
        <v>45</v>
      </c>
      <c r="S10">
        <v>-2</v>
      </c>
      <c r="T10">
        <v>1093</v>
      </c>
      <c r="U10">
        <v>12</v>
      </c>
      <c r="V10" t="s">
        <v>804</v>
      </c>
      <c r="W10">
        <v>3</v>
      </c>
      <c r="Y10" t="s">
        <v>109</v>
      </c>
      <c r="Z10" t="s">
        <v>137</v>
      </c>
      <c r="AA10" t="s">
        <v>264</v>
      </c>
      <c r="AB10">
        <v>56</v>
      </c>
      <c r="AC10" t="s">
        <v>805</v>
      </c>
      <c r="AD10" t="s">
        <v>806</v>
      </c>
      <c r="AE10" t="s">
        <v>807</v>
      </c>
      <c r="AF10" t="s">
        <v>808</v>
      </c>
      <c r="AG10" t="s">
        <v>116</v>
      </c>
      <c r="AH10">
        <v>2024556</v>
      </c>
      <c r="AI10" t="s">
        <v>144</v>
      </c>
      <c r="AJ10" t="s">
        <v>118</v>
      </c>
      <c r="AK10">
        <v>1200</v>
      </c>
      <c r="AL10">
        <v>11</v>
      </c>
      <c r="AM10" t="s">
        <v>268</v>
      </c>
      <c r="AN10">
        <v>14</v>
      </c>
      <c r="AO10">
        <v>124</v>
      </c>
      <c r="AP10">
        <v>-4</v>
      </c>
      <c r="AQ10">
        <v>4</v>
      </c>
      <c r="AR10">
        <v>3</v>
      </c>
      <c r="AS10">
        <v>23.97</v>
      </c>
      <c r="AT10">
        <v>46.59</v>
      </c>
      <c r="AU10" t="s">
        <v>809</v>
      </c>
      <c r="AY10" t="s">
        <v>757</v>
      </c>
      <c r="BG10">
        <v>4.5000000000000012E-2</v>
      </c>
      <c r="BI10" t="s">
        <v>709</v>
      </c>
      <c r="BJ10">
        <v>2024477</v>
      </c>
      <c r="BK10" t="s">
        <v>810</v>
      </c>
      <c r="BL10" t="s">
        <v>118</v>
      </c>
      <c r="BM10">
        <v>1200</v>
      </c>
      <c r="BN10">
        <v>7</v>
      </c>
      <c r="BO10" t="s">
        <v>272</v>
      </c>
      <c r="BP10">
        <v>19</v>
      </c>
      <c r="BQ10">
        <v>124</v>
      </c>
      <c r="BR10">
        <v>-4</v>
      </c>
      <c r="BS10">
        <v>10</v>
      </c>
      <c r="BT10">
        <v>-3</v>
      </c>
      <c r="BU10">
        <v>23.19</v>
      </c>
      <c r="BV10">
        <v>46.07</v>
      </c>
      <c r="BW10" t="s">
        <v>408</v>
      </c>
      <c r="CA10" t="s">
        <v>515</v>
      </c>
      <c r="CI10">
        <v>-0.16500000000000001</v>
      </c>
      <c r="CK10" t="s">
        <v>330</v>
      </c>
      <c r="CL10" t="s">
        <v>802</v>
      </c>
      <c r="CM10" t="s">
        <v>709</v>
      </c>
      <c r="CN10" t="s">
        <v>811</v>
      </c>
      <c r="CO10" t="s">
        <v>330</v>
      </c>
      <c r="CP10" t="s">
        <v>812</v>
      </c>
      <c r="CQ10" t="s">
        <v>813</v>
      </c>
      <c r="CR10">
        <v>70.42</v>
      </c>
      <c r="CS10">
        <v>70.03</v>
      </c>
      <c r="CT10">
        <v>70.22</v>
      </c>
      <c r="CU10">
        <v>70.03</v>
      </c>
    </row>
    <row r="11" spans="1:99" x14ac:dyDescent="0.25">
      <c r="A11" s="2">
        <v>45805</v>
      </c>
      <c r="B11" t="s">
        <v>99</v>
      </c>
      <c r="C11">
        <v>4</v>
      </c>
      <c r="D11" t="s">
        <v>100</v>
      </c>
      <c r="E11" t="s">
        <v>101</v>
      </c>
      <c r="F11" t="s">
        <v>531</v>
      </c>
      <c r="G11">
        <v>1200</v>
      </c>
      <c r="H11">
        <v>10</v>
      </c>
      <c r="I11" t="s">
        <v>814</v>
      </c>
      <c r="J11" t="s">
        <v>815</v>
      </c>
      <c r="K11" t="s">
        <v>816</v>
      </c>
      <c r="L11">
        <v>119</v>
      </c>
      <c r="M11" t="s">
        <v>134</v>
      </c>
      <c r="O11">
        <v>12</v>
      </c>
      <c r="P11" t="s">
        <v>509</v>
      </c>
      <c r="R11">
        <v>44</v>
      </c>
      <c r="S11">
        <v>1</v>
      </c>
      <c r="T11">
        <v>1072</v>
      </c>
      <c r="U11">
        <v>8</v>
      </c>
      <c r="V11" t="s">
        <v>282</v>
      </c>
      <c r="W11">
        <v>3</v>
      </c>
      <c r="Y11" t="s">
        <v>109</v>
      </c>
      <c r="Z11" t="s">
        <v>817</v>
      </c>
      <c r="AA11" t="s">
        <v>322</v>
      </c>
      <c r="AB11">
        <v>21</v>
      </c>
      <c r="AC11" t="s">
        <v>688</v>
      </c>
      <c r="AD11" t="s">
        <v>818</v>
      </c>
      <c r="AE11" t="s">
        <v>796</v>
      </c>
      <c r="AF11" t="s">
        <v>819</v>
      </c>
      <c r="AG11" t="s">
        <v>116</v>
      </c>
      <c r="AH11">
        <v>2024655</v>
      </c>
      <c r="AI11" t="s">
        <v>423</v>
      </c>
      <c r="AJ11" t="s">
        <v>118</v>
      </c>
      <c r="AK11">
        <v>1200</v>
      </c>
      <c r="AL11">
        <v>2</v>
      </c>
      <c r="AM11" t="s">
        <v>368</v>
      </c>
      <c r="AN11">
        <v>11</v>
      </c>
      <c r="AO11">
        <v>119</v>
      </c>
      <c r="AP11">
        <v>0</v>
      </c>
      <c r="AQ11">
        <v>2</v>
      </c>
      <c r="AR11">
        <v>10</v>
      </c>
      <c r="AS11">
        <v>23.87</v>
      </c>
      <c r="AT11">
        <v>46.63</v>
      </c>
      <c r="AU11" t="s">
        <v>757</v>
      </c>
      <c r="AY11" t="s">
        <v>757</v>
      </c>
      <c r="BG11">
        <v>0.35</v>
      </c>
      <c r="BI11" t="s">
        <v>820</v>
      </c>
      <c r="CL11" t="s">
        <v>815</v>
      </c>
      <c r="CM11" t="s">
        <v>820</v>
      </c>
      <c r="CN11" t="s">
        <v>821</v>
      </c>
      <c r="CQ11" t="s">
        <v>820</v>
      </c>
      <c r="CR11">
        <v>70.73</v>
      </c>
      <c r="CT11">
        <v>70.73</v>
      </c>
      <c r="CU11">
        <v>70.73</v>
      </c>
    </row>
    <row r="12" spans="1:99" x14ac:dyDescent="0.25">
      <c r="A12" s="2">
        <v>45805</v>
      </c>
      <c r="B12" t="s">
        <v>99</v>
      </c>
      <c r="C12">
        <v>4</v>
      </c>
      <c r="D12" t="s">
        <v>100</v>
      </c>
      <c r="E12" t="s">
        <v>101</v>
      </c>
      <c r="F12" t="s">
        <v>531</v>
      </c>
      <c r="G12">
        <v>1200</v>
      </c>
      <c r="H12">
        <v>11</v>
      </c>
      <c r="I12" t="s">
        <v>822</v>
      </c>
      <c r="J12" t="s">
        <v>823</v>
      </c>
      <c r="K12" t="s">
        <v>824</v>
      </c>
      <c r="L12">
        <v>117</v>
      </c>
      <c r="M12" t="s">
        <v>158</v>
      </c>
      <c r="O12">
        <v>9</v>
      </c>
      <c r="P12" t="s">
        <v>419</v>
      </c>
      <c r="R12">
        <v>42</v>
      </c>
      <c r="S12">
        <v>-2</v>
      </c>
      <c r="T12">
        <v>1090</v>
      </c>
      <c r="U12">
        <v>-2</v>
      </c>
      <c r="V12" t="s">
        <v>713</v>
      </c>
      <c r="W12">
        <v>4</v>
      </c>
      <c r="Y12" t="s">
        <v>109</v>
      </c>
      <c r="Z12" t="s">
        <v>825</v>
      </c>
      <c r="AA12" t="s">
        <v>264</v>
      </c>
      <c r="AB12">
        <v>21</v>
      </c>
      <c r="AC12" t="s">
        <v>826</v>
      </c>
      <c r="AD12" t="s">
        <v>827</v>
      </c>
      <c r="AE12" t="s">
        <v>828</v>
      </c>
      <c r="AF12" t="s">
        <v>829</v>
      </c>
      <c r="AG12" t="s">
        <v>116</v>
      </c>
      <c r="AH12">
        <v>2024655</v>
      </c>
      <c r="AI12" t="s">
        <v>423</v>
      </c>
      <c r="AJ12" t="s">
        <v>118</v>
      </c>
      <c r="AK12">
        <v>1200</v>
      </c>
      <c r="AL12">
        <v>6</v>
      </c>
      <c r="AM12" t="s">
        <v>671</v>
      </c>
      <c r="AN12">
        <v>13</v>
      </c>
      <c r="AO12">
        <v>120</v>
      </c>
      <c r="AP12">
        <v>-3</v>
      </c>
      <c r="AQ12">
        <v>3</v>
      </c>
      <c r="AR12">
        <v>6</v>
      </c>
      <c r="AS12">
        <v>23.87</v>
      </c>
      <c r="AT12">
        <v>46.63</v>
      </c>
      <c r="AU12" t="s">
        <v>757</v>
      </c>
      <c r="AY12" t="s">
        <v>830</v>
      </c>
      <c r="BG12">
        <v>0.16500000000000001</v>
      </c>
      <c r="BI12" t="s">
        <v>335</v>
      </c>
      <c r="BJ12">
        <v>2024577</v>
      </c>
      <c r="BK12" t="s">
        <v>364</v>
      </c>
      <c r="BL12" t="s">
        <v>118</v>
      </c>
      <c r="BM12">
        <v>1200</v>
      </c>
      <c r="BN12">
        <v>9</v>
      </c>
      <c r="BO12" t="s">
        <v>308</v>
      </c>
      <c r="BP12">
        <v>41</v>
      </c>
      <c r="BQ12">
        <v>122</v>
      </c>
      <c r="BR12">
        <v>-5</v>
      </c>
      <c r="BS12">
        <v>12</v>
      </c>
      <c r="BT12">
        <v>-3</v>
      </c>
      <c r="BU12">
        <v>23.61</v>
      </c>
      <c r="BV12">
        <v>46.34</v>
      </c>
      <c r="BW12" t="s">
        <v>369</v>
      </c>
      <c r="CA12" t="s">
        <v>348</v>
      </c>
      <c r="CI12">
        <v>-0.18</v>
      </c>
      <c r="CK12" t="s">
        <v>482</v>
      </c>
      <c r="CL12" t="s">
        <v>823</v>
      </c>
      <c r="CM12" t="s">
        <v>335</v>
      </c>
      <c r="CN12" t="s">
        <v>831</v>
      </c>
      <c r="CO12" t="s">
        <v>482</v>
      </c>
      <c r="CP12" t="s">
        <v>832</v>
      </c>
      <c r="CQ12" t="s">
        <v>309</v>
      </c>
      <c r="CR12">
        <v>71</v>
      </c>
      <c r="CS12">
        <v>70.289999999999992</v>
      </c>
      <c r="CT12">
        <v>70.64</v>
      </c>
      <c r="CU12">
        <v>70.289999999999992</v>
      </c>
    </row>
    <row r="13" spans="1:99" x14ac:dyDescent="0.25">
      <c r="A13" s="2">
        <v>45805</v>
      </c>
      <c r="B13" t="s">
        <v>99</v>
      </c>
      <c r="C13">
        <v>4</v>
      </c>
      <c r="D13" t="s">
        <v>100</v>
      </c>
      <c r="E13" t="s">
        <v>101</v>
      </c>
      <c r="F13" t="s">
        <v>531</v>
      </c>
      <c r="G13">
        <v>1200</v>
      </c>
      <c r="H13">
        <v>12</v>
      </c>
      <c r="I13" t="s">
        <v>833</v>
      </c>
      <c r="J13" t="s">
        <v>834</v>
      </c>
      <c r="K13" t="s">
        <v>835</v>
      </c>
      <c r="L13">
        <v>115</v>
      </c>
      <c r="M13" t="s">
        <v>339</v>
      </c>
      <c r="O13">
        <v>10</v>
      </c>
      <c r="P13" t="s">
        <v>241</v>
      </c>
      <c r="R13">
        <v>40</v>
      </c>
      <c r="S13">
        <v>-2</v>
      </c>
      <c r="T13">
        <v>1063</v>
      </c>
      <c r="U13">
        <v>-1</v>
      </c>
      <c r="W13">
        <v>5</v>
      </c>
      <c r="Y13" t="s">
        <v>109</v>
      </c>
      <c r="Z13" t="s">
        <v>137</v>
      </c>
      <c r="AA13" t="s">
        <v>322</v>
      </c>
      <c r="AB13">
        <v>31</v>
      </c>
      <c r="AC13" t="s">
        <v>836</v>
      </c>
      <c r="AD13" t="s">
        <v>837</v>
      </c>
      <c r="AE13" t="s">
        <v>838</v>
      </c>
      <c r="AF13" t="s">
        <v>839</v>
      </c>
      <c r="AG13" t="s">
        <v>143</v>
      </c>
      <c r="CL13" t="s">
        <v>834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45805</v>
      </c>
      <c r="B2" t="s">
        <v>99</v>
      </c>
      <c r="C2">
        <v>5</v>
      </c>
      <c r="D2" t="s">
        <v>100</v>
      </c>
      <c r="E2" t="s">
        <v>101</v>
      </c>
      <c r="F2" t="s">
        <v>531</v>
      </c>
      <c r="G2">
        <v>1650</v>
      </c>
      <c r="H2">
        <v>1</v>
      </c>
      <c r="I2" t="s">
        <v>840</v>
      </c>
      <c r="J2" t="s">
        <v>841</v>
      </c>
      <c r="K2" t="s">
        <v>842</v>
      </c>
      <c r="L2">
        <v>135</v>
      </c>
      <c r="M2" t="s">
        <v>280</v>
      </c>
      <c r="O2">
        <v>3</v>
      </c>
      <c r="P2" t="s">
        <v>385</v>
      </c>
      <c r="R2">
        <v>60</v>
      </c>
      <c r="S2">
        <v>0</v>
      </c>
      <c r="T2">
        <v>1108</v>
      </c>
      <c r="U2">
        <v>6</v>
      </c>
      <c r="V2" t="s">
        <v>843</v>
      </c>
      <c r="W2">
        <v>4</v>
      </c>
      <c r="Y2" t="s">
        <v>109</v>
      </c>
      <c r="Z2" t="s">
        <v>844</v>
      </c>
      <c r="AA2" t="s">
        <v>536</v>
      </c>
      <c r="AB2">
        <v>28</v>
      </c>
      <c r="AC2" t="s">
        <v>845</v>
      </c>
      <c r="AD2" t="s">
        <v>846</v>
      </c>
      <c r="AE2" t="s">
        <v>847</v>
      </c>
      <c r="AF2" t="s">
        <v>848</v>
      </c>
      <c r="AG2" t="s">
        <v>143</v>
      </c>
      <c r="AH2">
        <v>2024553</v>
      </c>
      <c r="AI2" t="s">
        <v>144</v>
      </c>
      <c r="AJ2" t="s">
        <v>118</v>
      </c>
      <c r="AK2">
        <v>1650</v>
      </c>
      <c r="AL2">
        <v>3</v>
      </c>
      <c r="AM2" t="s">
        <v>148</v>
      </c>
      <c r="AN2">
        <v>9.3000000000000007</v>
      </c>
      <c r="AO2">
        <v>135</v>
      </c>
      <c r="AP2">
        <v>0</v>
      </c>
      <c r="AQ2">
        <v>10</v>
      </c>
      <c r="AR2">
        <v>-7</v>
      </c>
      <c r="AS2">
        <v>27.62</v>
      </c>
      <c r="AT2">
        <v>50.7</v>
      </c>
      <c r="AU2" t="s">
        <v>849</v>
      </c>
      <c r="AV2" t="s">
        <v>850</v>
      </c>
      <c r="AY2" t="s">
        <v>851</v>
      </c>
      <c r="BG2">
        <v>-0.28000000000000003</v>
      </c>
      <c r="BI2" t="s">
        <v>852</v>
      </c>
      <c r="BJ2">
        <v>2024483</v>
      </c>
      <c r="BK2" t="s">
        <v>810</v>
      </c>
      <c r="BL2" t="s">
        <v>118</v>
      </c>
      <c r="BM2">
        <v>1650</v>
      </c>
      <c r="BN2">
        <v>3</v>
      </c>
      <c r="BO2" t="s">
        <v>148</v>
      </c>
      <c r="BP2">
        <v>8.1</v>
      </c>
      <c r="BQ2">
        <v>135</v>
      </c>
      <c r="BR2">
        <v>0</v>
      </c>
      <c r="BS2">
        <v>6</v>
      </c>
      <c r="BT2">
        <v>-3</v>
      </c>
      <c r="BU2">
        <v>28.5</v>
      </c>
      <c r="BV2">
        <v>52.49</v>
      </c>
      <c r="BW2" t="s">
        <v>853</v>
      </c>
      <c r="BX2" t="s">
        <v>854</v>
      </c>
      <c r="CA2" t="s">
        <v>855</v>
      </c>
      <c r="CI2">
        <v>-0.12</v>
      </c>
      <c r="CK2" t="s">
        <v>856</v>
      </c>
      <c r="CL2" t="s">
        <v>841</v>
      </c>
      <c r="CM2" t="s">
        <v>852</v>
      </c>
      <c r="CN2" t="s">
        <v>857</v>
      </c>
      <c r="CO2" t="s">
        <v>856</v>
      </c>
      <c r="CP2" t="s">
        <v>858</v>
      </c>
      <c r="CQ2" t="s">
        <v>859</v>
      </c>
      <c r="CR2">
        <v>98.259999999999991</v>
      </c>
      <c r="CS2">
        <v>100.89</v>
      </c>
      <c r="CT2">
        <v>99.57</v>
      </c>
      <c r="CU2">
        <v>98.259999999999991</v>
      </c>
    </row>
    <row r="3" spans="1:99" x14ac:dyDescent="0.25">
      <c r="A3" s="2">
        <v>45805</v>
      </c>
      <c r="B3" t="s">
        <v>99</v>
      </c>
      <c r="C3">
        <v>5</v>
      </c>
      <c r="D3" t="s">
        <v>100</v>
      </c>
      <c r="E3" t="s">
        <v>101</v>
      </c>
      <c r="F3" t="s">
        <v>531</v>
      </c>
      <c r="G3">
        <v>1650</v>
      </c>
      <c r="H3">
        <v>2</v>
      </c>
      <c r="I3" t="s">
        <v>860</v>
      </c>
      <c r="J3" t="s">
        <v>861</v>
      </c>
      <c r="K3" t="s">
        <v>862</v>
      </c>
      <c r="L3">
        <v>132</v>
      </c>
      <c r="M3" t="s">
        <v>430</v>
      </c>
      <c r="O3">
        <v>4</v>
      </c>
      <c r="P3" t="s">
        <v>574</v>
      </c>
      <c r="R3">
        <v>57</v>
      </c>
      <c r="S3">
        <v>-2</v>
      </c>
      <c r="T3">
        <v>1164</v>
      </c>
      <c r="U3">
        <v>7</v>
      </c>
      <c r="V3" t="s">
        <v>863</v>
      </c>
      <c r="W3">
        <v>7</v>
      </c>
      <c r="Y3" t="s">
        <v>109</v>
      </c>
      <c r="Z3" t="s">
        <v>864</v>
      </c>
      <c r="AA3" t="s">
        <v>264</v>
      </c>
      <c r="AB3">
        <v>21</v>
      </c>
      <c r="AC3" t="s">
        <v>244</v>
      </c>
      <c r="AD3" t="s">
        <v>865</v>
      </c>
      <c r="AE3" t="s">
        <v>866</v>
      </c>
      <c r="AF3" t="s">
        <v>867</v>
      </c>
      <c r="AG3" t="s">
        <v>143</v>
      </c>
      <c r="AH3">
        <v>2024656</v>
      </c>
      <c r="AI3" t="s">
        <v>423</v>
      </c>
      <c r="AJ3" t="s">
        <v>118</v>
      </c>
      <c r="AK3">
        <v>1650</v>
      </c>
      <c r="AL3">
        <v>7</v>
      </c>
      <c r="AM3" t="s">
        <v>207</v>
      </c>
      <c r="AN3">
        <v>31</v>
      </c>
      <c r="AO3">
        <v>134</v>
      </c>
      <c r="AP3">
        <v>-2</v>
      </c>
      <c r="AQ3">
        <v>11</v>
      </c>
      <c r="AR3">
        <v>-7</v>
      </c>
      <c r="AS3">
        <v>27.68</v>
      </c>
      <c r="AT3">
        <v>51.06</v>
      </c>
      <c r="AU3" t="s">
        <v>868</v>
      </c>
      <c r="AV3" t="s">
        <v>869</v>
      </c>
      <c r="AY3" t="s">
        <v>870</v>
      </c>
      <c r="BG3">
        <v>-0.31000000000000011</v>
      </c>
      <c r="BI3" t="s">
        <v>871</v>
      </c>
      <c r="BJ3">
        <v>2024405</v>
      </c>
      <c r="BK3" t="s">
        <v>465</v>
      </c>
      <c r="BL3" t="s">
        <v>702</v>
      </c>
      <c r="BM3">
        <v>1650</v>
      </c>
      <c r="BN3">
        <v>9</v>
      </c>
      <c r="BO3" t="s">
        <v>207</v>
      </c>
      <c r="BP3">
        <v>50</v>
      </c>
      <c r="BQ3">
        <v>117</v>
      </c>
      <c r="BR3">
        <v>15</v>
      </c>
      <c r="BS3">
        <v>12</v>
      </c>
      <c r="BT3">
        <v>-8</v>
      </c>
      <c r="BU3">
        <v>28.44</v>
      </c>
      <c r="BV3">
        <v>52.64</v>
      </c>
      <c r="BW3" t="s">
        <v>872</v>
      </c>
      <c r="BX3" t="s">
        <v>873</v>
      </c>
      <c r="CA3" t="s">
        <v>874</v>
      </c>
      <c r="CI3">
        <v>-9.5000000000000029E-2</v>
      </c>
      <c r="CK3" t="s">
        <v>875</v>
      </c>
      <c r="CL3" t="s">
        <v>861</v>
      </c>
      <c r="CM3" t="s">
        <v>871</v>
      </c>
      <c r="CN3" t="s">
        <v>876</v>
      </c>
      <c r="CO3" t="s">
        <v>875</v>
      </c>
      <c r="CP3" t="s">
        <v>877</v>
      </c>
      <c r="CQ3" t="s">
        <v>878</v>
      </c>
      <c r="CR3">
        <v>100.45</v>
      </c>
      <c r="CS3">
        <v>100.65</v>
      </c>
      <c r="CT3">
        <v>100.55</v>
      </c>
      <c r="CU3">
        <v>100.45</v>
      </c>
    </row>
    <row r="4" spans="1:99" x14ac:dyDescent="0.25">
      <c r="A4" s="2">
        <v>45805</v>
      </c>
      <c r="B4" t="s">
        <v>99</v>
      </c>
      <c r="C4">
        <v>5</v>
      </c>
      <c r="D4" t="s">
        <v>100</v>
      </c>
      <c r="E4" t="s">
        <v>101</v>
      </c>
      <c r="F4" t="s">
        <v>531</v>
      </c>
      <c r="G4">
        <v>1650</v>
      </c>
      <c r="H4">
        <v>3</v>
      </c>
      <c r="I4" t="s">
        <v>879</v>
      </c>
      <c r="J4" t="s">
        <v>880</v>
      </c>
      <c r="K4" t="s">
        <v>881</v>
      </c>
      <c r="L4">
        <v>132</v>
      </c>
      <c r="M4" t="s">
        <v>643</v>
      </c>
      <c r="O4">
        <v>5</v>
      </c>
      <c r="P4" t="s">
        <v>159</v>
      </c>
      <c r="R4">
        <v>57</v>
      </c>
      <c r="S4">
        <v>-2</v>
      </c>
      <c r="T4">
        <v>1042</v>
      </c>
      <c r="U4">
        <v>-9</v>
      </c>
      <c r="W4">
        <v>4</v>
      </c>
      <c r="Y4" t="s">
        <v>109</v>
      </c>
      <c r="Z4" t="s">
        <v>378</v>
      </c>
      <c r="AA4" t="s">
        <v>577</v>
      </c>
      <c r="AB4">
        <v>21</v>
      </c>
      <c r="AC4" t="s">
        <v>139</v>
      </c>
      <c r="AD4" t="s">
        <v>882</v>
      </c>
      <c r="AE4" t="s">
        <v>883</v>
      </c>
      <c r="AF4" t="s">
        <v>884</v>
      </c>
      <c r="AG4" t="s">
        <v>143</v>
      </c>
      <c r="CL4" t="s">
        <v>880</v>
      </c>
    </row>
    <row r="5" spans="1:99" x14ac:dyDescent="0.25">
      <c r="A5" s="2">
        <v>45805</v>
      </c>
      <c r="B5" t="s">
        <v>99</v>
      </c>
      <c r="C5">
        <v>5</v>
      </c>
      <c r="D5" t="s">
        <v>100</v>
      </c>
      <c r="E5" t="s">
        <v>101</v>
      </c>
      <c r="F5" t="s">
        <v>531</v>
      </c>
      <c r="G5">
        <v>1650</v>
      </c>
      <c r="H5">
        <v>4</v>
      </c>
      <c r="I5" t="s">
        <v>885</v>
      </c>
      <c r="J5" t="s">
        <v>886</v>
      </c>
      <c r="K5" t="s">
        <v>887</v>
      </c>
      <c r="L5">
        <v>125</v>
      </c>
      <c r="M5" t="s">
        <v>179</v>
      </c>
      <c r="O5">
        <v>11</v>
      </c>
      <c r="P5" t="s">
        <v>458</v>
      </c>
      <c r="R5">
        <v>50</v>
      </c>
      <c r="S5">
        <v>-2</v>
      </c>
      <c r="T5">
        <v>1160</v>
      </c>
      <c r="U5">
        <v>0</v>
      </c>
      <c r="V5" t="s">
        <v>888</v>
      </c>
      <c r="W5">
        <v>4</v>
      </c>
      <c r="Y5" t="s">
        <v>109</v>
      </c>
      <c r="Z5" t="s">
        <v>889</v>
      </c>
      <c r="AA5" t="s">
        <v>577</v>
      </c>
      <c r="AB5">
        <v>21</v>
      </c>
      <c r="AC5" t="s">
        <v>890</v>
      </c>
      <c r="AD5" t="s">
        <v>891</v>
      </c>
      <c r="AE5" t="s">
        <v>796</v>
      </c>
      <c r="AF5" t="s">
        <v>892</v>
      </c>
      <c r="AG5" t="s">
        <v>116</v>
      </c>
      <c r="AH5">
        <v>2024654</v>
      </c>
      <c r="AI5" t="s">
        <v>423</v>
      </c>
      <c r="AJ5" t="s">
        <v>118</v>
      </c>
      <c r="AK5">
        <v>1650</v>
      </c>
      <c r="AL5">
        <v>6</v>
      </c>
      <c r="AM5" t="s">
        <v>527</v>
      </c>
      <c r="AN5">
        <v>8.8000000000000007</v>
      </c>
      <c r="AO5">
        <v>127</v>
      </c>
      <c r="AP5">
        <v>-2</v>
      </c>
      <c r="AQ5">
        <v>12</v>
      </c>
      <c r="AR5">
        <v>-1</v>
      </c>
      <c r="AS5">
        <v>28.17</v>
      </c>
      <c r="AT5">
        <v>52.09</v>
      </c>
      <c r="AU5" t="s">
        <v>893</v>
      </c>
      <c r="AV5" t="s">
        <v>894</v>
      </c>
      <c r="AY5" t="s">
        <v>895</v>
      </c>
      <c r="BG5">
        <v>-7.0000000000000007E-2</v>
      </c>
      <c r="BI5" t="s">
        <v>896</v>
      </c>
      <c r="CL5" t="s">
        <v>886</v>
      </c>
      <c r="CM5" t="s">
        <v>896</v>
      </c>
      <c r="CN5" t="s">
        <v>897</v>
      </c>
      <c r="CQ5" t="s">
        <v>896</v>
      </c>
      <c r="CR5">
        <v>101.03</v>
      </c>
      <c r="CT5">
        <v>101.03</v>
      </c>
      <c r="CU5">
        <v>101.03</v>
      </c>
    </row>
    <row r="6" spans="1:99" x14ac:dyDescent="0.25">
      <c r="A6" s="2">
        <v>45805</v>
      </c>
      <c r="B6" t="s">
        <v>99</v>
      </c>
      <c r="C6">
        <v>5</v>
      </c>
      <c r="D6" t="s">
        <v>100</v>
      </c>
      <c r="E6" t="s">
        <v>101</v>
      </c>
      <c r="F6" t="s">
        <v>531</v>
      </c>
      <c r="G6">
        <v>1650</v>
      </c>
      <c r="H6">
        <v>5</v>
      </c>
      <c r="I6" t="s">
        <v>898</v>
      </c>
      <c r="J6" t="s">
        <v>899</v>
      </c>
      <c r="K6" t="s">
        <v>900</v>
      </c>
      <c r="L6">
        <v>125</v>
      </c>
      <c r="M6" t="s">
        <v>240</v>
      </c>
      <c r="O6">
        <v>1</v>
      </c>
      <c r="P6" t="s">
        <v>319</v>
      </c>
      <c r="R6">
        <v>50</v>
      </c>
      <c r="S6">
        <v>0</v>
      </c>
      <c r="T6">
        <v>1088</v>
      </c>
      <c r="U6">
        <v>-9</v>
      </c>
      <c r="V6" t="s">
        <v>901</v>
      </c>
      <c r="W6">
        <v>4</v>
      </c>
      <c r="Y6" t="s">
        <v>109</v>
      </c>
      <c r="Z6" t="s">
        <v>902</v>
      </c>
      <c r="AA6" t="s">
        <v>138</v>
      </c>
      <c r="AB6">
        <v>122</v>
      </c>
      <c r="AC6" t="s">
        <v>343</v>
      </c>
      <c r="AD6" t="s">
        <v>903</v>
      </c>
      <c r="AE6" t="s">
        <v>904</v>
      </c>
      <c r="AF6" t="s">
        <v>905</v>
      </c>
      <c r="AG6" t="s">
        <v>116</v>
      </c>
      <c r="AH6">
        <v>2023727</v>
      </c>
      <c r="AI6" t="s">
        <v>906</v>
      </c>
      <c r="AJ6" t="s">
        <v>118</v>
      </c>
      <c r="AK6">
        <v>1650</v>
      </c>
      <c r="AL6">
        <v>10</v>
      </c>
      <c r="AM6" t="s">
        <v>527</v>
      </c>
      <c r="AN6">
        <v>38</v>
      </c>
      <c r="AO6">
        <v>126</v>
      </c>
      <c r="AP6">
        <v>-1</v>
      </c>
      <c r="AQ6">
        <v>12</v>
      </c>
      <c r="AR6">
        <v>-11</v>
      </c>
      <c r="AS6">
        <v>29.56</v>
      </c>
      <c r="AT6">
        <v>54.15</v>
      </c>
      <c r="AU6" t="s">
        <v>907</v>
      </c>
      <c r="AV6" t="s">
        <v>908</v>
      </c>
      <c r="AY6" t="s">
        <v>909</v>
      </c>
      <c r="AZ6">
        <v>31</v>
      </c>
      <c r="BA6">
        <v>24.59</v>
      </c>
      <c r="BB6">
        <v>23.94</v>
      </c>
      <c r="BC6">
        <v>24.06</v>
      </c>
      <c r="BF6">
        <v>48</v>
      </c>
      <c r="BG6">
        <v>-0.45500000000000002</v>
      </c>
      <c r="BH6">
        <v>47.545000000000002</v>
      </c>
      <c r="BI6" t="s">
        <v>910</v>
      </c>
      <c r="CL6" t="s">
        <v>899</v>
      </c>
      <c r="CM6" t="s">
        <v>910</v>
      </c>
      <c r="CN6" t="s">
        <v>911</v>
      </c>
      <c r="CQ6" t="s">
        <v>910</v>
      </c>
      <c r="CR6">
        <v>103.14</v>
      </c>
      <c r="CT6">
        <v>103.14</v>
      </c>
      <c r="CU6">
        <v>103.14</v>
      </c>
    </row>
    <row r="7" spans="1:99" x14ac:dyDescent="0.25">
      <c r="A7" s="2">
        <v>45805</v>
      </c>
      <c r="B7" t="s">
        <v>99</v>
      </c>
      <c r="C7">
        <v>5</v>
      </c>
      <c r="D7" t="s">
        <v>100</v>
      </c>
      <c r="E7" t="s">
        <v>101</v>
      </c>
      <c r="F7" t="s">
        <v>531</v>
      </c>
      <c r="G7">
        <v>1650</v>
      </c>
      <c r="H7">
        <v>6</v>
      </c>
      <c r="I7" t="s">
        <v>912</v>
      </c>
      <c r="J7" t="s">
        <v>913</v>
      </c>
      <c r="K7" t="s">
        <v>914</v>
      </c>
      <c r="L7">
        <v>124</v>
      </c>
      <c r="M7" t="s">
        <v>318</v>
      </c>
      <c r="O7">
        <v>8</v>
      </c>
      <c r="P7" t="s">
        <v>509</v>
      </c>
      <c r="R7">
        <v>49</v>
      </c>
      <c r="S7">
        <v>0</v>
      </c>
      <c r="T7">
        <v>1124</v>
      </c>
      <c r="U7">
        <v>5</v>
      </c>
      <c r="V7" t="s">
        <v>915</v>
      </c>
      <c r="W7">
        <v>5</v>
      </c>
      <c r="Y7" t="s">
        <v>109</v>
      </c>
      <c r="Z7" t="s">
        <v>916</v>
      </c>
      <c r="AA7" t="s">
        <v>536</v>
      </c>
      <c r="AB7">
        <v>21</v>
      </c>
      <c r="AC7" t="s">
        <v>343</v>
      </c>
      <c r="AD7" t="s">
        <v>917</v>
      </c>
      <c r="AE7" t="s">
        <v>918</v>
      </c>
      <c r="AF7" t="s">
        <v>919</v>
      </c>
      <c r="AG7" t="s">
        <v>143</v>
      </c>
      <c r="AH7">
        <v>2024656</v>
      </c>
      <c r="AI7" t="s">
        <v>423</v>
      </c>
      <c r="AJ7" t="s">
        <v>118</v>
      </c>
      <c r="AK7">
        <v>1650</v>
      </c>
      <c r="AL7">
        <v>3</v>
      </c>
      <c r="AM7" t="s">
        <v>671</v>
      </c>
      <c r="AN7">
        <v>18</v>
      </c>
      <c r="AO7">
        <v>124</v>
      </c>
      <c r="AP7">
        <v>0</v>
      </c>
      <c r="AQ7">
        <v>2</v>
      </c>
      <c r="AR7">
        <v>6</v>
      </c>
      <c r="AS7">
        <v>27.68</v>
      </c>
      <c r="AT7">
        <v>51.06</v>
      </c>
      <c r="AU7" t="s">
        <v>868</v>
      </c>
      <c r="AV7" t="s">
        <v>869</v>
      </c>
      <c r="AY7" t="s">
        <v>920</v>
      </c>
      <c r="BG7">
        <v>0.24</v>
      </c>
      <c r="BI7" t="s">
        <v>921</v>
      </c>
      <c r="BJ7">
        <v>2024333</v>
      </c>
      <c r="BK7" t="s">
        <v>922</v>
      </c>
      <c r="BL7" t="s">
        <v>118</v>
      </c>
      <c r="BM7">
        <v>1650</v>
      </c>
      <c r="BN7">
        <v>9</v>
      </c>
      <c r="BO7" t="s">
        <v>308</v>
      </c>
      <c r="BP7">
        <v>6.7</v>
      </c>
      <c r="BQ7">
        <v>131</v>
      </c>
      <c r="BR7">
        <v>-7</v>
      </c>
      <c r="BS7">
        <v>2</v>
      </c>
      <c r="BT7">
        <v>6</v>
      </c>
      <c r="BU7">
        <v>28.73</v>
      </c>
      <c r="BV7">
        <v>52.84</v>
      </c>
      <c r="BW7" t="s">
        <v>923</v>
      </c>
      <c r="BX7" t="s">
        <v>896</v>
      </c>
      <c r="CA7" t="s">
        <v>924</v>
      </c>
      <c r="CI7">
        <v>0.13500000000000001</v>
      </c>
      <c r="CK7" t="s">
        <v>925</v>
      </c>
      <c r="CL7" t="s">
        <v>913</v>
      </c>
      <c r="CM7" t="s">
        <v>921</v>
      </c>
      <c r="CN7" t="s">
        <v>926</v>
      </c>
      <c r="CO7" t="s">
        <v>925</v>
      </c>
      <c r="CP7" t="s">
        <v>927</v>
      </c>
      <c r="CQ7" t="s">
        <v>928</v>
      </c>
      <c r="CR7">
        <v>100.49</v>
      </c>
      <c r="CS7">
        <v>101.6</v>
      </c>
      <c r="CT7">
        <v>101.05</v>
      </c>
      <c r="CU7">
        <v>100.49</v>
      </c>
    </row>
    <row r="8" spans="1:99" x14ac:dyDescent="0.25">
      <c r="A8" s="2">
        <v>45805</v>
      </c>
      <c r="B8" t="s">
        <v>99</v>
      </c>
      <c r="C8">
        <v>5</v>
      </c>
      <c r="D8" t="s">
        <v>100</v>
      </c>
      <c r="E8" t="s">
        <v>101</v>
      </c>
      <c r="F8" t="s">
        <v>531</v>
      </c>
      <c r="G8">
        <v>1650</v>
      </c>
      <c r="H8">
        <v>7</v>
      </c>
      <c r="I8" t="s">
        <v>929</v>
      </c>
      <c r="J8" t="s">
        <v>930</v>
      </c>
      <c r="K8" t="s">
        <v>931</v>
      </c>
      <c r="L8">
        <v>123</v>
      </c>
      <c r="M8" t="s">
        <v>339</v>
      </c>
      <c r="O8">
        <v>7</v>
      </c>
      <c r="P8" t="s">
        <v>180</v>
      </c>
      <c r="R8">
        <v>48</v>
      </c>
      <c r="S8">
        <v>0</v>
      </c>
      <c r="T8">
        <v>1178</v>
      </c>
      <c r="U8">
        <v>2</v>
      </c>
      <c r="V8" t="s">
        <v>932</v>
      </c>
      <c r="W8">
        <v>5</v>
      </c>
      <c r="Y8" t="s">
        <v>109</v>
      </c>
      <c r="Z8" t="s">
        <v>933</v>
      </c>
      <c r="AA8" t="s">
        <v>934</v>
      </c>
      <c r="AB8">
        <v>10</v>
      </c>
      <c r="AC8" t="s">
        <v>935</v>
      </c>
      <c r="AD8" t="s">
        <v>936</v>
      </c>
      <c r="AE8" t="s">
        <v>937</v>
      </c>
      <c r="AF8" t="s">
        <v>938</v>
      </c>
      <c r="AG8" t="s">
        <v>116</v>
      </c>
      <c r="AH8">
        <v>2023400</v>
      </c>
      <c r="AI8" t="s">
        <v>939</v>
      </c>
      <c r="AJ8" t="s">
        <v>166</v>
      </c>
      <c r="AK8">
        <v>1650</v>
      </c>
      <c r="AL8">
        <v>11</v>
      </c>
      <c r="AM8" t="s">
        <v>248</v>
      </c>
      <c r="AN8">
        <v>8.8000000000000007</v>
      </c>
      <c r="AO8">
        <v>134</v>
      </c>
      <c r="AP8">
        <v>-11</v>
      </c>
      <c r="AQ8">
        <v>4</v>
      </c>
      <c r="AR8">
        <v>3</v>
      </c>
      <c r="AS8">
        <v>28.34</v>
      </c>
      <c r="AT8">
        <v>52.52</v>
      </c>
      <c r="AU8" t="s">
        <v>940</v>
      </c>
      <c r="AV8" t="s">
        <v>941</v>
      </c>
      <c r="AY8" t="s">
        <v>942</v>
      </c>
      <c r="AZ8">
        <v>28.34</v>
      </c>
      <c r="BA8">
        <v>24.18</v>
      </c>
      <c r="BB8">
        <v>24.53</v>
      </c>
      <c r="BC8">
        <v>26.95</v>
      </c>
      <c r="BF8">
        <v>51.48</v>
      </c>
      <c r="BG8">
        <v>-4.4999999999999978E-2</v>
      </c>
      <c r="BH8">
        <v>51.435000000000002</v>
      </c>
      <c r="BI8" t="s">
        <v>943</v>
      </c>
      <c r="BJ8">
        <v>2023292</v>
      </c>
      <c r="BK8" t="s">
        <v>944</v>
      </c>
      <c r="BL8" t="s">
        <v>118</v>
      </c>
      <c r="BM8">
        <v>1650</v>
      </c>
      <c r="BN8">
        <v>6</v>
      </c>
      <c r="BO8" t="s">
        <v>272</v>
      </c>
      <c r="BP8">
        <v>9.8000000000000007</v>
      </c>
      <c r="BQ8">
        <v>122</v>
      </c>
      <c r="BR8">
        <v>1</v>
      </c>
      <c r="BS8">
        <v>3</v>
      </c>
      <c r="BT8">
        <v>4</v>
      </c>
      <c r="BU8">
        <v>27.87</v>
      </c>
      <c r="BV8">
        <v>51.08</v>
      </c>
      <c r="BW8" t="s">
        <v>945</v>
      </c>
      <c r="BX8" t="s">
        <v>946</v>
      </c>
      <c r="CA8" t="s">
        <v>947</v>
      </c>
      <c r="CB8">
        <v>28.31</v>
      </c>
      <c r="CC8">
        <v>23.37</v>
      </c>
      <c r="CD8">
        <v>24.66</v>
      </c>
      <c r="CE8">
        <v>24.91</v>
      </c>
      <c r="CH8">
        <v>49.57</v>
      </c>
      <c r="CI8">
        <v>0.17499999999999999</v>
      </c>
      <c r="CJ8">
        <v>49.744999999999997</v>
      </c>
      <c r="CK8" t="s">
        <v>948</v>
      </c>
      <c r="CL8" t="s">
        <v>930</v>
      </c>
      <c r="CM8" t="s">
        <v>943</v>
      </c>
      <c r="CN8" t="s">
        <v>949</v>
      </c>
      <c r="CO8" t="s">
        <v>948</v>
      </c>
      <c r="CP8" t="s">
        <v>950</v>
      </c>
      <c r="CQ8" t="s">
        <v>951</v>
      </c>
      <c r="CR8">
        <v>103.96</v>
      </c>
      <c r="CS8">
        <v>101.42</v>
      </c>
      <c r="CT8">
        <v>102.69</v>
      </c>
      <c r="CU8">
        <v>101.42</v>
      </c>
    </row>
    <row r="9" spans="1:99" x14ac:dyDescent="0.25">
      <c r="A9" s="2">
        <v>45805</v>
      </c>
      <c r="B9" t="s">
        <v>99</v>
      </c>
      <c r="C9">
        <v>5</v>
      </c>
      <c r="D9" t="s">
        <v>100</v>
      </c>
      <c r="E9" t="s">
        <v>101</v>
      </c>
      <c r="F9" t="s">
        <v>531</v>
      </c>
      <c r="G9">
        <v>1650</v>
      </c>
      <c r="H9">
        <v>8</v>
      </c>
      <c r="I9" t="s">
        <v>952</v>
      </c>
      <c r="J9" t="s">
        <v>953</v>
      </c>
      <c r="K9" t="s">
        <v>954</v>
      </c>
      <c r="L9">
        <v>121</v>
      </c>
      <c r="M9" t="s">
        <v>158</v>
      </c>
      <c r="O9">
        <v>9</v>
      </c>
      <c r="P9" t="s">
        <v>241</v>
      </c>
      <c r="R9">
        <v>46</v>
      </c>
      <c r="S9">
        <v>6</v>
      </c>
      <c r="T9">
        <v>1164</v>
      </c>
      <c r="U9">
        <v>4</v>
      </c>
      <c r="W9">
        <v>3</v>
      </c>
      <c r="Y9" t="s">
        <v>109</v>
      </c>
      <c r="Z9" t="s">
        <v>955</v>
      </c>
      <c r="AA9" t="s">
        <v>138</v>
      </c>
      <c r="AB9">
        <v>18</v>
      </c>
      <c r="AC9" t="s">
        <v>512</v>
      </c>
      <c r="AD9" t="s">
        <v>956</v>
      </c>
      <c r="AE9" t="s">
        <v>957</v>
      </c>
      <c r="AF9" t="s">
        <v>958</v>
      </c>
      <c r="AG9" t="s">
        <v>116</v>
      </c>
      <c r="CL9" t="s">
        <v>953</v>
      </c>
    </row>
    <row r="10" spans="1:99" x14ac:dyDescent="0.25">
      <c r="A10" s="2">
        <v>45805</v>
      </c>
      <c r="B10" t="s">
        <v>99</v>
      </c>
      <c r="C10">
        <v>5</v>
      </c>
      <c r="D10" t="s">
        <v>100</v>
      </c>
      <c r="E10" t="s">
        <v>101</v>
      </c>
      <c r="F10" t="s">
        <v>531</v>
      </c>
      <c r="G10">
        <v>1650</v>
      </c>
      <c r="H10">
        <v>9</v>
      </c>
      <c r="I10" t="s">
        <v>959</v>
      </c>
      <c r="J10" t="s">
        <v>960</v>
      </c>
      <c r="K10" t="s">
        <v>961</v>
      </c>
      <c r="L10">
        <v>120</v>
      </c>
      <c r="M10" t="s">
        <v>300</v>
      </c>
      <c r="O10">
        <v>2</v>
      </c>
      <c r="P10" t="s">
        <v>359</v>
      </c>
      <c r="R10">
        <v>45</v>
      </c>
      <c r="S10">
        <v>-2</v>
      </c>
      <c r="T10">
        <v>1265</v>
      </c>
      <c r="U10">
        <v>7</v>
      </c>
      <c r="V10" t="s">
        <v>962</v>
      </c>
      <c r="W10">
        <v>5</v>
      </c>
      <c r="Y10" t="s">
        <v>109</v>
      </c>
      <c r="Z10" t="s">
        <v>963</v>
      </c>
      <c r="AA10" t="s">
        <v>264</v>
      </c>
      <c r="AB10">
        <v>24</v>
      </c>
      <c r="AC10" t="s">
        <v>964</v>
      </c>
      <c r="AD10" t="s">
        <v>965</v>
      </c>
      <c r="AE10" t="s">
        <v>390</v>
      </c>
      <c r="AF10" t="s">
        <v>966</v>
      </c>
      <c r="AG10" t="s">
        <v>143</v>
      </c>
      <c r="AH10">
        <v>2024370</v>
      </c>
      <c r="AI10" t="s">
        <v>759</v>
      </c>
      <c r="AJ10" t="s">
        <v>118</v>
      </c>
      <c r="AK10">
        <v>1650</v>
      </c>
      <c r="AL10">
        <v>9</v>
      </c>
      <c r="AM10" t="s">
        <v>211</v>
      </c>
      <c r="AN10">
        <v>8.4</v>
      </c>
      <c r="AO10">
        <v>129</v>
      </c>
      <c r="AP10">
        <v>-9</v>
      </c>
      <c r="AQ10">
        <v>12</v>
      </c>
      <c r="AR10">
        <v>-10</v>
      </c>
      <c r="AS10">
        <v>27.93</v>
      </c>
      <c r="AT10">
        <v>52.72</v>
      </c>
      <c r="AU10" t="s">
        <v>967</v>
      </c>
      <c r="AV10" t="s">
        <v>968</v>
      </c>
      <c r="AY10" t="s">
        <v>969</v>
      </c>
      <c r="BG10">
        <v>-0.53500000000000003</v>
      </c>
      <c r="BI10" t="s">
        <v>970</v>
      </c>
      <c r="CL10" t="s">
        <v>960</v>
      </c>
      <c r="CM10" t="s">
        <v>970</v>
      </c>
      <c r="CN10" t="s">
        <v>971</v>
      </c>
      <c r="CQ10" t="s">
        <v>970</v>
      </c>
      <c r="CR10">
        <v>100.6</v>
      </c>
      <c r="CT10">
        <v>100.6</v>
      </c>
      <c r="CU10">
        <v>100.6</v>
      </c>
    </row>
    <row r="11" spans="1:99" x14ac:dyDescent="0.25">
      <c r="A11" s="2">
        <v>45805</v>
      </c>
      <c r="B11" t="s">
        <v>99</v>
      </c>
      <c r="C11">
        <v>5</v>
      </c>
      <c r="D11" t="s">
        <v>100</v>
      </c>
      <c r="E11" t="s">
        <v>101</v>
      </c>
      <c r="F11" t="s">
        <v>531</v>
      </c>
      <c r="G11">
        <v>1650</v>
      </c>
      <c r="H11">
        <v>10</v>
      </c>
      <c r="I11" t="s">
        <v>972</v>
      </c>
      <c r="J11" t="s">
        <v>973</v>
      </c>
      <c r="K11" t="s">
        <v>974</v>
      </c>
      <c r="L11">
        <v>119</v>
      </c>
      <c r="M11" t="s">
        <v>686</v>
      </c>
      <c r="O11">
        <v>10</v>
      </c>
      <c r="P11" t="s">
        <v>107</v>
      </c>
      <c r="R11">
        <v>44</v>
      </c>
      <c r="S11">
        <v>-2</v>
      </c>
      <c r="T11">
        <v>987</v>
      </c>
      <c r="U11">
        <v>5</v>
      </c>
      <c r="V11" t="s">
        <v>975</v>
      </c>
      <c r="W11">
        <v>3</v>
      </c>
      <c r="Y11" t="s">
        <v>109</v>
      </c>
      <c r="Z11" t="s">
        <v>378</v>
      </c>
      <c r="AA11" t="s">
        <v>138</v>
      </c>
      <c r="AB11">
        <v>21</v>
      </c>
      <c r="AC11" t="s">
        <v>112</v>
      </c>
      <c r="AD11" t="s">
        <v>976</v>
      </c>
      <c r="AE11" t="s">
        <v>977</v>
      </c>
      <c r="AF11" t="s">
        <v>978</v>
      </c>
      <c r="AG11" t="s">
        <v>116</v>
      </c>
      <c r="AH11">
        <v>2024656</v>
      </c>
      <c r="AI11" t="s">
        <v>423</v>
      </c>
      <c r="AJ11" t="s">
        <v>118</v>
      </c>
      <c r="AK11">
        <v>1650</v>
      </c>
      <c r="AL11">
        <v>9</v>
      </c>
      <c r="AM11" t="s">
        <v>450</v>
      </c>
      <c r="AN11">
        <v>92</v>
      </c>
      <c r="AO11">
        <v>121</v>
      </c>
      <c r="AP11">
        <v>-2</v>
      </c>
      <c r="AQ11">
        <v>5</v>
      </c>
      <c r="AR11">
        <v>5</v>
      </c>
      <c r="AS11">
        <v>27.68</v>
      </c>
      <c r="AT11">
        <v>51.06</v>
      </c>
      <c r="AU11" t="s">
        <v>868</v>
      </c>
      <c r="AV11" t="s">
        <v>869</v>
      </c>
      <c r="AY11" t="s">
        <v>979</v>
      </c>
      <c r="BG11">
        <v>0.17</v>
      </c>
      <c r="BI11" t="s">
        <v>980</v>
      </c>
      <c r="CL11" t="s">
        <v>973</v>
      </c>
      <c r="CM11" t="s">
        <v>980</v>
      </c>
      <c r="CN11" t="s">
        <v>981</v>
      </c>
      <c r="CQ11" t="s">
        <v>980</v>
      </c>
      <c r="CR11">
        <v>101.1</v>
      </c>
      <c r="CT11">
        <v>101.1</v>
      </c>
      <c r="CU11">
        <v>101.1</v>
      </c>
    </row>
    <row r="12" spans="1:99" x14ac:dyDescent="0.25">
      <c r="A12" s="2">
        <v>45805</v>
      </c>
      <c r="B12" t="s">
        <v>99</v>
      </c>
      <c r="C12">
        <v>5</v>
      </c>
      <c r="D12" t="s">
        <v>100</v>
      </c>
      <c r="E12" t="s">
        <v>101</v>
      </c>
      <c r="F12" t="s">
        <v>531</v>
      </c>
      <c r="G12">
        <v>1650</v>
      </c>
      <c r="H12">
        <v>11</v>
      </c>
      <c r="I12" t="s">
        <v>982</v>
      </c>
      <c r="J12" t="s">
        <v>983</v>
      </c>
      <c r="K12" t="s">
        <v>984</v>
      </c>
      <c r="L12">
        <v>116</v>
      </c>
      <c r="M12" t="s">
        <v>134</v>
      </c>
      <c r="O12">
        <v>12</v>
      </c>
      <c r="P12" t="s">
        <v>135</v>
      </c>
      <c r="R12">
        <v>41</v>
      </c>
      <c r="S12">
        <v>-2</v>
      </c>
      <c r="T12">
        <v>1317</v>
      </c>
      <c r="U12">
        <v>-10</v>
      </c>
      <c r="V12" t="s">
        <v>985</v>
      </c>
      <c r="W12">
        <v>6</v>
      </c>
      <c r="Y12" t="s">
        <v>109</v>
      </c>
      <c r="Z12" t="s">
        <v>986</v>
      </c>
      <c r="AA12" t="s">
        <v>577</v>
      </c>
      <c r="AB12">
        <v>7</v>
      </c>
      <c r="AC12" t="s">
        <v>139</v>
      </c>
      <c r="AD12" t="s">
        <v>987</v>
      </c>
      <c r="AE12" t="s">
        <v>988</v>
      </c>
      <c r="AF12" t="s">
        <v>989</v>
      </c>
      <c r="AG12" t="s">
        <v>143</v>
      </c>
      <c r="AH12">
        <v>2024691</v>
      </c>
      <c r="AI12" t="s">
        <v>701</v>
      </c>
      <c r="AJ12" t="s">
        <v>118</v>
      </c>
      <c r="AK12">
        <v>1650</v>
      </c>
      <c r="AL12">
        <v>8</v>
      </c>
      <c r="AM12" t="s">
        <v>527</v>
      </c>
      <c r="AN12">
        <v>4.4000000000000004</v>
      </c>
      <c r="AO12">
        <v>118</v>
      </c>
      <c r="AP12">
        <v>-2</v>
      </c>
      <c r="AQ12">
        <v>5</v>
      </c>
      <c r="AR12">
        <v>7</v>
      </c>
      <c r="AS12">
        <v>28.17</v>
      </c>
      <c r="AT12">
        <v>51.4</v>
      </c>
      <c r="AU12" t="s">
        <v>990</v>
      </c>
      <c r="AV12" t="s">
        <v>991</v>
      </c>
      <c r="AY12" t="s">
        <v>871</v>
      </c>
      <c r="BG12">
        <v>0.25</v>
      </c>
      <c r="BI12" t="s">
        <v>992</v>
      </c>
      <c r="BJ12">
        <v>2024656</v>
      </c>
      <c r="BK12" t="s">
        <v>423</v>
      </c>
      <c r="BL12" t="s">
        <v>118</v>
      </c>
      <c r="BM12">
        <v>1650</v>
      </c>
      <c r="BN12">
        <v>4</v>
      </c>
      <c r="BO12" t="s">
        <v>527</v>
      </c>
      <c r="BP12">
        <v>2.1</v>
      </c>
      <c r="BQ12">
        <v>118</v>
      </c>
      <c r="BR12">
        <v>-2</v>
      </c>
      <c r="BS12">
        <v>1</v>
      </c>
      <c r="BT12">
        <v>11</v>
      </c>
      <c r="BU12">
        <v>27.68</v>
      </c>
      <c r="BV12">
        <v>51.06</v>
      </c>
      <c r="BW12" t="s">
        <v>868</v>
      </c>
      <c r="BX12" t="s">
        <v>869</v>
      </c>
      <c r="CA12" t="s">
        <v>993</v>
      </c>
      <c r="CI12">
        <v>0.41</v>
      </c>
      <c r="CK12" t="s">
        <v>894</v>
      </c>
      <c r="CL12" t="s">
        <v>983</v>
      </c>
      <c r="CM12" t="s">
        <v>992</v>
      </c>
      <c r="CN12" t="s">
        <v>994</v>
      </c>
      <c r="CO12" t="s">
        <v>894</v>
      </c>
      <c r="CP12" t="s">
        <v>995</v>
      </c>
      <c r="CQ12" t="s">
        <v>996</v>
      </c>
      <c r="CR12">
        <v>100.7</v>
      </c>
      <c r="CS12">
        <v>100.67</v>
      </c>
      <c r="CT12">
        <v>100.69</v>
      </c>
      <c r="CU12">
        <v>100.67</v>
      </c>
    </row>
    <row r="13" spans="1:99" x14ac:dyDescent="0.25">
      <c r="A13" s="2">
        <v>45805</v>
      </c>
      <c r="B13" t="s">
        <v>99</v>
      </c>
      <c r="C13">
        <v>5</v>
      </c>
      <c r="D13" t="s">
        <v>100</v>
      </c>
      <c r="E13" t="s">
        <v>101</v>
      </c>
      <c r="F13" t="s">
        <v>531</v>
      </c>
      <c r="G13">
        <v>1650</v>
      </c>
      <c r="H13">
        <v>12</v>
      </c>
      <c r="I13" t="s">
        <v>997</v>
      </c>
      <c r="J13" t="s">
        <v>998</v>
      </c>
      <c r="K13" t="s">
        <v>999</v>
      </c>
      <c r="L13">
        <v>116</v>
      </c>
      <c r="M13" t="s">
        <v>358</v>
      </c>
      <c r="O13">
        <v>6</v>
      </c>
      <c r="P13" t="s">
        <v>180</v>
      </c>
      <c r="R13">
        <v>41</v>
      </c>
      <c r="S13">
        <v>-2</v>
      </c>
      <c r="T13">
        <v>1211</v>
      </c>
      <c r="U13">
        <v>9</v>
      </c>
      <c r="V13" t="s">
        <v>1000</v>
      </c>
      <c r="W13">
        <v>3</v>
      </c>
      <c r="Y13" t="s">
        <v>109</v>
      </c>
      <c r="Z13" t="s">
        <v>1001</v>
      </c>
      <c r="AA13" t="s">
        <v>536</v>
      </c>
      <c r="AB13">
        <v>14</v>
      </c>
      <c r="AC13" t="s">
        <v>688</v>
      </c>
      <c r="AD13" t="s">
        <v>1002</v>
      </c>
      <c r="AE13" t="s">
        <v>1003</v>
      </c>
      <c r="AF13" t="s">
        <v>1004</v>
      </c>
      <c r="AG13" t="s">
        <v>116</v>
      </c>
      <c r="AH13">
        <v>2024671</v>
      </c>
      <c r="AI13" t="s">
        <v>729</v>
      </c>
      <c r="AJ13" t="s">
        <v>118</v>
      </c>
      <c r="AK13">
        <v>1650</v>
      </c>
      <c r="AL13">
        <v>6</v>
      </c>
      <c r="AM13" t="s">
        <v>119</v>
      </c>
      <c r="AN13">
        <v>16</v>
      </c>
      <c r="AO13">
        <v>119</v>
      </c>
      <c r="AP13">
        <v>-3</v>
      </c>
      <c r="AQ13">
        <v>7</v>
      </c>
      <c r="AR13">
        <v>-1</v>
      </c>
      <c r="AS13">
        <v>27.67</v>
      </c>
      <c r="AT13">
        <v>50.95</v>
      </c>
      <c r="AU13" t="s">
        <v>1005</v>
      </c>
      <c r="AV13" t="s">
        <v>1006</v>
      </c>
      <c r="AY13" t="s">
        <v>1007</v>
      </c>
      <c r="BG13">
        <v>-8.4999999999999992E-2</v>
      </c>
      <c r="BI13" t="s">
        <v>1008</v>
      </c>
      <c r="CL13" t="s">
        <v>998</v>
      </c>
      <c r="CM13" t="s">
        <v>1008</v>
      </c>
      <c r="CN13" t="s">
        <v>1009</v>
      </c>
      <c r="CQ13" t="s">
        <v>1008</v>
      </c>
      <c r="CR13">
        <v>100.06</v>
      </c>
      <c r="CT13">
        <v>100.06</v>
      </c>
      <c r="CU13">
        <v>100.06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45805</v>
      </c>
      <c r="B2" t="s">
        <v>99</v>
      </c>
      <c r="C2">
        <v>6</v>
      </c>
      <c r="D2" t="s">
        <v>100</v>
      </c>
      <c r="E2" t="s">
        <v>101</v>
      </c>
      <c r="F2" t="s">
        <v>531</v>
      </c>
      <c r="G2">
        <v>1200</v>
      </c>
      <c r="H2">
        <v>1</v>
      </c>
      <c r="I2" t="s">
        <v>1010</v>
      </c>
      <c r="J2" t="s">
        <v>1011</v>
      </c>
      <c r="K2" t="s">
        <v>1012</v>
      </c>
      <c r="L2">
        <v>135</v>
      </c>
      <c r="M2" t="s">
        <v>240</v>
      </c>
      <c r="O2">
        <v>8</v>
      </c>
      <c r="P2" t="s">
        <v>159</v>
      </c>
      <c r="R2">
        <v>59</v>
      </c>
      <c r="S2" t="s">
        <v>378</v>
      </c>
      <c r="T2">
        <v>1086</v>
      </c>
      <c r="U2" t="s">
        <v>1013</v>
      </c>
      <c r="V2" t="s">
        <v>1014</v>
      </c>
      <c r="W2">
        <v>5</v>
      </c>
      <c r="Y2" t="s">
        <v>109</v>
      </c>
      <c r="Z2" t="s">
        <v>1015</v>
      </c>
      <c r="AA2" t="s">
        <v>138</v>
      </c>
      <c r="AB2" t="s">
        <v>1016</v>
      </c>
      <c r="AC2" t="s">
        <v>139</v>
      </c>
      <c r="AD2" t="s">
        <v>1017</v>
      </c>
      <c r="AE2" t="s">
        <v>114</v>
      </c>
      <c r="AF2" t="s">
        <v>1018</v>
      </c>
      <c r="AG2" t="s">
        <v>143</v>
      </c>
      <c r="AH2">
        <v>2024674</v>
      </c>
      <c r="AI2" t="s">
        <v>729</v>
      </c>
      <c r="AJ2" t="s">
        <v>118</v>
      </c>
      <c r="AK2">
        <v>1200</v>
      </c>
      <c r="AL2">
        <v>4</v>
      </c>
      <c r="AM2" t="s">
        <v>211</v>
      </c>
      <c r="AN2">
        <v>7</v>
      </c>
      <c r="AO2">
        <v>135</v>
      </c>
      <c r="AP2">
        <v>0</v>
      </c>
      <c r="AQ2">
        <v>1</v>
      </c>
      <c r="AR2">
        <v>7</v>
      </c>
      <c r="AS2">
        <v>23.81</v>
      </c>
      <c r="AT2">
        <v>46.33</v>
      </c>
      <c r="AU2" t="s">
        <v>168</v>
      </c>
      <c r="AY2" t="s">
        <v>1019</v>
      </c>
      <c r="BG2">
        <v>0.245</v>
      </c>
      <c r="BI2" t="s">
        <v>150</v>
      </c>
      <c r="BJ2">
        <v>2024597</v>
      </c>
      <c r="BK2" t="s">
        <v>555</v>
      </c>
      <c r="BL2" t="s">
        <v>702</v>
      </c>
      <c r="BM2">
        <v>1200</v>
      </c>
      <c r="BN2">
        <v>8</v>
      </c>
      <c r="BO2" t="s">
        <v>268</v>
      </c>
      <c r="BP2">
        <v>47</v>
      </c>
      <c r="BQ2">
        <v>116</v>
      </c>
      <c r="BR2">
        <v>19</v>
      </c>
      <c r="BS2">
        <v>5</v>
      </c>
      <c r="BT2">
        <v>3</v>
      </c>
      <c r="BU2">
        <v>23.44</v>
      </c>
      <c r="BV2">
        <v>45.95</v>
      </c>
      <c r="BW2" t="s">
        <v>743</v>
      </c>
      <c r="CA2" t="s">
        <v>1020</v>
      </c>
      <c r="CI2">
        <v>0.39</v>
      </c>
      <c r="CK2" t="s">
        <v>482</v>
      </c>
      <c r="CL2" t="s">
        <v>1011</v>
      </c>
      <c r="CM2" t="s">
        <v>150</v>
      </c>
      <c r="CN2" t="s">
        <v>1021</v>
      </c>
      <c r="CO2" t="s">
        <v>482</v>
      </c>
      <c r="CP2" t="s">
        <v>1022</v>
      </c>
      <c r="CQ2" t="s">
        <v>1023</v>
      </c>
      <c r="CR2">
        <v>70.36</v>
      </c>
      <c r="CS2">
        <v>70.289999999999992</v>
      </c>
      <c r="CT2">
        <v>70.319999999999993</v>
      </c>
      <c r="CU2">
        <v>70.289999999999992</v>
      </c>
    </row>
    <row r="3" spans="1:99" x14ac:dyDescent="0.25">
      <c r="A3" s="2">
        <v>45805</v>
      </c>
      <c r="B3" t="s">
        <v>99</v>
      </c>
      <c r="C3">
        <v>6</v>
      </c>
      <c r="D3" t="s">
        <v>100</v>
      </c>
      <c r="E3" t="s">
        <v>101</v>
      </c>
      <c r="F3" t="s">
        <v>531</v>
      </c>
      <c r="G3">
        <v>1200</v>
      </c>
      <c r="H3">
        <v>2</v>
      </c>
      <c r="I3" t="s">
        <v>1024</v>
      </c>
      <c r="J3" t="s">
        <v>1025</v>
      </c>
      <c r="K3" t="s">
        <v>1026</v>
      </c>
      <c r="L3">
        <v>134</v>
      </c>
      <c r="M3" t="s">
        <v>179</v>
      </c>
      <c r="O3">
        <v>6</v>
      </c>
      <c r="P3" t="s">
        <v>301</v>
      </c>
      <c r="R3">
        <v>58</v>
      </c>
      <c r="S3" t="s">
        <v>1027</v>
      </c>
      <c r="T3">
        <v>1109</v>
      </c>
      <c r="U3" t="s">
        <v>1028</v>
      </c>
      <c r="V3" t="s">
        <v>1029</v>
      </c>
      <c r="W3">
        <v>4</v>
      </c>
      <c r="Y3" t="s">
        <v>109</v>
      </c>
      <c r="Z3" t="s">
        <v>1030</v>
      </c>
      <c r="AA3" t="s">
        <v>111</v>
      </c>
      <c r="AB3" t="s">
        <v>1031</v>
      </c>
      <c r="AC3" t="s">
        <v>836</v>
      </c>
      <c r="AD3" t="s">
        <v>1032</v>
      </c>
      <c r="AE3" t="s">
        <v>1033</v>
      </c>
      <c r="AF3" t="s">
        <v>1034</v>
      </c>
      <c r="AG3" t="s">
        <v>143</v>
      </c>
      <c r="AH3">
        <v>2024580</v>
      </c>
      <c r="AI3" t="s">
        <v>364</v>
      </c>
      <c r="AJ3" t="s">
        <v>702</v>
      </c>
      <c r="AK3">
        <v>1200</v>
      </c>
      <c r="AL3">
        <v>7</v>
      </c>
      <c r="AM3" t="s">
        <v>207</v>
      </c>
      <c r="AN3">
        <v>7.9</v>
      </c>
      <c r="AO3">
        <v>116</v>
      </c>
      <c r="AP3">
        <v>18</v>
      </c>
      <c r="AQ3">
        <v>9</v>
      </c>
      <c r="AR3">
        <v>-3</v>
      </c>
      <c r="AS3">
        <v>23.62</v>
      </c>
      <c r="AT3">
        <v>46.36</v>
      </c>
      <c r="AU3" t="s">
        <v>718</v>
      </c>
      <c r="AY3" t="s">
        <v>330</v>
      </c>
      <c r="BG3">
        <v>0.16500000000000001</v>
      </c>
      <c r="BI3" t="s">
        <v>1035</v>
      </c>
      <c r="BJ3">
        <v>2024503</v>
      </c>
      <c r="BK3" t="s">
        <v>1036</v>
      </c>
      <c r="BL3" t="s">
        <v>702</v>
      </c>
      <c r="BM3">
        <v>1200</v>
      </c>
      <c r="BN3">
        <v>4</v>
      </c>
      <c r="BO3" t="s">
        <v>207</v>
      </c>
      <c r="BP3">
        <v>8</v>
      </c>
      <c r="BQ3">
        <v>121</v>
      </c>
      <c r="BR3">
        <v>13</v>
      </c>
      <c r="BS3">
        <v>7</v>
      </c>
      <c r="BT3">
        <v>-1</v>
      </c>
      <c r="BU3">
        <v>23.5</v>
      </c>
      <c r="BV3">
        <v>45.75</v>
      </c>
      <c r="BW3" t="s">
        <v>1037</v>
      </c>
      <c r="CA3" t="s">
        <v>1038</v>
      </c>
      <c r="CI3">
        <v>0.16</v>
      </c>
      <c r="CK3" t="s">
        <v>1039</v>
      </c>
      <c r="CL3" t="s">
        <v>1025</v>
      </c>
      <c r="CM3" t="s">
        <v>1035</v>
      </c>
      <c r="CN3" t="s">
        <v>1040</v>
      </c>
      <c r="CO3" t="s">
        <v>1039</v>
      </c>
      <c r="CP3" t="s">
        <v>1041</v>
      </c>
      <c r="CQ3" t="s">
        <v>1042</v>
      </c>
      <c r="CR3">
        <v>70.2</v>
      </c>
      <c r="CS3">
        <v>69.52</v>
      </c>
      <c r="CT3">
        <v>69.86</v>
      </c>
      <c r="CU3">
        <v>69.52</v>
      </c>
    </row>
    <row r="4" spans="1:99" x14ac:dyDescent="0.25">
      <c r="A4" s="2">
        <v>45805</v>
      </c>
      <c r="B4" t="s">
        <v>99</v>
      </c>
      <c r="C4">
        <v>6</v>
      </c>
      <c r="D4" t="s">
        <v>100</v>
      </c>
      <c r="E4" t="s">
        <v>101</v>
      </c>
      <c r="F4" t="s">
        <v>531</v>
      </c>
      <c r="G4">
        <v>1200</v>
      </c>
      <c r="H4">
        <v>3</v>
      </c>
      <c r="I4" t="s">
        <v>1043</v>
      </c>
      <c r="J4" t="s">
        <v>1044</v>
      </c>
      <c r="K4" t="s">
        <v>1045</v>
      </c>
      <c r="L4">
        <v>130</v>
      </c>
      <c r="M4" t="s">
        <v>158</v>
      </c>
      <c r="O4">
        <v>4</v>
      </c>
      <c r="P4" t="s">
        <v>419</v>
      </c>
      <c r="R4">
        <v>54</v>
      </c>
      <c r="S4" t="s">
        <v>378</v>
      </c>
      <c r="T4">
        <v>1091</v>
      </c>
      <c r="U4" t="s">
        <v>378</v>
      </c>
      <c r="V4" t="s">
        <v>341</v>
      </c>
      <c r="W4">
        <v>5</v>
      </c>
      <c r="Y4" t="s">
        <v>109</v>
      </c>
      <c r="Z4" t="s">
        <v>1046</v>
      </c>
      <c r="AA4" t="s">
        <v>138</v>
      </c>
      <c r="AB4" t="s">
        <v>1016</v>
      </c>
      <c r="AC4" t="s">
        <v>343</v>
      </c>
      <c r="AD4" t="s">
        <v>1047</v>
      </c>
      <c r="AE4" t="s">
        <v>741</v>
      </c>
      <c r="AF4" t="s">
        <v>1048</v>
      </c>
      <c r="AG4" t="s">
        <v>116</v>
      </c>
      <c r="AH4">
        <v>2024675</v>
      </c>
      <c r="AI4" t="s">
        <v>729</v>
      </c>
      <c r="AJ4" t="s">
        <v>118</v>
      </c>
      <c r="AK4">
        <v>1200</v>
      </c>
      <c r="AL4">
        <v>7</v>
      </c>
      <c r="AM4" t="s">
        <v>167</v>
      </c>
      <c r="AN4">
        <v>17</v>
      </c>
      <c r="AO4">
        <v>129</v>
      </c>
      <c r="AP4">
        <v>1</v>
      </c>
      <c r="AQ4">
        <v>12</v>
      </c>
      <c r="AR4">
        <v>-8</v>
      </c>
      <c r="AS4">
        <v>23.95</v>
      </c>
      <c r="AT4">
        <v>46.77</v>
      </c>
      <c r="AU4" t="s">
        <v>330</v>
      </c>
      <c r="AY4" t="s">
        <v>1049</v>
      </c>
      <c r="BG4">
        <v>-0.26500000000000001</v>
      </c>
      <c r="BI4" t="s">
        <v>229</v>
      </c>
      <c r="BJ4">
        <v>2024501</v>
      </c>
      <c r="BK4" t="s">
        <v>1036</v>
      </c>
      <c r="BL4" t="s">
        <v>118</v>
      </c>
      <c r="BM4">
        <v>1200</v>
      </c>
      <c r="BN4">
        <v>1</v>
      </c>
      <c r="BO4" t="s">
        <v>167</v>
      </c>
      <c r="BP4">
        <v>12</v>
      </c>
      <c r="BQ4">
        <v>124</v>
      </c>
      <c r="BR4">
        <v>6</v>
      </c>
      <c r="BS4">
        <v>2</v>
      </c>
      <c r="BT4">
        <v>2</v>
      </c>
      <c r="BU4">
        <v>23.65</v>
      </c>
      <c r="BV4">
        <v>46.24</v>
      </c>
      <c r="BW4" t="s">
        <v>1050</v>
      </c>
      <c r="CA4" t="s">
        <v>1050</v>
      </c>
      <c r="CI4">
        <v>0.16</v>
      </c>
      <c r="CK4" t="s">
        <v>1042</v>
      </c>
      <c r="CL4" t="s">
        <v>1044</v>
      </c>
      <c r="CM4" t="s">
        <v>229</v>
      </c>
      <c r="CN4" t="s">
        <v>1051</v>
      </c>
      <c r="CO4" t="s">
        <v>1042</v>
      </c>
      <c r="CP4" t="s">
        <v>1052</v>
      </c>
      <c r="CQ4" t="s">
        <v>146</v>
      </c>
      <c r="CR4">
        <v>70.33</v>
      </c>
      <c r="CS4">
        <v>69.86</v>
      </c>
      <c r="CT4">
        <v>70.09</v>
      </c>
      <c r="CU4">
        <v>69.86</v>
      </c>
    </row>
    <row r="5" spans="1:99" x14ac:dyDescent="0.25">
      <c r="A5" s="2">
        <v>45805</v>
      </c>
      <c r="B5" t="s">
        <v>99</v>
      </c>
      <c r="C5">
        <v>6</v>
      </c>
      <c r="D5" t="s">
        <v>100</v>
      </c>
      <c r="E5" t="s">
        <v>101</v>
      </c>
      <c r="F5" t="s">
        <v>531</v>
      </c>
      <c r="G5">
        <v>1200</v>
      </c>
      <c r="H5">
        <v>4</v>
      </c>
      <c r="I5" t="s">
        <v>1053</v>
      </c>
      <c r="J5" t="s">
        <v>1054</v>
      </c>
      <c r="K5" t="s">
        <v>1055</v>
      </c>
      <c r="L5">
        <v>129</v>
      </c>
      <c r="M5" t="s">
        <v>106</v>
      </c>
      <c r="O5">
        <v>12</v>
      </c>
      <c r="P5" t="s">
        <v>574</v>
      </c>
      <c r="R5">
        <v>53</v>
      </c>
      <c r="S5" t="s">
        <v>577</v>
      </c>
      <c r="T5">
        <v>1139</v>
      </c>
      <c r="U5" t="s">
        <v>1027</v>
      </c>
      <c r="V5" t="s">
        <v>1056</v>
      </c>
      <c r="W5">
        <v>4</v>
      </c>
      <c r="Y5" t="s">
        <v>109</v>
      </c>
      <c r="Z5" t="s">
        <v>817</v>
      </c>
      <c r="AA5" t="s">
        <v>536</v>
      </c>
      <c r="AB5" t="s">
        <v>1057</v>
      </c>
      <c r="AC5" t="s">
        <v>836</v>
      </c>
      <c r="AD5" t="s">
        <v>1058</v>
      </c>
      <c r="AE5" t="s">
        <v>1059</v>
      </c>
      <c r="AF5" t="s">
        <v>1060</v>
      </c>
      <c r="AG5" t="s">
        <v>116</v>
      </c>
      <c r="AH5">
        <v>2024653</v>
      </c>
      <c r="AI5" t="s">
        <v>423</v>
      </c>
      <c r="AJ5" t="s">
        <v>118</v>
      </c>
      <c r="AK5">
        <v>1200</v>
      </c>
      <c r="AL5">
        <v>2</v>
      </c>
      <c r="AM5" t="s">
        <v>251</v>
      </c>
      <c r="AN5">
        <v>42</v>
      </c>
      <c r="AO5">
        <v>126</v>
      </c>
      <c r="AP5">
        <v>3</v>
      </c>
      <c r="AQ5">
        <v>11</v>
      </c>
      <c r="AR5">
        <v>1</v>
      </c>
      <c r="AS5">
        <v>23.86</v>
      </c>
      <c r="AT5">
        <v>46.99</v>
      </c>
      <c r="AU5" t="s">
        <v>151</v>
      </c>
      <c r="AY5" t="s">
        <v>516</v>
      </c>
      <c r="BG5">
        <v>0.08</v>
      </c>
      <c r="BI5" t="s">
        <v>314</v>
      </c>
      <c r="BJ5">
        <v>2024598</v>
      </c>
      <c r="BK5" t="s">
        <v>555</v>
      </c>
      <c r="BL5" t="s">
        <v>118</v>
      </c>
      <c r="BM5">
        <v>1200</v>
      </c>
      <c r="BN5">
        <v>9</v>
      </c>
      <c r="BO5" t="s">
        <v>251</v>
      </c>
      <c r="BP5">
        <v>14</v>
      </c>
      <c r="BQ5">
        <v>125</v>
      </c>
      <c r="BR5">
        <v>4</v>
      </c>
      <c r="BS5">
        <v>10</v>
      </c>
      <c r="BT5">
        <v>2</v>
      </c>
      <c r="BU5">
        <v>23.68</v>
      </c>
      <c r="BV5">
        <v>46.11</v>
      </c>
      <c r="BW5" t="s">
        <v>464</v>
      </c>
      <c r="CA5" t="s">
        <v>229</v>
      </c>
      <c r="CI5">
        <v>0.13</v>
      </c>
      <c r="CK5" t="s">
        <v>396</v>
      </c>
      <c r="CL5" t="s">
        <v>1054</v>
      </c>
      <c r="CM5" t="s">
        <v>314</v>
      </c>
      <c r="CN5" t="s">
        <v>1061</v>
      </c>
      <c r="CO5" t="s">
        <v>396</v>
      </c>
      <c r="CP5" t="s">
        <v>1062</v>
      </c>
      <c r="CQ5" t="s">
        <v>470</v>
      </c>
      <c r="CR5">
        <v>70.75</v>
      </c>
      <c r="CS5">
        <v>70.460000000000008</v>
      </c>
      <c r="CT5">
        <v>70.61</v>
      </c>
      <c r="CU5">
        <v>70.460000000000008</v>
      </c>
    </row>
    <row r="6" spans="1:99" x14ac:dyDescent="0.25">
      <c r="A6" s="2">
        <v>45805</v>
      </c>
      <c r="B6" t="s">
        <v>99</v>
      </c>
      <c r="C6">
        <v>6</v>
      </c>
      <c r="D6" t="s">
        <v>100</v>
      </c>
      <c r="E6" t="s">
        <v>101</v>
      </c>
      <c r="F6" t="s">
        <v>531</v>
      </c>
      <c r="G6">
        <v>1200</v>
      </c>
      <c r="H6">
        <v>5</v>
      </c>
      <c r="I6" t="s">
        <v>1063</v>
      </c>
      <c r="J6" t="s">
        <v>1064</v>
      </c>
      <c r="K6" t="s">
        <v>1065</v>
      </c>
      <c r="L6">
        <v>128</v>
      </c>
      <c r="M6" t="s">
        <v>318</v>
      </c>
      <c r="O6">
        <v>5</v>
      </c>
      <c r="P6" t="s">
        <v>490</v>
      </c>
      <c r="R6">
        <v>52</v>
      </c>
      <c r="S6" t="s">
        <v>378</v>
      </c>
      <c r="T6">
        <v>1155</v>
      </c>
      <c r="U6" t="s">
        <v>1066</v>
      </c>
      <c r="V6" t="s">
        <v>1067</v>
      </c>
      <c r="W6">
        <v>5</v>
      </c>
      <c r="Y6" t="s">
        <v>109</v>
      </c>
      <c r="Z6" t="s">
        <v>1068</v>
      </c>
      <c r="AA6" t="s">
        <v>264</v>
      </c>
      <c r="AB6" t="s">
        <v>1069</v>
      </c>
      <c r="AC6" t="s">
        <v>139</v>
      </c>
      <c r="AD6" t="s">
        <v>1070</v>
      </c>
      <c r="AE6" t="s">
        <v>1071</v>
      </c>
      <c r="AF6" t="s">
        <v>1072</v>
      </c>
      <c r="AG6" t="s">
        <v>143</v>
      </c>
      <c r="AH6">
        <v>2024635</v>
      </c>
      <c r="AI6" t="s">
        <v>117</v>
      </c>
      <c r="AJ6" t="s">
        <v>118</v>
      </c>
      <c r="AK6">
        <v>1200</v>
      </c>
      <c r="AL6">
        <v>10</v>
      </c>
      <c r="AM6" t="s">
        <v>671</v>
      </c>
      <c r="AN6">
        <v>16</v>
      </c>
      <c r="AO6">
        <v>127</v>
      </c>
      <c r="AP6">
        <v>1</v>
      </c>
      <c r="AQ6">
        <v>3</v>
      </c>
      <c r="AR6">
        <v>2</v>
      </c>
      <c r="AS6">
        <v>23.51</v>
      </c>
      <c r="AT6">
        <v>45.83</v>
      </c>
      <c r="AU6" t="s">
        <v>120</v>
      </c>
      <c r="AY6" t="s">
        <v>236</v>
      </c>
      <c r="BG6">
        <v>8.5000000000000006E-2</v>
      </c>
      <c r="BI6" t="s">
        <v>213</v>
      </c>
      <c r="BJ6">
        <v>2024460</v>
      </c>
      <c r="BK6" t="s">
        <v>394</v>
      </c>
      <c r="BL6" t="s">
        <v>118</v>
      </c>
      <c r="BM6">
        <v>1200</v>
      </c>
      <c r="BN6">
        <v>9</v>
      </c>
      <c r="BO6" t="s">
        <v>671</v>
      </c>
      <c r="BP6">
        <v>29</v>
      </c>
      <c r="BQ6">
        <v>117</v>
      </c>
      <c r="BR6">
        <v>11</v>
      </c>
      <c r="BS6">
        <v>10</v>
      </c>
      <c r="BT6">
        <v>-5</v>
      </c>
      <c r="BU6">
        <v>23.35</v>
      </c>
      <c r="BV6">
        <v>46.36</v>
      </c>
      <c r="BW6" t="s">
        <v>395</v>
      </c>
      <c r="CA6" t="s">
        <v>1073</v>
      </c>
      <c r="CI6">
        <v>-1.000000000000004E-2</v>
      </c>
      <c r="CK6" t="s">
        <v>1074</v>
      </c>
      <c r="CL6" t="s">
        <v>1064</v>
      </c>
      <c r="CM6" t="s">
        <v>213</v>
      </c>
      <c r="CN6" t="s">
        <v>1075</v>
      </c>
      <c r="CO6" t="s">
        <v>1074</v>
      </c>
      <c r="CP6" t="s">
        <v>1076</v>
      </c>
      <c r="CQ6" t="s">
        <v>784</v>
      </c>
      <c r="CR6">
        <v>70.239999999999995</v>
      </c>
      <c r="CS6">
        <v>70.39</v>
      </c>
      <c r="CT6">
        <v>70.31</v>
      </c>
      <c r="CU6">
        <v>70.239999999999995</v>
      </c>
    </row>
    <row r="7" spans="1:99" x14ac:dyDescent="0.25">
      <c r="A7" s="2">
        <v>45805</v>
      </c>
      <c r="B7" t="s">
        <v>99</v>
      </c>
      <c r="C7">
        <v>6</v>
      </c>
      <c r="D7" t="s">
        <v>100</v>
      </c>
      <c r="E7" t="s">
        <v>101</v>
      </c>
      <c r="F7" t="s">
        <v>531</v>
      </c>
      <c r="G7">
        <v>1200</v>
      </c>
      <c r="H7">
        <v>6</v>
      </c>
      <c r="I7" t="s">
        <v>1077</v>
      </c>
      <c r="J7" t="s">
        <v>1078</v>
      </c>
      <c r="K7" t="s">
        <v>1079</v>
      </c>
      <c r="L7">
        <v>128</v>
      </c>
      <c r="M7" t="s">
        <v>430</v>
      </c>
      <c r="O7">
        <v>3</v>
      </c>
      <c r="P7" t="s">
        <v>107</v>
      </c>
      <c r="R7">
        <v>52</v>
      </c>
      <c r="S7" t="s">
        <v>378</v>
      </c>
      <c r="T7">
        <v>1002</v>
      </c>
      <c r="U7" t="s">
        <v>1028</v>
      </c>
      <c r="V7" t="s">
        <v>1080</v>
      </c>
      <c r="W7">
        <v>3</v>
      </c>
      <c r="Y7" t="s">
        <v>109</v>
      </c>
      <c r="Z7" t="s">
        <v>378</v>
      </c>
      <c r="AA7" t="s">
        <v>322</v>
      </c>
      <c r="AB7" t="s">
        <v>1031</v>
      </c>
      <c r="AC7" t="s">
        <v>1081</v>
      </c>
      <c r="AD7" t="s">
        <v>1082</v>
      </c>
      <c r="AE7" t="s">
        <v>1083</v>
      </c>
      <c r="AF7" t="s">
        <v>1084</v>
      </c>
      <c r="AG7" t="s">
        <v>116</v>
      </c>
      <c r="AH7">
        <v>2024575</v>
      </c>
      <c r="AI7" t="s">
        <v>364</v>
      </c>
      <c r="AJ7" t="s">
        <v>118</v>
      </c>
      <c r="AK7">
        <v>1200</v>
      </c>
      <c r="AL7">
        <v>12</v>
      </c>
      <c r="AM7" t="s">
        <v>527</v>
      </c>
      <c r="AN7">
        <v>92</v>
      </c>
      <c r="AO7">
        <v>128</v>
      </c>
      <c r="AP7">
        <v>0</v>
      </c>
      <c r="AQ7">
        <v>11</v>
      </c>
      <c r="AR7">
        <v>-8</v>
      </c>
      <c r="AS7">
        <v>23.81</v>
      </c>
      <c r="AT7">
        <v>46.76</v>
      </c>
      <c r="AU7" t="s">
        <v>168</v>
      </c>
      <c r="AY7" t="s">
        <v>1085</v>
      </c>
      <c r="BG7">
        <v>-0.28000000000000003</v>
      </c>
      <c r="BI7" t="s">
        <v>1086</v>
      </c>
      <c r="CL7" t="s">
        <v>1078</v>
      </c>
      <c r="CM7" t="s">
        <v>1086</v>
      </c>
      <c r="CN7" t="s">
        <v>1087</v>
      </c>
      <c r="CQ7" t="s">
        <v>1086</v>
      </c>
      <c r="CR7">
        <v>72.39</v>
      </c>
      <c r="CT7">
        <v>72.39</v>
      </c>
      <c r="CU7">
        <v>72.39</v>
      </c>
    </row>
    <row r="8" spans="1:99" x14ac:dyDescent="0.25">
      <c r="A8" s="2">
        <v>45805</v>
      </c>
      <c r="B8" t="s">
        <v>99</v>
      </c>
      <c r="C8">
        <v>6</v>
      </c>
      <c r="D8" t="s">
        <v>100</v>
      </c>
      <c r="E8" t="s">
        <v>101</v>
      </c>
      <c r="F8" t="s">
        <v>531</v>
      </c>
      <c r="G8">
        <v>1200</v>
      </c>
      <c r="H8">
        <v>7</v>
      </c>
      <c r="I8" t="s">
        <v>1088</v>
      </c>
      <c r="J8" t="s">
        <v>1089</v>
      </c>
      <c r="K8" t="s">
        <v>1090</v>
      </c>
      <c r="L8">
        <v>128</v>
      </c>
      <c r="M8" t="s">
        <v>686</v>
      </c>
      <c r="O8">
        <v>1</v>
      </c>
      <c r="P8" t="s">
        <v>201</v>
      </c>
      <c r="R8">
        <v>52</v>
      </c>
      <c r="S8" t="s">
        <v>378</v>
      </c>
      <c r="T8">
        <v>1088</v>
      </c>
      <c r="U8" t="s">
        <v>1091</v>
      </c>
      <c r="W8">
        <v>3</v>
      </c>
      <c r="Y8" t="s">
        <v>109</v>
      </c>
      <c r="Z8" t="s">
        <v>378</v>
      </c>
      <c r="AA8" t="s">
        <v>138</v>
      </c>
      <c r="AB8" t="s">
        <v>1092</v>
      </c>
      <c r="AC8" t="s">
        <v>836</v>
      </c>
      <c r="AD8" t="s">
        <v>1093</v>
      </c>
      <c r="AE8" t="s">
        <v>1094</v>
      </c>
      <c r="AF8" t="s">
        <v>1095</v>
      </c>
      <c r="AG8" t="s">
        <v>116</v>
      </c>
      <c r="CL8" t="s">
        <v>1089</v>
      </c>
    </row>
    <row r="9" spans="1:99" x14ac:dyDescent="0.25">
      <c r="A9" s="2">
        <v>45805</v>
      </c>
      <c r="B9" t="s">
        <v>99</v>
      </c>
      <c r="C9">
        <v>6</v>
      </c>
      <c r="D9" t="s">
        <v>100</v>
      </c>
      <c r="E9" t="s">
        <v>101</v>
      </c>
      <c r="F9" t="s">
        <v>531</v>
      </c>
      <c r="G9">
        <v>1200</v>
      </c>
      <c r="H9">
        <v>8</v>
      </c>
      <c r="I9" t="s">
        <v>1096</v>
      </c>
      <c r="J9" t="s">
        <v>1097</v>
      </c>
      <c r="K9" t="s">
        <v>1098</v>
      </c>
      <c r="L9">
        <v>128</v>
      </c>
      <c r="M9" t="s">
        <v>358</v>
      </c>
      <c r="O9">
        <v>9</v>
      </c>
      <c r="P9" t="s">
        <v>180</v>
      </c>
      <c r="R9">
        <v>52</v>
      </c>
      <c r="S9" t="s">
        <v>1096</v>
      </c>
      <c r="T9">
        <v>1038</v>
      </c>
      <c r="U9" t="s">
        <v>1096</v>
      </c>
      <c r="W9">
        <v>3</v>
      </c>
      <c r="Y9" t="s">
        <v>109</v>
      </c>
      <c r="Z9" t="s">
        <v>378</v>
      </c>
      <c r="AA9" t="s">
        <v>536</v>
      </c>
      <c r="AB9" t="s">
        <v>1096</v>
      </c>
      <c r="AC9" t="s">
        <v>1099</v>
      </c>
      <c r="AD9" t="s">
        <v>1100</v>
      </c>
      <c r="AE9" t="s">
        <v>1101</v>
      </c>
      <c r="AF9" t="s">
        <v>1102</v>
      </c>
      <c r="AG9" t="s">
        <v>116</v>
      </c>
      <c r="CL9" t="s">
        <v>1097</v>
      </c>
    </row>
    <row r="10" spans="1:99" x14ac:dyDescent="0.25">
      <c r="A10" s="2">
        <v>45805</v>
      </c>
      <c r="B10" t="s">
        <v>99</v>
      </c>
      <c r="C10">
        <v>6</v>
      </c>
      <c r="D10" t="s">
        <v>100</v>
      </c>
      <c r="E10" t="s">
        <v>101</v>
      </c>
      <c r="F10" t="s">
        <v>531</v>
      </c>
      <c r="G10">
        <v>1200</v>
      </c>
      <c r="H10">
        <v>9</v>
      </c>
      <c r="I10" t="s">
        <v>1103</v>
      </c>
      <c r="J10" t="s">
        <v>1104</v>
      </c>
      <c r="K10" t="s">
        <v>1105</v>
      </c>
      <c r="L10">
        <v>127</v>
      </c>
      <c r="M10" t="s">
        <v>260</v>
      </c>
      <c r="O10">
        <v>11</v>
      </c>
      <c r="P10" t="s">
        <v>319</v>
      </c>
      <c r="R10">
        <v>51</v>
      </c>
      <c r="S10" t="s">
        <v>1106</v>
      </c>
      <c r="T10">
        <v>1136</v>
      </c>
      <c r="U10" t="s">
        <v>1107</v>
      </c>
      <c r="W10">
        <v>3</v>
      </c>
      <c r="Y10" t="s">
        <v>109</v>
      </c>
      <c r="Z10" t="s">
        <v>1108</v>
      </c>
      <c r="AA10" t="s">
        <v>264</v>
      </c>
      <c r="AB10" t="s">
        <v>1109</v>
      </c>
      <c r="AC10" t="s">
        <v>688</v>
      </c>
      <c r="AD10" t="s">
        <v>1110</v>
      </c>
      <c r="AE10" t="s">
        <v>1111</v>
      </c>
      <c r="AF10" t="s">
        <v>1112</v>
      </c>
      <c r="AG10" t="s">
        <v>116</v>
      </c>
      <c r="CL10" t="s">
        <v>1104</v>
      </c>
    </row>
    <row r="11" spans="1:99" x14ac:dyDescent="0.25">
      <c r="A11" s="2">
        <v>45805</v>
      </c>
      <c r="B11" t="s">
        <v>99</v>
      </c>
      <c r="C11">
        <v>6</v>
      </c>
      <c r="D11" t="s">
        <v>100</v>
      </c>
      <c r="E11" t="s">
        <v>101</v>
      </c>
      <c r="F11" t="s">
        <v>531</v>
      </c>
      <c r="G11">
        <v>1200</v>
      </c>
      <c r="H11">
        <v>10</v>
      </c>
      <c r="I11" t="s">
        <v>1113</v>
      </c>
      <c r="J11" t="s">
        <v>1114</v>
      </c>
      <c r="K11" t="s">
        <v>1115</v>
      </c>
      <c r="L11">
        <v>121</v>
      </c>
      <c r="M11" t="s">
        <v>200</v>
      </c>
      <c r="O11">
        <v>7</v>
      </c>
      <c r="P11" t="s">
        <v>340</v>
      </c>
      <c r="R11">
        <v>45</v>
      </c>
      <c r="S11" t="s">
        <v>1116</v>
      </c>
      <c r="T11">
        <v>1050</v>
      </c>
      <c r="U11" t="s">
        <v>1117</v>
      </c>
      <c r="V11" t="s">
        <v>1118</v>
      </c>
      <c r="W11">
        <v>4</v>
      </c>
      <c r="Y11" t="s">
        <v>109</v>
      </c>
      <c r="Z11" t="s">
        <v>1119</v>
      </c>
      <c r="AA11" t="s">
        <v>111</v>
      </c>
      <c r="AB11" t="s">
        <v>1057</v>
      </c>
      <c r="AC11" t="s">
        <v>343</v>
      </c>
      <c r="AD11" t="s">
        <v>1120</v>
      </c>
      <c r="AE11" t="s">
        <v>1121</v>
      </c>
      <c r="AF11" t="s">
        <v>1122</v>
      </c>
      <c r="AG11" t="s">
        <v>143</v>
      </c>
      <c r="AH11">
        <v>2024655</v>
      </c>
      <c r="AI11" t="s">
        <v>423</v>
      </c>
      <c r="AJ11" t="s">
        <v>118</v>
      </c>
      <c r="AK11">
        <v>1200</v>
      </c>
      <c r="AL11">
        <v>1</v>
      </c>
      <c r="AM11" t="s">
        <v>207</v>
      </c>
      <c r="AN11">
        <v>4.3</v>
      </c>
      <c r="AO11">
        <v>116</v>
      </c>
      <c r="AP11">
        <v>5</v>
      </c>
      <c r="AQ11">
        <v>4</v>
      </c>
      <c r="AR11">
        <v>3</v>
      </c>
      <c r="AS11">
        <v>23.87</v>
      </c>
      <c r="AT11">
        <v>46.63</v>
      </c>
      <c r="AU11" t="s">
        <v>757</v>
      </c>
      <c r="AY11" t="s">
        <v>757</v>
      </c>
      <c r="BG11">
        <v>0.18</v>
      </c>
      <c r="BI11" t="s">
        <v>1123</v>
      </c>
      <c r="BJ11">
        <v>2024613</v>
      </c>
      <c r="BK11" t="s">
        <v>165</v>
      </c>
      <c r="BL11" t="s">
        <v>118</v>
      </c>
      <c r="BM11">
        <v>1200</v>
      </c>
      <c r="BN11">
        <v>2</v>
      </c>
      <c r="BO11" t="s">
        <v>450</v>
      </c>
      <c r="BP11">
        <v>3.9</v>
      </c>
      <c r="BQ11">
        <v>116</v>
      </c>
      <c r="BR11">
        <v>5</v>
      </c>
      <c r="BS11">
        <v>1</v>
      </c>
      <c r="BT11">
        <v>6</v>
      </c>
      <c r="BU11">
        <v>23.85</v>
      </c>
      <c r="BV11">
        <v>46.65</v>
      </c>
      <c r="BW11" t="s">
        <v>1124</v>
      </c>
      <c r="CA11" t="s">
        <v>528</v>
      </c>
      <c r="CI11">
        <v>0.28499999999999998</v>
      </c>
      <c r="CK11" t="s">
        <v>213</v>
      </c>
      <c r="CL11" t="s">
        <v>1114</v>
      </c>
      <c r="CM11" t="s">
        <v>1123</v>
      </c>
      <c r="CN11" t="s">
        <v>1125</v>
      </c>
      <c r="CO11" t="s">
        <v>213</v>
      </c>
      <c r="CP11" t="s">
        <v>1126</v>
      </c>
      <c r="CQ11" t="s">
        <v>1127</v>
      </c>
      <c r="CR11">
        <v>70.56</v>
      </c>
      <c r="CS11">
        <v>70.239999999999995</v>
      </c>
      <c r="CT11">
        <v>70.400000000000006</v>
      </c>
      <c r="CU11">
        <v>70.239999999999995</v>
      </c>
    </row>
    <row r="12" spans="1:99" x14ac:dyDescent="0.25">
      <c r="A12" s="2">
        <v>45805</v>
      </c>
      <c r="B12" t="s">
        <v>99</v>
      </c>
      <c r="C12">
        <v>6</v>
      </c>
      <c r="D12" t="s">
        <v>100</v>
      </c>
      <c r="E12" t="s">
        <v>101</v>
      </c>
      <c r="F12" t="s">
        <v>531</v>
      </c>
      <c r="G12">
        <v>1200</v>
      </c>
      <c r="H12">
        <v>11</v>
      </c>
      <c r="I12" t="s">
        <v>1128</v>
      </c>
      <c r="J12" t="s">
        <v>1129</v>
      </c>
      <c r="K12" t="s">
        <v>1130</v>
      </c>
      <c r="L12">
        <v>120</v>
      </c>
      <c r="M12" t="s">
        <v>134</v>
      </c>
      <c r="O12">
        <v>10</v>
      </c>
      <c r="P12" t="s">
        <v>261</v>
      </c>
      <c r="R12">
        <v>44</v>
      </c>
      <c r="S12" t="s">
        <v>1027</v>
      </c>
      <c r="T12">
        <v>991</v>
      </c>
      <c r="U12" t="s">
        <v>1131</v>
      </c>
      <c r="V12" t="s">
        <v>1132</v>
      </c>
      <c r="W12">
        <v>4</v>
      </c>
      <c r="Y12" t="s">
        <v>109</v>
      </c>
      <c r="Z12" t="s">
        <v>1001</v>
      </c>
      <c r="AA12" t="s">
        <v>138</v>
      </c>
      <c r="AB12" t="s">
        <v>1016</v>
      </c>
      <c r="AC12" t="s">
        <v>1133</v>
      </c>
      <c r="AD12" t="s">
        <v>1134</v>
      </c>
      <c r="AE12" t="s">
        <v>1135</v>
      </c>
      <c r="AF12" t="s">
        <v>1136</v>
      </c>
      <c r="AG12" t="s">
        <v>143</v>
      </c>
      <c r="AH12">
        <v>2024674</v>
      </c>
      <c r="AI12" t="s">
        <v>729</v>
      </c>
      <c r="AJ12" t="s">
        <v>118</v>
      </c>
      <c r="AK12">
        <v>1200</v>
      </c>
      <c r="AL12">
        <v>12</v>
      </c>
      <c r="AM12" t="s">
        <v>124</v>
      </c>
      <c r="AN12">
        <v>41</v>
      </c>
      <c r="AO12">
        <v>122</v>
      </c>
      <c r="AP12">
        <v>-2</v>
      </c>
      <c r="AQ12">
        <v>4</v>
      </c>
      <c r="AR12">
        <v>6</v>
      </c>
      <c r="AS12">
        <v>23.81</v>
      </c>
      <c r="AT12">
        <v>46.33</v>
      </c>
      <c r="AU12" t="s">
        <v>168</v>
      </c>
      <c r="AY12" t="s">
        <v>820</v>
      </c>
      <c r="BG12">
        <v>0.18</v>
      </c>
      <c r="BI12" t="s">
        <v>1137</v>
      </c>
      <c r="BJ12">
        <v>2024633</v>
      </c>
      <c r="BK12" t="s">
        <v>117</v>
      </c>
      <c r="BL12" t="s">
        <v>118</v>
      </c>
      <c r="BM12">
        <v>1200</v>
      </c>
      <c r="BN12">
        <v>6</v>
      </c>
      <c r="BO12" t="s">
        <v>450</v>
      </c>
      <c r="BP12">
        <v>52</v>
      </c>
      <c r="BQ12">
        <v>123</v>
      </c>
      <c r="BR12">
        <v>-3</v>
      </c>
      <c r="BS12">
        <v>5</v>
      </c>
      <c r="BT12">
        <v>5</v>
      </c>
      <c r="BU12">
        <v>23.19</v>
      </c>
      <c r="BV12">
        <v>46.05</v>
      </c>
      <c r="BW12" t="s">
        <v>1138</v>
      </c>
      <c r="CA12" t="s">
        <v>1139</v>
      </c>
      <c r="CI12">
        <v>0.13</v>
      </c>
      <c r="CK12" t="s">
        <v>1140</v>
      </c>
      <c r="CL12" t="s">
        <v>1129</v>
      </c>
      <c r="CM12" t="s">
        <v>1137</v>
      </c>
      <c r="CN12" t="s">
        <v>1141</v>
      </c>
      <c r="CO12" t="s">
        <v>1140</v>
      </c>
      <c r="CP12" t="s">
        <v>1142</v>
      </c>
      <c r="CQ12" t="s">
        <v>296</v>
      </c>
      <c r="CR12">
        <v>70.91</v>
      </c>
      <c r="CS12">
        <v>70.13</v>
      </c>
      <c r="CT12">
        <v>70.52</v>
      </c>
      <c r="CU12">
        <v>70.13</v>
      </c>
    </row>
    <row r="13" spans="1:99" x14ac:dyDescent="0.25">
      <c r="A13" s="2">
        <v>45805</v>
      </c>
      <c r="B13" t="s">
        <v>99</v>
      </c>
      <c r="C13">
        <v>6</v>
      </c>
      <c r="D13" t="s">
        <v>100</v>
      </c>
      <c r="E13" t="s">
        <v>101</v>
      </c>
      <c r="F13" t="s">
        <v>531</v>
      </c>
      <c r="G13">
        <v>1200</v>
      </c>
      <c r="H13">
        <v>12</v>
      </c>
      <c r="I13" t="s">
        <v>1143</v>
      </c>
      <c r="J13" t="s">
        <v>1144</v>
      </c>
      <c r="K13" t="s">
        <v>1145</v>
      </c>
      <c r="L13">
        <v>117</v>
      </c>
      <c r="M13" t="s">
        <v>643</v>
      </c>
      <c r="O13">
        <v>2</v>
      </c>
      <c r="P13" t="s">
        <v>535</v>
      </c>
      <c r="R13">
        <v>41</v>
      </c>
      <c r="S13" t="s">
        <v>1027</v>
      </c>
      <c r="T13">
        <v>1228</v>
      </c>
      <c r="U13" t="s">
        <v>1146</v>
      </c>
      <c r="V13" t="s">
        <v>136</v>
      </c>
      <c r="W13">
        <v>4</v>
      </c>
      <c r="Y13" t="s">
        <v>109</v>
      </c>
      <c r="Z13" t="s">
        <v>1147</v>
      </c>
      <c r="AA13" t="s">
        <v>264</v>
      </c>
      <c r="AB13" t="s">
        <v>1057</v>
      </c>
      <c r="AC13" t="s">
        <v>139</v>
      </c>
      <c r="AD13" t="s">
        <v>1148</v>
      </c>
      <c r="AE13" t="s">
        <v>114</v>
      </c>
      <c r="AF13" t="s">
        <v>1149</v>
      </c>
      <c r="AG13" t="s">
        <v>116</v>
      </c>
      <c r="AH13">
        <v>2024653</v>
      </c>
      <c r="AI13" t="s">
        <v>423</v>
      </c>
      <c r="AJ13" t="s">
        <v>118</v>
      </c>
      <c r="AK13">
        <v>1200</v>
      </c>
      <c r="AL13">
        <v>5</v>
      </c>
      <c r="AM13" t="s">
        <v>365</v>
      </c>
      <c r="AN13">
        <v>12</v>
      </c>
      <c r="AO13">
        <v>113</v>
      </c>
      <c r="AP13">
        <v>4</v>
      </c>
      <c r="AQ13">
        <v>10</v>
      </c>
      <c r="AR13">
        <v>-8</v>
      </c>
      <c r="AS13">
        <v>23.86</v>
      </c>
      <c r="AT13">
        <v>46.99</v>
      </c>
      <c r="AU13" t="s">
        <v>151</v>
      </c>
      <c r="AY13" t="s">
        <v>310</v>
      </c>
      <c r="BG13">
        <v>-0.22</v>
      </c>
      <c r="BI13" t="s">
        <v>820</v>
      </c>
      <c r="BJ13">
        <v>2024573</v>
      </c>
      <c r="BK13" t="s">
        <v>364</v>
      </c>
      <c r="BL13" t="s">
        <v>118</v>
      </c>
      <c r="BM13">
        <v>1200</v>
      </c>
      <c r="BN13">
        <v>8</v>
      </c>
      <c r="BO13" t="s">
        <v>187</v>
      </c>
      <c r="BP13">
        <v>16</v>
      </c>
      <c r="BQ13">
        <v>122</v>
      </c>
      <c r="BR13">
        <v>-5</v>
      </c>
      <c r="BS13">
        <v>11</v>
      </c>
      <c r="BT13">
        <v>-9</v>
      </c>
      <c r="BU13">
        <v>23.68</v>
      </c>
      <c r="BV13">
        <v>45.98</v>
      </c>
      <c r="BW13" t="s">
        <v>366</v>
      </c>
      <c r="CA13" t="s">
        <v>150</v>
      </c>
      <c r="CI13">
        <v>-0.39000000000000012</v>
      </c>
      <c r="CK13" t="s">
        <v>1150</v>
      </c>
      <c r="CL13" t="s">
        <v>1144</v>
      </c>
      <c r="CM13" t="s">
        <v>820</v>
      </c>
      <c r="CN13" t="s">
        <v>1151</v>
      </c>
      <c r="CO13" t="s">
        <v>1150</v>
      </c>
      <c r="CP13" t="s">
        <v>1152</v>
      </c>
      <c r="CQ13" t="s">
        <v>481</v>
      </c>
      <c r="CR13">
        <v>70.73</v>
      </c>
      <c r="CS13">
        <v>69.97</v>
      </c>
      <c r="CT13">
        <v>70.349999999999994</v>
      </c>
      <c r="CU13">
        <v>69.97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1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45805</v>
      </c>
      <c r="B2" t="s">
        <v>99</v>
      </c>
      <c r="C2">
        <v>7</v>
      </c>
      <c r="D2" t="s">
        <v>100</v>
      </c>
      <c r="E2" t="s">
        <v>101</v>
      </c>
      <c r="F2" t="s">
        <v>1153</v>
      </c>
      <c r="G2">
        <v>1650</v>
      </c>
      <c r="H2">
        <v>1</v>
      </c>
      <c r="I2" t="s">
        <v>1154</v>
      </c>
      <c r="J2" t="s">
        <v>1155</v>
      </c>
      <c r="K2" t="s">
        <v>1156</v>
      </c>
      <c r="L2">
        <v>135</v>
      </c>
      <c r="M2" t="s">
        <v>219</v>
      </c>
      <c r="O2">
        <v>1</v>
      </c>
      <c r="P2" t="s">
        <v>180</v>
      </c>
      <c r="R2">
        <v>80</v>
      </c>
      <c r="S2">
        <v>0</v>
      </c>
      <c r="T2">
        <v>1205</v>
      </c>
      <c r="U2">
        <v>-23</v>
      </c>
      <c r="V2" t="s">
        <v>1157</v>
      </c>
      <c r="W2">
        <v>6</v>
      </c>
      <c r="Y2" t="s">
        <v>109</v>
      </c>
      <c r="Z2" t="s">
        <v>1158</v>
      </c>
      <c r="AA2" t="s">
        <v>577</v>
      </c>
      <c r="AB2">
        <v>21</v>
      </c>
      <c r="AC2" t="s">
        <v>1159</v>
      </c>
      <c r="AD2" t="s">
        <v>1160</v>
      </c>
      <c r="AE2" t="s">
        <v>1161</v>
      </c>
      <c r="AF2" t="s">
        <v>1162</v>
      </c>
      <c r="AG2" t="s">
        <v>619</v>
      </c>
      <c r="AH2">
        <v>2024657</v>
      </c>
      <c r="AI2" t="s">
        <v>423</v>
      </c>
      <c r="AJ2" t="s">
        <v>702</v>
      </c>
      <c r="AK2">
        <v>1650</v>
      </c>
      <c r="AL2">
        <v>10</v>
      </c>
      <c r="AM2" t="s">
        <v>365</v>
      </c>
      <c r="AN2">
        <v>17</v>
      </c>
      <c r="AO2">
        <v>128</v>
      </c>
      <c r="AP2">
        <v>7</v>
      </c>
      <c r="AQ2">
        <v>8</v>
      </c>
      <c r="AR2">
        <v>-7</v>
      </c>
      <c r="AS2">
        <v>27.44</v>
      </c>
      <c r="AT2">
        <v>51.15</v>
      </c>
      <c r="AU2" t="s">
        <v>1163</v>
      </c>
      <c r="AV2" t="s">
        <v>1164</v>
      </c>
      <c r="AY2" t="s">
        <v>1165</v>
      </c>
      <c r="BG2">
        <v>-0.17499999999999999</v>
      </c>
      <c r="BI2" t="s">
        <v>1166</v>
      </c>
      <c r="BJ2">
        <v>2024560</v>
      </c>
      <c r="BK2" t="s">
        <v>144</v>
      </c>
      <c r="BL2" t="s">
        <v>702</v>
      </c>
      <c r="BM2">
        <v>1650</v>
      </c>
      <c r="BN2">
        <v>10</v>
      </c>
      <c r="BO2" t="s">
        <v>211</v>
      </c>
      <c r="BP2">
        <v>4.5</v>
      </c>
      <c r="BQ2">
        <v>135</v>
      </c>
      <c r="BR2">
        <v>0</v>
      </c>
      <c r="BS2">
        <v>5</v>
      </c>
      <c r="BT2">
        <v>-4</v>
      </c>
      <c r="BU2">
        <v>28.5</v>
      </c>
      <c r="BV2">
        <v>51.77</v>
      </c>
      <c r="BW2" t="s">
        <v>1167</v>
      </c>
      <c r="BX2" t="s">
        <v>1168</v>
      </c>
      <c r="CA2" t="s">
        <v>1169</v>
      </c>
      <c r="CI2">
        <v>-0.16</v>
      </c>
      <c r="CK2" t="s">
        <v>1170</v>
      </c>
      <c r="CL2" t="s">
        <v>1155</v>
      </c>
      <c r="CM2" t="s">
        <v>1166</v>
      </c>
      <c r="CN2" t="s">
        <v>1171</v>
      </c>
      <c r="CO2" t="s">
        <v>1170</v>
      </c>
      <c r="CP2" t="s">
        <v>1172</v>
      </c>
      <c r="CQ2" t="s">
        <v>869</v>
      </c>
      <c r="CR2">
        <v>100.39</v>
      </c>
      <c r="CS2">
        <v>99.67</v>
      </c>
      <c r="CT2">
        <v>100.03</v>
      </c>
      <c r="CU2">
        <v>99.67</v>
      </c>
    </row>
    <row r="3" spans="1:99" x14ac:dyDescent="0.25">
      <c r="A3" s="2">
        <v>45805</v>
      </c>
      <c r="B3" t="s">
        <v>99</v>
      </c>
      <c r="C3">
        <v>7</v>
      </c>
      <c r="D3" t="s">
        <v>100</v>
      </c>
      <c r="E3" t="s">
        <v>101</v>
      </c>
      <c r="F3" t="s">
        <v>1153</v>
      </c>
      <c r="G3">
        <v>1650</v>
      </c>
      <c r="H3">
        <v>2</v>
      </c>
      <c r="I3" t="s">
        <v>1173</v>
      </c>
      <c r="J3" t="s">
        <v>1174</v>
      </c>
      <c r="K3" t="s">
        <v>1175</v>
      </c>
      <c r="L3">
        <v>128</v>
      </c>
      <c r="M3" t="s">
        <v>318</v>
      </c>
      <c r="O3">
        <v>3</v>
      </c>
      <c r="P3" t="s">
        <v>535</v>
      </c>
      <c r="R3">
        <v>73</v>
      </c>
      <c r="S3">
        <v>0</v>
      </c>
      <c r="T3">
        <v>1052</v>
      </c>
      <c r="U3">
        <v>-17</v>
      </c>
      <c r="V3" t="s">
        <v>1176</v>
      </c>
      <c r="W3">
        <v>5</v>
      </c>
      <c r="Y3" t="s">
        <v>109</v>
      </c>
      <c r="Z3" t="s">
        <v>1177</v>
      </c>
      <c r="AA3" t="s">
        <v>536</v>
      </c>
      <c r="AB3">
        <v>42</v>
      </c>
      <c r="AD3" t="s">
        <v>1178</v>
      </c>
      <c r="AE3" t="s">
        <v>1179</v>
      </c>
      <c r="AF3" t="s">
        <v>1180</v>
      </c>
      <c r="AG3" t="s">
        <v>116</v>
      </c>
      <c r="AH3">
        <v>2024600</v>
      </c>
      <c r="AI3" t="s">
        <v>555</v>
      </c>
      <c r="AJ3" t="s">
        <v>702</v>
      </c>
      <c r="AK3">
        <v>1650</v>
      </c>
      <c r="AL3">
        <v>6</v>
      </c>
      <c r="AM3" t="s">
        <v>327</v>
      </c>
      <c r="AN3">
        <v>5.7</v>
      </c>
      <c r="AO3">
        <v>128</v>
      </c>
      <c r="AP3">
        <v>0</v>
      </c>
      <c r="AQ3">
        <v>8</v>
      </c>
      <c r="AR3">
        <v>-5</v>
      </c>
      <c r="AS3">
        <v>28.04</v>
      </c>
      <c r="AT3">
        <v>51.88</v>
      </c>
      <c r="AU3" t="s">
        <v>990</v>
      </c>
      <c r="AV3" t="s">
        <v>1181</v>
      </c>
      <c r="AY3" t="s">
        <v>1182</v>
      </c>
      <c r="BG3">
        <v>-0.2</v>
      </c>
      <c r="BI3" t="s">
        <v>1183</v>
      </c>
      <c r="BJ3">
        <v>2024560</v>
      </c>
      <c r="BK3" t="s">
        <v>144</v>
      </c>
      <c r="BL3" t="s">
        <v>702</v>
      </c>
      <c r="BM3">
        <v>1650</v>
      </c>
      <c r="BN3">
        <v>1</v>
      </c>
      <c r="BO3" t="s">
        <v>327</v>
      </c>
      <c r="BP3">
        <v>2.2000000000000002</v>
      </c>
      <c r="BQ3">
        <v>121</v>
      </c>
      <c r="BR3">
        <v>7</v>
      </c>
      <c r="BS3">
        <v>2</v>
      </c>
      <c r="BT3">
        <v>1</v>
      </c>
      <c r="BU3">
        <v>28.5</v>
      </c>
      <c r="BV3">
        <v>51.77</v>
      </c>
      <c r="BW3" t="s">
        <v>1167</v>
      </c>
      <c r="BX3" t="s">
        <v>1168</v>
      </c>
      <c r="CA3" t="s">
        <v>1168</v>
      </c>
      <c r="CI3">
        <v>0.14499999999999999</v>
      </c>
      <c r="CK3" t="s">
        <v>1184</v>
      </c>
      <c r="CL3" t="s">
        <v>1174</v>
      </c>
      <c r="CM3" t="s">
        <v>1183</v>
      </c>
      <c r="CN3" t="s">
        <v>1185</v>
      </c>
      <c r="CO3" t="s">
        <v>1184</v>
      </c>
      <c r="CP3" t="s">
        <v>1186</v>
      </c>
      <c r="CQ3" t="s">
        <v>1187</v>
      </c>
      <c r="CR3">
        <v>99.22</v>
      </c>
      <c r="CS3">
        <v>98.740000000000009</v>
      </c>
      <c r="CT3">
        <v>98.97999999999999</v>
      </c>
      <c r="CU3">
        <v>98.740000000000009</v>
      </c>
    </row>
    <row r="4" spans="1:99" x14ac:dyDescent="0.25">
      <c r="A4" s="2">
        <v>45805</v>
      </c>
      <c r="B4" t="s">
        <v>99</v>
      </c>
      <c r="C4">
        <v>7</v>
      </c>
      <c r="D4" t="s">
        <v>100</v>
      </c>
      <c r="E4" t="s">
        <v>101</v>
      </c>
      <c r="F4" t="s">
        <v>1153</v>
      </c>
      <c r="G4">
        <v>1650</v>
      </c>
      <c r="H4">
        <v>3</v>
      </c>
      <c r="I4" t="s">
        <v>1188</v>
      </c>
      <c r="J4" t="s">
        <v>1189</v>
      </c>
      <c r="K4" t="s">
        <v>1190</v>
      </c>
      <c r="L4">
        <v>128</v>
      </c>
      <c r="M4" t="s">
        <v>695</v>
      </c>
      <c r="O4">
        <v>2</v>
      </c>
      <c r="P4" t="s">
        <v>281</v>
      </c>
      <c r="R4">
        <v>73</v>
      </c>
      <c r="S4">
        <v>-1</v>
      </c>
      <c r="T4">
        <v>1026</v>
      </c>
      <c r="U4">
        <v>-9</v>
      </c>
      <c r="V4" t="s">
        <v>1191</v>
      </c>
      <c r="W4">
        <v>7</v>
      </c>
      <c r="Y4" t="s">
        <v>109</v>
      </c>
      <c r="Z4" t="s">
        <v>1192</v>
      </c>
      <c r="AA4" t="s">
        <v>536</v>
      </c>
      <c r="AB4">
        <v>28</v>
      </c>
      <c r="AD4" t="s">
        <v>1193</v>
      </c>
      <c r="AE4" t="s">
        <v>1194</v>
      </c>
      <c r="AF4" t="s">
        <v>1195</v>
      </c>
      <c r="AG4" t="s">
        <v>143</v>
      </c>
      <c r="AH4">
        <v>2024637</v>
      </c>
      <c r="AI4" t="s">
        <v>117</v>
      </c>
      <c r="AJ4" t="s">
        <v>702</v>
      </c>
      <c r="AK4">
        <v>1650</v>
      </c>
      <c r="AL4">
        <v>6</v>
      </c>
      <c r="AM4" t="s">
        <v>327</v>
      </c>
      <c r="AN4">
        <v>12</v>
      </c>
      <c r="AO4">
        <v>132</v>
      </c>
      <c r="AP4">
        <v>-4</v>
      </c>
      <c r="AQ4">
        <v>8</v>
      </c>
      <c r="AR4">
        <v>-6</v>
      </c>
      <c r="AS4">
        <v>28.27</v>
      </c>
      <c r="AT4">
        <v>50.94</v>
      </c>
      <c r="AU4" t="s">
        <v>1196</v>
      </c>
      <c r="AV4" t="s">
        <v>1197</v>
      </c>
      <c r="AY4" t="s">
        <v>1198</v>
      </c>
      <c r="BG4">
        <v>-0.3</v>
      </c>
      <c r="BI4" t="s">
        <v>1199</v>
      </c>
      <c r="BJ4">
        <v>2024560</v>
      </c>
      <c r="BK4" t="s">
        <v>144</v>
      </c>
      <c r="BL4" t="s">
        <v>702</v>
      </c>
      <c r="BM4">
        <v>1650</v>
      </c>
      <c r="BN4">
        <v>4</v>
      </c>
      <c r="BO4" t="s">
        <v>148</v>
      </c>
      <c r="BP4">
        <v>20</v>
      </c>
      <c r="BQ4">
        <v>129</v>
      </c>
      <c r="BR4">
        <v>-1</v>
      </c>
      <c r="BS4">
        <v>1</v>
      </c>
      <c r="BT4">
        <v>1</v>
      </c>
      <c r="BU4">
        <v>28.5</v>
      </c>
      <c r="BV4">
        <v>51.77</v>
      </c>
      <c r="BW4" t="s">
        <v>1167</v>
      </c>
      <c r="BX4" t="s">
        <v>1168</v>
      </c>
      <c r="CA4" t="s">
        <v>1200</v>
      </c>
      <c r="CI4">
        <v>2.5000000000000001E-2</v>
      </c>
      <c r="CK4" t="s">
        <v>1201</v>
      </c>
      <c r="CL4" t="s">
        <v>1189</v>
      </c>
      <c r="CM4" t="s">
        <v>1199</v>
      </c>
      <c r="CN4" t="s">
        <v>1202</v>
      </c>
      <c r="CO4" t="s">
        <v>1201</v>
      </c>
      <c r="CP4" t="s">
        <v>1203</v>
      </c>
      <c r="CQ4" t="s">
        <v>1204</v>
      </c>
      <c r="CR4">
        <v>99.06</v>
      </c>
      <c r="CS4">
        <v>99.02000000000001</v>
      </c>
      <c r="CT4">
        <v>99.039999999999992</v>
      </c>
      <c r="CU4">
        <v>99.02000000000001</v>
      </c>
    </row>
    <row r="5" spans="1:99" x14ac:dyDescent="0.25">
      <c r="A5" s="2">
        <v>45805</v>
      </c>
      <c r="B5" t="s">
        <v>99</v>
      </c>
      <c r="C5">
        <v>7</v>
      </c>
      <c r="D5" t="s">
        <v>100</v>
      </c>
      <c r="E5" t="s">
        <v>101</v>
      </c>
      <c r="F5" t="s">
        <v>1153</v>
      </c>
      <c r="G5">
        <v>1650</v>
      </c>
      <c r="H5">
        <v>4</v>
      </c>
      <c r="I5" t="s">
        <v>1205</v>
      </c>
      <c r="J5" t="s">
        <v>1206</v>
      </c>
      <c r="K5" t="s">
        <v>1207</v>
      </c>
      <c r="L5">
        <v>127</v>
      </c>
      <c r="M5" t="s">
        <v>179</v>
      </c>
      <c r="O5">
        <v>9</v>
      </c>
      <c r="P5" t="s">
        <v>180</v>
      </c>
      <c r="R5">
        <v>72</v>
      </c>
      <c r="S5">
        <v>0</v>
      </c>
      <c r="T5">
        <v>1130</v>
      </c>
      <c r="U5">
        <v>-14</v>
      </c>
      <c r="V5" t="s">
        <v>1208</v>
      </c>
      <c r="W5">
        <v>6</v>
      </c>
      <c r="Y5" t="s">
        <v>109</v>
      </c>
      <c r="Z5" t="s">
        <v>1209</v>
      </c>
      <c r="AA5" t="s">
        <v>536</v>
      </c>
      <c r="AB5">
        <v>35</v>
      </c>
      <c r="AC5" t="s">
        <v>112</v>
      </c>
      <c r="AD5" t="s">
        <v>1210</v>
      </c>
      <c r="AE5" t="s">
        <v>1211</v>
      </c>
      <c r="AF5" t="s">
        <v>1212</v>
      </c>
      <c r="AG5" t="s">
        <v>116</v>
      </c>
      <c r="AH5">
        <v>2024459</v>
      </c>
      <c r="AI5" t="s">
        <v>394</v>
      </c>
      <c r="AJ5" t="s">
        <v>702</v>
      </c>
      <c r="AK5">
        <v>1650</v>
      </c>
      <c r="AL5">
        <v>4</v>
      </c>
      <c r="AM5" t="s">
        <v>450</v>
      </c>
      <c r="AN5">
        <v>12</v>
      </c>
      <c r="AO5">
        <v>117</v>
      </c>
      <c r="AP5">
        <v>10</v>
      </c>
      <c r="AQ5">
        <v>8</v>
      </c>
      <c r="AR5">
        <v>1</v>
      </c>
      <c r="AS5">
        <v>28.11</v>
      </c>
      <c r="AT5">
        <v>51.82</v>
      </c>
      <c r="AU5" t="s">
        <v>1213</v>
      </c>
      <c r="AV5" t="s">
        <v>1214</v>
      </c>
      <c r="AY5" t="s">
        <v>1215</v>
      </c>
      <c r="BG5">
        <v>0.19</v>
      </c>
      <c r="BI5" t="s">
        <v>1216</v>
      </c>
      <c r="BJ5">
        <v>2024237</v>
      </c>
      <c r="BK5" t="s">
        <v>349</v>
      </c>
      <c r="BL5" t="s">
        <v>702</v>
      </c>
      <c r="BM5">
        <v>1650</v>
      </c>
      <c r="BN5">
        <v>11</v>
      </c>
      <c r="BO5" t="s">
        <v>760</v>
      </c>
      <c r="BP5">
        <v>10</v>
      </c>
      <c r="BQ5">
        <v>123</v>
      </c>
      <c r="BR5">
        <v>4</v>
      </c>
      <c r="BS5">
        <v>2</v>
      </c>
      <c r="BT5">
        <v>7</v>
      </c>
      <c r="BU5">
        <v>27.8</v>
      </c>
      <c r="BV5">
        <v>52.08</v>
      </c>
      <c r="BW5" t="s">
        <v>1217</v>
      </c>
      <c r="BX5" t="s">
        <v>1218</v>
      </c>
      <c r="CA5" t="s">
        <v>1219</v>
      </c>
      <c r="CI5">
        <v>0.34</v>
      </c>
      <c r="CK5" t="s">
        <v>1220</v>
      </c>
      <c r="CL5" t="s">
        <v>1206</v>
      </c>
      <c r="CM5" t="s">
        <v>1216</v>
      </c>
      <c r="CN5" t="s">
        <v>1221</v>
      </c>
      <c r="CO5" t="s">
        <v>1220</v>
      </c>
      <c r="CP5" t="s">
        <v>1222</v>
      </c>
      <c r="CQ5" t="s">
        <v>1223</v>
      </c>
      <c r="CR5">
        <v>99.5</v>
      </c>
      <c r="CS5">
        <v>101.99</v>
      </c>
      <c r="CT5">
        <v>100.75</v>
      </c>
      <c r="CU5">
        <v>99.5</v>
      </c>
    </row>
    <row r="6" spans="1:99" x14ac:dyDescent="0.25">
      <c r="A6" s="2">
        <v>45805</v>
      </c>
      <c r="B6" t="s">
        <v>99</v>
      </c>
      <c r="C6">
        <v>7</v>
      </c>
      <c r="D6" t="s">
        <v>100</v>
      </c>
      <c r="E6" t="s">
        <v>101</v>
      </c>
      <c r="F6" t="s">
        <v>1153</v>
      </c>
      <c r="G6">
        <v>1650</v>
      </c>
      <c r="H6">
        <v>5</v>
      </c>
      <c r="I6" t="s">
        <v>1224</v>
      </c>
      <c r="J6" t="s">
        <v>1225</v>
      </c>
      <c r="K6" t="s">
        <v>1226</v>
      </c>
      <c r="L6">
        <v>124</v>
      </c>
      <c r="M6" t="s">
        <v>200</v>
      </c>
      <c r="O6">
        <v>8</v>
      </c>
      <c r="P6" t="s">
        <v>490</v>
      </c>
      <c r="R6">
        <v>69</v>
      </c>
      <c r="S6">
        <v>2</v>
      </c>
      <c r="T6">
        <v>1008</v>
      </c>
      <c r="U6">
        <v>0</v>
      </c>
      <c r="V6" t="s">
        <v>1227</v>
      </c>
      <c r="W6">
        <v>4</v>
      </c>
      <c r="Y6" t="s">
        <v>109</v>
      </c>
      <c r="Z6" t="s">
        <v>1228</v>
      </c>
      <c r="AA6" t="s">
        <v>536</v>
      </c>
      <c r="AB6">
        <v>28</v>
      </c>
      <c r="AC6" t="s">
        <v>112</v>
      </c>
      <c r="AD6" t="s">
        <v>1229</v>
      </c>
      <c r="AE6" t="s">
        <v>727</v>
      </c>
      <c r="AF6" t="s">
        <v>1230</v>
      </c>
      <c r="AG6" t="s">
        <v>143</v>
      </c>
      <c r="AH6">
        <v>2024637</v>
      </c>
      <c r="AI6" t="s">
        <v>117</v>
      </c>
      <c r="AJ6" t="s">
        <v>702</v>
      </c>
      <c r="AK6">
        <v>1650</v>
      </c>
      <c r="AL6">
        <v>2</v>
      </c>
      <c r="AM6" t="s">
        <v>207</v>
      </c>
      <c r="AN6">
        <v>8.4</v>
      </c>
      <c r="AO6">
        <v>125</v>
      </c>
      <c r="AP6">
        <v>-1</v>
      </c>
      <c r="AQ6">
        <v>10</v>
      </c>
      <c r="AR6">
        <v>-2</v>
      </c>
      <c r="AS6">
        <v>28.27</v>
      </c>
      <c r="AT6">
        <v>50.94</v>
      </c>
      <c r="AU6" t="s">
        <v>1196</v>
      </c>
      <c r="AV6" t="s">
        <v>1197</v>
      </c>
      <c r="AY6" t="s">
        <v>1231</v>
      </c>
      <c r="BG6">
        <v>-9.5000000000000001E-2</v>
      </c>
      <c r="BI6" t="s">
        <v>1232</v>
      </c>
      <c r="BJ6">
        <v>2024579</v>
      </c>
      <c r="BK6" t="s">
        <v>364</v>
      </c>
      <c r="BL6" t="s">
        <v>702</v>
      </c>
      <c r="BM6">
        <v>1650</v>
      </c>
      <c r="BN6">
        <v>1</v>
      </c>
      <c r="BO6" t="s">
        <v>207</v>
      </c>
      <c r="BP6">
        <v>2.5</v>
      </c>
      <c r="BQ6">
        <v>117</v>
      </c>
      <c r="BR6">
        <v>7</v>
      </c>
      <c r="BS6">
        <v>1</v>
      </c>
      <c r="BT6">
        <v>7</v>
      </c>
      <c r="BU6">
        <v>27.56</v>
      </c>
      <c r="BV6">
        <v>51.06</v>
      </c>
      <c r="BW6" t="s">
        <v>1233</v>
      </c>
      <c r="BX6" t="s">
        <v>1234</v>
      </c>
      <c r="CA6" t="s">
        <v>1234</v>
      </c>
      <c r="CI6">
        <v>0.38500000000000001</v>
      </c>
      <c r="CK6" t="s">
        <v>1235</v>
      </c>
      <c r="CL6" t="s">
        <v>1225</v>
      </c>
      <c r="CM6" t="s">
        <v>1232</v>
      </c>
      <c r="CN6" t="s">
        <v>1236</v>
      </c>
      <c r="CO6" t="s">
        <v>1235</v>
      </c>
      <c r="CP6" t="s">
        <v>1237</v>
      </c>
      <c r="CQ6" t="s">
        <v>1234</v>
      </c>
      <c r="CR6">
        <v>98.88</v>
      </c>
      <c r="CS6">
        <v>99.64</v>
      </c>
      <c r="CT6">
        <v>99.259999999999991</v>
      </c>
      <c r="CU6">
        <v>98.88</v>
      </c>
    </row>
    <row r="7" spans="1:99" x14ac:dyDescent="0.25">
      <c r="A7" s="2">
        <v>45805</v>
      </c>
      <c r="B7" t="s">
        <v>99</v>
      </c>
      <c r="C7">
        <v>7</v>
      </c>
      <c r="D7" t="s">
        <v>100</v>
      </c>
      <c r="E7" t="s">
        <v>101</v>
      </c>
      <c r="F7" t="s">
        <v>1153</v>
      </c>
      <c r="G7">
        <v>1650</v>
      </c>
      <c r="H7">
        <v>6</v>
      </c>
      <c r="I7" t="s">
        <v>1238</v>
      </c>
      <c r="J7" t="s">
        <v>1239</v>
      </c>
      <c r="K7" t="s">
        <v>1240</v>
      </c>
      <c r="L7">
        <v>120</v>
      </c>
      <c r="M7" t="s">
        <v>158</v>
      </c>
      <c r="O7">
        <v>10</v>
      </c>
      <c r="P7" t="s">
        <v>458</v>
      </c>
      <c r="R7">
        <v>65</v>
      </c>
      <c r="S7">
        <v>2</v>
      </c>
      <c r="T7">
        <v>1122</v>
      </c>
      <c r="U7">
        <v>-4</v>
      </c>
      <c r="V7" t="s">
        <v>1241</v>
      </c>
      <c r="W7">
        <v>4</v>
      </c>
      <c r="Y7" t="s">
        <v>109</v>
      </c>
      <c r="Z7" t="s">
        <v>1242</v>
      </c>
      <c r="AA7" t="s">
        <v>536</v>
      </c>
      <c r="AB7">
        <v>21</v>
      </c>
      <c r="AC7" t="s">
        <v>139</v>
      </c>
      <c r="AD7" t="s">
        <v>1243</v>
      </c>
      <c r="AE7" t="s">
        <v>1244</v>
      </c>
      <c r="AF7" t="s">
        <v>1245</v>
      </c>
      <c r="AG7" t="s">
        <v>116</v>
      </c>
      <c r="AH7">
        <v>2024657</v>
      </c>
      <c r="AI7" t="s">
        <v>423</v>
      </c>
      <c r="AJ7" t="s">
        <v>702</v>
      </c>
      <c r="AK7">
        <v>1650</v>
      </c>
      <c r="AL7">
        <v>2</v>
      </c>
      <c r="AM7" t="s">
        <v>327</v>
      </c>
      <c r="AN7">
        <v>2.8</v>
      </c>
      <c r="AO7">
        <v>120</v>
      </c>
      <c r="AP7">
        <v>0</v>
      </c>
      <c r="AQ7">
        <v>3</v>
      </c>
      <c r="AR7">
        <v>7</v>
      </c>
      <c r="AS7">
        <v>27.44</v>
      </c>
      <c r="AT7">
        <v>51.15</v>
      </c>
      <c r="AU7" t="s">
        <v>1163</v>
      </c>
      <c r="AV7" t="s">
        <v>1164</v>
      </c>
      <c r="AY7" t="s">
        <v>1246</v>
      </c>
      <c r="BG7">
        <v>0.28000000000000003</v>
      </c>
      <c r="BI7" t="s">
        <v>1247</v>
      </c>
      <c r="BJ7">
        <v>2024600</v>
      </c>
      <c r="BK7" t="s">
        <v>555</v>
      </c>
      <c r="BL7" t="s">
        <v>702</v>
      </c>
      <c r="BM7">
        <v>1650</v>
      </c>
      <c r="BN7">
        <v>4</v>
      </c>
      <c r="BO7" t="s">
        <v>450</v>
      </c>
      <c r="BP7">
        <v>7.9</v>
      </c>
      <c r="BQ7">
        <v>118</v>
      </c>
      <c r="BR7">
        <v>2</v>
      </c>
      <c r="BS7">
        <v>10</v>
      </c>
      <c r="BT7">
        <v>0</v>
      </c>
      <c r="BU7">
        <v>28.04</v>
      </c>
      <c r="BV7">
        <v>51.88</v>
      </c>
      <c r="BW7" t="s">
        <v>990</v>
      </c>
      <c r="BX7" t="s">
        <v>1181</v>
      </c>
      <c r="CA7" t="s">
        <v>1248</v>
      </c>
      <c r="CI7">
        <v>0.03</v>
      </c>
      <c r="CK7" t="s">
        <v>1247</v>
      </c>
      <c r="CL7" t="s">
        <v>1239</v>
      </c>
      <c r="CM7" t="s">
        <v>1247</v>
      </c>
      <c r="CN7" t="s">
        <v>1249</v>
      </c>
      <c r="CO7" t="s">
        <v>1247</v>
      </c>
      <c r="CP7" t="s">
        <v>1250</v>
      </c>
      <c r="CQ7" t="s">
        <v>1247</v>
      </c>
      <c r="CR7">
        <v>99.43</v>
      </c>
      <c r="CS7">
        <v>99.43</v>
      </c>
      <c r="CT7">
        <v>99.43</v>
      </c>
      <c r="CU7">
        <v>99.43</v>
      </c>
    </row>
    <row r="8" spans="1:99" x14ac:dyDescent="0.25">
      <c r="A8" s="2">
        <v>45805</v>
      </c>
      <c r="B8" t="s">
        <v>99</v>
      </c>
      <c r="C8">
        <v>7</v>
      </c>
      <c r="D8" t="s">
        <v>100</v>
      </c>
      <c r="E8" t="s">
        <v>101</v>
      </c>
      <c r="F8" t="s">
        <v>1153</v>
      </c>
      <c r="G8">
        <v>1650</v>
      </c>
      <c r="H8">
        <v>7</v>
      </c>
      <c r="I8" t="s">
        <v>1251</v>
      </c>
      <c r="J8" t="s">
        <v>1252</v>
      </c>
      <c r="K8" t="s">
        <v>1253</v>
      </c>
      <c r="L8">
        <v>120</v>
      </c>
      <c r="M8" t="s">
        <v>300</v>
      </c>
      <c r="O8">
        <v>6</v>
      </c>
      <c r="P8" t="s">
        <v>359</v>
      </c>
      <c r="R8">
        <v>65</v>
      </c>
      <c r="S8">
        <v>0</v>
      </c>
      <c r="T8">
        <v>1173</v>
      </c>
      <c r="U8">
        <v>0</v>
      </c>
      <c r="V8" t="s">
        <v>1254</v>
      </c>
      <c r="W8">
        <v>6</v>
      </c>
      <c r="Y8" t="s">
        <v>109</v>
      </c>
      <c r="Z8" t="s">
        <v>1255</v>
      </c>
      <c r="AA8" t="s">
        <v>536</v>
      </c>
      <c r="AB8">
        <v>14</v>
      </c>
      <c r="AC8" t="s">
        <v>244</v>
      </c>
      <c r="AD8" t="s">
        <v>1256</v>
      </c>
      <c r="AE8" t="s">
        <v>1257</v>
      </c>
      <c r="AF8" t="s">
        <v>1258</v>
      </c>
      <c r="AG8" t="s">
        <v>143</v>
      </c>
      <c r="AH8">
        <v>2024657</v>
      </c>
      <c r="AI8" t="s">
        <v>423</v>
      </c>
      <c r="AJ8" t="s">
        <v>702</v>
      </c>
      <c r="AK8">
        <v>1650</v>
      </c>
      <c r="AL8">
        <v>6</v>
      </c>
      <c r="AM8" t="s">
        <v>450</v>
      </c>
      <c r="AN8">
        <v>10</v>
      </c>
      <c r="AO8">
        <v>122</v>
      </c>
      <c r="AP8">
        <v>-2</v>
      </c>
      <c r="AQ8">
        <v>5</v>
      </c>
      <c r="AR8">
        <v>1</v>
      </c>
      <c r="AS8">
        <v>27.44</v>
      </c>
      <c r="AT8">
        <v>51.15</v>
      </c>
      <c r="AU8" t="s">
        <v>1163</v>
      </c>
      <c r="AV8" t="s">
        <v>1164</v>
      </c>
      <c r="AY8" t="s">
        <v>1170</v>
      </c>
      <c r="BG8">
        <v>0.01</v>
      </c>
      <c r="BI8" t="s">
        <v>1259</v>
      </c>
      <c r="BJ8">
        <v>2024521</v>
      </c>
      <c r="BK8" t="s">
        <v>123</v>
      </c>
      <c r="BL8" t="s">
        <v>702</v>
      </c>
      <c r="BM8">
        <v>1650</v>
      </c>
      <c r="BN8">
        <v>9</v>
      </c>
      <c r="BO8" t="s">
        <v>365</v>
      </c>
      <c r="BP8">
        <v>10</v>
      </c>
      <c r="BQ8">
        <v>119</v>
      </c>
      <c r="BR8">
        <v>1</v>
      </c>
      <c r="BS8">
        <v>7</v>
      </c>
      <c r="BT8">
        <v>-1</v>
      </c>
      <c r="BU8">
        <v>27.8</v>
      </c>
      <c r="BV8">
        <v>51.69</v>
      </c>
      <c r="BW8" t="s">
        <v>1196</v>
      </c>
      <c r="BX8" t="s">
        <v>1260</v>
      </c>
      <c r="CA8" t="s">
        <v>1261</v>
      </c>
      <c r="CI8">
        <v>-2.5000000000000001E-2</v>
      </c>
      <c r="CK8" t="s">
        <v>1262</v>
      </c>
      <c r="CL8" t="s">
        <v>1252</v>
      </c>
      <c r="CM8" t="s">
        <v>1259</v>
      </c>
      <c r="CN8" t="s">
        <v>1263</v>
      </c>
      <c r="CO8" t="s">
        <v>1262</v>
      </c>
      <c r="CP8" t="s">
        <v>1264</v>
      </c>
      <c r="CQ8" t="s">
        <v>1265</v>
      </c>
      <c r="CR8">
        <v>99.68</v>
      </c>
      <c r="CS8">
        <v>99.75</v>
      </c>
      <c r="CT8">
        <v>99.72</v>
      </c>
      <c r="CU8">
        <v>99.68</v>
      </c>
    </row>
    <row r="9" spans="1:99" x14ac:dyDescent="0.25">
      <c r="A9" s="2">
        <v>45805</v>
      </c>
      <c r="B9" t="s">
        <v>99</v>
      </c>
      <c r="C9">
        <v>7</v>
      </c>
      <c r="D9" t="s">
        <v>100</v>
      </c>
      <c r="E9" t="s">
        <v>101</v>
      </c>
      <c r="F9" t="s">
        <v>1153</v>
      </c>
      <c r="G9">
        <v>1650</v>
      </c>
      <c r="H9">
        <v>8</v>
      </c>
      <c r="I9" t="s">
        <v>1266</v>
      </c>
      <c r="J9" t="s">
        <v>1267</v>
      </c>
      <c r="K9" t="s">
        <v>1268</v>
      </c>
      <c r="L9">
        <v>119</v>
      </c>
      <c r="M9" t="s">
        <v>643</v>
      </c>
      <c r="O9">
        <v>4</v>
      </c>
      <c r="P9" t="s">
        <v>159</v>
      </c>
      <c r="R9">
        <v>64</v>
      </c>
      <c r="S9">
        <v>-2</v>
      </c>
      <c r="T9">
        <v>1100</v>
      </c>
      <c r="U9">
        <v>3</v>
      </c>
      <c r="V9" t="s">
        <v>1269</v>
      </c>
      <c r="W9">
        <v>3</v>
      </c>
      <c r="Y9" t="s">
        <v>109</v>
      </c>
      <c r="Z9" t="s">
        <v>378</v>
      </c>
      <c r="AA9" t="s">
        <v>322</v>
      </c>
      <c r="AB9">
        <v>21</v>
      </c>
      <c r="AC9" t="s">
        <v>112</v>
      </c>
      <c r="AD9" t="s">
        <v>1270</v>
      </c>
      <c r="AE9" t="s">
        <v>1271</v>
      </c>
      <c r="AF9" t="s">
        <v>1272</v>
      </c>
      <c r="AG9" t="s">
        <v>143</v>
      </c>
      <c r="AH9">
        <v>2024657</v>
      </c>
      <c r="AI9" t="s">
        <v>423</v>
      </c>
      <c r="AJ9" t="s">
        <v>702</v>
      </c>
      <c r="AK9">
        <v>1650</v>
      </c>
      <c r="AL9">
        <v>8</v>
      </c>
      <c r="AM9" t="s">
        <v>479</v>
      </c>
      <c r="AN9">
        <v>121</v>
      </c>
      <c r="AO9">
        <v>118</v>
      </c>
      <c r="AP9">
        <v>1</v>
      </c>
      <c r="AQ9">
        <v>12</v>
      </c>
      <c r="AR9">
        <v>-8</v>
      </c>
      <c r="AS9">
        <v>27.44</v>
      </c>
      <c r="AT9">
        <v>51.15</v>
      </c>
      <c r="AU9" t="s">
        <v>1163</v>
      </c>
      <c r="AV9" t="s">
        <v>1164</v>
      </c>
      <c r="AY9" t="s">
        <v>993</v>
      </c>
      <c r="BG9">
        <v>-0.30499999999999999</v>
      </c>
      <c r="BI9" t="s">
        <v>1273</v>
      </c>
      <c r="CL9" t="s">
        <v>1267</v>
      </c>
      <c r="CM9" t="s">
        <v>1273</v>
      </c>
      <c r="CN9" t="s">
        <v>1274</v>
      </c>
      <c r="CQ9" t="s">
        <v>1273</v>
      </c>
      <c r="CR9">
        <v>99.95</v>
      </c>
      <c r="CT9">
        <v>99.95</v>
      </c>
      <c r="CU9">
        <v>99.95</v>
      </c>
    </row>
    <row r="10" spans="1:99" x14ac:dyDescent="0.25">
      <c r="A10" s="2">
        <v>45805</v>
      </c>
      <c r="B10" t="s">
        <v>99</v>
      </c>
      <c r="C10">
        <v>7</v>
      </c>
      <c r="D10" t="s">
        <v>100</v>
      </c>
      <c r="E10" t="s">
        <v>101</v>
      </c>
      <c r="F10" t="s">
        <v>1153</v>
      </c>
      <c r="G10">
        <v>1650</v>
      </c>
      <c r="H10">
        <v>9</v>
      </c>
      <c r="I10" t="s">
        <v>1275</v>
      </c>
      <c r="J10" t="s">
        <v>1276</v>
      </c>
      <c r="K10" t="s">
        <v>1277</v>
      </c>
      <c r="L10">
        <v>119</v>
      </c>
      <c r="M10" t="s">
        <v>280</v>
      </c>
      <c r="N10">
        <v>1</v>
      </c>
      <c r="O10">
        <v>7</v>
      </c>
      <c r="P10" t="s">
        <v>574</v>
      </c>
      <c r="R10">
        <v>64</v>
      </c>
      <c r="S10">
        <v>-1</v>
      </c>
      <c r="T10">
        <v>1005</v>
      </c>
      <c r="U10">
        <v>5</v>
      </c>
      <c r="V10" t="s">
        <v>1278</v>
      </c>
      <c r="W10">
        <v>4</v>
      </c>
      <c r="Y10" t="s">
        <v>109</v>
      </c>
      <c r="Z10" t="s">
        <v>1279</v>
      </c>
      <c r="AA10" t="s">
        <v>138</v>
      </c>
      <c r="AB10">
        <v>18</v>
      </c>
      <c r="AC10" t="s">
        <v>244</v>
      </c>
      <c r="AD10" t="s">
        <v>1280</v>
      </c>
      <c r="AE10" t="s">
        <v>1281</v>
      </c>
      <c r="AF10" t="s">
        <v>1282</v>
      </c>
      <c r="AG10" t="s">
        <v>143</v>
      </c>
      <c r="AH10">
        <v>2024637</v>
      </c>
      <c r="AI10" t="s">
        <v>117</v>
      </c>
      <c r="AJ10" t="s">
        <v>702</v>
      </c>
      <c r="AK10">
        <v>1650</v>
      </c>
      <c r="AL10">
        <v>11</v>
      </c>
      <c r="AM10" t="s">
        <v>365</v>
      </c>
      <c r="AN10">
        <v>26</v>
      </c>
      <c r="AO10">
        <v>118</v>
      </c>
      <c r="AP10">
        <v>1</v>
      </c>
      <c r="AQ10">
        <v>3</v>
      </c>
      <c r="AR10">
        <v>4</v>
      </c>
      <c r="AS10">
        <v>28.27</v>
      </c>
      <c r="AT10">
        <v>50.94</v>
      </c>
      <c r="AU10" t="s">
        <v>1196</v>
      </c>
      <c r="AV10" t="s">
        <v>1197</v>
      </c>
      <c r="AY10" t="s">
        <v>1283</v>
      </c>
      <c r="BG10">
        <v>0.17499999999999999</v>
      </c>
      <c r="BI10" t="s">
        <v>1284</v>
      </c>
      <c r="CL10" t="s">
        <v>1276</v>
      </c>
      <c r="CM10" t="s">
        <v>1284</v>
      </c>
      <c r="CN10" t="s">
        <v>1285</v>
      </c>
      <c r="CQ10" t="s">
        <v>1284</v>
      </c>
      <c r="CR10">
        <v>100.15</v>
      </c>
      <c r="CT10">
        <v>100.15</v>
      </c>
      <c r="CU10">
        <v>100.15</v>
      </c>
    </row>
    <row r="11" spans="1:99" x14ac:dyDescent="0.25">
      <c r="A11" s="2">
        <v>45805</v>
      </c>
      <c r="B11" t="s">
        <v>99</v>
      </c>
      <c r="C11">
        <v>7</v>
      </c>
      <c r="D11" t="s">
        <v>100</v>
      </c>
      <c r="E11" t="s">
        <v>101</v>
      </c>
      <c r="F11" t="s">
        <v>1153</v>
      </c>
      <c r="G11">
        <v>1650</v>
      </c>
      <c r="H11">
        <v>10</v>
      </c>
      <c r="I11" t="s">
        <v>1286</v>
      </c>
      <c r="J11" t="s">
        <v>1287</v>
      </c>
      <c r="K11" t="s">
        <v>1288</v>
      </c>
      <c r="L11">
        <v>119</v>
      </c>
      <c r="M11" t="s">
        <v>134</v>
      </c>
      <c r="O11">
        <v>5</v>
      </c>
      <c r="P11" t="s">
        <v>319</v>
      </c>
      <c r="R11">
        <v>64</v>
      </c>
      <c r="S11">
        <v>0</v>
      </c>
      <c r="T11">
        <v>1125</v>
      </c>
      <c r="U11">
        <v>-4</v>
      </c>
      <c r="V11" t="s">
        <v>1289</v>
      </c>
      <c r="W11">
        <v>3</v>
      </c>
      <c r="Y11" t="s">
        <v>109</v>
      </c>
      <c r="Z11" t="s">
        <v>378</v>
      </c>
      <c r="AA11" t="s">
        <v>536</v>
      </c>
      <c r="AB11">
        <v>21</v>
      </c>
      <c r="AD11" t="s">
        <v>1290</v>
      </c>
      <c r="AE11" t="s">
        <v>1291</v>
      </c>
      <c r="AF11" t="s">
        <v>1292</v>
      </c>
      <c r="AG11" t="s">
        <v>143</v>
      </c>
      <c r="AH11">
        <v>2024657</v>
      </c>
      <c r="AI11" t="s">
        <v>423</v>
      </c>
      <c r="AJ11" t="s">
        <v>702</v>
      </c>
      <c r="AK11">
        <v>1650</v>
      </c>
      <c r="AL11">
        <v>11</v>
      </c>
      <c r="AM11" t="s">
        <v>368</v>
      </c>
      <c r="AN11">
        <v>67</v>
      </c>
      <c r="AO11">
        <v>119</v>
      </c>
      <c r="AP11">
        <v>0</v>
      </c>
      <c r="AQ11">
        <v>11</v>
      </c>
      <c r="AR11">
        <v>-6</v>
      </c>
      <c r="AS11">
        <v>27.44</v>
      </c>
      <c r="AT11">
        <v>51.15</v>
      </c>
      <c r="AU11" t="s">
        <v>1163</v>
      </c>
      <c r="AV11" t="s">
        <v>1164</v>
      </c>
      <c r="AY11" t="s">
        <v>1293</v>
      </c>
      <c r="BG11">
        <v>-0.24</v>
      </c>
      <c r="BI11" t="s">
        <v>1294</v>
      </c>
      <c r="CL11" t="s">
        <v>1287</v>
      </c>
      <c r="CM11" t="s">
        <v>1294</v>
      </c>
      <c r="CN11" t="s">
        <v>1295</v>
      </c>
      <c r="CQ11" t="s">
        <v>1294</v>
      </c>
      <c r="CR11">
        <v>100.59</v>
      </c>
      <c r="CT11">
        <v>100.59</v>
      </c>
      <c r="CU11">
        <v>100.59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45805</v>
      </c>
      <c r="B2" t="s">
        <v>99</v>
      </c>
      <c r="C2">
        <v>8</v>
      </c>
      <c r="D2" t="s">
        <v>100</v>
      </c>
      <c r="E2" t="s">
        <v>101</v>
      </c>
      <c r="F2" t="s">
        <v>531</v>
      </c>
      <c r="G2">
        <v>1650</v>
      </c>
      <c r="H2">
        <v>1</v>
      </c>
      <c r="I2" t="s">
        <v>1296</v>
      </c>
      <c r="J2" t="s">
        <v>1297</v>
      </c>
      <c r="K2" t="s">
        <v>1298</v>
      </c>
      <c r="L2">
        <v>135</v>
      </c>
      <c r="M2" t="s">
        <v>280</v>
      </c>
      <c r="O2">
        <v>12</v>
      </c>
      <c r="P2" t="s">
        <v>201</v>
      </c>
      <c r="R2">
        <v>60</v>
      </c>
      <c r="S2">
        <v>6</v>
      </c>
      <c r="T2">
        <v>1117</v>
      </c>
      <c r="U2">
        <v>10</v>
      </c>
      <c r="V2" t="s">
        <v>1299</v>
      </c>
      <c r="W2">
        <v>4</v>
      </c>
      <c r="Y2" t="s">
        <v>109</v>
      </c>
      <c r="Z2" t="s">
        <v>1300</v>
      </c>
      <c r="AA2" t="s">
        <v>536</v>
      </c>
      <c r="AB2">
        <v>28</v>
      </c>
      <c r="AD2" t="s">
        <v>1301</v>
      </c>
      <c r="AE2" t="s">
        <v>1302</v>
      </c>
      <c r="AF2" t="s">
        <v>1303</v>
      </c>
      <c r="AG2" t="s">
        <v>116</v>
      </c>
      <c r="AH2">
        <v>2024631</v>
      </c>
      <c r="AI2" t="s">
        <v>117</v>
      </c>
      <c r="AJ2" t="s">
        <v>118</v>
      </c>
      <c r="AK2">
        <v>1650</v>
      </c>
      <c r="AL2">
        <v>1</v>
      </c>
      <c r="AM2" t="s">
        <v>327</v>
      </c>
      <c r="AN2">
        <v>2.9</v>
      </c>
      <c r="AO2">
        <v>130</v>
      </c>
      <c r="AP2">
        <v>5</v>
      </c>
      <c r="AQ2">
        <v>2</v>
      </c>
      <c r="AR2">
        <v>10</v>
      </c>
      <c r="AS2">
        <v>27.7</v>
      </c>
      <c r="AT2">
        <v>51.45</v>
      </c>
      <c r="AU2" t="s">
        <v>1304</v>
      </c>
      <c r="AV2" t="s">
        <v>1305</v>
      </c>
      <c r="AY2" t="s">
        <v>1305</v>
      </c>
      <c r="BG2">
        <v>0.47499999999999998</v>
      </c>
      <c r="BI2" t="s">
        <v>1306</v>
      </c>
      <c r="BJ2">
        <v>2024578</v>
      </c>
      <c r="BK2" t="s">
        <v>364</v>
      </c>
      <c r="BL2" t="s">
        <v>118</v>
      </c>
      <c r="BM2">
        <v>1650</v>
      </c>
      <c r="BN2">
        <v>3</v>
      </c>
      <c r="BO2" t="s">
        <v>671</v>
      </c>
      <c r="BP2">
        <v>31</v>
      </c>
      <c r="BQ2">
        <v>129</v>
      </c>
      <c r="BR2">
        <v>6</v>
      </c>
      <c r="BS2">
        <v>10</v>
      </c>
      <c r="BT2">
        <v>2</v>
      </c>
      <c r="BU2">
        <v>27.01</v>
      </c>
      <c r="BV2">
        <v>50.09</v>
      </c>
      <c r="BW2" t="s">
        <v>1307</v>
      </c>
      <c r="BX2" t="s">
        <v>1308</v>
      </c>
      <c r="CA2" t="s">
        <v>1262</v>
      </c>
      <c r="CI2">
        <v>0.17</v>
      </c>
      <c r="CK2" t="s">
        <v>1309</v>
      </c>
      <c r="CL2" t="s">
        <v>1297</v>
      </c>
      <c r="CM2" t="s">
        <v>1306</v>
      </c>
      <c r="CN2" t="s">
        <v>1310</v>
      </c>
      <c r="CO2" t="s">
        <v>1309</v>
      </c>
      <c r="CP2" t="s">
        <v>1311</v>
      </c>
      <c r="CQ2" t="s">
        <v>1312</v>
      </c>
      <c r="CR2">
        <v>99.86</v>
      </c>
      <c r="CS2">
        <v>99.92</v>
      </c>
      <c r="CT2">
        <v>99.89</v>
      </c>
      <c r="CU2">
        <v>99.86</v>
      </c>
    </row>
    <row r="3" spans="1:99" x14ac:dyDescent="0.25">
      <c r="A3" s="2">
        <v>45805</v>
      </c>
      <c r="B3" t="s">
        <v>99</v>
      </c>
      <c r="C3">
        <v>8</v>
      </c>
      <c r="D3" t="s">
        <v>100</v>
      </c>
      <c r="E3" t="s">
        <v>101</v>
      </c>
      <c r="F3" t="s">
        <v>531</v>
      </c>
      <c r="G3">
        <v>1650</v>
      </c>
      <c r="H3">
        <v>2</v>
      </c>
      <c r="I3" t="s">
        <v>1313</v>
      </c>
      <c r="J3" t="s">
        <v>1314</v>
      </c>
      <c r="K3" t="s">
        <v>1315</v>
      </c>
      <c r="L3">
        <v>134</v>
      </c>
      <c r="M3" t="s">
        <v>686</v>
      </c>
      <c r="O3">
        <v>11</v>
      </c>
      <c r="P3" t="s">
        <v>159</v>
      </c>
      <c r="R3">
        <v>59</v>
      </c>
      <c r="S3">
        <v>-1</v>
      </c>
      <c r="T3">
        <v>1093</v>
      </c>
      <c r="U3">
        <v>14</v>
      </c>
      <c r="V3" t="s">
        <v>1316</v>
      </c>
      <c r="W3">
        <v>5</v>
      </c>
      <c r="Y3" t="s">
        <v>109</v>
      </c>
      <c r="Z3" t="s">
        <v>1317</v>
      </c>
      <c r="AA3" t="s">
        <v>536</v>
      </c>
      <c r="AB3">
        <v>28</v>
      </c>
      <c r="AC3" t="s">
        <v>112</v>
      </c>
      <c r="AD3" t="s">
        <v>1318</v>
      </c>
      <c r="AE3" t="s">
        <v>114</v>
      </c>
      <c r="AF3" t="s">
        <v>1319</v>
      </c>
      <c r="AG3" t="s">
        <v>143</v>
      </c>
      <c r="AH3">
        <v>2024558</v>
      </c>
      <c r="AI3" t="s">
        <v>144</v>
      </c>
      <c r="AJ3" t="s">
        <v>118</v>
      </c>
      <c r="AK3">
        <v>1650</v>
      </c>
      <c r="AL3">
        <v>11</v>
      </c>
      <c r="AM3" t="s">
        <v>327</v>
      </c>
      <c r="AN3">
        <v>3.2</v>
      </c>
      <c r="AO3">
        <v>135</v>
      </c>
      <c r="AP3">
        <v>-1</v>
      </c>
      <c r="AQ3">
        <v>10</v>
      </c>
      <c r="AR3">
        <v>1</v>
      </c>
      <c r="AS3">
        <v>27.32</v>
      </c>
      <c r="AT3">
        <v>50.66</v>
      </c>
      <c r="AU3" t="s">
        <v>1320</v>
      </c>
      <c r="AV3" t="s">
        <v>1321</v>
      </c>
      <c r="AY3" t="s">
        <v>1322</v>
      </c>
      <c r="BG3">
        <v>2.5000000000000001E-2</v>
      </c>
      <c r="BI3" t="s">
        <v>1323</v>
      </c>
      <c r="BJ3">
        <v>2024500</v>
      </c>
      <c r="BK3" t="s">
        <v>1036</v>
      </c>
      <c r="BL3" t="s">
        <v>118</v>
      </c>
      <c r="BM3">
        <v>1650</v>
      </c>
      <c r="BN3">
        <v>2</v>
      </c>
      <c r="BO3" t="s">
        <v>268</v>
      </c>
      <c r="BP3">
        <v>4.7</v>
      </c>
      <c r="BQ3">
        <v>135</v>
      </c>
      <c r="BR3">
        <v>-1</v>
      </c>
      <c r="BS3">
        <v>3</v>
      </c>
      <c r="BT3">
        <v>8</v>
      </c>
      <c r="BU3">
        <v>27.66</v>
      </c>
      <c r="BV3">
        <v>51.45</v>
      </c>
      <c r="BW3" t="s">
        <v>1324</v>
      </c>
      <c r="BX3" t="s">
        <v>1325</v>
      </c>
      <c r="CA3" t="s">
        <v>1326</v>
      </c>
      <c r="CI3">
        <v>0.30499999999999999</v>
      </c>
      <c r="CK3" t="s">
        <v>1327</v>
      </c>
      <c r="CL3" t="s">
        <v>1314</v>
      </c>
      <c r="CM3" t="s">
        <v>1323</v>
      </c>
      <c r="CN3" t="s">
        <v>1328</v>
      </c>
      <c r="CO3" t="s">
        <v>1327</v>
      </c>
      <c r="CP3" t="s">
        <v>1329</v>
      </c>
      <c r="CQ3" t="s">
        <v>1330</v>
      </c>
      <c r="CR3">
        <v>102.06</v>
      </c>
      <c r="CS3">
        <v>100.08</v>
      </c>
      <c r="CT3">
        <v>101.07</v>
      </c>
      <c r="CU3">
        <v>100.08</v>
      </c>
    </row>
    <row r="4" spans="1:99" x14ac:dyDescent="0.25">
      <c r="A4" s="2">
        <v>45805</v>
      </c>
      <c r="B4" t="s">
        <v>99</v>
      </c>
      <c r="C4">
        <v>8</v>
      </c>
      <c r="D4" t="s">
        <v>100</v>
      </c>
      <c r="E4" t="s">
        <v>101</v>
      </c>
      <c r="F4" t="s">
        <v>531</v>
      </c>
      <c r="G4">
        <v>1650</v>
      </c>
      <c r="H4">
        <v>3</v>
      </c>
      <c r="I4" t="s">
        <v>1331</v>
      </c>
      <c r="J4" t="s">
        <v>1332</v>
      </c>
      <c r="K4" t="s">
        <v>1333</v>
      </c>
      <c r="L4">
        <v>132</v>
      </c>
      <c r="M4" t="s">
        <v>219</v>
      </c>
      <c r="O4">
        <v>4</v>
      </c>
      <c r="P4" t="s">
        <v>180</v>
      </c>
      <c r="R4">
        <v>57</v>
      </c>
      <c r="S4">
        <v>0</v>
      </c>
      <c r="T4">
        <v>1108</v>
      </c>
      <c r="U4">
        <v>13</v>
      </c>
      <c r="V4" t="s">
        <v>1334</v>
      </c>
      <c r="W4">
        <v>3</v>
      </c>
      <c r="Y4" t="s">
        <v>109</v>
      </c>
      <c r="Z4" t="s">
        <v>1335</v>
      </c>
      <c r="AA4" t="s">
        <v>577</v>
      </c>
      <c r="AB4">
        <v>35</v>
      </c>
      <c r="AC4" t="s">
        <v>112</v>
      </c>
      <c r="AD4" t="s">
        <v>1336</v>
      </c>
      <c r="AE4" t="s">
        <v>1337</v>
      </c>
      <c r="AF4" t="s">
        <v>1338</v>
      </c>
      <c r="AG4" t="s">
        <v>116</v>
      </c>
      <c r="AH4">
        <v>2024616</v>
      </c>
      <c r="AI4" t="s">
        <v>165</v>
      </c>
      <c r="AJ4" t="s">
        <v>118</v>
      </c>
      <c r="AK4">
        <v>1650</v>
      </c>
      <c r="AL4">
        <v>3</v>
      </c>
      <c r="AM4" t="s">
        <v>211</v>
      </c>
      <c r="AN4">
        <v>3.4</v>
      </c>
      <c r="AO4">
        <v>133</v>
      </c>
      <c r="AP4">
        <v>-1</v>
      </c>
      <c r="AQ4">
        <v>10</v>
      </c>
      <c r="AR4">
        <v>-6</v>
      </c>
      <c r="AS4">
        <v>27.72</v>
      </c>
      <c r="AT4">
        <v>51.13</v>
      </c>
      <c r="AU4" t="s">
        <v>1339</v>
      </c>
      <c r="AV4" t="s">
        <v>1321</v>
      </c>
      <c r="AY4" t="s">
        <v>1340</v>
      </c>
      <c r="BG4">
        <v>-0.255</v>
      </c>
      <c r="BI4" t="s">
        <v>1341</v>
      </c>
      <c r="BJ4">
        <v>2024578</v>
      </c>
      <c r="BK4" t="s">
        <v>364</v>
      </c>
      <c r="BL4" t="s">
        <v>118</v>
      </c>
      <c r="BM4">
        <v>1650</v>
      </c>
      <c r="BN4">
        <v>4</v>
      </c>
      <c r="BO4" t="s">
        <v>365</v>
      </c>
      <c r="BP4">
        <v>8.9</v>
      </c>
      <c r="BQ4">
        <v>125</v>
      </c>
      <c r="BR4">
        <v>7</v>
      </c>
      <c r="BS4">
        <v>11</v>
      </c>
      <c r="BT4">
        <v>-7</v>
      </c>
      <c r="BU4">
        <v>27.01</v>
      </c>
      <c r="BV4">
        <v>50.09</v>
      </c>
      <c r="BW4" t="s">
        <v>1307</v>
      </c>
      <c r="BX4" t="s">
        <v>1308</v>
      </c>
      <c r="CA4" t="s">
        <v>1326</v>
      </c>
      <c r="CI4">
        <v>-0.17499999999999999</v>
      </c>
      <c r="CK4" t="s">
        <v>1342</v>
      </c>
      <c r="CL4" t="s">
        <v>1332</v>
      </c>
      <c r="CM4" t="s">
        <v>1341</v>
      </c>
      <c r="CN4" t="s">
        <v>1343</v>
      </c>
      <c r="CO4" t="s">
        <v>1342</v>
      </c>
      <c r="CP4" t="s">
        <v>1344</v>
      </c>
      <c r="CQ4" t="s">
        <v>1345</v>
      </c>
      <c r="CR4">
        <v>99.460000000000008</v>
      </c>
      <c r="CS4">
        <v>99.6</v>
      </c>
      <c r="CT4">
        <v>99.53</v>
      </c>
      <c r="CU4">
        <v>99.460000000000008</v>
      </c>
    </row>
    <row r="5" spans="1:99" x14ac:dyDescent="0.25">
      <c r="A5" s="2">
        <v>45805</v>
      </c>
      <c r="B5" t="s">
        <v>99</v>
      </c>
      <c r="C5">
        <v>8</v>
      </c>
      <c r="D5" t="s">
        <v>100</v>
      </c>
      <c r="E5" t="s">
        <v>101</v>
      </c>
      <c r="F5" t="s">
        <v>531</v>
      </c>
      <c r="G5">
        <v>1650</v>
      </c>
      <c r="H5">
        <v>4</v>
      </c>
      <c r="I5" t="s">
        <v>1346</v>
      </c>
      <c r="J5" t="s">
        <v>1347</v>
      </c>
      <c r="K5" t="s">
        <v>1348</v>
      </c>
      <c r="L5">
        <v>130</v>
      </c>
      <c r="M5" t="s">
        <v>430</v>
      </c>
      <c r="O5">
        <v>2</v>
      </c>
      <c r="P5" t="s">
        <v>574</v>
      </c>
      <c r="R5">
        <v>55</v>
      </c>
      <c r="S5">
        <v>2</v>
      </c>
      <c r="T5">
        <v>1171</v>
      </c>
      <c r="U5">
        <v>4</v>
      </c>
      <c r="V5" t="s">
        <v>1349</v>
      </c>
      <c r="W5">
        <v>5</v>
      </c>
      <c r="Y5" t="s">
        <v>109</v>
      </c>
      <c r="Z5" t="s">
        <v>1350</v>
      </c>
      <c r="AA5" t="s">
        <v>536</v>
      </c>
      <c r="AB5">
        <v>21</v>
      </c>
      <c r="AC5" t="s">
        <v>112</v>
      </c>
      <c r="AD5" t="s">
        <v>1351</v>
      </c>
      <c r="AE5" t="s">
        <v>1352</v>
      </c>
      <c r="AF5" t="s">
        <v>1353</v>
      </c>
      <c r="AG5" t="s">
        <v>143</v>
      </c>
      <c r="AH5">
        <v>2024654</v>
      </c>
      <c r="AI5" t="s">
        <v>423</v>
      </c>
      <c r="AJ5" t="s">
        <v>118</v>
      </c>
      <c r="AK5">
        <v>1650</v>
      </c>
      <c r="AL5">
        <v>2</v>
      </c>
      <c r="AM5" t="s">
        <v>1354</v>
      </c>
      <c r="AN5">
        <v>9.1</v>
      </c>
      <c r="AO5">
        <v>128</v>
      </c>
      <c r="AP5">
        <v>2</v>
      </c>
      <c r="AQ5">
        <v>1</v>
      </c>
      <c r="AR5">
        <v>1</v>
      </c>
      <c r="AS5">
        <v>28.17</v>
      </c>
      <c r="AT5">
        <v>52.09</v>
      </c>
      <c r="AU5" t="s">
        <v>893</v>
      </c>
      <c r="AV5" t="s">
        <v>894</v>
      </c>
      <c r="AY5" t="s">
        <v>946</v>
      </c>
      <c r="BG5">
        <v>7.0000000000000007E-2</v>
      </c>
      <c r="BI5" t="s">
        <v>1355</v>
      </c>
      <c r="BJ5">
        <v>2024631</v>
      </c>
      <c r="BK5" t="s">
        <v>117</v>
      </c>
      <c r="BL5" t="s">
        <v>118</v>
      </c>
      <c r="BM5">
        <v>1650</v>
      </c>
      <c r="BN5">
        <v>7</v>
      </c>
      <c r="BO5" t="s">
        <v>1354</v>
      </c>
      <c r="BP5">
        <v>17</v>
      </c>
      <c r="BQ5">
        <v>131</v>
      </c>
      <c r="BR5">
        <v>-1</v>
      </c>
      <c r="BS5">
        <v>8</v>
      </c>
      <c r="BT5">
        <v>-6</v>
      </c>
      <c r="BU5">
        <v>27.7</v>
      </c>
      <c r="BV5">
        <v>51.45</v>
      </c>
      <c r="BW5" t="s">
        <v>1304</v>
      </c>
      <c r="BX5" t="s">
        <v>1305</v>
      </c>
      <c r="CA5" t="s">
        <v>1306</v>
      </c>
      <c r="CI5">
        <v>-0.255</v>
      </c>
      <c r="CK5" t="s">
        <v>1356</v>
      </c>
      <c r="CL5" t="s">
        <v>1347</v>
      </c>
      <c r="CM5" t="s">
        <v>1355</v>
      </c>
      <c r="CN5" t="s">
        <v>1357</v>
      </c>
      <c r="CO5" t="s">
        <v>1356</v>
      </c>
      <c r="CP5" t="s">
        <v>1358</v>
      </c>
      <c r="CQ5" t="s">
        <v>1359</v>
      </c>
      <c r="CR5">
        <v>100.78</v>
      </c>
      <c r="CS5">
        <v>99.61</v>
      </c>
      <c r="CT5">
        <v>100.19</v>
      </c>
      <c r="CU5">
        <v>99.61</v>
      </c>
    </row>
    <row r="6" spans="1:99" x14ac:dyDescent="0.25">
      <c r="A6" s="2">
        <v>45805</v>
      </c>
      <c r="B6" t="s">
        <v>99</v>
      </c>
      <c r="C6">
        <v>8</v>
      </c>
      <c r="D6" t="s">
        <v>100</v>
      </c>
      <c r="E6" t="s">
        <v>101</v>
      </c>
      <c r="F6" t="s">
        <v>531</v>
      </c>
      <c r="G6">
        <v>1650</v>
      </c>
      <c r="H6">
        <v>5</v>
      </c>
      <c r="I6" t="s">
        <v>1360</v>
      </c>
      <c r="J6" t="s">
        <v>1361</v>
      </c>
      <c r="K6" t="s">
        <v>1362</v>
      </c>
      <c r="L6">
        <v>129</v>
      </c>
      <c r="M6" t="s">
        <v>134</v>
      </c>
      <c r="O6">
        <v>9</v>
      </c>
      <c r="P6" t="s">
        <v>135</v>
      </c>
      <c r="R6">
        <v>54</v>
      </c>
      <c r="S6">
        <v>6</v>
      </c>
      <c r="T6">
        <v>1075</v>
      </c>
      <c r="U6">
        <v>1</v>
      </c>
      <c r="V6" t="s">
        <v>1334</v>
      </c>
      <c r="W6">
        <v>4</v>
      </c>
      <c r="Y6" t="s">
        <v>109</v>
      </c>
      <c r="Z6" t="s">
        <v>1363</v>
      </c>
      <c r="AA6" t="s">
        <v>138</v>
      </c>
      <c r="AB6">
        <v>21</v>
      </c>
      <c r="AC6" t="s">
        <v>139</v>
      </c>
      <c r="AD6" t="s">
        <v>1364</v>
      </c>
      <c r="AE6" t="s">
        <v>1365</v>
      </c>
      <c r="AF6" t="s">
        <v>1366</v>
      </c>
      <c r="AG6" t="s">
        <v>116</v>
      </c>
      <c r="AH6">
        <v>2024654</v>
      </c>
      <c r="AI6" t="s">
        <v>423</v>
      </c>
      <c r="AJ6" t="s">
        <v>118</v>
      </c>
      <c r="AK6">
        <v>1650</v>
      </c>
      <c r="AL6">
        <v>1</v>
      </c>
      <c r="AM6" t="s">
        <v>450</v>
      </c>
      <c r="AN6">
        <v>6.1</v>
      </c>
      <c r="AO6">
        <v>123</v>
      </c>
      <c r="AP6">
        <v>6</v>
      </c>
      <c r="AQ6">
        <v>7</v>
      </c>
      <c r="AR6">
        <v>2</v>
      </c>
      <c r="AS6">
        <v>28.17</v>
      </c>
      <c r="AT6">
        <v>52.09</v>
      </c>
      <c r="AU6" t="s">
        <v>893</v>
      </c>
      <c r="AV6" t="s">
        <v>894</v>
      </c>
      <c r="AY6" t="s">
        <v>894</v>
      </c>
      <c r="BG6">
        <v>0.17</v>
      </c>
      <c r="BI6" t="s">
        <v>1367</v>
      </c>
      <c r="BJ6">
        <v>2024594</v>
      </c>
      <c r="BK6" t="s">
        <v>555</v>
      </c>
      <c r="BL6" t="s">
        <v>118</v>
      </c>
      <c r="BM6">
        <v>1650</v>
      </c>
      <c r="BN6">
        <v>4</v>
      </c>
      <c r="BO6" t="s">
        <v>450</v>
      </c>
      <c r="BP6">
        <v>4.5999999999999996</v>
      </c>
      <c r="BQ6">
        <v>124</v>
      </c>
      <c r="BR6">
        <v>5</v>
      </c>
      <c r="BS6">
        <v>6</v>
      </c>
      <c r="BT6">
        <v>3</v>
      </c>
      <c r="BU6">
        <v>28.05</v>
      </c>
      <c r="BV6">
        <v>51.52</v>
      </c>
      <c r="BW6" t="s">
        <v>1368</v>
      </c>
      <c r="BX6" t="s">
        <v>1235</v>
      </c>
      <c r="CA6" t="s">
        <v>1369</v>
      </c>
      <c r="CI6">
        <v>0.19500000000000001</v>
      </c>
      <c r="CK6" t="s">
        <v>1370</v>
      </c>
      <c r="CL6" t="s">
        <v>1361</v>
      </c>
      <c r="CM6" t="s">
        <v>1367</v>
      </c>
      <c r="CN6" t="s">
        <v>1371</v>
      </c>
      <c r="CO6" t="s">
        <v>1370</v>
      </c>
      <c r="CP6" t="s">
        <v>1372</v>
      </c>
      <c r="CQ6" t="s">
        <v>1373</v>
      </c>
      <c r="CR6">
        <v>100.84</v>
      </c>
      <c r="CS6">
        <v>100.16</v>
      </c>
      <c r="CT6">
        <v>100.5</v>
      </c>
      <c r="CU6">
        <v>100.16</v>
      </c>
    </row>
    <row r="7" spans="1:99" x14ac:dyDescent="0.25">
      <c r="A7" s="2">
        <v>45805</v>
      </c>
      <c r="B7" t="s">
        <v>99</v>
      </c>
      <c r="C7">
        <v>8</v>
      </c>
      <c r="D7" t="s">
        <v>100</v>
      </c>
      <c r="E7" t="s">
        <v>101</v>
      </c>
      <c r="F7" t="s">
        <v>531</v>
      </c>
      <c r="G7">
        <v>1650</v>
      </c>
      <c r="H7">
        <v>6</v>
      </c>
      <c r="I7" t="s">
        <v>1374</v>
      </c>
      <c r="J7" t="s">
        <v>1375</v>
      </c>
      <c r="K7" t="s">
        <v>1376</v>
      </c>
      <c r="L7">
        <v>129</v>
      </c>
      <c r="M7" t="s">
        <v>240</v>
      </c>
      <c r="O7">
        <v>7</v>
      </c>
      <c r="P7" t="s">
        <v>359</v>
      </c>
      <c r="R7">
        <v>54</v>
      </c>
      <c r="S7">
        <v>-2</v>
      </c>
      <c r="T7">
        <v>1153</v>
      </c>
      <c r="U7">
        <v>5</v>
      </c>
      <c r="W7">
        <v>4</v>
      </c>
      <c r="Y7" t="s">
        <v>109</v>
      </c>
      <c r="Z7" t="s">
        <v>1377</v>
      </c>
      <c r="AA7" t="s">
        <v>138</v>
      </c>
      <c r="AB7">
        <v>14</v>
      </c>
      <c r="AC7" t="s">
        <v>343</v>
      </c>
      <c r="AD7" t="s">
        <v>1378</v>
      </c>
      <c r="AE7" t="s">
        <v>796</v>
      </c>
      <c r="AF7" t="s">
        <v>1379</v>
      </c>
      <c r="AG7" t="s">
        <v>143</v>
      </c>
      <c r="CL7" t="s">
        <v>1375</v>
      </c>
    </row>
    <row r="8" spans="1:99" x14ac:dyDescent="0.25">
      <c r="A8" s="2">
        <v>45805</v>
      </c>
      <c r="B8" t="s">
        <v>99</v>
      </c>
      <c r="C8">
        <v>8</v>
      </c>
      <c r="D8" t="s">
        <v>100</v>
      </c>
      <c r="E8" t="s">
        <v>101</v>
      </c>
      <c r="F8" t="s">
        <v>531</v>
      </c>
      <c r="G8">
        <v>1650</v>
      </c>
      <c r="H8">
        <v>7</v>
      </c>
      <c r="I8" t="s">
        <v>1380</v>
      </c>
      <c r="J8" t="s">
        <v>1381</v>
      </c>
      <c r="K8" t="s">
        <v>1382</v>
      </c>
      <c r="L8">
        <v>127</v>
      </c>
      <c r="M8" t="s">
        <v>358</v>
      </c>
      <c r="O8">
        <v>6</v>
      </c>
      <c r="P8" t="s">
        <v>359</v>
      </c>
      <c r="R8">
        <v>52</v>
      </c>
      <c r="S8">
        <v>-2</v>
      </c>
      <c r="T8">
        <v>1091</v>
      </c>
      <c r="U8">
        <v>-3</v>
      </c>
      <c r="W8">
        <v>4</v>
      </c>
      <c r="Y8" t="s">
        <v>109</v>
      </c>
      <c r="Z8" t="s">
        <v>1383</v>
      </c>
      <c r="AA8" t="s">
        <v>934</v>
      </c>
      <c r="AB8">
        <v>18</v>
      </c>
      <c r="AC8" t="s">
        <v>343</v>
      </c>
      <c r="AD8" t="s">
        <v>1384</v>
      </c>
      <c r="AE8" t="s">
        <v>1385</v>
      </c>
      <c r="AF8" t="s">
        <v>1386</v>
      </c>
      <c r="AG8" t="s">
        <v>143</v>
      </c>
      <c r="CL8" t="s">
        <v>1381</v>
      </c>
    </row>
    <row r="9" spans="1:99" x14ac:dyDescent="0.25">
      <c r="A9" s="2">
        <v>45805</v>
      </c>
      <c r="B9" t="s">
        <v>99</v>
      </c>
      <c r="C9">
        <v>8</v>
      </c>
      <c r="D9" t="s">
        <v>100</v>
      </c>
      <c r="E9" t="s">
        <v>101</v>
      </c>
      <c r="F9" t="s">
        <v>531</v>
      </c>
      <c r="G9">
        <v>1650</v>
      </c>
      <c r="H9">
        <v>8</v>
      </c>
      <c r="I9" t="s">
        <v>1387</v>
      </c>
      <c r="J9" t="s">
        <v>1388</v>
      </c>
      <c r="K9" t="s">
        <v>1389</v>
      </c>
      <c r="L9">
        <v>127</v>
      </c>
      <c r="M9" t="s">
        <v>179</v>
      </c>
      <c r="O9">
        <v>5</v>
      </c>
      <c r="P9" t="s">
        <v>458</v>
      </c>
      <c r="R9">
        <v>52</v>
      </c>
      <c r="S9">
        <v>0</v>
      </c>
      <c r="T9">
        <v>1180</v>
      </c>
      <c r="U9">
        <v>-5</v>
      </c>
      <c r="V9" t="s">
        <v>1390</v>
      </c>
      <c r="W9">
        <v>4</v>
      </c>
      <c r="Y9" t="s">
        <v>109</v>
      </c>
      <c r="Z9" t="s">
        <v>1391</v>
      </c>
      <c r="AA9" t="s">
        <v>138</v>
      </c>
      <c r="AB9">
        <v>21</v>
      </c>
      <c r="AC9" t="s">
        <v>112</v>
      </c>
      <c r="AD9" t="s">
        <v>1392</v>
      </c>
      <c r="AE9" t="s">
        <v>1393</v>
      </c>
      <c r="AF9" t="s">
        <v>1394</v>
      </c>
      <c r="AG9" t="s">
        <v>116</v>
      </c>
      <c r="AH9">
        <v>2024656</v>
      </c>
      <c r="AI9" t="s">
        <v>423</v>
      </c>
      <c r="AJ9" t="s">
        <v>118</v>
      </c>
      <c r="AK9">
        <v>1650</v>
      </c>
      <c r="AL9">
        <v>5</v>
      </c>
      <c r="AM9" t="s">
        <v>327</v>
      </c>
      <c r="AN9">
        <v>6.3</v>
      </c>
      <c r="AO9">
        <v>127</v>
      </c>
      <c r="AP9">
        <v>0</v>
      </c>
      <c r="AQ9">
        <v>12</v>
      </c>
      <c r="AR9">
        <v>-7</v>
      </c>
      <c r="AS9">
        <v>27.68</v>
      </c>
      <c r="AT9">
        <v>51.06</v>
      </c>
      <c r="AU9" t="s">
        <v>868</v>
      </c>
      <c r="AV9" t="s">
        <v>869</v>
      </c>
      <c r="AY9" t="s">
        <v>996</v>
      </c>
      <c r="BG9">
        <v>-0.28000000000000003</v>
      </c>
      <c r="BI9" t="s">
        <v>1395</v>
      </c>
      <c r="BJ9">
        <v>2024594</v>
      </c>
      <c r="BK9" t="s">
        <v>555</v>
      </c>
      <c r="BL9" t="s">
        <v>118</v>
      </c>
      <c r="BM9">
        <v>1650</v>
      </c>
      <c r="BN9">
        <v>1</v>
      </c>
      <c r="BO9" t="s">
        <v>327</v>
      </c>
      <c r="BP9">
        <v>10</v>
      </c>
      <c r="BQ9">
        <v>121</v>
      </c>
      <c r="BR9">
        <v>6</v>
      </c>
      <c r="BS9">
        <v>4</v>
      </c>
      <c r="BT9">
        <v>1</v>
      </c>
      <c r="BU9">
        <v>28.05</v>
      </c>
      <c r="BV9">
        <v>51.52</v>
      </c>
      <c r="BW9" t="s">
        <v>1368</v>
      </c>
      <c r="BX9" t="s">
        <v>1235</v>
      </c>
      <c r="CA9" t="s">
        <v>1235</v>
      </c>
      <c r="CI9">
        <v>0.13</v>
      </c>
      <c r="CK9" t="s">
        <v>1326</v>
      </c>
      <c r="CL9" t="s">
        <v>1388</v>
      </c>
      <c r="CM9" t="s">
        <v>1395</v>
      </c>
      <c r="CN9" t="s">
        <v>1396</v>
      </c>
      <c r="CO9" t="s">
        <v>1326</v>
      </c>
      <c r="CP9" t="s">
        <v>1397</v>
      </c>
      <c r="CQ9" t="s">
        <v>1398</v>
      </c>
      <c r="CR9">
        <v>100.41</v>
      </c>
      <c r="CS9">
        <v>99.77000000000001</v>
      </c>
      <c r="CT9">
        <v>100.09</v>
      </c>
      <c r="CU9">
        <v>99.77000000000001</v>
      </c>
    </row>
    <row r="10" spans="1:99" x14ac:dyDescent="0.25">
      <c r="A10" s="2">
        <v>45805</v>
      </c>
      <c r="B10" t="s">
        <v>99</v>
      </c>
      <c r="C10">
        <v>8</v>
      </c>
      <c r="D10" t="s">
        <v>100</v>
      </c>
      <c r="E10" t="s">
        <v>101</v>
      </c>
      <c r="F10" t="s">
        <v>531</v>
      </c>
      <c r="G10">
        <v>1650</v>
      </c>
      <c r="H10">
        <v>9</v>
      </c>
      <c r="I10" t="s">
        <v>1399</v>
      </c>
      <c r="J10" t="s">
        <v>1400</v>
      </c>
      <c r="K10" t="s">
        <v>1401</v>
      </c>
      <c r="L10">
        <v>124</v>
      </c>
      <c r="M10" t="s">
        <v>318</v>
      </c>
      <c r="O10">
        <v>10</v>
      </c>
      <c r="P10" t="s">
        <v>319</v>
      </c>
      <c r="R10">
        <v>49</v>
      </c>
      <c r="S10">
        <v>0</v>
      </c>
      <c r="T10">
        <v>1225</v>
      </c>
      <c r="U10">
        <v>-13</v>
      </c>
      <c r="W10">
        <v>4</v>
      </c>
      <c r="Y10" t="s">
        <v>109</v>
      </c>
      <c r="Z10" t="s">
        <v>1402</v>
      </c>
      <c r="AA10" t="s">
        <v>264</v>
      </c>
      <c r="AB10">
        <v>38</v>
      </c>
      <c r="AC10" t="s">
        <v>112</v>
      </c>
      <c r="AD10" t="s">
        <v>1403</v>
      </c>
      <c r="AE10" t="s">
        <v>390</v>
      </c>
      <c r="AF10" t="s">
        <v>1404</v>
      </c>
      <c r="AG10" t="s">
        <v>116</v>
      </c>
      <c r="CL10" t="s">
        <v>1400</v>
      </c>
    </row>
    <row r="11" spans="1:99" x14ac:dyDescent="0.25">
      <c r="A11" s="2">
        <v>45805</v>
      </c>
      <c r="B11" t="s">
        <v>99</v>
      </c>
      <c r="C11">
        <v>8</v>
      </c>
      <c r="D11" t="s">
        <v>100</v>
      </c>
      <c r="E11" t="s">
        <v>101</v>
      </c>
      <c r="F11" t="s">
        <v>531</v>
      </c>
      <c r="G11">
        <v>1650</v>
      </c>
      <c r="H11">
        <v>10</v>
      </c>
      <c r="I11" t="s">
        <v>1405</v>
      </c>
      <c r="J11" t="s">
        <v>1406</v>
      </c>
      <c r="K11" t="s">
        <v>1407</v>
      </c>
      <c r="L11">
        <v>123</v>
      </c>
      <c r="M11" t="s">
        <v>695</v>
      </c>
      <c r="O11">
        <v>8</v>
      </c>
      <c r="P11" t="s">
        <v>419</v>
      </c>
      <c r="R11">
        <v>48</v>
      </c>
      <c r="S11">
        <v>-2</v>
      </c>
      <c r="T11">
        <v>1100</v>
      </c>
      <c r="U11">
        <v>-9</v>
      </c>
      <c r="W11">
        <v>3</v>
      </c>
      <c r="Y11" t="s">
        <v>109</v>
      </c>
      <c r="Z11" t="s">
        <v>593</v>
      </c>
      <c r="AA11" t="s">
        <v>536</v>
      </c>
      <c r="AB11">
        <v>18</v>
      </c>
      <c r="AC11" t="s">
        <v>112</v>
      </c>
      <c r="AD11" t="s">
        <v>1408</v>
      </c>
      <c r="AE11" t="s">
        <v>828</v>
      </c>
      <c r="AF11" t="s">
        <v>829</v>
      </c>
      <c r="AG11" t="s">
        <v>116</v>
      </c>
      <c r="CL11" t="s">
        <v>1406</v>
      </c>
    </row>
    <row r="12" spans="1:99" x14ac:dyDescent="0.25">
      <c r="A12" s="2">
        <v>45805</v>
      </c>
      <c r="B12" t="s">
        <v>99</v>
      </c>
      <c r="C12">
        <v>8</v>
      </c>
      <c r="D12" t="s">
        <v>100</v>
      </c>
      <c r="E12" t="s">
        <v>101</v>
      </c>
      <c r="F12" t="s">
        <v>531</v>
      </c>
      <c r="G12">
        <v>1650</v>
      </c>
      <c r="H12">
        <v>11</v>
      </c>
      <c r="I12" t="s">
        <v>1409</v>
      </c>
      <c r="J12" t="s">
        <v>1410</v>
      </c>
      <c r="K12" t="s">
        <v>1411</v>
      </c>
      <c r="L12">
        <v>118</v>
      </c>
      <c r="M12" t="s">
        <v>200</v>
      </c>
      <c r="O12">
        <v>1</v>
      </c>
      <c r="P12" t="s">
        <v>220</v>
      </c>
      <c r="R12">
        <v>43</v>
      </c>
      <c r="S12">
        <v>-2</v>
      </c>
      <c r="T12">
        <v>1145</v>
      </c>
      <c r="U12">
        <v>3</v>
      </c>
      <c r="V12" t="s">
        <v>1412</v>
      </c>
      <c r="W12">
        <v>4</v>
      </c>
      <c r="Y12" t="s">
        <v>109</v>
      </c>
      <c r="Z12" t="s">
        <v>1413</v>
      </c>
      <c r="AA12" t="s">
        <v>322</v>
      </c>
      <c r="AB12">
        <v>21</v>
      </c>
      <c r="AC12" t="s">
        <v>112</v>
      </c>
      <c r="AD12" t="s">
        <v>1414</v>
      </c>
      <c r="AE12" t="s">
        <v>114</v>
      </c>
      <c r="AF12" t="s">
        <v>1415</v>
      </c>
      <c r="AG12" t="s">
        <v>116</v>
      </c>
      <c r="AH12">
        <v>2024654</v>
      </c>
      <c r="AI12" t="s">
        <v>423</v>
      </c>
      <c r="AJ12" t="s">
        <v>118</v>
      </c>
      <c r="AK12">
        <v>1650</v>
      </c>
      <c r="AL12">
        <v>5</v>
      </c>
      <c r="AM12" t="s">
        <v>207</v>
      </c>
      <c r="AN12">
        <v>8.1999999999999993</v>
      </c>
      <c r="AO12">
        <v>120</v>
      </c>
      <c r="AP12">
        <v>-2</v>
      </c>
      <c r="AQ12">
        <v>5</v>
      </c>
      <c r="AR12">
        <v>-4</v>
      </c>
      <c r="AS12">
        <v>28.17</v>
      </c>
      <c r="AT12">
        <v>52.09</v>
      </c>
      <c r="AU12" t="s">
        <v>893</v>
      </c>
      <c r="AV12" t="s">
        <v>894</v>
      </c>
      <c r="AY12" t="s">
        <v>1416</v>
      </c>
      <c r="BG12">
        <v>-0.19</v>
      </c>
      <c r="BI12" t="s">
        <v>1293</v>
      </c>
      <c r="CL12" t="s">
        <v>1410</v>
      </c>
      <c r="CM12" t="s">
        <v>1293</v>
      </c>
      <c r="CN12" t="s">
        <v>1417</v>
      </c>
      <c r="CQ12" t="s">
        <v>1293</v>
      </c>
      <c r="CR12">
        <v>100.83</v>
      </c>
      <c r="CT12">
        <v>100.83</v>
      </c>
      <c r="CU12">
        <v>100.83</v>
      </c>
    </row>
    <row r="13" spans="1:99" x14ac:dyDescent="0.25">
      <c r="A13" s="2">
        <v>45805</v>
      </c>
      <c r="B13" t="s">
        <v>99</v>
      </c>
      <c r="C13">
        <v>8</v>
      </c>
      <c r="D13" t="s">
        <v>100</v>
      </c>
      <c r="E13" t="s">
        <v>101</v>
      </c>
      <c r="F13" t="s">
        <v>531</v>
      </c>
      <c r="G13">
        <v>1650</v>
      </c>
      <c r="H13">
        <v>12</v>
      </c>
      <c r="I13" t="s">
        <v>1418</v>
      </c>
      <c r="J13" t="s">
        <v>1419</v>
      </c>
      <c r="K13" t="s">
        <v>1420</v>
      </c>
      <c r="L13">
        <v>117</v>
      </c>
      <c r="M13" t="s">
        <v>339</v>
      </c>
      <c r="O13">
        <v>3</v>
      </c>
      <c r="P13" t="s">
        <v>535</v>
      </c>
      <c r="R13">
        <v>42</v>
      </c>
      <c r="S13">
        <v>-3</v>
      </c>
      <c r="T13">
        <v>1038</v>
      </c>
      <c r="U13">
        <v>-19</v>
      </c>
      <c r="W13">
        <v>4</v>
      </c>
      <c r="Y13" t="s">
        <v>109</v>
      </c>
      <c r="Z13" t="s">
        <v>378</v>
      </c>
      <c r="AA13" t="s">
        <v>536</v>
      </c>
      <c r="AB13">
        <v>24</v>
      </c>
      <c r="AC13" t="s">
        <v>139</v>
      </c>
      <c r="AD13" t="s">
        <v>1421</v>
      </c>
      <c r="AE13" t="s">
        <v>1422</v>
      </c>
      <c r="AF13" t="s">
        <v>1423</v>
      </c>
      <c r="AG13" t="s">
        <v>116</v>
      </c>
      <c r="AH13">
        <v>2024481</v>
      </c>
      <c r="AI13" t="s">
        <v>810</v>
      </c>
      <c r="AJ13" t="s">
        <v>118</v>
      </c>
      <c r="AK13">
        <v>1800</v>
      </c>
      <c r="AL13">
        <v>9</v>
      </c>
      <c r="AM13" t="s">
        <v>148</v>
      </c>
      <c r="AN13">
        <v>96</v>
      </c>
      <c r="AO13">
        <v>128</v>
      </c>
      <c r="AP13">
        <v>-11</v>
      </c>
      <c r="AQ13">
        <v>11</v>
      </c>
      <c r="AR13">
        <v>-8</v>
      </c>
      <c r="AS13">
        <v>13.64</v>
      </c>
      <c r="AT13">
        <v>36.299999999999997</v>
      </c>
      <c r="AU13" t="s">
        <v>1424</v>
      </c>
      <c r="AV13" t="s">
        <v>1425</v>
      </c>
      <c r="AW13" t="s">
        <v>1426</v>
      </c>
      <c r="AY13" t="s">
        <v>1427</v>
      </c>
      <c r="BG13">
        <v>-0.48499999999999999</v>
      </c>
      <c r="BI13" t="s">
        <v>1428</v>
      </c>
      <c r="CL13" t="s">
        <v>1419</v>
      </c>
      <c r="CM13" t="s">
        <v>1428</v>
      </c>
      <c r="CN13" t="s">
        <v>1429</v>
      </c>
      <c r="CQ13" t="s">
        <v>1428</v>
      </c>
      <c r="CR13">
        <v>101.27</v>
      </c>
      <c r="CT13">
        <v>101.27</v>
      </c>
      <c r="CU13">
        <v>101.27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45805</v>
      </c>
      <c r="B2" t="s">
        <v>99</v>
      </c>
      <c r="C2">
        <v>9</v>
      </c>
      <c r="D2" t="s">
        <v>100</v>
      </c>
      <c r="E2" t="s">
        <v>101</v>
      </c>
      <c r="F2" t="s">
        <v>1153</v>
      </c>
      <c r="G2">
        <v>1200</v>
      </c>
      <c r="H2">
        <v>1</v>
      </c>
      <c r="I2" t="s">
        <v>1430</v>
      </c>
      <c r="J2" t="s">
        <v>1431</v>
      </c>
      <c r="K2" t="s">
        <v>1432</v>
      </c>
      <c r="L2">
        <v>135</v>
      </c>
      <c r="M2" t="s">
        <v>695</v>
      </c>
      <c r="O2">
        <v>11</v>
      </c>
      <c r="P2" t="s">
        <v>359</v>
      </c>
      <c r="R2">
        <v>78</v>
      </c>
      <c r="S2" t="s">
        <v>1433</v>
      </c>
      <c r="T2">
        <v>1205</v>
      </c>
      <c r="U2" t="s">
        <v>1434</v>
      </c>
      <c r="V2" t="s">
        <v>1435</v>
      </c>
      <c r="W2">
        <v>4</v>
      </c>
      <c r="Y2" t="s">
        <v>109</v>
      </c>
      <c r="Z2" t="s">
        <v>1436</v>
      </c>
      <c r="AA2" t="s">
        <v>536</v>
      </c>
      <c r="AB2" t="s">
        <v>1057</v>
      </c>
      <c r="AC2" t="s">
        <v>244</v>
      </c>
      <c r="AD2" t="s">
        <v>1437</v>
      </c>
      <c r="AE2" t="s">
        <v>699</v>
      </c>
      <c r="AF2" t="s">
        <v>1438</v>
      </c>
      <c r="AG2" t="s">
        <v>116</v>
      </c>
      <c r="AH2">
        <v>2024658</v>
      </c>
      <c r="AI2" t="s">
        <v>423</v>
      </c>
      <c r="AJ2" t="s">
        <v>702</v>
      </c>
      <c r="AK2">
        <v>1200</v>
      </c>
      <c r="AL2">
        <v>1</v>
      </c>
      <c r="AM2" t="s">
        <v>308</v>
      </c>
      <c r="AN2">
        <v>3.8</v>
      </c>
      <c r="AO2">
        <v>124</v>
      </c>
      <c r="AP2">
        <v>11</v>
      </c>
      <c r="AQ2">
        <v>1</v>
      </c>
      <c r="AR2">
        <v>10</v>
      </c>
      <c r="AS2">
        <v>23.62</v>
      </c>
      <c r="AT2">
        <v>45.92</v>
      </c>
      <c r="AU2" t="s">
        <v>1439</v>
      </c>
      <c r="AY2" t="s">
        <v>1439</v>
      </c>
      <c r="BG2">
        <v>0.51500000000000001</v>
      </c>
      <c r="BI2" t="s">
        <v>1440</v>
      </c>
      <c r="BJ2">
        <v>2024597</v>
      </c>
      <c r="BK2" t="s">
        <v>555</v>
      </c>
      <c r="BL2" t="s">
        <v>702</v>
      </c>
      <c r="BM2">
        <v>1200</v>
      </c>
      <c r="BN2">
        <v>3</v>
      </c>
      <c r="BO2" t="s">
        <v>308</v>
      </c>
      <c r="BP2">
        <v>14</v>
      </c>
      <c r="BQ2">
        <v>124</v>
      </c>
      <c r="BR2">
        <v>11</v>
      </c>
      <c r="BS2">
        <v>7</v>
      </c>
      <c r="BT2">
        <v>4</v>
      </c>
      <c r="BU2">
        <v>23.44</v>
      </c>
      <c r="BV2">
        <v>45.95</v>
      </c>
      <c r="BW2" t="s">
        <v>743</v>
      </c>
      <c r="CA2" t="s">
        <v>1441</v>
      </c>
      <c r="CI2">
        <v>0.30499999999999999</v>
      </c>
      <c r="CK2" t="s">
        <v>1442</v>
      </c>
      <c r="CL2" t="s">
        <v>1431</v>
      </c>
      <c r="CM2" t="s">
        <v>1440</v>
      </c>
      <c r="CN2" t="s">
        <v>1443</v>
      </c>
      <c r="CO2" t="s">
        <v>1442</v>
      </c>
      <c r="CP2" t="s">
        <v>1444</v>
      </c>
      <c r="CQ2" t="s">
        <v>1445</v>
      </c>
      <c r="CR2">
        <v>69.95</v>
      </c>
      <c r="CS2">
        <v>69.460000000000008</v>
      </c>
      <c r="CT2">
        <v>69.710000000000008</v>
      </c>
      <c r="CU2">
        <v>69.460000000000008</v>
      </c>
    </row>
    <row r="3" spans="1:99" x14ac:dyDescent="0.25">
      <c r="A3" s="2">
        <v>45805</v>
      </c>
      <c r="B3" t="s">
        <v>99</v>
      </c>
      <c r="C3">
        <v>9</v>
      </c>
      <c r="D3" t="s">
        <v>100</v>
      </c>
      <c r="E3" t="s">
        <v>101</v>
      </c>
      <c r="F3" t="s">
        <v>1153</v>
      </c>
      <c r="G3">
        <v>1200</v>
      </c>
      <c r="H3">
        <v>2</v>
      </c>
      <c r="I3" t="s">
        <v>1446</v>
      </c>
      <c r="J3" t="s">
        <v>1447</v>
      </c>
      <c r="K3" t="s">
        <v>1448</v>
      </c>
      <c r="L3">
        <v>133</v>
      </c>
      <c r="M3" t="s">
        <v>240</v>
      </c>
      <c r="O3">
        <v>7</v>
      </c>
      <c r="P3" t="s">
        <v>319</v>
      </c>
      <c r="R3">
        <v>76</v>
      </c>
      <c r="S3" t="s">
        <v>378</v>
      </c>
      <c r="T3">
        <v>1205</v>
      </c>
      <c r="U3" t="s">
        <v>1027</v>
      </c>
      <c r="V3" t="s">
        <v>1449</v>
      </c>
      <c r="W3">
        <v>6</v>
      </c>
      <c r="Y3" t="s">
        <v>109</v>
      </c>
      <c r="Z3" t="s">
        <v>1450</v>
      </c>
      <c r="AA3" t="s">
        <v>577</v>
      </c>
      <c r="AB3" t="s">
        <v>1451</v>
      </c>
      <c r="AC3" t="s">
        <v>1452</v>
      </c>
      <c r="AD3" t="s">
        <v>1453</v>
      </c>
      <c r="AE3" t="s">
        <v>1111</v>
      </c>
      <c r="AF3" t="s">
        <v>1454</v>
      </c>
      <c r="AG3" t="s">
        <v>116</v>
      </c>
      <c r="AH3">
        <v>2024597</v>
      </c>
      <c r="AI3" t="s">
        <v>555</v>
      </c>
      <c r="AJ3" t="s">
        <v>702</v>
      </c>
      <c r="AK3">
        <v>1200</v>
      </c>
      <c r="AL3">
        <v>6</v>
      </c>
      <c r="AM3" t="s">
        <v>167</v>
      </c>
      <c r="AN3">
        <v>7</v>
      </c>
      <c r="AO3">
        <v>135</v>
      </c>
      <c r="AP3">
        <v>-2</v>
      </c>
      <c r="AQ3">
        <v>2</v>
      </c>
      <c r="AR3">
        <v>5</v>
      </c>
      <c r="AS3">
        <v>23.44</v>
      </c>
      <c r="AT3">
        <v>45.95</v>
      </c>
      <c r="AU3" t="s">
        <v>743</v>
      </c>
      <c r="AY3" t="s">
        <v>1455</v>
      </c>
      <c r="BG3">
        <v>0.14499999999999999</v>
      </c>
      <c r="BI3" t="s">
        <v>1456</v>
      </c>
      <c r="BJ3">
        <v>2024523</v>
      </c>
      <c r="BK3" t="s">
        <v>123</v>
      </c>
      <c r="BL3" t="s">
        <v>1457</v>
      </c>
      <c r="BM3">
        <v>1200</v>
      </c>
      <c r="BN3">
        <v>3</v>
      </c>
      <c r="BO3" t="s">
        <v>450</v>
      </c>
      <c r="BP3">
        <v>8.6</v>
      </c>
      <c r="BQ3">
        <v>120</v>
      </c>
      <c r="BR3">
        <v>13</v>
      </c>
      <c r="BS3">
        <v>2</v>
      </c>
      <c r="BT3">
        <v>5</v>
      </c>
      <c r="BU3">
        <v>23.18</v>
      </c>
      <c r="BV3">
        <v>45.46</v>
      </c>
      <c r="BW3" t="s">
        <v>1458</v>
      </c>
      <c r="CA3" t="s">
        <v>1459</v>
      </c>
      <c r="CI3">
        <v>0.37</v>
      </c>
      <c r="CK3" t="s">
        <v>1460</v>
      </c>
      <c r="CL3" t="s">
        <v>1447</v>
      </c>
      <c r="CM3" t="s">
        <v>1456</v>
      </c>
      <c r="CN3" t="s">
        <v>1461</v>
      </c>
      <c r="CO3" t="s">
        <v>1460</v>
      </c>
      <c r="CP3" t="s">
        <v>1462</v>
      </c>
      <c r="CQ3" t="s">
        <v>1463</v>
      </c>
      <c r="CR3">
        <v>69.680000000000007</v>
      </c>
      <c r="CS3">
        <v>69.44</v>
      </c>
      <c r="CT3">
        <v>69.56</v>
      </c>
      <c r="CU3">
        <v>69.44</v>
      </c>
    </row>
    <row r="4" spans="1:99" x14ac:dyDescent="0.25">
      <c r="A4" s="2">
        <v>45805</v>
      </c>
      <c r="B4" t="s">
        <v>99</v>
      </c>
      <c r="C4">
        <v>9</v>
      </c>
      <c r="D4" t="s">
        <v>100</v>
      </c>
      <c r="E4" t="s">
        <v>101</v>
      </c>
      <c r="F4" t="s">
        <v>1153</v>
      </c>
      <c r="G4">
        <v>1200</v>
      </c>
      <c r="H4">
        <v>3</v>
      </c>
      <c r="I4" t="s">
        <v>1464</v>
      </c>
      <c r="J4" t="s">
        <v>1465</v>
      </c>
      <c r="K4" t="s">
        <v>1466</v>
      </c>
      <c r="L4">
        <v>132</v>
      </c>
      <c r="M4" t="s">
        <v>158</v>
      </c>
      <c r="O4">
        <v>5</v>
      </c>
      <c r="P4" t="s">
        <v>419</v>
      </c>
      <c r="R4">
        <v>75</v>
      </c>
      <c r="S4" t="s">
        <v>536</v>
      </c>
      <c r="T4">
        <v>1176</v>
      </c>
      <c r="U4" t="s">
        <v>1467</v>
      </c>
      <c r="V4" t="s">
        <v>1468</v>
      </c>
      <c r="W4">
        <v>5</v>
      </c>
      <c r="Y4" t="s">
        <v>109</v>
      </c>
      <c r="Z4" t="s">
        <v>1469</v>
      </c>
      <c r="AA4" t="s">
        <v>536</v>
      </c>
      <c r="AB4" t="s">
        <v>1069</v>
      </c>
      <c r="AC4" t="s">
        <v>1159</v>
      </c>
      <c r="AD4" t="s">
        <v>1470</v>
      </c>
      <c r="AE4" t="s">
        <v>1352</v>
      </c>
      <c r="AF4" t="s">
        <v>1471</v>
      </c>
      <c r="AG4" t="s">
        <v>116</v>
      </c>
      <c r="AH4">
        <v>2024636</v>
      </c>
      <c r="AI4" t="s">
        <v>117</v>
      </c>
      <c r="AJ4" t="s">
        <v>702</v>
      </c>
      <c r="AK4">
        <v>1200</v>
      </c>
      <c r="AM4" t="s">
        <v>167</v>
      </c>
      <c r="AN4">
        <v>5.4</v>
      </c>
      <c r="AO4">
        <v>131</v>
      </c>
      <c r="AP4">
        <v>1</v>
      </c>
      <c r="AQ4">
        <v>1</v>
      </c>
      <c r="AR4">
        <v>4</v>
      </c>
      <c r="AS4">
        <v>23.67</v>
      </c>
      <c r="AT4">
        <v>46.23</v>
      </c>
      <c r="AU4" t="s">
        <v>1472</v>
      </c>
      <c r="AY4" t="s">
        <v>1473</v>
      </c>
      <c r="BG4">
        <v>0.155</v>
      </c>
      <c r="BI4" t="s">
        <v>1474</v>
      </c>
      <c r="BJ4">
        <v>2024484</v>
      </c>
      <c r="BK4" t="s">
        <v>810</v>
      </c>
      <c r="BL4" t="s">
        <v>702</v>
      </c>
      <c r="BM4">
        <v>1200</v>
      </c>
      <c r="BN4">
        <v>1</v>
      </c>
      <c r="BO4" t="s">
        <v>167</v>
      </c>
      <c r="BP4">
        <v>3.7</v>
      </c>
      <c r="BQ4">
        <v>125</v>
      </c>
      <c r="BR4">
        <v>7</v>
      </c>
      <c r="BS4">
        <v>5</v>
      </c>
      <c r="BT4">
        <v>0</v>
      </c>
      <c r="BU4">
        <v>24.1</v>
      </c>
      <c r="BV4">
        <v>46.56</v>
      </c>
      <c r="BW4" t="s">
        <v>395</v>
      </c>
      <c r="CA4" t="s">
        <v>395</v>
      </c>
      <c r="CI4">
        <v>0.105</v>
      </c>
      <c r="CK4" t="s">
        <v>1475</v>
      </c>
      <c r="CL4" t="s">
        <v>1465</v>
      </c>
      <c r="CM4" t="s">
        <v>1474</v>
      </c>
      <c r="CO4" t="s">
        <v>1475</v>
      </c>
      <c r="CP4" t="s">
        <v>1476</v>
      </c>
      <c r="CQ4" t="s">
        <v>1477</v>
      </c>
      <c r="CR4">
        <v>69.39</v>
      </c>
      <c r="CS4">
        <v>69.87</v>
      </c>
      <c r="CT4">
        <v>69.63</v>
      </c>
      <c r="CU4">
        <v>69.39</v>
      </c>
    </row>
    <row r="5" spans="1:99" x14ac:dyDescent="0.25">
      <c r="A5" s="2">
        <v>45805</v>
      </c>
      <c r="B5" t="s">
        <v>99</v>
      </c>
      <c r="C5">
        <v>9</v>
      </c>
      <c r="D5" t="s">
        <v>100</v>
      </c>
      <c r="E5" t="s">
        <v>101</v>
      </c>
      <c r="F5" t="s">
        <v>1153</v>
      </c>
      <c r="G5">
        <v>1200</v>
      </c>
      <c r="H5">
        <v>4</v>
      </c>
      <c r="I5" t="s">
        <v>1478</v>
      </c>
      <c r="J5" t="s">
        <v>1479</v>
      </c>
      <c r="K5" t="s">
        <v>1480</v>
      </c>
      <c r="L5">
        <v>129</v>
      </c>
      <c r="M5" t="s">
        <v>300</v>
      </c>
      <c r="O5">
        <v>12</v>
      </c>
      <c r="P5" t="s">
        <v>281</v>
      </c>
      <c r="R5">
        <v>72</v>
      </c>
      <c r="S5" t="s">
        <v>378</v>
      </c>
      <c r="T5">
        <v>1071</v>
      </c>
      <c r="U5" t="s">
        <v>1481</v>
      </c>
      <c r="V5" t="s">
        <v>1482</v>
      </c>
      <c r="W5">
        <v>7</v>
      </c>
      <c r="Y5" t="s">
        <v>109</v>
      </c>
      <c r="Z5" t="s">
        <v>1483</v>
      </c>
      <c r="AA5" t="s">
        <v>536</v>
      </c>
      <c r="AB5" t="s">
        <v>1069</v>
      </c>
      <c r="AC5" t="s">
        <v>343</v>
      </c>
      <c r="AD5" t="s">
        <v>1484</v>
      </c>
      <c r="AE5" t="s">
        <v>699</v>
      </c>
      <c r="AF5" t="s">
        <v>1485</v>
      </c>
      <c r="AG5" t="s">
        <v>619</v>
      </c>
      <c r="AH5">
        <v>2024636</v>
      </c>
      <c r="AI5" t="s">
        <v>117</v>
      </c>
      <c r="AJ5" t="s">
        <v>702</v>
      </c>
      <c r="AK5">
        <v>1200</v>
      </c>
      <c r="AL5">
        <v>5</v>
      </c>
      <c r="AM5" t="s">
        <v>119</v>
      </c>
      <c r="AN5">
        <v>30</v>
      </c>
      <c r="AO5">
        <v>129</v>
      </c>
      <c r="AP5">
        <v>0</v>
      </c>
      <c r="AQ5">
        <v>9</v>
      </c>
      <c r="AR5">
        <v>3</v>
      </c>
      <c r="AS5">
        <v>23.67</v>
      </c>
      <c r="AT5">
        <v>46.23</v>
      </c>
      <c r="AU5" t="s">
        <v>1472</v>
      </c>
      <c r="AY5" t="s">
        <v>1486</v>
      </c>
      <c r="BG5">
        <v>0.105</v>
      </c>
      <c r="BI5" t="s">
        <v>1487</v>
      </c>
      <c r="BJ5">
        <v>2024580</v>
      </c>
      <c r="BK5" t="s">
        <v>364</v>
      </c>
      <c r="BL5" t="s">
        <v>702</v>
      </c>
      <c r="BM5">
        <v>1200</v>
      </c>
      <c r="BN5">
        <v>1</v>
      </c>
      <c r="BO5" t="s">
        <v>119</v>
      </c>
      <c r="BP5">
        <v>7</v>
      </c>
      <c r="BQ5">
        <v>122</v>
      </c>
      <c r="BR5">
        <v>7</v>
      </c>
      <c r="BS5">
        <v>2</v>
      </c>
      <c r="BT5">
        <v>10</v>
      </c>
      <c r="BU5">
        <v>23.62</v>
      </c>
      <c r="BV5">
        <v>46.36</v>
      </c>
      <c r="BW5" t="s">
        <v>718</v>
      </c>
      <c r="CA5" t="s">
        <v>718</v>
      </c>
      <c r="CI5">
        <v>0.45500000000000002</v>
      </c>
      <c r="CK5" t="s">
        <v>1488</v>
      </c>
      <c r="CL5" t="s">
        <v>1479</v>
      </c>
      <c r="CM5" t="s">
        <v>1487</v>
      </c>
      <c r="CN5" t="s">
        <v>1489</v>
      </c>
      <c r="CO5" t="s">
        <v>1488</v>
      </c>
      <c r="CP5" t="s">
        <v>1490</v>
      </c>
      <c r="CQ5" t="s">
        <v>1491</v>
      </c>
      <c r="CR5">
        <v>69.58</v>
      </c>
      <c r="CS5">
        <v>69.91</v>
      </c>
      <c r="CT5">
        <v>69.75</v>
      </c>
      <c r="CU5">
        <v>69.58</v>
      </c>
    </row>
    <row r="6" spans="1:99" x14ac:dyDescent="0.25">
      <c r="A6" s="2">
        <v>45805</v>
      </c>
      <c r="B6" t="s">
        <v>99</v>
      </c>
      <c r="C6">
        <v>9</v>
      </c>
      <c r="D6" t="s">
        <v>100</v>
      </c>
      <c r="E6" t="s">
        <v>101</v>
      </c>
      <c r="F6" t="s">
        <v>1153</v>
      </c>
      <c r="G6">
        <v>1200</v>
      </c>
      <c r="H6">
        <v>5</v>
      </c>
      <c r="I6" t="s">
        <v>1492</v>
      </c>
      <c r="J6" t="s">
        <v>1493</v>
      </c>
      <c r="K6" t="s">
        <v>1494</v>
      </c>
      <c r="L6">
        <v>128</v>
      </c>
      <c r="M6" t="s">
        <v>219</v>
      </c>
      <c r="O6">
        <v>4</v>
      </c>
      <c r="P6" t="s">
        <v>574</v>
      </c>
      <c r="R6">
        <v>71</v>
      </c>
      <c r="S6" t="s">
        <v>1027</v>
      </c>
      <c r="T6">
        <v>1170</v>
      </c>
      <c r="U6" t="s">
        <v>1013</v>
      </c>
      <c r="V6" t="s">
        <v>1495</v>
      </c>
      <c r="W6">
        <v>5</v>
      </c>
      <c r="Y6" t="s">
        <v>109</v>
      </c>
      <c r="Z6" t="s">
        <v>1496</v>
      </c>
      <c r="AA6" t="s">
        <v>138</v>
      </c>
      <c r="AB6" t="s">
        <v>1497</v>
      </c>
      <c r="AC6" t="s">
        <v>139</v>
      </c>
      <c r="AD6" t="s">
        <v>1498</v>
      </c>
      <c r="AE6" t="s">
        <v>114</v>
      </c>
      <c r="AF6" t="s">
        <v>1499</v>
      </c>
      <c r="AG6" t="s">
        <v>143</v>
      </c>
      <c r="AH6">
        <v>2024503</v>
      </c>
      <c r="AI6" t="s">
        <v>1036</v>
      </c>
      <c r="AJ6" t="s">
        <v>702</v>
      </c>
      <c r="AK6">
        <v>1200</v>
      </c>
      <c r="AL6">
        <v>3</v>
      </c>
      <c r="AM6" t="s">
        <v>292</v>
      </c>
      <c r="AN6">
        <v>7.8</v>
      </c>
      <c r="AO6">
        <v>133</v>
      </c>
      <c r="AP6">
        <v>-5</v>
      </c>
      <c r="AQ6">
        <v>6</v>
      </c>
      <c r="AR6">
        <v>-2</v>
      </c>
      <c r="AS6">
        <v>23.5</v>
      </c>
      <c r="AT6">
        <v>45.75</v>
      </c>
      <c r="AU6" t="s">
        <v>1037</v>
      </c>
      <c r="AY6" t="s">
        <v>1500</v>
      </c>
      <c r="BG6">
        <v>-0.14499999999999999</v>
      </c>
      <c r="BI6" t="s">
        <v>1501</v>
      </c>
      <c r="BJ6">
        <v>2024484</v>
      </c>
      <c r="BK6" t="s">
        <v>810</v>
      </c>
      <c r="BL6" t="s">
        <v>702</v>
      </c>
      <c r="BM6">
        <v>1200</v>
      </c>
      <c r="BN6">
        <v>2</v>
      </c>
      <c r="BO6" t="s">
        <v>292</v>
      </c>
      <c r="BP6">
        <v>4.2</v>
      </c>
      <c r="BQ6">
        <v>127</v>
      </c>
      <c r="BR6">
        <v>1</v>
      </c>
      <c r="BS6">
        <v>1</v>
      </c>
      <c r="BT6">
        <v>3</v>
      </c>
      <c r="BU6">
        <v>24.1</v>
      </c>
      <c r="BV6">
        <v>46.56</v>
      </c>
      <c r="BW6" t="s">
        <v>395</v>
      </c>
      <c r="CA6" t="s">
        <v>408</v>
      </c>
      <c r="CI6">
        <v>0.12</v>
      </c>
      <c r="CK6" t="s">
        <v>1502</v>
      </c>
      <c r="CL6" t="s">
        <v>1493</v>
      </c>
      <c r="CM6" t="s">
        <v>1501</v>
      </c>
      <c r="CN6" t="s">
        <v>1503</v>
      </c>
      <c r="CO6" t="s">
        <v>1502</v>
      </c>
      <c r="CP6" t="s">
        <v>1504</v>
      </c>
      <c r="CQ6" t="s">
        <v>1505</v>
      </c>
      <c r="CR6">
        <v>69.12</v>
      </c>
      <c r="CS6">
        <v>69.930000000000007</v>
      </c>
      <c r="CT6">
        <v>69.53</v>
      </c>
      <c r="CU6">
        <v>69.12</v>
      </c>
    </row>
    <row r="7" spans="1:99" x14ac:dyDescent="0.25">
      <c r="A7" s="2">
        <v>45805</v>
      </c>
      <c r="B7" t="s">
        <v>99</v>
      </c>
      <c r="C7">
        <v>9</v>
      </c>
      <c r="D7" t="s">
        <v>100</v>
      </c>
      <c r="E7" t="s">
        <v>101</v>
      </c>
      <c r="F7" t="s">
        <v>1153</v>
      </c>
      <c r="G7">
        <v>1200</v>
      </c>
      <c r="H7">
        <v>6</v>
      </c>
      <c r="I7" t="s">
        <v>1506</v>
      </c>
      <c r="J7" t="s">
        <v>1507</v>
      </c>
      <c r="K7" t="s">
        <v>1508</v>
      </c>
      <c r="L7">
        <v>121</v>
      </c>
      <c r="M7" t="s">
        <v>280</v>
      </c>
      <c r="O7">
        <v>9</v>
      </c>
      <c r="P7" t="s">
        <v>385</v>
      </c>
      <c r="R7">
        <v>64</v>
      </c>
      <c r="S7" t="s">
        <v>1027</v>
      </c>
      <c r="T7">
        <v>1124</v>
      </c>
      <c r="U7" t="s">
        <v>1146</v>
      </c>
      <c r="W7">
        <v>5</v>
      </c>
      <c r="Y7" t="s">
        <v>109</v>
      </c>
      <c r="Z7" t="s">
        <v>1509</v>
      </c>
      <c r="AA7" t="s">
        <v>138</v>
      </c>
      <c r="AB7" t="s">
        <v>1510</v>
      </c>
      <c r="AC7" t="s">
        <v>1511</v>
      </c>
      <c r="AD7" t="s">
        <v>1512</v>
      </c>
      <c r="AE7" t="s">
        <v>1513</v>
      </c>
      <c r="AF7" t="s">
        <v>1514</v>
      </c>
      <c r="AG7" t="s">
        <v>143</v>
      </c>
      <c r="CL7" t="s">
        <v>1507</v>
      </c>
    </row>
    <row r="8" spans="1:99" x14ac:dyDescent="0.25">
      <c r="A8" s="2">
        <v>45805</v>
      </c>
      <c r="B8" t="s">
        <v>99</v>
      </c>
      <c r="C8">
        <v>9</v>
      </c>
      <c r="D8" t="s">
        <v>100</v>
      </c>
      <c r="E8" t="s">
        <v>101</v>
      </c>
      <c r="F8" t="s">
        <v>1153</v>
      </c>
      <c r="G8">
        <v>1200</v>
      </c>
      <c r="H8">
        <v>7</v>
      </c>
      <c r="I8" t="s">
        <v>1096</v>
      </c>
      <c r="J8" t="s">
        <v>1515</v>
      </c>
      <c r="K8" t="s">
        <v>1516</v>
      </c>
      <c r="L8">
        <v>121</v>
      </c>
      <c r="M8" t="s">
        <v>106</v>
      </c>
      <c r="N8">
        <v>1</v>
      </c>
      <c r="O8">
        <v>6</v>
      </c>
      <c r="P8" t="s">
        <v>490</v>
      </c>
      <c r="R8">
        <v>64</v>
      </c>
      <c r="S8" t="s">
        <v>1096</v>
      </c>
      <c r="T8">
        <v>1131</v>
      </c>
      <c r="U8" t="s">
        <v>1096</v>
      </c>
      <c r="W8">
        <v>3</v>
      </c>
      <c r="Y8" t="s">
        <v>109</v>
      </c>
      <c r="Z8" t="s">
        <v>378</v>
      </c>
      <c r="AA8" t="s">
        <v>322</v>
      </c>
      <c r="AB8" t="s">
        <v>1096</v>
      </c>
      <c r="AC8" t="s">
        <v>1099</v>
      </c>
      <c r="AD8" t="s">
        <v>1517</v>
      </c>
      <c r="AE8" t="s">
        <v>1518</v>
      </c>
      <c r="AF8" t="s">
        <v>1519</v>
      </c>
      <c r="AG8" t="s">
        <v>143</v>
      </c>
      <c r="CL8" t="s">
        <v>1515</v>
      </c>
    </row>
    <row r="9" spans="1:99" x14ac:dyDescent="0.25">
      <c r="A9" s="2">
        <v>45805</v>
      </c>
      <c r="B9" t="s">
        <v>99</v>
      </c>
      <c r="C9">
        <v>9</v>
      </c>
      <c r="D9" t="s">
        <v>100</v>
      </c>
      <c r="E9" t="s">
        <v>101</v>
      </c>
      <c r="F9" t="s">
        <v>1153</v>
      </c>
      <c r="G9">
        <v>1200</v>
      </c>
      <c r="H9">
        <v>8</v>
      </c>
      <c r="I9" t="s">
        <v>1520</v>
      </c>
      <c r="J9" t="s">
        <v>1521</v>
      </c>
      <c r="K9" t="s">
        <v>1522</v>
      </c>
      <c r="L9">
        <v>121</v>
      </c>
      <c r="M9" t="s">
        <v>318</v>
      </c>
      <c r="O9">
        <v>8</v>
      </c>
      <c r="P9" t="s">
        <v>319</v>
      </c>
      <c r="R9">
        <v>64</v>
      </c>
      <c r="S9" t="s">
        <v>378</v>
      </c>
      <c r="T9">
        <v>1155</v>
      </c>
      <c r="U9" t="s">
        <v>1523</v>
      </c>
      <c r="V9" t="s">
        <v>1524</v>
      </c>
      <c r="W9">
        <v>3</v>
      </c>
      <c r="Y9" t="s">
        <v>109</v>
      </c>
      <c r="Z9" t="s">
        <v>378</v>
      </c>
      <c r="AA9" t="s">
        <v>536</v>
      </c>
      <c r="AB9" t="s">
        <v>1016</v>
      </c>
      <c r="AC9" t="s">
        <v>112</v>
      </c>
      <c r="AD9" t="s">
        <v>1525</v>
      </c>
      <c r="AE9" t="s">
        <v>716</v>
      </c>
      <c r="AF9" t="s">
        <v>1526</v>
      </c>
      <c r="AG9" t="s">
        <v>143</v>
      </c>
      <c r="AH9">
        <v>2024677</v>
      </c>
      <c r="AI9" t="s">
        <v>729</v>
      </c>
      <c r="AJ9" t="s">
        <v>702</v>
      </c>
      <c r="AK9">
        <v>1200</v>
      </c>
      <c r="AL9">
        <v>7</v>
      </c>
      <c r="AM9" t="s">
        <v>167</v>
      </c>
      <c r="AN9">
        <v>14</v>
      </c>
      <c r="AO9">
        <v>124</v>
      </c>
      <c r="AP9">
        <v>-3</v>
      </c>
      <c r="AQ9">
        <v>1</v>
      </c>
      <c r="AR9">
        <v>7</v>
      </c>
      <c r="AS9">
        <v>23.42</v>
      </c>
      <c r="AT9">
        <v>46.09</v>
      </c>
      <c r="AU9" t="s">
        <v>1527</v>
      </c>
      <c r="AY9" t="s">
        <v>1528</v>
      </c>
      <c r="BG9">
        <v>0.2</v>
      </c>
      <c r="BI9" t="s">
        <v>213</v>
      </c>
      <c r="CL9" t="s">
        <v>1521</v>
      </c>
      <c r="CM9" t="s">
        <v>213</v>
      </c>
      <c r="CN9" t="s">
        <v>1529</v>
      </c>
      <c r="CQ9" t="s">
        <v>213</v>
      </c>
      <c r="CR9">
        <v>70.239999999999995</v>
      </c>
      <c r="CT9">
        <v>70.239999999999995</v>
      </c>
      <c r="CU9">
        <v>70.239999999999995</v>
      </c>
    </row>
    <row r="10" spans="1:99" x14ac:dyDescent="0.25">
      <c r="A10" s="2">
        <v>45805</v>
      </c>
      <c r="B10" t="s">
        <v>99</v>
      </c>
      <c r="C10">
        <v>9</v>
      </c>
      <c r="D10" t="s">
        <v>100</v>
      </c>
      <c r="E10" t="s">
        <v>101</v>
      </c>
      <c r="F10" t="s">
        <v>1153</v>
      </c>
      <c r="G10">
        <v>1200</v>
      </c>
      <c r="H10">
        <v>9</v>
      </c>
      <c r="I10" t="s">
        <v>1530</v>
      </c>
      <c r="J10" t="s">
        <v>1531</v>
      </c>
      <c r="K10" t="s">
        <v>1532</v>
      </c>
      <c r="L10">
        <v>120</v>
      </c>
      <c r="M10" t="s">
        <v>643</v>
      </c>
      <c r="O10">
        <v>3</v>
      </c>
      <c r="P10" t="s">
        <v>1533</v>
      </c>
      <c r="R10">
        <v>63</v>
      </c>
      <c r="S10" t="s">
        <v>1027</v>
      </c>
      <c r="T10">
        <v>1074</v>
      </c>
      <c r="U10" t="s">
        <v>1523</v>
      </c>
      <c r="V10" t="s">
        <v>1534</v>
      </c>
      <c r="W10">
        <v>4</v>
      </c>
      <c r="Y10" t="s">
        <v>109</v>
      </c>
      <c r="Z10" t="s">
        <v>1535</v>
      </c>
      <c r="AA10" t="s">
        <v>138</v>
      </c>
      <c r="AB10" t="s">
        <v>1057</v>
      </c>
      <c r="AC10" t="s">
        <v>244</v>
      </c>
      <c r="AD10" t="s">
        <v>1536</v>
      </c>
      <c r="AE10" t="s">
        <v>406</v>
      </c>
      <c r="AF10" t="s">
        <v>1537</v>
      </c>
      <c r="AG10" t="s">
        <v>143</v>
      </c>
      <c r="AH10">
        <v>2024658</v>
      </c>
      <c r="AI10" t="s">
        <v>423</v>
      </c>
      <c r="AJ10" t="s">
        <v>702</v>
      </c>
      <c r="AK10">
        <v>1200</v>
      </c>
      <c r="AL10">
        <v>6</v>
      </c>
      <c r="AM10" t="s">
        <v>227</v>
      </c>
      <c r="AN10">
        <v>135</v>
      </c>
      <c r="AO10">
        <v>121</v>
      </c>
      <c r="AP10">
        <v>-1</v>
      </c>
      <c r="AQ10">
        <v>10</v>
      </c>
      <c r="AR10">
        <v>-7</v>
      </c>
      <c r="AS10">
        <v>23.62</v>
      </c>
      <c r="AT10">
        <v>45.92</v>
      </c>
      <c r="AU10" t="s">
        <v>1439</v>
      </c>
      <c r="AY10" t="s">
        <v>229</v>
      </c>
      <c r="BG10">
        <v>-0.26</v>
      </c>
      <c r="BI10" t="s">
        <v>1538</v>
      </c>
      <c r="CL10" t="s">
        <v>1531</v>
      </c>
      <c r="CM10" t="s">
        <v>1538</v>
      </c>
      <c r="CN10" t="s">
        <v>1539</v>
      </c>
      <c r="CQ10" t="s">
        <v>1538</v>
      </c>
      <c r="CR10">
        <v>70.069999999999993</v>
      </c>
      <c r="CT10">
        <v>70.069999999999993</v>
      </c>
      <c r="CU10">
        <v>70.069999999999993</v>
      </c>
    </row>
    <row r="11" spans="1:99" x14ac:dyDescent="0.25">
      <c r="A11" s="2">
        <v>45805</v>
      </c>
      <c r="B11" t="s">
        <v>99</v>
      </c>
      <c r="C11">
        <v>9</v>
      </c>
      <c r="D11" t="s">
        <v>100</v>
      </c>
      <c r="E11" t="s">
        <v>101</v>
      </c>
      <c r="F11" t="s">
        <v>1153</v>
      </c>
      <c r="G11">
        <v>1200</v>
      </c>
      <c r="H11">
        <v>10</v>
      </c>
      <c r="I11" t="s">
        <v>1540</v>
      </c>
      <c r="J11" t="s">
        <v>1541</v>
      </c>
      <c r="K11" t="s">
        <v>1542</v>
      </c>
      <c r="L11">
        <v>119</v>
      </c>
      <c r="M11" t="s">
        <v>686</v>
      </c>
      <c r="O11">
        <v>1</v>
      </c>
      <c r="P11" t="s">
        <v>301</v>
      </c>
      <c r="R11">
        <v>62</v>
      </c>
      <c r="S11" t="s">
        <v>1116</v>
      </c>
      <c r="T11">
        <v>1073</v>
      </c>
      <c r="U11" t="s">
        <v>1543</v>
      </c>
      <c r="V11" t="s">
        <v>1544</v>
      </c>
      <c r="W11">
        <v>6</v>
      </c>
      <c r="Y11" t="s">
        <v>109</v>
      </c>
      <c r="Z11" t="s">
        <v>1545</v>
      </c>
      <c r="AA11" t="s">
        <v>138</v>
      </c>
      <c r="AB11" t="s">
        <v>1057</v>
      </c>
      <c r="AC11" t="s">
        <v>343</v>
      </c>
      <c r="AD11" t="s">
        <v>1546</v>
      </c>
      <c r="AE11" t="s">
        <v>1547</v>
      </c>
      <c r="AF11" t="s">
        <v>1548</v>
      </c>
      <c r="AG11" t="s">
        <v>143</v>
      </c>
      <c r="AH11">
        <v>2024653</v>
      </c>
      <c r="AI11" t="s">
        <v>423</v>
      </c>
      <c r="AJ11" t="s">
        <v>118</v>
      </c>
      <c r="AK11">
        <v>1200</v>
      </c>
      <c r="AL11">
        <v>1</v>
      </c>
      <c r="AM11" t="s">
        <v>211</v>
      </c>
      <c r="AN11">
        <v>2</v>
      </c>
      <c r="AO11">
        <v>134</v>
      </c>
      <c r="AP11">
        <v>-15</v>
      </c>
      <c r="AQ11">
        <v>1</v>
      </c>
      <c r="AR11">
        <v>0</v>
      </c>
      <c r="AS11">
        <v>23.86</v>
      </c>
      <c r="AT11">
        <v>46.99</v>
      </c>
      <c r="AU11" t="s">
        <v>151</v>
      </c>
      <c r="AY11" t="s">
        <v>151</v>
      </c>
      <c r="BG11">
        <v>-0.22500000000000001</v>
      </c>
      <c r="BI11" t="s">
        <v>289</v>
      </c>
      <c r="BJ11">
        <v>2024599</v>
      </c>
      <c r="BK11" t="s">
        <v>555</v>
      </c>
      <c r="BL11" t="s">
        <v>118</v>
      </c>
      <c r="BM11">
        <v>1200</v>
      </c>
      <c r="BN11">
        <v>5</v>
      </c>
      <c r="BO11" t="s">
        <v>211</v>
      </c>
      <c r="BP11">
        <v>6.1</v>
      </c>
      <c r="BQ11">
        <v>135</v>
      </c>
      <c r="BR11">
        <v>-16</v>
      </c>
      <c r="BS11">
        <v>12</v>
      </c>
      <c r="BT11">
        <v>-11</v>
      </c>
      <c r="BU11">
        <v>23.87</v>
      </c>
      <c r="BV11">
        <v>46.17</v>
      </c>
      <c r="BW11" t="s">
        <v>1549</v>
      </c>
      <c r="CA11" t="s">
        <v>1073</v>
      </c>
      <c r="CI11">
        <v>-0.625</v>
      </c>
      <c r="CK11" t="s">
        <v>1550</v>
      </c>
      <c r="CL11" t="s">
        <v>1541</v>
      </c>
      <c r="CM11" t="s">
        <v>289</v>
      </c>
      <c r="CN11" t="s">
        <v>1551</v>
      </c>
      <c r="CO11" t="s">
        <v>1550</v>
      </c>
      <c r="CP11" t="s">
        <v>1552</v>
      </c>
      <c r="CQ11" t="s">
        <v>1019</v>
      </c>
      <c r="CR11">
        <v>70.430000000000007</v>
      </c>
      <c r="CS11">
        <v>69.78</v>
      </c>
      <c r="CT11">
        <v>70.11</v>
      </c>
      <c r="CU11">
        <v>69.78</v>
      </c>
    </row>
    <row r="12" spans="1:99" x14ac:dyDescent="0.25">
      <c r="A12" s="2">
        <v>45805</v>
      </c>
      <c r="B12" t="s">
        <v>99</v>
      </c>
      <c r="C12">
        <v>9</v>
      </c>
      <c r="D12" t="s">
        <v>100</v>
      </c>
      <c r="E12" t="s">
        <v>101</v>
      </c>
      <c r="F12" t="s">
        <v>1153</v>
      </c>
      <c r="G12">
        <v>1200</v>
      </c>
      <c r="H12">
        <v>11</v>
      </c>
      <c r="I12" t="s">
        <v>1553</v>
      </c>
      <c r="J12" t="s">
        <v>1554</v>
      </c>
      <c r="K12" t="s">
        <v>1555</v>
      </c>
      <c r="L12">
        <v>119</v>
      </c>
      <c r="M12" t="s">
        <v>134</v>
      </c>
      <c r="O12">
        <v>2</v>
      </c>
      <c r="P12" t="s">
        <v>535</v>
      </c>
      <c r="R12">
        <v>62</v>
      </c>
      <c r="S12" t="s">
        <v>378</v>
      </c>
      <c r="T12">
        <v>1115</v>
      </c>
      <c r="U12" t="s">
        <v>1013</v>
      </c>
      <c r="V12" t="s">
        <v>1556</v>
      </c>
      <c r="W12">
        <v>3</v>
      </c>
      <c r="Y12" t="s">
        <v>109</v>
      </c>
      <c r="Z12" t="s">
        <v>1557</v>
      </c>
      <c r="AA12" t="s">
        <v>138</v>
      </c>
      <c r="AB12" t="s">
        <v>1497</v>
      </c>
      <c r="AC12" t="s">
        <v>244</v>
      </c>
      <c r="AD12" t="s">
        <v>1558</v>
      </c>
      <c r="AE12" t="s">
        <v>421</v>
      </c>
      <c r="AF12" t="s">
        <v>1559</v>
      </c>
      <c r="AG12" t="s">
        <v>143</v>
      </c>
      <c r="AH12">
        <v>2024617</v>
      </c>
      <c r="AI12" t="s">
        <v>165</v>
      </c>
      <c r="AJ12" t="s">
        <v>702</v>
      </c>
      <c r="AK12">
        <v>1200</v>
      </c>
      <c r="AL12">
        <v>10</v>
      </c>
      <c r="AM12" t="s">
        <v>450</v>
      </c>
      <c r="AN12">
        <v>11</v>
      </c>
      <c r="AO12">
        <v>118</v>
      </c>
      <c r="AP12">
        <v>1</v>
      </c>
      <c r="AQ12">
        <v>1</v>
      </c>
      <c r="AR12">
        <v>1</v>
      </c>
      <c r="AS12">
        <v>23.67</v>
      </c>
      <c r="AT12">
        <v>46.53</v>
      </c>
      <c r="AU12" t="s">
        <v>1560</v>
      </c>
      <c r="AY12" t="s">
        <v>1561</v>
      </c>
      <c r="BG12">
        <v>0.05</v>
      </c>
      <c r="BI12" t="s">
        <v>1562</v>
      </c>
      <c r="CL12" t="s">
        <v>1554</v>
      </c>
      <c r="CM12" t="s">
        <v>1562</v>
      </c>
      <c r="CN12" t="s">
        <v>1563</v>
      </c>
      <c r="CQ12" t="s">
        <v>1562</v>
      </c>
      <c r="CR12">
        <v>71.789999999999992</v>
      </c>
      <c r="CT12">
        <v>71.789999999999992</v>
      </c>
      <c r="CU12">
        <v>71.789999999999992</v>
      </c>
    </row>
    <row r="13" spans="1:99" x14ac:dyDescent="0.25">
      <c r="A13" s="2">
        <v>45805</v>
      </c>
      <c r="B13" t="s">
        <v>99</v>
      </c>
      <c r="C13">
        <v>9</v>
      </c>
      <c r="D13" t="s">
        <v>100</v>
      </c>
      <c r="E13" t="s">
        <v>101</v>
      </c>
      <c r="F13" t="s">
        <v>1153</v>
      </c>
      <c r="G13">
        <v>1200</v>
      </c>
      <c r="H13">
        <v>12</v>
      </c>
      <c r="I13" t="s">
        <v>1564</v>
      </c>
      <c r="J13" t="s">
        <v>1565</v>
      </c>
      <c r="K13" t="s">
        <v>1566</v>
      </c>
      <c r="L13">
        <v>118</v>
      </c>
      <c r="M13" t="s">
        <v>339</v>
      </c>
      <c r="O13">
        <v>10</v>
      </c>
      <c r="P13" t="s">
        <v>180</v>
      </c>
      <c r="R13">
        <v>61</v>
      </c>
      <c r="S13" t="s">
        <v>378</v>
      </c>
      <c r="T13">
        <v>1152</v>
      </c>
      <c r="U13" t="s">
        <v>1567</v>
      </c>
      <c r="V13" t="s">
        <v>1568</v>
      </c>
      <c r="W13">
        <v>3</v>
      </c>
      <c r="Y13" t="s">
        <v>109</v>
      </c>
      <c r="Z13" t="s">
        <v>1569</v>
      </c>
      <c r="AA13" t="s">
        <v>322</v>
      </c>
      <c r="AB13" t="s">
        <v>1016</v>
      </c>
      <c r="AC13" t="s">
        <v>112</v>
      </c>
      <c r="AD13" t="s">
        <v>1570</v>
      </c>
      <c r="AE13" t="s">
        <v>796</v>
      </c>
      <c r="AF13" t="s">
        <v>1571</v>
      </c>
      <c r="AG13" t="s">
        <v>143</v>
      </c>
      <c r="AH13">
        <v>2024677</v>
      </c>
      <c r="AI13" t="s">
        <v>729</v>
      </c>
      <c r="AJ13" t="s">
        <v>702</v>
      </c>
      <c r="AK13">
        <v>1200</v>
      </c>
      <c r="AL13">
        <v>11</v>
      </c>
      <c r="AM13" t="s">
        <v>272</v>
      </c>
      <c r="AN13">
        <v>25</v>
      </c>
      <c r="AO13">
        <v>121</v>
      </c>
      <c r="AP13">
        <v>-3</v>
      </c>
      <c r="AQ13">
        <v>9</v>
      </c>
      <c r="AR13">
        <v>1</v>
      </c>
      <c r="AS13">
        <v>23.42</v>
      </c>
      <c r="AT13">
        <v>46.09</v>
      </c>
      <c r="AU13" t="s">
        <v>1527</v>
      </c>
      <c r="AY13" t="s">
        <v>147</v>
      </c>
      <c r="BG13">
        <v>-9.999999999999995E-3</v>
      </c>
      <c r="BI13" t="s">
        <v>1572</v>
      </c>
      <c r="BJ13">
        <v>2024615</v>
      </c>
      <c r="BK13" t="s">
        <v>165</v>
      </c>
      <c r="BL13" t="s">
        <v>118</v>
      </c>
      <c r="BM13">
        <v>1200</v>
      </c>
      <c r="BN13">
        <v>1</v>
      </c>
      <c r="BO13" t="s">
        <v>365</v>
      </c>
      <c r="BP13">
        <v>29</v>
      </c>
      <c r="BQ13">
        <v>125</v>
      </c>
      <c r="BR13">
        <v>-7</v>
      </c>
      <c r="BS13">
        <v>2</v>
      </c>
      <c r="BT13">
        <v>8</v>
      </c>
      <c r="BU13">
        <v>23.76</v>
      </c>
      <c r="BV13">
        <v>46.5</v>
      </c>
      <c r="BW13" t="s">
        <v>761</v>
      </c>
      <c r="CA13" t="s">
        <v>761</v>
      </c>
      <c r="CI13">
        <v>0.17499999999999999</v>
      </c>
      <c r="CK13" t="s">
        <v>1573</v>
      </c>
      <c r="CL13" t="s">
        <v>1565</v>
      </c>
      <c r="CM13" t="s">
        <v>1572</v>
      </c>
      <c r="CN13" t="s">
        <v>1574</v>
      </c>
      <c r="CO13" t="s">
        <v>1573</v>
      </c>
      <c r="CP13" t="s">
        <v>1575</v>
      </c>
      <c r="CQ13" t="s">
        <v>236</v>
      </c>
      <c r="CR13">
        <v>70.539999999999992</v>
      </c>
      <c r="CS13">
        <v>69.77</v>
      </c>
      <c r="CT13">
        <v>70.16</v>
      </c>
      <c r="CU13">
        <v>69.77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532C-7EC7-4E83-AB08-AFF0423BFBB1}">
  <dimension ref="A1:T12"/>
  <sheetViews>
    <sheetView tabSelected="1" workbookViewId="0">
      <selection activeCell="N6" sqref="N6"/>
    </sheetView>
  </sheetViews>
  <sheetFormatPr defaultRowHeight="15.75" x14ac:dyDescent="0.25"/>
  <sheetData>
    <row r="1" spans="1:20" x14ac:dyDescent="0.25">
      <c r="A1" s="3"/>
      <c r="B1" s="4" t="s">
        <v>1576</v>
      </c>
      <c r="C1" s="4"/>
      <c r="D1" s="4"/>
      <c r="E1" s="5"/>
      <c r="F1" s="4" t="s">
        <v>1577</v>
      </c>
      <c r="G1" s="4"/>
      <c r="H1" s="4"/>
      <c r="I1" s="5"/>
      <c r="J1" s="5"/>
      <c r="K1" s="4" t="s">
        <v>1578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欣樂人生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三代同心</v>
      </c>
      <c r="D2" s="3">
        <f ca="1">SMALL(INDIRECT("Race_" &amp; $A2 &amp; "!Ct$2:Ct$15"), 1)-SMALL(INDIRECT("Race_" &amp; $A2 &amp; "!Ct$2:Ct$15"), 2)</f>
        <v>-0.25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三代同心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欣樂人生</v>
      </c>
      <c r="H2" s="3">
        <f ca="1">SMALL(INDIRECT("Race_" &amp; $A2 &amp; "!Cu$2:Cu$15"), 1)-SMALL(INDIRECT("Race_" &amp; $A2 &amp; "!Cu$2:Cu$15"), 2)</f>
        <v>-4.0000000000006253E-2</v>
      </c>
      <c r="I2" s="3">
        <f t="shared" ref="I2:I12" ca="1" si="1">SMALL(INDIRECT("Race_" &amp; $A2 &amp; "!Cu$2:Cu$15"), 2)-SMALL(INDIRECT("Race_" &amp; $A2 &amp; "!Cu$2:Cu$15"), 3)</f>
        <v>-0.18999999999999773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三代同心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銳高</v>
      </c>
      <c r="M2" s="3">
        <f ca="1">SMALL(INDIRECT("Race_" &amp; $A2 &amp; "!CR$2:CR$15"), 1)-SMALL(INDIRECT("Race_" &amp; $A2 &amp; "!CR$2:CR$15"), 2)</f>
        <v>-0.23000000000000398</v>
      </c>
      <c r="O2">
        <f>A2</f>
        <v>1</v>
      </c>
      <c r="P2" t="str" cm="1">
        <f t="array" aca="1" ref="P2" ca="1">_xlfn.XLOOKUP(
    SMALL(INDIRECT("Race_" &amp; $A2 &amp; "!Cu$2:Cu$15"), 1),
    INDIRECT("Race_" &amp; $A2 &amp; "!Cu$2:Cu$15"),
    INDIRECT("Race_" &amp; $A2 &amp; "!Cl$2:Cl$15")
)</f>
        <v>三代同心</v>
      </c>
      <c r="Q2" t="str" cm="1">
        <f t="array" aca="1" ref="Q2" ca="1">_xlfn.XLOOKUP(
    SMALL(INDIRECT("Race_" &amp; $A2 &amp; "!Cu$2:Cu$15"), 2),
    INDIRECT("Race_" &amp; $A2 &amp; "!Cu$2:Cu$15"),
    INDIRECT("Race_" &amp; $A2 &amp; "!Cl$2:Cl$15")
)</f>
        <v>欣樂人生</v>
      </c>
      <c r="R2" t="str" cm="1">
        <f t="array" aca="1" ref="R2" ca="1">_xlfn.XLOOKUP(
    SMALL(INDIRECT("Race_" &amp; $A2 &amp; "!Cu$2:Cu$15"), 3),
    INDIRECT("Race_" &amp; $A2 &amp; "!Cu$2:Cu$15"),
    INDIRECT("Race_" &amp; $A2 &amp; "!Cl$2:Cl$15")
)</f>
        <v>銳高</v>
      </c>
      <c r="S2" t="str" cm="1">
        <f t="array" aca="1" ref="S2" ca="1">_xlfn.XLOOKUP(
    SMALL(INDIRECT("Race_" &amp; $A2 &amp; "!Cu$2:Cu$15"), 4),
    INDIRECT("Race_" &amp; $A2 &amp; "!Cu$2:Cu$15"),
    INDIRECT("Race_" &amp; $A2 &amp; "!Cl$2:Cl$15")
)</f>
        <v>有心意</v>
      </c>
      <c r="T2" t="str" cm="1">
        <f t="array" aca="1" ref="T2" ca="1">_xlfn.XLOOKUP(
    SMALL(INDIRECT("Race_" &amp; $A2 &amp; "!Cu$2:Cu$15"), 5),
    INDIRECT("Race_" &amp; $A2 &amp; "!Cu$2:Cu$15"),
    INDIRECT("Race_" &amp; $A2 &amp; "!Cl$2:Cl$15")
)</f>
        <v>好瑪威威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萬事靚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木火同明</v>
      </c>
      <c r="D3" s="3">
        <f t="shared" ref="D3:D12" ca="1" si="3">SMALL(INDIRECT("Race_" &amp; $A3 &amp; "!Ct$2:Ct$15"), 1)-SMALL(INDIRECT("Race_" &amp; $A3 &amp; "!Ct$2:Ct$15"), 2)</f>
        <v>-1.9999999999996021E-2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萬事靚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木火同明</v>
      </c>
      <c r="H3" s="3">
        <f t="shared" ref="H3:H12" ca="1" si="4">SMALL(INDIRECT("Race_" &amp; $A3 &amp; "!Cu$2:Cu$15"), 1)-SMALL(INDIRECT("Race_" &amp; $A3 &amp; "!Cu$2:Cu$15"), 2)</f>
        <v>-0.14000000000000057</v>
      </c>
      <c r="I3" s="3">
        <f t="shared" ca="1" si="1"/>
        <v>-0.14000000000000057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萬事靚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木火同明</v>
      </c>
      <c r="M3" s="3">
        <f t="shared" ref="M3:M12" ca="1" si="5">SMALL(INDIRECT("Race_" &amp; $A3 &amp; "!CR$2:CR$15"), 1)-SMALL(INDIRECT("Race_" &amp; $A3 &amp; "!CR$2:CR$15"), 2)</f>
        <v>-0.14000000000000057</v>
      </c>
      <c r="O3">
        <f t="shared" ref="O3:O12" si="6">A3</f>
        <v>2</v>
      </c>
      <c r="P3" t="str" cm="1">
        <f t="array" aca="1" ref="P3" ca="1">_xlfn.XLOOKUP(
    SMALL(INDIRECT("Race_" &amp; $A3 &amp; "!Cu$2:Cu$15"), 1),
    INDIRECT("Race_" &amp; $A3 &amp; "!Cu$2:Cu$15"),
    INDIRECT("Race_" &amp; $A3 &amp; "!Cl$2:Cl$15")
)</f>
        <v>萬事靚</v>
      </c>
      <c r="Q3" t="str" cm="1">
        <f t="array" aca="1" ref="Q3" ca="1">_xlfn.XLOOKUP(
    SMALL(INDIRECT("Race_" &amp; $A3 &amp; "!Cu$2:Cu$15"), 2),
    INDIRECT("Race_" &amp; $A3 &amp; "!Cu$2:Cu$15"),
    INDIRECT("Race_" &amp; $A3 &amp; "!Cl$2:Cl$15")
)</f>
        <v>木火同明</v>
      </c>
      <c r="R3" t="str" cm="1">
        <f t="array" aca="1" ref="R3" ca="1">_xlfn.XLOOKUP(
    SMALL(INDIRECT("Race_" &amp; $A3 &amp; "!Cu$2:Cu$15"), 3),
    INDIRECT("Race_" &amp; $A3 &amp; "!Cu$2:Cu$15"),
    INDIRECT("Race_" &amp; $A3 &amp; "!Cl$2:Cl$15")
)</f>
        <v>勝神威</v>
      </c>
      <c r="S3" t="str" cm="1">
        <f t="array" aca="1" ref="S3" ca="1">_xlfn.XLOOKUP(
    SMALL(INDIRECT("Race_" &amp; $A3 &amp; "!Cu$2:Cu$15"), 4),
    INDIRECT("Race_" &amp; $A3 &amp; "!Cu$2:Cu$15"),
    INDIRECT("Race_" &amp; $A3 &amp; "!Cl$2:Cl$15")
)</f>
        <v>進優自在</v>
      </c>
      <c r="T3" t="str" cm="1">
        <f t="array" aca="1" ref="T3" ca="1">_xlfn.XLOOKUP(
    SMALL(INDIRECT("Race_" &amp; $A3 &amp; "!Cu$2:Cu$15"), 5),
    INDIRECT("Race_" &amp; $A3 &amp; "!Cu$2:Cu$15"),
    INDIRECT("Race_" &amp; $A3 &amp; "!Cl$2:Cl$15")
)</f>
        <v>快樂奇兵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管之友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竣誠駒</v>
      </c>
      <c r="D4" s="3">
        <f t="shared" ca="1" si="3"/>
        <v>-0.66000000000002501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管之友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竣誠駒</v>
      </c>
      <c r="H4" s="3">
        <f t="shared" ca="1" si="4"/>
        <v>-0.96999999999999886</v>
      </c>
      <c r="I4" s="3">
        <f t="shared" ca="1" si="1"/>
        <v>-0.34000000000000341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管之友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竣誠駒</v>
      </c>
      <c r="M4" s="3">
        <f t="shared" ca="1" si="5"/>
        <v>-0.34000000000000341</v>
      </c>
      <c r="O4">
        <f t="shared" si="6"/>
        <v>3</v>
      </c>
      <c r="P4" t="str" cm="1">
        <f t="array" aca="1" ref="P4" ca="1">_xlfn.XLOOKUP(
    SMALL(INDIRECT("Race_" &amp; $A4 &amp; "!Cu$2:Cu$15"), 1),
    INDIRECT("Race_" &amp; $A4 &amp; "!Cu$2:Cu$15"),
    INDIRECT("Race_" &amp; $A4 &amp; "!Cl$2:Cl$15")
)</f>
        <v>管之友</v>
      </c>
      <c r="Q4" t="str" cm="1">
        <f t="array" aca="1" ref="Q4" ca="1">_xlfn.XLOOKUP(
    SMALL(INDIRECT("Race_" &amp; $A4 &amp; "!Cu$2:Cu$15"), 2),
    INDIRECT("Race_" &amp; $A4 &amp; "!Cu$2:Cu$15"),
    INDIRECT("Race_" &amp; $A4 &amp; "!Cl$2:Cl$15")
)</f>
        <v>竣誠駒</v>
      </c>
      <c r="R4" t="str" cm="1">
        <f t="array" aca="1" ref="R4" ca="1">_xlfn.XLOOKUP(
    SMALL(INDIRECT("Race_" &amp; $A4 &amp; "!Cu$2:Cu$15"), 3),
    INDIRECT("Race_" &amp; $A4 &amp; "!Cu$2:Cu$15"),
    INDIRECT("Race_" &amp; $A4 &amp; "!Cl$2:Cl$15")
)</f>
        <v>八駿笑昇</v>
      </c>
      <c r="S4" t="str" cm="1">
        <f t="array" aca="1" ref="S4" ca="1">_xlfn.XLOOKUP(
    SMALL(INDIRECT("Race_" &amp; $A4 &amp; "!Cu$2:Cu$15"), 4),
    INDIRECT("Race_" &amp; $A4 &amp; "!Cu$2:Cu$15"),
    INDIRECT("Race_" &amp; $A4 &amp; "!Cl$2:Cl$15")
)</f>
        <v>客家之光</v>
      </c>
      <c r="T4" t="str" cm="1">
        <f t="array" aca="1" ref="T4" ca="1">_xlfn.XLOOKUP(
    SMALL(INDIRECT("Race_" &amp; $A4 &amp; "!Cu$2:Cu$15"), 5),
    INDIRECT("Race_" &amp; $A4 &amp; "!Cu$2:Cu$15"),
    INDIRECT("Race_" &amp; $A4 &amp; "!Cl$2:Cl$15")
)</f>
        <v>夢照發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鄉村樂韻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團結戰靈</v>
      </c>
      <c r="D5" s="3">
        <f t="shared" ca="1" si="3"/>
        <v>-0.29999999999999716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鄉村樂韻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駿馬之星</v>
      </c>
      <c r="H5" s="3">
        <f t="shared" ca="1" si="4"/>
        <v>-0.54999999999999716</v>
      </c>
      <c r="I5" s="3">
        <f t="shared" ca="1" si="1"/>
        <v>-0.10999999999999943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團結戰靈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鄉村樂韻</v>
      </c>
      <c r="M5" s="3">
        <f t="shared" ca="1" si="5"/>
        <v>-7.000000000000739E-2</v>
      </c>
      <c r="O5">
        <f t="shared" si="6"/>
        <v>4</v>
      </c>
      <c r="P5" t="str" cm="1">
        <f t="array" aca="1" ref="P5" ca="1">_xlfn.XLOOKUP(
    SMALL(INDIRECT("Race_" &amp; $A5 &amp; "!Cu$2:Cu$15"), 1),
    INDIRECT("Race_" &amp; $A5 &amp; "!Cu$2:Cu$15"),
    INDIRECT("Race_" &amp; $A5 &amp; "!Cl$2:Cl$15")
)</f>
        <v>鄉村樂韻</v>
      </c>
      <c r="Q5" t="str" cm="1">
        <f t="array" aca="1" ref="Q5" ca="1">_xlfn.XLOOKUP(
    SMALL(INDIRECT("Race_" &amp; $A5 &amp; "!Cu$2:Cu$15"), 2),
    INDIRECT("Race_" &amp; $A5 &amp; "!Cu$2:Cu$15"),
    INDIRECT("Race_" &amp; $A5 &amp; "!Cl$2:Cl$15")
)</f>
        <v>駿馬之星</v>
      </c>
      <c r="R5" t="str" cm="1">
        <f t="array" aca="1" ref="R5" ca="1">_xlfn.XLOOKUP(
    SMALL(INDIRECT("Race_" &amp; $A5 &amp; "!Cu$2:Cu$15"), 3),
    INDIRECT("Race_" &amp; $A5 &amp; "!Cu$2:Cu$15"),
    INDIRECT("Race_" &amp; $A5 &amp; "!Cl$2:Cl$15")
)</f>
        <v>團結戰靈</v>
      </c>
      <c r="S5" t="str" cm="1">
        <f t="array" aca="1" ref="S5" ca="1">_xlfn.XLOOKUP(
    SMALL(INDIRECT("Race_" &amp; $A5 &amp; "!Cu$2:Cu$15"), 4),
    INDIRECT("Race_" &amp; $A5 &amp; "!Cu$2:Cu$15"),
    INDIRECT("Race_" &amp; $A5 &amp; "!Cl$2:Cl$15")
)</f>
        <v>雷神太保</v>
      </c>
      <c r="T5" t="str" cm="1">
        <f t="array" aca="1" ref="T5" ca="1">_xlfn.XLOOKUP(
    SMALL(INDIRECT("Race_" &amp; $A5 &amp; "!Cu$2:Cu$15"), 5),
    INDIRECT("Race_" &amp; $A5 &amp; "!Cu$2:Cu$15"),
    INDIRECT("Race_" &amp; $A5 &amp; "!Cl$2:Cl$15")
)</f>
        <v>超勁火力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盈好威楓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堅多福</v>
      </c>
      <c r="D6" s="3">
        <f t="shared" ca="1" si="3"/>
        <v>-0.49000000000000909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盈好威楓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堅多福</v>
      </c>
      <c r="H6" s="3">
        <f t="shared" ca="1" si="4"/>
        <v>-1.8000000000000114</v>
      </c>
      <c r="I6" s="3">
        <f t="shared" ca="1" si="1"/>
        <v>-0.39000000000000057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盈好威楓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堅多福</v>
      </c>
      <c r="M6" s="3">
        <f t="shared" ca="1" si="5"/>
        <v>-1.8000000000000114</v>
      </c>
      <c r="O6">
        <f t="shared" si="6"/>
        <v>5</v>
      </c>
      <c r="P6" t="str" cm="1">
        <f t="array" aca="1" ref="P6" ca="1">_xlfn.XLOOKUP(
    SMALL(INDIRECT("Race_" &amp; $A6 &amp; "!Cu$2:Cu$15"), 1),
    INDIRECT("Race_" &amp; $A6 &amp; "!Cu$2:Cu$15"),
    INDIRECT("Race_" &amp; $A6 &amp; "!Cl$2:Cl$15")
)</f>
        <v>盈好威楓</v>
      </c>
      <c r="Q6" t="str" cm="1">
        <f t="array" aca="1" ref="Q6" ca="1">_xlfn.XLOOKUP(
    SMALL(INDIRECT("Race_" &amp; $A6 &amp; "!Cu$2:Cu$15"), 2),
    INDIRECT("Race_" &amp; $A6 &amp; "!Cu$2:Cu$15"),
    INDIRECT("Race_" &amp; $A6 &amp; "!Cl$2:Cl$15")
)</f>
        <v>堅多福</v>
      </c>
      <c r="R6" t="str" cm="1">
        <f t="array" aca="1" ref="R6" ca="1">_xlfn.XLOOKUP(
    SMALL(INDIRECT("Race_" &amp; $A6 &amp; "!Cu$2:Cu$15"), 3),
    INDIRECT("Race_" &amp; $A6 &amp; "!Cu$2:Cu$15"),
    INDIRECT("Race_" &amp; $A6 &amp; "!Cl$2:Cl$15")
)</f>
        <v>燊榮之星</v>
      </c>
      <c r="S6" t="str" cm="1">
        <f t="array" aca="1" ref="S6" ca="1">_xlfn.XLOOKUP(
    SMALL(INDIRECT("Race_" &amp; $A6 &amp; "!Cu$2:Cu$15"), 4),
    INDIRECT("Race_" &amp; $A6 &amp; "!Cu$2:Cu$15"),
    INDIRECT("Race_" &amp; $A6 &amp; "!Cl$2:Cl$15")
)</f>
        <v>銀騰</v>
      </c>
      <c r="T6" t="str" cm="1">
        <f t="array" aca="1" ref="T6" ca="1">_xlfn.XLOOKUP(
    SMALL(INDIRECT("Race_" &amp; $A6 &amp; "!Cu$2:Cu$15"), 5),
    INDIRECT("Race_" &amp; $A6 &amp; "!Cu$2:Cu$15"),
    INDIRECT("Race_" &amp; $A6 &amp; "!Cl$2:Cl$15")
)</f>
        <v>奔妙星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競駿非凡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智勝攻略</v>
      </c>
      <c r="D7" s="3">
        <f t="shared" ca="1" si="3"/>
        <v>-0.23000000000000398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競駿非凡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智勝攻略</v>
      </c>
      <c r="H7" s="3">
        <f t="shared" ca="1" si="4"/>
        <v>-0.34000000000000341</v>
      </c>
      <c r="I7" s="3">
        <f t="shared" ca="1" si="1"/>
        <v>-0.10999999999999943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競駿非凡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妙玲瓏</v>
      </c>
      <c r="M7" s="3">
        <f t="shared" ca="1" si="5"/>
        <v>-3.9999999999992042E-2</v>
      </c>
      <c r="O7">
        <f t="shared" si="6"/>
        <v>6</v>
      </c>
      <c r="P7" t="str" cm="1">
        <f t="array" aca="1" ref="P7" ca="1">_xlfn.XLOOKUP(
    SMALL(INDIRECT("Race_" &amp; $A7 &amp; "!Cu$2:Cu$15"), 1),
    INDIRECT("Race_" &amp; $A7 &amp; "!Cu$2:Cu$15"),
    INDIRECT("Race_" &amp; $A7 &amp; "!Cl$2:Cl$15")
)</f>
        <v>競駿非凡</v>
      </c>
      <c r="Q7" t="str" cm="1">
        <f t="array" aca="1" ref="Q7" ca="1">_xlfn.XLOOKUP(
    SMALL(INDIRECT("Race_" &amp; $A7 &amp; "!Cu$2:Cu$15"), 2),
    INDIRECT("Race_" &amp; $A7 &amp; "!Cu$2:Cu$15"),
    INDIRECT("Race_" &amp; $A7 &amp; "!Cl$2:Cl$15")
)</f>
        <v>智勝攻略</v>
      </c>
      <c r="R7" t="str" cm="1">
        <f t="array" aca="1" ref="R7" ca="1">_xlfn.XLOOKUP(
    SMALL(INDIRECT("Race_" &amp; $A7 &amp; "!Cu$2:Cu$15"), 3),
    INDIRECT("Race_" &amp; $A7 &amp; "!Cu$2:Cu$15"),
    INDIRECT("Race_" &amp; $A7 &amp; "!Cl$2:Cl$15")
)</f>
        <v>添喜運</v>
      </c>
      <c r="S7" t="str" cm="1">
        <f t="array" aca="1" ref="S7" ca="1">_xlfn.XLOOKUP(
    SMALL(INDIRECT("Race_" &amp; $A7 &amp; "!Cu$2:Cu$15"), 4),
    INDIRECT("Race_" &amp; $A7 &amp; "!Cu$2:Cu$15"),
    INDIRECT("Race_" &amp; $A7 &amp; "!Cl$2:Cl$15")
)</f>
        <v>富貴駒</v>
      </c>
      <c r="T7" t="str" cm="1">
        <f t="array" aca="1" ref="T7" ca="1">_xlfn.XLOOKUP(
    SMALL(INDIRECT("Race_" &amp; $A7 &amp; "!Cu$2:Cu$15"), 5),
    INDIRECT("Race_" &amp; $A7 &amp; "!Cu$2:Cu$15"),
    INDIRECT("Race_" &amp; $A7 &amp; "!Cl$2:Cl$15")
)</f>
        <v>妙玲瓏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唯美主義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博望坡</v>
      </c>
      <c r="D8" s="3">
        <f t="shared" ca="1" si="3"/>
        <v>-6.0000000000002274E-2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唯美主義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非凡豪傑</v>
      </c>
      <c r="H8" s="3">
        <f t="shared" ca="1" si="4"/>
        <v>-0.13999999999998636</v>
      </c>
      <c r="I8" s="3">
        <f t="shared" ca="1" si="1"/>
        <v>-0.14000000000001478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非凡豪傑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博望坡</v>
      </c>
      <c r="M8" s="3">
        <f t="shared" ca="1" si="5"/>
        <v>-0.18000000000000682</v>
      </c>
      <c r="O8">
        <f t="shared" si="6"/>
        <v>7</v>
      </c>
      <c r="P8" t="str" cm="1">
        <f t="array" aca="1" ref="P8" ca="1">_xlfn.XLOOKUP(
    SMALL(INDIRECT("Race_" &amp; $A8 &amp; "!Cu$2:Cu$15"), 1),
    INDIRECT("Race_" &amp; $A8 &amp; "!Cu$2:Cu$15"),
    INDIRECT("Race_" &amp; $A8 &amp; "!Cl$2:Cl$15")
)</f>
        <v>唯美主義</v>
      </c>
      <c r="Q8" t="str" cm="1">
        <f t="array" aca="1" ref="Q8" ca="1">_xlfn.XLOOKUP(
    SMALL(INDIRECT("Race_" &amp; $A8 &amp; "!Cu$2:Cu$15"), 2),
    INDIRECT("Race_" &amp; $A8 &amp; "!Cu$2:Cu$15"),
    INDIRECT("Race_" &amp; $A8 &amp; "!Cl$2:Cl$15")
)</f>
        <v>非凡豪傑</v>
      </c>
      <c r="R8" t="str" cm="1">
        <f t="array" aca="1" ref="R8" ca="1">_xlfn.XLOOKUP(
    SMALL(INDIRECT("Race_" &amp; $A8 &amp; "!Cu$2:Cu$15"), 3),
    INDIRECT("Race_" &amp; $A8 &amp; "!Cu$2:Cu$15"),
    INDIRECT("Race_" &amp; $A8 &amp; "!Cl$2:Cl$15")
)</f>
        <v>博望坡</v>
      </c>
      <c r="S8" t="str" cm="1">
        <f t="array" aca="1" ref="S8" ca="1">_xlfn.XLOOKUP(
    SMALL(INDIRECT("Race_" &amp; $A8 &amp; "!Cu$2:Cu$15"), 4),
    INDIRECT("Race_" &amp; $A8 &amp; "!Cu$2:Cu$15"),
    INDIRECT("Race_" &amp; $A8 &amp; "!Cl$2:Cl$15")
)</f>
        <v>勝意</v>
      </c>
      <c r="T8" t="str" cm="1">
        <f t="array" aca="1" ref="T8" ca="1">_xlfn.XLOOKUP(
    SMALL(INDIRECT("Race_" &amp; $A8 &amp; "!Cu$2:Cu$15"), 5),
    INDIRECT("Race_" &amp; $A8 &amp; "!Cu$2:Cu$15"),
    INDIRECT("Race_" &amp; $A8 &amp; "!Cl$2:Cl$15")
)</f>
        <v>銀進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滿心星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追風</v>
      </c>
      <c r="D9" s="3">
        <f t="shared" ca="1" si="3"/>
        <v>-0.35999999999999943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滿心星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好好紛</v>
      </c>
      <c r="H9" s="3">
        <f t="shared" ca="1" si="4"/>
        <v>-0.14999999999999147</v>
      </c>
      <c r="I9" s="3">
        <f t="shared" ca="1" si="1"/>
        <v>-0.1600000000000108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滿心星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追風</v>
      </c>
      <c r="M9" s="3">
        <f t="shared" ca="1" si="5"/>
        <v>-0.39999999999999147</v>
      </c>
      <c r="O9">
        <f t="shared" si="6"/>
        <v>8</v>
      </c>
      <c r="P9" t="str" cm="1">
        <f t="array" aca="1" ref="P9" ca="1">_xlfn.XLOOKUP(
    SMALL(INDIRECT("Race_" &amp; $A9 &amp; "!Cu$2:Cu$15"), 1),
    INDIRECT("Race_" &amp; $A9 &amp; "!Cu$2:Cu$15"),
    INDIRECT("Race_" &amp; $A9 &amp; "!Cl$2:Cl$15")
)</f>
        <v>滿心星</v>
      </c>
      <c r="Q9" t="str" cm="1">
        <f t="array" aca="1" ref="Q9" ca="1">_xlfn.XLOOKUP(
    SMALL(INDIRECT("Race_" &amp; $A9 &amp; "!Cu$2:Cu$15"), 2),
    INDIRECT("Race_" &amp; $A9 &amp; "!Cu$2:Cu$15"),
    INDIRECT("Race_" &amp; $A9 &amp; "!Cl$2:Cl$15")
)</f>
        <v>好好紛</v>
      </c>
      <c r="R9" t="str" cm="1">
        <f t="array" aca="1" ref="R9" ca="1">_xlfn.XLOOKUP(
    SMALL(INDIRECT("Race_" &amp; $A9 &amp; "!Cu$2:Cu$15"), 3),
    INDIRECT("Race_" &amp; $A9 &amp; "!Cu$2:Cu$15"),
    INDIRECT("Race_" &amp; $A9 &amp; "!Cl$2:Cl$15")
)</f>
        <v>飈誌</v>
      </c>
      <c r="S9" t="str" cm="1">
        <f t="array" aca="1" ref="S9" ca="1">_xlfn.XLOOKUP(
    SMALL(INDIRECT("Race_" &amp; $A9 &amp; "!Cu$2:Cu$15"), 4),
    INDIRECT("Race_" &amp; $A9 &amp; "!Cu$2:Cu$15"),
    INDIRECT("Race_" &amp; $A9 &amp; "!Cl$2:Cl$15")
)</f>
        <v>追風</v>
      </c>
      <c r="T9" t="str" cm="1">
        <f t="array" aca="1" ref="T9" ca="1">_xlfn.XLOOKUP(
    SMALL(INDIRECT("Race_" &amp; $A9 &amp; "!Cu$2:Cu$15"), 5),
    INDIRECT("Race_" &amp; $A9 &amp; "!Cu$2:Cu$15"),
    INDIRECT("Race_" &amp; $A9 &amp; "!Cl$2:Cl$15")
)</f>
        <v>爆笑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川河動駒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魅力寶駒</v>
      </c>
      <c r="D10" s="3">
        <f t="shared" ca="1" si="3"/>
        <v>-3.0000000000001137E-2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川河動駒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椒椒醒</v>
      </c>
      <c r="H10" s="3">
        <f t="shared" ca="1" si="4"/>
        <v>-0.26999999999999602</v>
      </c>
      <c r="I10" s="3">
        <f t="shared" ca="1" si="1"/>
        <v>-4.9999999999997158E-2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川河動駒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椒椒醒</v>
      </c>
      <c r="M10" s="3">
        <f t="shared" ca="1" si="5"/>
        <v>-0.26999999999999602</v>
      </c>
      <c r="O10">
        <f t="shared" si="6"/>
        <v>9</v>
      </c>
      <c r="P10" t="str" cm="1">
        <f t="array" aca="1" ref="P10" ca="1">_xlfn.XLOOKUP(
    SMALL(INDIRECT("Race_" &amp; $A10 &amp; "!Cu$2:Cu$15"), 1),
    INDIRECT("Race_" &amp; $A10 &amp; "!Cu$2:Cu$15"),
    INDIRECT("Race_" &amp; $A10 &amp; "!Cl$2:Cl$15")
)</f>
        <v>川河動駒</v>
      </c>
      <c r="Q10" t="str" cm="1">
        <f t="array" aca="1" ref="Q10" ca="1">_xlfn.XLOOKUP(
    SMALL(INDIRECT("Race_" &amp; $A10 &amp; "!Cu$2:Cu$15"), 2),
    INDIRECT("Race_" &amp; $A10 &amp; "!Cu$2:Cu$15"),
    INDIRECT("Race_" &amp; $A10 &amp; "!Cl$2:Cl$15")
)</f>
        <v>椒椒醒</v>
      </c>
      <c r="R10" t="str" cm="1">
        <f t="array" aca="1" ref="R10" ca="1">_xlfn.XLOOKUP(
    SMALL(INDIRECT("Race_" &amp; $A10 &amp; "!Cu$2:Cu$15"), 3),
    INDIRECT("Race_" &amp; $A10 &amp; "!Cu$2:Cu$15"),
    INDIRECT("Race_" &amp; $A10 &amp; "!Cl$2:Cl$15")
)</f>
        <v>魅力寶駒</v>
      </c>
      <c r="S10" t="str" cm="1">
        <f t="array" aca="1" ref="S10" ca="1">_xlfn.XLOOKUP(
    SMALL(INDIRECT("Race_" &amp; $A10 &amp; "!Cu$2:Cu$15"), 4),
    INDIRECT("Race_" &amp; $A10 &amp; "!Cu$2:Cu$15"),
    INDIRECT("Race_" &amp; $A10 &amp; "!Cl$2:Cl$15")
)</f>
        <v>飲杯</v>
      </c>
      <c r="T10" t="str" cm="1">
        <f t="array" aca="1" ref="T10" ca="1">_xlfn.XLOOKUP(
    SMALL(INDIRECT("Race_" &amp; $A10 &amp; "!Cu$2:Cu$15"), 5),
    INDIRECT("Race_" &amp; $A10 &amp; "!Cu$2:Cu$15"),
    INDIRECT("Race_" &amp; $A10 &amp; "!Cl$2:Cl$15")
)</f>
        <v>金發盛世</v>
      </c>
    </row>
    <row r="11" spans="1:20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  <c r="O11">
        <f t="shared" si="6"/>
        <v>10</v>
      </c>
      <c r="P11" t="e" cm="1">
        <f t="array" aca="1" ref="P11" ca="1">_xlfn.XLOOKUP(
    SMALL(INDIRECT("Race_" &amp; $A11 &amp; "!Cu$2:Cu$15"), 1),
    INDIRECT("Race_" &amp; $A11 &amp; "!Cu$2:Cu$15"),
    INDIRECT("Race_" &amp; $A11 &amp; "!Cl$2:Cl$15")
)</f>
        <v>#NUM!</v>
      </c>
      <c r="Q11" t="e" cm="1">
        <f t="array" aca="1" ref="Q11" ca="1">_xlfn.XLOOKUP(
    SMALL(INDIRECT("Race_" &amp; $A11 &amp; "!Cu$2:Cu$15"), 2),
    INDIRECT("Race_" &amp; $A11 &amp; "!Cu$2:Cu$15"),
    INDIRECT("Race_" &amp; $A11 &amp; "!Cl$2:Cl$15")
)</f>
        <v>#NUM!</v>
      </c>
      <c r="R11" t="e" cm="1">
        <f t="array" aca="1" ref="R11" ca="1">_xlfn.XLOOKUP(
    SMALL(INDIRECT("Race_" &amp; $A11 &amp; "!Cu$2:Cu$15"), 3),
    INDIRECT("Race_" &amp; $A11 &amp; "!Cu$2:Cu$15"),
    INDIRECT("Race_" &amp; $A11 &amp; "!Cl$2:Cl$15")
)</f>
        <v>#NUM!</v>
      </c>
      <c r="S11" t="e" cm="1">
        <f t="array" aca="1" ref="S11" ca="1">_xlfn.XLOOKUP(
    SMALL(INDIRECT("Race_" &amp; $A11 &amp; "!Cu$2:Cu$15"), 4),
    INDIRECT("Race_" &amp; $A11 &amp; "!Cu$2:Cu$15"),
    INDIRECT("Race_" &amp; $A11 &amp; "!Cl$2:Cl$15")
)</f>
        <v>#NUM!</v>
      </c>
      <c r="T11" t="e" cm="1">
        <f t="array" aca="1" ref="T11" ca="1">_xlfn.XLOOKUP(
    SMALL(INDIRECT("Race_" &amp; $A11 &amp; "!Cu$2:Cu$15"), 5),
    INDIRECT("Race_" &amp; $A11 &amp; "!Cu$2:Cu$15"),
    INDIRECT("Race_" &amp; $A11 &amp; "!Cl$2:Cl$15")
)</f>
        <v>#NUM!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2025-05-27T06:56:32Z</dcterms:created>
  <dcterms:modified xsi:type="dcterms:W3CDTF">2025-05-27T06:57:51Z</dcterms:modified>
</cp:coreProperties>
</file>