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TerryLaw\Documents\GitHub\terrysclaw\download-racing-result\"/>
    </mc:Choice>
  </mc:AlternateContent>
  <xr:revisionPtr revIDLastSave="0" documentId="13_ncr:1_{633E61EA-C515-4FC7-8BDD-12E3E5ED08D6}" xr6:coauthVersionLast="47" xr6:coauthVersionMax="47" xr10:uidLastSave="{00000000-0000-0000-0000-000000000000}"/>
  <bookViews>
    <workbookView xWindow="705" yWindow="870" windowWidth="22770" windowHeight="14835" firstSheet="3" activeTab="11" xr2:uid="{00000000-000D-0000-FFFF-FFFF00000000}"/>
  </bookViews>
  <sheets>
    <sheet name="Race_1" sheetId="1" r:id="rId1"/>
    <sheet name="Race_2" sheetId="2" r:id="rId2"/>
    <sheet name="Race_3" sheetId="3" r:id="rId3"/>
    <sheet name="Race_4" sheetId="4" r:id="rId4"/>
    <sheet name="Race_5" sheetId="5" r:id="rId5"/>
    <sheet name="Race_6" sheetId="6" r:id="rId6"/>
    <sheet name="Race_7" sheetId="7" r:id="rId7"/>
    <sheet name="Race_8" sheetId="8" r:id="rId8"/>
    <sheet name="Race_9" sheetId="9" r:id="rId9"/>
    <sheet name="Race_10" sheetId="10" r:id="rId10"/>
    <sheet name="Race_11" sheetId="11" r:id="rId11"/>
    <sheet name="Rank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" i="12" l="1"/>
  <c r="E12" i="12"/>
  <c r="J11" i="12"/>
  <c r="E11" i="12"/>
  <c r="J10" i="12"/>
  <c r="E10" i="12"/>
  <c r="J9" i="12"/>
  <c r="E9" i="12"/>
  <c r="J8" i="12"/>
  <c r="E8" i="12"/>
  <c r="J7" i="12"/>
  <c r="E7" i="12"/>
  <c r="J6" i="12"/>
  <c r="E6" i="12"/>
  <c r="J5" i="12"/>
  <c r="E5" i="12"/>
  <c r="J4" i="12"/>
  <c r="E4" i="12"/>
  <c r="J3" i="12"/>
  <c r="E3" i="12"/>
  <c r="J2" i="12"/>
  <c r="E2" i="12"/>
  <c r="M12" i="12"/>
  <c r="I11" i="12"/>
  <c r="K10" i="12" a="1"/>
  <c r="L9" i="12" a="1"/>
  <c r="M8" i="12"/>
  <c r="I7" i="12"/>
  <c r="K6" i="12" a="1"/>
  <c r="L5" i="12" a="1"/>
  <c r="M4" i="12"/>
  <c r="I3" i="12"/>
  <c r="K2" i="12" a="1"/>
  <c r="D6" i="12"/>
  <c r="F5" i="12" a="1"/>
  <c r="G4" i="12" a="1"/>
  <c r="B4" i="12" a="1"/>
  <c r="H3" i="12"/>
  <c r="C3" i="12" a="1"/>
  <c r="D2" i="12"/>
  <c r="L12" i="12" a="1"/>
  <c r="M11" i="12"/>
  <c r="I10" i="12"/>
  <c r="K9" i="12" a="1"/>
  <c r="L8" i="12" a="1"/>
  <c r="M7" i="12"/>
  <c r="I6" i="12"/>
  <c r="K5" i="12" a="1"/>
  <c r="C6" i="12" a="1"/>
  <c r="F4" i="12" a="1"/>
  <c r="G12" i="12" a="1"/>
  <c r="B12" i="12" a="1"/>
  <c r="H11" i="12"/>
  <c r="C11" i="12" a="1"/>
  <c r="D10" i="12"/>
  <c r="F9" i="12" a="1"/>
  <c r="G8" i="12" a="1"/>
  <c r="B8" i="12" a="1"/>
  <c r="H7" i="12"/>
  <c r="C7" i="12" a="1"/>
  <c r="B7" i="12" a="1"/>
  <c r="D5" i="12"/>
  <c r="C2" i="12" a="1"/>
  <c r="F12" i="12" a="1"/>
  <c r="G11" i="12" a="1"/>
  <c r="B11" i="12" a="1"/>
  <c r="H10" i="12"/>
  <c r="C10" i="12" a="1"/>
  <c r="D9" i="12"/>
  <c r="F8" i="12" a="1"/>
  <c r="B3" i="12" a="1"/>
  <c r="K12" i="12" a="1"/>
  <c r="L11" i="12" a="1"/>
  <c r="M10" i="12"/>
  <c r="I9" i="12"/>
  <c r="K8" i="12" a="1"/>
  <c r="L7" i="12" a="1"/>
  <c r="M6" i="12"/>
  <c r="I5" i="12"/>
  <c r="K4" i="12" a="1"/>
  <c r="L3" i="12" a="1"/>
  <c r="M2" i="12"/>
  <c r="D12" i="12"/>
  <c r="F11" i="12" a="1"/>
  <c r="G10" i="12" a="1"/>
  <c r="B10" i="12" a="1"/>
  <c r="H9" i="12"/>
  <c r="C9" i="12" a="1"/>
  <c r="D8" i="12"/>
  <c r="F7" i="12" a="1"/>
  <c r="G6" i="12" a="1"/>
  <c r="B6" i="12" a="1"/>
  <c r="H5" i="12"/>
  <c r="C5" i="12" a="1"/>
  <c r="D4" i="12"/>
  <c r="F3" i="12" a="1"/>
  <c r="G2" i="12" a="1"/>
  <c r="B2" i="12" a="1"/>
  <c r="I2" i="12"/>
  <c r="G7" i="12" a="1"/>
  <c r="H2" i="12"/>
  <c r="I12" i="12"/>
  <c r="K11" i="12" a="1"/>
  <c r="L10" i="12" a="1"/>
  <c r="M9" i="12"/>
  <c r="I8" i="12"/>
  <c r="K7" i="12" a="1"/>
  <c r="L6" i="12" a="1"/>
  <c r="M5" i="12"/>
  <c r="I4" i="12"/>
  <c r="K3" i="12" a="1"/>
  <c r="L2" i="12" a="1"/>
  <c r="H12" i="12"/>
  <c r="C12" i="12" a="1"/>
  <c r="D11" i="12"/>
  <c r="F10" i="12" a="1"/>
  <c r="G9" i="12" a="1"/>
  <c r="B9" i="12" a="1"/>
  <c r="H8" i="12"/>
  <c r="C8" i="12" a="1"/>
  <c r="D7" i="12"/>
  <c r="F6" i="12" a="1"/>
  <c r="G5" i="12" a="1"/>
  <c r="B5" i="12" a="1"/>
  <c r="H4" i="12"/>
  <c r="C4" i="12" a="1"/>
  <c r="D3" i="12"/>
  <c r="F2" i="12" a="1"/>
  <c r="L4" i="12" a="1"/>
  <c r="M3" i="12"/>
  <c r="H6" i="12"/>
  <c r="G3" i="12" a="1"/>
  <c r="G3" i="12" l="1"/>
  <c r="L4" i="12"/>
  <c r="F2" i="12"/>
  <c r="C4" i="12"/>
  <c r="B5" i="12"/>
  <c r="G5" i="12"/>
  <c r="F6" i="12"/>
  <c r="C8" i="12"/>
  <c r="B9" i="12"/>
  <c r="G9" i="12"/>
  <c r="F10" i="12"/>
  <c r="C12" i="12"/>
  <c r="L2" i="12"/>
  <c r="K3" i="12"/>
  <c r="L6" i="12"/>
  <c r="K7" i="12"/>
  <c r="L10" i="12"/>
  <c r="K11" i="12"/>
  <c r="G7" i="12"/>
  <c r="B2" i="12"/>
  <c r="G2" i="12"/>
  <c r="F3" i="12"/>
  <c r="C5" i="12"/>
  <c r="B6" i="12"/>
  <c r="G6" i="12"/>
  <c r="F7" i="12"/>
  <c r="C9" i="12"/>
  <c r="B10" i="12"/>
  <c r="G10" i="12"/>
  <c r="F11" i="12"/>
  <c r="L3" i="12"/>
  <c r="K4" i="12"/>
  <c r="L7" i="12"/>
  <c r="K8" i="12"/>
  <c r="L11" i="12"/>
  <c r="K12" i="12"/>
  <c r="B3" i="12"/>
  <c r="F8" i="12"/>
  <c r="C10" i="12"/>
  <c r="B11" i="12"/>
  <c r="G11" i="12"/>
  <c r="F12" i="12"/>
  <c r="C2" i="12"/>
  <c r="B7" i="12"/>
  <c r="C7" i="12"/>
  <c r="B8" i="12"/>
  <c r="G8" i="12"/>
  <c r="F9" i="12"/>
  <c r="C11" i="12"/>
  <c r="B12" i="12"/>
  <c r="G12" i="12"/>
  <c r="F4" i="12"/>
  <c r="C6" i="12"/>
  <c r="K5" i="12"/>
  <c r="L8" i="12"/>
  <c r="K9" i="12"/>
  <c r="L12" i="12"/>
  <c r="C3" i="12"/>
  <c r="B4" i="12"/>
  <c r="G4" i="12"/>
  <c r="F5" i="12"/>
  <c r="K2" i="12"/>
  <c r="L5" i="12"/>
  <c r="K6" i="12"/>
  <c r="L9" i="12"/>
  <c r="K10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<sst xmlns="http://schemas.openxmlformats.org/spreadsheetml/2006/main" count="4990" uniqueCount="1776">
  <si>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</si>
  <si>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</si>
  <si>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</si>
  <si>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</si>
  <si>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</si>
  <si>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</si>
  <si>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</si>
  <si>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</si>
  <si>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</si>
  <si>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</si>
  <si>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</si>
  <si>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</si>
  <si>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</si>
  <si>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</si>
  <si>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</si>
  <si>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</si>
  <si>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</si>
  <si>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</si>
  <si>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</si>
  <si>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</si>
  <si>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</si>
  <si>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</si>
  <si>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</si>
  <si>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</si>
  <si>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</si>
  <si>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</si>
  <si>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</si>
  <si>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</si>
  <si>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</si>
  <si>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</si>
  <si>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</si>
  <si>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</si>
  <si>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</si>
  <si>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</si>
  <si>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</si>
  <si>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</si>
  <si>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</si>
  <si>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</si>
  <si>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</si>
  <si>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</si>
  <si>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</si>
  <si>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</si>
  <si>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</si>
  <si>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</si>
  <si>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</si>
  <si>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</si>
  <si>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</si>
  <si>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</si>
  <si>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</si>
  <si>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</si>
  <si>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</si>
  <si>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</si>
  <si>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</si>
  <si>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</si>
  <si>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</si>
  <si>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</si>
  <si>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</si>
  <si>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</si>
  <si>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</si>
  <si>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</si>
  <si>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</si>
  <si>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</si>
  <si>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</si>
  <si>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</si>
  <si>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</si>
  <si>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</si>
  <si>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</si>
  <si>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</si>
  <si>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</si>
  <si>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</si>
  <si>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</si>
  <si>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</si>
  <si>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</si>
  <si>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</si>
  <si>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</si>
  <si>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</si>
  <si>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</si>
  <si>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</si>
  <si>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</si>
  <si>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</si>
  <si>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</si>
  <si>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</si>
  <si>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</si>
  <si>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</si>
  <si>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</si>
  <si>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</si>
  <si>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</si>
  <si>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</si>
  <si>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</si>
  <si>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</si>
  <si>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</si>
  <si>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</si>
  <si>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</si>
  <si>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</si>
  <si>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</si>
  <si>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</si>
  <si>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</si>
  <si>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</si>
  <si>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</si>
  <si>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</si>
  <si>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泥地</t>
  </si>
  <si>
    <t xml:space="preserve"> 第五班</t>
  </si>
  <si>
    <t>10/14/8/14/11/14</t>
  </si>
  <si>
    <t>球皇</t>
  </si>
  <si>
    <t>J551</t>
  </si>
  <si>
    <t xml:space="preserve">
楊明綸
</t>
  </si>
  <si>
    <t>大衛希斯</t>
  </si>
  <si>
    <t>-</t>
  </si>
  <si>
    <t>閹</t>
  </si>
  <si>
    <t>0</t>
  </si>
  <si>
    <t>* 1</t>
  </si>
  <si>
    <t>TT</t>
  </si>
  <si>
    <t>香港足球會團體</t>
  </si>
  <si>
    <t>War Decree</t>
  </si>
  <si>
    <t>Shantaine</t>
  </si>
  <si>
    <t>PPG</t>
  </si>
  <si>
    <t>3/4/7/8/7/14</t>
  </si>
  <si>
    <t>大利好運</t>
  </si>
  <si>
    <t>H234</t>
  </si>
  <si>
    <t xml:space="preserve">
潘頓
</t>
  </si>
  <si>
    <t>蔡約翰</t>
  </si>
  <si>
    <t>1.38.33</t>
  </si>
  <si>
    <t>305,375</t>
  </si>
  <si>
    <t>+ 1</t>
  </si>
  <si>
    <t>E/PC/TT</t>
  </si>
  <si>
    <t>霍廣行</t>
  </si>
  <si>
    <t>Not A Single Doubt</t>
  </si>
  <si>
    <t>Gallant Tess</t>
  </si>
  <si>
    <t>2025/03/02</t>
  </si>
  <si>
    <t xml:space="preserve">第四班 </t>
  </si>
  <si>
    <t>巴度</t>
  </si>
  <si>
    <t>1:15.03</t>
  </si>
  <si>
    <t>1:38.08</t>
  </si>
  <si>
    <t>1:38.33</t>
  </si>
  <si>
    <t>1:38.62</t>
  </si>
  <si>
    <t>[02/03] 1650 巴度 (4) 14.0</t>
  </si>
  <si>
    <t>6/10/4/12/10/11</t>
  </si>
  <si>
    <t>完美演繹</t>
  </si>
  <si>
    <t>J409</t>
  </si>
  <si>
    <t xml:space="preserve">
黃寶妮 (-10)
</t>
  </si>
  <si>
    <t>沈集成</t>
  </si>
  <si>
    <t>152,050</t>
  </si>
  <si>
    <t>CP-/B1/TT</t>
  </si>
  <si>
    <t>宋子淳、方文傑、黃焯添與陳逸汮</t>
  </si>
  <si>
    <t>Per Incanto</t>
  </si>
  <si>
    <t>Ipanema Girl</t>
  </si>
  <si>
    <t>8/9/5/8/6/11</t>
  </si>
  <si>
    <t>質數</t>
  </si>
  <si>
    <t>J352</t>
  </si>
  <si>
    <t xml:space="preserve">
希威森
</t>
  </si>
  <si>
    <t>黎昭昇</t>
  </si>
  <si>
    <t>105,300</t>
  </si>
  <si>
    <t>陳汝安</t>
  </si>
  <si>
    <t>Caley Marie</t>
  </si>
  <si>
    <t>14/5/4/1/4/3</t>
  </si>
  <si>
    <t>豐盛多彩</t>
  </si>
  <si>
    <t>G301</t>
  </si>
  <si>
    <t xml:space="preserve">
奧爾民
</t>
  </si>
  <si>
    <t>韋達</t>
  </si>
  <si>
    <t>1.39.12</t>
  </si>
  <si>
    <t>726,250</t>
  </si>
  <si>
    <t>B/TT2</t>
  </si>
  <si>
    <t>豐富多彩團體</t>
  </si>
  <si>
    <t>Dark Angel</t>
  </si>
  <si>
    <t>Tawayna</t>
  </si>
  <si>
    <t>PP</t>
  </si>
  <si>
    <t>2025/01/26</t>
  </si>
  <si>
    <t xml:space="preserve">第五班 </t>
  </si>
  <si>
    <t>希威森</t>
  </si>
  <si>
    <t>1:14.00</t>
  </si>
  <si>
    <t>1:39.59</t>
  </si>
  <si>
    <t>1:40.99</t>
  </si>
  <si>
    <t>1:40.86</t>
  </si>
  <si>
    <t>2024/11/09</t>
  </si>
  <si>
    <t>1:14.43</t>
  </si>
  <si>
    <t>1:38.81</t>
  </si>
  <si>
    <t>1:39.33</t>
  </si>
  <si>
    <t>[26/01] 1650 希威森 (5) 14.0</t>
  </si>
  <si>
    <t>[09/11] 1650 希威森 (4) 3.3</t>
  </si>
  <si>
    <t>1:40.09</t>
  </si>
  <si>
    <t>9/9/7/7/10/10</t>
  </si>
  <si>
    <t>桃花多</t>
  </si>
  <si>
    <t>E488</t>
  </si>
  <si>
    <t xml:space="preserve">
艾兆禮
</t>
  </si>
  <si>
    <t>鄭俊偉</t>
  </si>
  <si>
    <t>1.40.26</t>
  </si>
  <si>
    <t>183,750</t>
  </si>
  <si>
    <t>B-/P2</t>
  </si>
  <si>
    <t>曾祥顯</t>
  </si>
  <si>
    <t>Sebring</t>
  </si>
  <si>
    <t>Fashion</t>
  </si>
  <si>
    <t>ISG</t>
  </si>
  <si>
    <t>2024/10/23</t>
  </si>
  <si>
    <t>1:15.42</t>
  </si>
  <si>
    <t>1:40.21</t>
  </si>
  <si>
    <t>1:43.02</t>
  </si>
  <si>
    <t>1:43.08</t>
  </si>
  <si>
    <t>2024/05/29</t>
  </si>
  <si>
    <t>田泰安</t>
  </si>
  <si>
    <t>1:15.55</t>
  </si>
  <si>
    <t>1:40.06</t>
  </si>
  <si>
    <t>1:40.26</t>
  </si>
  <si>
    <t>1:40.12</t>
  </si>
  <si>
    <t>[23/10] 1650 希威森 (10) 12.0</t>
  </si>
  <si>
    <t>[29/05] 1650 田泰安 (4) 7.3</t>
  </si>
  <si>
    <t>1:41.6</t>
  </si>
  <si>
    <t>13/7/10/12/12/11</t>
  </si>
  <si>
    <t>裕達寶駒</t>
  </si>
  <si>
    <t>J211</t>
  </si>
  <si>
    <t xml:space="preserve">
黃智弘 (-7)
</t>
  </si>
  <si>
    <t>丁冠豪</t>
  </si>
  <si>
    <t>B</t>
  </si>
  <si>
    <t>翁炳輝與郭二澈</t>
  </si>
  <si>
    <t>Calyx</t>
  </si>
  <si>
    <t>Alexis Carrington</t>
  </si>
  <si>
    <t>6/6/7/7/12/3</t>
  </si>
  <si>
    <t>馬有運</t>
  </si>
  <si>
    <t>H121</t>
  </si>
  <si>
    <t xml:space="preserve">
賀銘年
</t>
  </si>
  <si>
    <t>容天鵬</t>
  </si>
  <si>
    <t>35,000</t>
  </si>
  <si>
    <t>1</t>
  </si>
  <si>
    <t>H-/TT-</t>
  </si>
  <si>
    <t>吳守基</t>
  </si>
  <si>
    <t>Hellbent</t>
  </si>
  <si>
    <t>Sprout</t>
  </si>
  <si>
    <t>2/4/4/10/5/4</t>
  </si>
  <si>
    <t>傳承者</t>
  </si>
  <si>
    <t>J111</t>
  </si>
  <si>
    <t xml:space="preserve">
田泰安
</t>
  </si>
  <si>
    <t>徐雨石</t>
  </si>
  <si>
    <t>470,100</t>
  </si>
  <si>
    <t>馬約禮</t>
  </si>
  <si>
    <t>Frankel</t>
  </si>
  <si>
    <t>Wedding Veil</t>
  </si>
  <si>
    <t>3/11/6/7/7/8</t>
  </si>
  <si>
    <t>富裕君子</t>
  </si>
  <si>
    <t>H447</t>
  </si>
  <si>
    <t xml:space="preserve">
霍宏聲
</t>
  </si>
  <si>
    <t>方嘉柏</t>
  </si>
  <si>
    <t>1.39.74</t>
  </si>
  <si>
    <t>118,125</t>
  </si>
  <si>
    <t>Tony Stradmoor、李思權、Norman Stradmoor與Russell Stradmoor</t>
  </si>
  <si>
    <t>Derryn</t>
  </si>
  <si>
    <t>Waiana Gold</t>
  </si>
  <si>
    <t>2024/12/01</t>
  </si>
  <si>
    <t>麥道朗</t>
  </si>
  <si>
    <t>1:14.03</t>
  </si>
  <si>
    <t>1:38.98</t>
  </si>
  <si>
    <t>1:39.74</t>
  </si>
  <si>
    <t>1:39.65</t>
  </si>
  <si>
    <t>[01/12] 1650 麥道朗 (6) 6.6</t>
  </si>
  <si>
    <t>8/11/3/7/12/9</t>
  </si>
  <si>
    <t>水龍頭</t>
  </si>
  <si>
    <t>J096</t>
  </si>
  <si>
    <t xml:space="preserve">
蔡明紹
</t>
  </si>
  <si>
    <t>羅富全</t>
  </si>
  <si>
    <t>100,625</t>
  </si>
  <si>
    <t>XB/TT</t>
  </si>
  <si>
    <t>運財團體</t>
  </si>
  <si>
    <t>Eminent</t>
  </si>
  <si>
    <t>Diggilou</t>
  </si>
  <si>
    <t>4/2/5/6/2/3</t>
  </si>
  <si>
    <t>進優自在</t>
  </si>
  <si>
    <t>D258</t>
  </si>
  <si>
    <t xml:space="preserve">
巴度
</t>
  </si>
  <si>
    <t>文家良</t>
  </si>
  <si>
    <t>1.39.01</t>
  </si>
  <si>
    <t>586,250</t>
  </si>
  <si>
    <t>B/TT</t>
  </si>
  <si>
    <t>羅家聰、伍惠卿、羅博軒與羅雅文</t>
  </si>
  <si>
    <t>Rip Van Winkle</t>
  </si>
  <si>
    <t>Lion Blanc</t>
  </si>
  <si>
    <t>10/8/14/1/6/4</t>
  </si>
  <si>
    <t>極速之子</t>
  </si>
  <si>
    <t>H332</t>
  </si>
  <si>
    <t xml:space="preserve">
董明朗
</t>
  </si>
  <si>
    <t>姚本輝</t>
  </si>
  <si>
    <t>1.40.21</t>
  </si>
  <si>
    <t>590,625</t>
  </si>
  <si>
    <t>周月琴</t>
  </si>
  <si>
    <t>Hawkbill</t>
  </si>
  <si>
    <t>Flora Medici</t>
  </si>
  <si>
    <t>2024/09/22</t>
  </si>
  <si>
    <t>班德禮</t>
  </si>
  <si>
    <t>1:14.59</t>
  </si>
  <si>
    <t>1:38.99</t>
  </si>
  <si>
    <t>1:40.80</t>
  </si>
  <si>
    <t>1:40.74</t>
  </si>
  <si>
    <t>2024/02/18</t>
  </si>
  <si>
    <t>潘明輝</t>
  </si>
  <si>
    <t>1:15.21</t>
  </si>
  <si>
    <t>1:39.03</t>
  </si>
  <si>
    <t>1:40.55</t>
  </si>
  <si>
    <t>1:40.5</t>
  </si>
  <si>
    <t>[22/09] 1650 班德禮 (7) 14.0</t>
  </si>
  <si>
    <t>[18/02] 1650 潘明輝 (10) 33.0</t>
  </si>
  <si>
    <t>1:40.62</t>
  </si>
  <si>
    <t>2/3/1/3/12/4</t>
  </si>
  <si>
    <t>星雲浩騰</t>
  </si>
  <si>
    <t>G372</t>
  </si>
  <si>
    <t xml:space="preserve">
潘明輝
</t>
  </si>
  <si>
    <t>葉楚航</t>
  </si>
  <si>
    <t>1.39.13</t>
  </si>
  <si>
    <t>1,111,250</t>
  </si>
  <si>
    <t>丁炳星、丁志浩與丁美雲</t>
  </si>
  <si>
    <t>Belardo</t>
  </si>
  <si>
    <t>Spiffy Iffie</t>
  </si>
  <si>
    <t>1:40.37</t>
  </si>
  <si>
    <t>艾兆禮</t>
  </si>
  <si>
    <t>1:39.13</t>
  </si>
  <si>
    <t>[26/01] 1650 潘明輝 (3) 8.2</t>
  </si>
  <si>
    <t>[01/12] 1650 艾兆禮 (3) 15.0</t>
  </si>
  <si>
    <t>1:39.75</t>
  </si>
  <si>
    <t>草地</t>
  </si>
  <si>
    <t xml:space="preserve"> "C+3" 賽道</t>
  </si>
  <si>
    <t xml:space="preserve"> 第四班</t>
  </si>
  <si>
    <t>13/8/6/7/12/11</t>
  </si>
  <si>
    <t>艾彼奧</t>
  </si>
  <si>
    <t>K193</t>
  </si>
  <si>
    <t>-2</t>
  </si>
  <si>
    <t>1.22.24</t>
  </si>
  <si>
    <t>37,200</t>
  </si>
  <si>
    <t>25</t>
  </si>
  <si>
    <t>B1</t>
  </si>
  <si>
    <t>江湖一夢團體</t>
  </si>
  <si>
    <t>Smart Missile</t>
  </si>
  <si>
    <t>Lycra Lass</t>
  </si>
  <si>
    <t>2025/03/09</t>
  </si>
  <si>
    <t xml:space="preserve">第三班 </t>
  </si>
  <si>
    <t>黃寶妮</t>
  </si>
  <si>
    <t>58.06</t>
  </si>
  <si>
    <t>1:21.53</t>
  </si>
  <si>
    <t>1:22.24</t>
  </si>
  <si>
    <t>1:22.78</t>
  </si>
  <si>
    <t>[09/03] 1400 黃寶妮 (8) 31.0</t>
  </si>
  <si>
    <t>12/2/1/7/3/8</t>
  </si>
  <si>
    <t>威武年代</t>
  </si>
  <si>
    <t>J451</t>
  </si>
  <si>
    <t>呂健威</t>
  </si>
  <si>
    <t>1.22.01</t>
  </si>
  <si>
    <t>1,035,450</t>
  </si>
  <si>
    <t>11</t>
  </si>
  <si>
    <t>孫少文博士及夫人與孫燕華</t>
  </si>
  <si>
    <t>Iffraaj</t>
  </si>
  <si>
    <t>Bella Grace</t>
  </si>
  <si>
    <t>58.33</t>
  </si>
  <si>
    <t>1:21.92</t>
  </si>
  <si>
    <t>1:22.01</t>
  </si>
  <si>
    <t>1:22.08</t>
  </si>
  <si>
    <t>2025/02/09</t>
  </si>
  <si>
    <t>1:22.41</t>
  </si>
  <si>
    <t>1:22.62</t>
  </si>
  <si>
    <t>[09/03] 1400 希威森 (2) 7.7</t>
  </si>
  <si>
    <t>[09/02] 1400 希威森 (1) 6.2</t>
  </si>
  <si>
    <t>1:22.35</t>
  </si>
  <si>
    <t>10/2/2/7</t>
  </si>
  <si>
    <t>喜尊龍</t>
  </si>
  <si>
    <t>J481</t>
  </si>
  <si>
    <t>蘇偉賢</t>
  </si>
  <si>
    <t>1.22.27</t>
  </si>
  <si>
    <t>491,400</t>
  </si>
  <si>
    <t>28</t>
  </si>
  <si>
    <t>TT1</t>
  </si>
  <si>
    <t>杜偉強、杜建廷與杜曜廷</t>
  </si>
  <si>
    <t>Pierata</t>
  </si>
  <si>
    <t>Mica Lil</t>
  </si>
  <si>
    <t>2025/03/23</t>
  </si>
  <si>
    <t>58.20</t>
  </si>
  <si>
    <t>1:21.27</t>
  </si>
  <si>
    <t>1:22.27</t>
  </si>
  <si>
    <t>1:22.19</t>
  </si>
  <si>
    <t>[23/03] 1400 班德禮 (10) 4.7</t>
  </si>
  <si>
    <t>10/2/9</t>
  </si>
  <si>
    <t>超越夢想</t>
  </si>
  <si>
    <t>K046</t>
  </si>
  <si>
    <t>1.22.80</t>
  </si>
  <si>
    <t>245,700</t>
  </si>
  <si>
    <t>56</t>
  </si>
  <si>
    <t>H/TT</t>
  </si>
  <si>
    <t>蘇凱欣</t>
  </si>
  <si>
    <t>Proisir</t>
  </si>
  <si>
    <t>Prime Time</t>
  </si>
  <si>
    <t>2025/02/23</t>
  </si>
  <si>
    <t>58.40</t>
  </si>
  <si>
    <t>1:21.99</t>
  </si>
  <si>
    <t>1:22.80</t>
  </si>
  <si>
    <t>1:23.01</t>
  </si>
  <si>
    <t>[23/02] 1400 希威森 (10) 12.0</t>
  </si>
  <si>
    <t>10/10/13/11/10/12</t>
  </si>
  <si>
    <t>同得威</t>
  </si>
  <si>
    <t>J019</t>
  </si>
  <si>
    <t xml:space="preserve">
梁家俊
</t>
  </si>
  <si>
    <t>-3</t>
  </si>
  <si>
    <t>1.22.29</t>
  </si>
  <si>
    <t>H-/V-/B1/TT</t>
  </si>
  <si>
    <t>章日源與姚景存</t>
  </si>
  <si>
    <t>Ribchester</t>
  </si>
  <si>
    <t>Mad Existence</t>
  </si>
  <si>
    <t>周俊樂</t>
  </si>
  <si>
    <t>58.89</t>
  </si>
  <si>
    <t>1:21.82</t>
  </si>
  <si>
    <t>1:22.95</t>
  </si>
  <si>
    <t>1:23.03</t>
  </si>
  <si>
    <t>2025/01/19</t>
  </si>
  <si>
    <t>1:21.47</t>
  </si>
  <si>
    <t>1:22.29</t>
  </si>
  <si>
    <t>1:22.63</t>
  </si>
  <si>
    <t>[02/03] 1400 周俊樂 (10) 65.0</t>
  </si>
  <si>
    <t>[19/01] 1400 潘明輝 (13) 72.0</t>
  </si>
  <si>
    <t>1:22.83</t>
  </si>
  <si>
    <t>6/8/10/5/3/5</t>
  </si>
  <si>
    <t>金運來</t>
  </si>
  <si>
    <t>H159</t>
  </si>
  <si>
    <t>1,170,300</t>
  </si>
  <si>
    <t>14</t>
  </si>
  <si>
    <t>陳錦城、胡啟初、黃子明與賴子文</t>
  </si>
  <si>
    <t>Creil</t>
  </si>
  <si>
    <t>2025/04/06</t>
  </si>
  <si>
    <t>1:09.11</t>
  </si>
  <si>
    <t>1:09.87</t>
  </si>
  <si>
    <t>1:22.79</t>
  </si>
  <si>
    <t>##[06/04] 1200 黃寶妮 (6) 31.0</t>
  </si>
  <si>
    <t>5</t>
  </si>
  <si>
    <t>康昌之星</t>
  </si>
  <si>
    <t>K003</t>
  </si>
  <si>
    <t>廖康銘</t>
  </si>
  <si>
    <t>40,950</t>
  </si>
  <si>
    <t>21</t>
  </si>
  <si>
    <t>陳鑫基與陳鑫江</t>
  </si>
  <si>
    <t>U S Navy Flag</t>
  </si>
  <si>
    <t>Ala Rasi</t>
  </si>
  <si>
    <t>3/5/6/2/3/10</t>
  </si>
  <si>
    <t>快活英雄</t>
  </si>
  <si>
    <t>J346</t>
  </si>
  <si>
    <t xml:space="preserve">
湯普新
</t>
  </si>
  <si>
    <t>1.21.68</t>
  </si>
  <si>
    <t>579,150</t>
  </si>
  <si>
    <t>+ * 1</t>
  </si>
  <si>
    <t>V/TT</t>
  </si>
  <si>
    <t>快活谷兄弟團體</t>
  </si>
  <si>
    <t>Capitalist</t>
  </si>
  <si>
    <t>We Can Dance</t>
  </si>
  <si>
    <t>2024/12/08</t>
  </si>
  <si>
    <t>薛恩</t>
  </si>
  <si>
    <t>59.02</t>
  </si>
  <si>
    <t>1:21.91</t>
  </si>
  <si>
    <t>1:22.58</t>
  </si>
  <si>
    <t>1:22.55</t>
  </si>
  <si>
    <t>潘頓</t>
  </si>
  <si>
    <t>1:21.43</t>
  </si>
  <si>
    <t>1:21.94</t>
  </si>
  <si>
    <t>[08/12] 1400 薛恩 (5) 9.0</t>
  </si>
  <si>
    <t>[09/11] 1400 潘頓 (6) 3.9</t>
  </si>
  <si>
    <t>1:22.25</t>
  </si>
  <si>
    <t>7</t>
  </si>
  <si>
    <t>帝豪勝駒</t>
  </si>
  <si>
    <t>K214</t>
  </si>
  <si>
    <t xml:space="preserve">
班德禮
</t>
  </si>
  <si>
    <t>CP1/TT</t>
  </si>
  <si>
    <t>黃成藝</t>
  </si>
  <si>
    <t>Contributer</t>
  </si>
  <si>
    <t>Everswindell</t>
  </si>
  <si>
    <t>銀火箭</t>
  </si>
  <si>
    <t>K220</t>
  </si>
  <si>
    <t>游達榮</t>
  </si>
  <si>
    <t>CP1/TT1</t>
  </si>
  <si>
    <t>開心喜悅團體</t>
  </si>
  <si>
    <t>Reliable Man</t>
  </si>
  <si>
    <t>Positively Perfect</t>
  </si>
  <si>
    <t>9/5/2/1/5/4</t>
  </si>
  <si>
    <t>龍城強將</t>
  </si>
  <si>
    <t>H095</t>
  </si>
  <si>
    <t>-1</t>
  </si>
  <si>
    <t>1.21.43</t>
  </si>
  <si>
    <t>1,053,000</t>
  </si>
  <si>
    <t>42</t>
  </si>
  <si>
    <t>布魯士先生及夫人</t>
  </si>
  <si>
    <t>Dundeel</t>
  </si>
  <si>
    <t>Quizzed</t>
  </si>
  <si>
    <t>霍宏聲</t>
  </si>
  <si>
    <t>1:22.53</t>
  </si>
  <si>
    <t>1:22.44</t>
  </si>
  <si>
    <t>1:21.69</t>
  </si>
  <si>
    <t>1:22.04</t>
  </si>
  <si>
    <t>1:22.14</t>
  </si>
  <si>
    <t>[09/03] 1400 霍宏聲 (9) 12.0</t>
  </si>
  <si>
    <t>[19/01] 1400 希威森 (5) 6.7</t>
  </si>
  <si>
    <t>12/10/12</t>
  </si>
  <si>
    <t>宸居武士</t>
  </si>
  <si>
    <t>J505</t>
  </si>
  <si>
    <t xml:space="preserve">
艾道拿
</t>
  </si>
  <si>
    <t>PC-/B1/TT</t>
  </si>
  <si>
    <t>田北俊先生及夫人</t>
  </si>
  <si>
    <t>Pariah</t>
  </si>
  <si>
    <t>Alacer</t>
  </si>
  <si>
    <t>艾道拿</t>
  </si>
  <si>
    <t>1:09.25</t>
  </si>
  <si>
    <t>1:11.00</t>
  </si>
  <si>
    <t>1:24.05</t>
  </si>
  <si>
    <t>##[09/03] 1200 艾道拿 (10) 50.0</t>
  </si>
  <si>
    <t>10/5/6/6/4/8</t>
  </si>
  <si>
    <t>肥仔精神</t>
  </si>
  <si>
    <t>K110</t>
  </si>
  <si>
    <t>1.22.09</t>
  </si>
  <si>
    <t>157,950</t>
  </si>
  <si>
    <t>CP-/V1/TT</t>
  </si>
  <si>
    <t>23/24 容天鵬練馬師賽馬團體 (2)</t>
  </si>
  <si>
    <t>Maneo Invictus</t>
  </si>
  <si>
    <t>1:22.22</t>
  </si>
  <si>
    <t>2025/02/16</t>
  </si>
  <si>
    <t>1:21.46</t>
  </si>
  <si>
    <t>1:22.09</t>
  </si>
  <si>
    <t>1:21.87</t>
  </si>
  <si>
    <t>[09/03] 1400 巴度 (5) 11.0</t>
  </si>
  <si>
    <t>[16/02] 1400 巴度 (6) 12.0</t>
  </si>
  <si>
    <t>1:21.97</t>
  </si>
  <si>
    <t>4/12/5/9/12/12</t>
  </si>
  <si>
    <t>發光發亮</t>
  </si>
  <si>
    <t>H385</t>
  </si>
  <si>
    <t>1.21.73</t>
  </si>
  <si>
    <t>111,150</t>
  </si>
  <si>
    <t>吃喝玩樂團體</t>
  </si>
  <si>
    <t>Exceed And Excel</t>
  </si>
  <si>
    <t>Antarctic Dream</t>
  </si>
  <si>
    <t>董明朗</t>
  </si>
  <si>
    <t>1:21.73</t>
  </si>
  <si>
    <t>1:21.96</t>
  </si>
  <si>
    <t>湯普新</t>
  </si>
  <si>
    <t>1:23.06</t>
  </si>
  <si>
    <t>1:23.1</t>
  </si>
  <si>
    <t>[23/03] 1400 董明朗 (4) 67.0</t>
  </si>
  <si>
    <t>[23/02] 1400 湯普新 (12) 54.0</t>
  </si>
  <si>
    <t>2/4/2/1/2/3</t>
  </si>
  <si>
    <t>實力哥</t>
  </si>
  <si>
    <t>H228</t>
  </si>
  <si>
    <t>1.08.83</t>
  </si>
  <si>
    <t>Adam Bin Hassan</t>
  </si>
  <si>
    <t>Shalaa</t>
  </si>
  <si>
    <t>Lady Sioux</t>
  </si>
  <si>
    <t>2025/03/26</t>
  </si>
  <si>
    <t>黃智弘</t>
  </si>
  <si>
    <t>1:09.37</t>
  </si>
  <si>
    <t>1:09.45</t>
  </si>
  <si>
    <t>1:9.57</t>
  </si>
  <si>
    <t>2024/04/20</t>
  </si>
  <si>
    <t>1:08.73</t>
  </si>
  <si>
    <t>1:09.18</t>
  </si>
  <si>
    <t>1:9.18</t>
  </si>
  <si>
    <t>[26/03] 1200 黃智弘 (2) 5.1</t>
  </si>
  <si>
    <t>[20/04] 1200 田泰安 (4) 6.0</t>
  </si>
  <si>
    <t>1:9.38</t>
  </si>
  <si>
    <t>4/1/4/3/5/10</t>
  </si>
  <si>
    <t>贏得自然</t>
  </si>
  <si>
    <t>J365</t>
  </si>
  <si>
    <t>賀賢</t>
  </si>
  <si>
    <t>1.08.91</t>
  </si>
  <si>
    <t>971,100</t>
  </si>
  <si>
    <t>天馬行空賽馬團體</t>
  </si>
  <si>
    <t>Power</t>
  </si>
  <si>
    <t>Oratry</t>
  </si>
  <si>
    <t>1:09.47</t>
  </si>
  <si>
    <t>1:9.61</t>
  </si>
  <si>
    <t>1:08.91</t>
  </si>
  <si>
    <t>1:9.26</t>
  </si>
  <si>
    <t>[26/03] 1200 黃寶妮 (4) 4.7</t>
  </si>
  <si>
    <t>[09/03] 1200 黃寶妮 (1) 12.0</t>
  </si>
  <si>
    <t>1:9.44</t>
  </si>
  <si>
    <t>10/11/10/4/11/13</t>
  </si>
  <si>
    <t>燭光晚餐</t>
  </si>
  <si>
    <t>J468</t>
  </si>
  <si>
    <t>1.09.60</t>
  </si>
  <si>
    <t>111,600</t>
  </si>
  <si>
    <t>H</t>
  </si>
  <si>
    <t>鄭則然先生及夫人</t>
  </si>
  <si>
    <t>Russian Revolution</t>
  </si>
  <si>
    <t>I Am Gypsy</t>
  </si>
  <si>
    <t>楊明綸</t>
  </si>
  <si>
    <t>1:08.15</t>
  </si>
  <si>
    <t>1:09.60</t>
  </si>
  <si>
    <t>1:9.84</t>
  </si>
  <si>
    <t>[26/03] 1200 楊明綸 (10) 23.0</t>
  </si>
  <si>
    <t>9/5/11/1/12/6</t>
  </si>
  <si>
    <t>良駒好友</t>
  </si>
  <si>
    <t>H454</t>
  </si>
  <si>
    <t>1.09.04</t>
  </si>
  <si>
    <t>1,374,750</t>
  </si>
  <si>
    <t>CP/TT</t>
  </si>
  <si>
    <t>22/23 文家良練馬師賽馬團體</t>
  </si>
  <si>
    <t>All Too Hard</t>
  </si>
  <si>
    <t>Nubian</t>
  </si>
  <si>
    <t>奧爾民</t>
  </si>
  <si>
    <t>1:10.18</t>
  </si>
  <si>
    <t>1:10.14</t>
  </si>
  <si>
    <t>2025/02/12</t>
  </si>
  <si>
    <t>1:10.69</t>
  </si>
  <si>
    <t>1:11.51</t>
  </si>
  <si>
    <t>1:11.41</t>
  </si>
  <si>
    <t>[09/03] 1200 奧爾民 (9) 36.0</t>
  </si>
  <si>
    <t>[12/02] 1200 艾兆禮 (5) 13.0</t>
  </si>
  <si>
    <t>1:10.78</t>
  </si>
  <si>
    <t>勝在有型</t>
  </si>
  <si>
    <t>K241</t>
  </si>
  <si>
    <t>SR1/TT1</t>
  </si>
  <si>
    <t>御精英團體</t>
  </si>
  <si>
    <t>Theatre Fan</t>
  </si>
  <si>
    <t>甜蝦女</t>
  </si>
  <si>
    <t>K149</t>
  </si>
  <si>
    <t>H1/SR1/XB1</t>
  </si>
  <si>
    <t>劉津津</t>
  </si>
  <si>
    <t>Tassort</t>
  </si>
  <si>
    <t>Eminence</t>
  </si>
  <si>
    <t>6/5/4</t>
  </si>
  <si>
    <t>友得盈</t>
  </si>
  <si>
    <t>K106</t>
  </si>
  <si>
    <t>134,550</t>
  </si>
  <si>
    <t>39</t>
  </si>
  <si>
    <t>王凱珊、袁仕傑、王錦泉與蔡偉石</t>
  </si>
  <si>
    <t>Toronado</t>
  </si>
  <si>
    <t>Brittany</t>
  </si>
  <si>
    <t>9/6/3/6/2/4</t>
  </si>
  <si>
    <t>天天耍樂</t>
  </si>
  <si>
    <t>J232</t>
  </si>
  <si>
    <t>1.09.78</t>
  </si>
  <si>
    <t>497,250</t>
  </si>
  <si>
    <t>32</t>
  </si>
  <si>
    <t>CP-/B1</t>
  </si>
  <si>
    <t>蘇啟聲</t>
  </si>
  <si>
    <t>Charm Spirit</t>
  </si>
  <si>
    <t>Musigny</t>
  </si>
  <si>
    <t>2025/01/12</t>
  </si>
  <si>
    <t>梁家俊</t>
  </si>
  <si>
    <t>1:09.21</t>
  </si>
  <si>
    <t>1:09.78</t>
  </si>
  <si>
    <t>1:9.65</t>
  </si>
  <si>
    <t>[12/01] 1200 梁家俊 (6) 6.1</t>
  </si>
  <si>
    <t>14/11</t>
  </si>
  <si>
    <t>喜勝駿駒</t>
  </si>
  <si>
    <t>J090</t>
  </si>
  <si>
    <t>-4</t>
  </si>
  <si>
    <t>301</t>
  </si>
  <si>
    <t>喜喜勝團體</t>
  </si>
  <si>
    <t>The Autumn Sun</t>
  </si>
  <si>
    <t>I Am Queen</t>
  </si>
  <si>
    <t>1/14/9/5/14/6</t>
  </si>
  <si>
    <t>加州星馳</t>
  </si>
  <si>
    <t>J123</t>
  </si>
  <si>
    <t xml:space="preserve">
鍾易禮 (-3)
</t>
  </si>
  <si>
    <t>告東尼</t>
  </si>
  <si>
    <t>6</t>
  </si>
  <si>
    <t>1.09.37</t>
  </si>
  <si>
    <t>696,150</t>
  </si>
  <si>
    <t>梁樂皓玲</t>
  </si>
  <si>
    <t>Starspangledbanner</t>
  </si>
  <si>
    <t>Marechale</t>
  </si>
  <si>
    <t>鍾易禮</t>
  </si>
  <si>
    <t>1:9.51</t>
  </si>
  <si>
    <t>2024/12/29</t>
  </si>
  <si>
    <t>1:09.04</t>
  </si>
  <si>
    <t>1:09.61</t>
  </si>
  <si>
    <t>1:9.53</t>
  </si>
  <si>
    <t>[26/03] 1200 鍾易禮 (1) 20.0</t>
  </si>
  <si>
    <t>[29/12] 1200 湯普新 (5) 111.0</t>
  </si>
  <si>
    <t>1:9.52</t>
  </si>
  <si>
    <t>13/6/3/12/4/5</t>
  </si>
  <si>
    <t>機械騎士</t>
  </si>
  <si>
    <t>H464</t>
  </si>
  <si>
    <t>伍鵬志</t>
  </si>
  <si>
    <t>1.09.12</t>
  </si>
  <si>
    <t>988,650</t>
  </si>
  <si>
    <t>陸軒輝</t>
  </si>
  <si>
    <t>Deep Field</t>
  </si>
  <si>
    <t>Brookton Flash</t>
  </si>
  <si>
    <t>1:09.66</t>
  </si>
  <si>
    <t>1:9.6</t>
  </si>
  <si>
    <t>1:10.49</t>
  </si>
  <si>
    <t>1:11.06</t>
  </si>
  <si>
    <t>1:11.1</t>
  </si>
  <si>
    <t>[09/03] 1200 艾道拿 (6) 19.0</t>
  </si>
  <si>
    <t>[12/02] 1200 黃智弘 (3) 7.7</t>
  </si>
  <si>
    <t>1:10.35</t>
  </si>
  <si>
    <t>1/8/6/4/7/6</t>
  </si>
  <si>
    <t>辰速密碼</t>
  </si>
  <si>
    <t>J430</t>
  </si>
  <si>
    <t>巫偉傑</t>
  </si>
  <si>
    <t>1.09.30</t>
  </si>
  <si>
    <t>653,800</t>
  </si>
  <si>
    <t>陳浩燊</t>
  </si>
  <si>
    <t>Hallowed Crown</t>
  </si>
  <si>
    <t>Emotional</t>
  </si>
  <si>
    <t>1:09.30</t>
  </si>
  <si>
    <t>1:9.16</t>
  </si>
  <si>
    <t>1:11.58</t>
  </si>
  <si>
    <t>1:11.65</t>
  </si>
  <si>
    <t>[26/03] 1200 梁家俊 (1) 7.9</t>
  </si>
  <si>
    <t>[12/02] 1200 潘明輝 (6) 4.8</t>
  </si>
  <si>
    <t>1:10.41</t>
  </si>
  <si>
    <t>2/6/4/3/2/3</t>
  </si>
  <si>
    <t>準輝煌</t>
  </si>
  <si>
    <t>J273</t>
  </si>
  <si>
    <t>1,140,750</t>
  </si>
  <si>
    <t>藍星賽馬團體</t>
  </si>
  <si>
    <t>Heroic Valour</t>
  </si>
  <si>
    <t>Golden Sunset</t>
  </si>
  <si>
    <t>57.86</t>
  </si>
  <si>
    <t>1:21.72</t>
  </si>
  <si>
    <t>1:21.81</t>
  </si>
  <si>
    <t>1:34.77</t>
  </si>
  <si>
    <t>##[06/04] 1400 巴度 (2) 6.2</t>
  </si>
  <si>
    <t>9/10/6/12/7/6</t>
  </si>
  <si>
    <t>美麗在線</t>
  </si>
  <si>
    <t>G057</t>
  </si>
  <si>
    <t>1.34.77</t>
  </si>
  <si>
    <t>64,400</t>
  </si>
  <si>
    <t>V2/TT</t>
  </si>
  <si>
    <t>郭詩雅</t>
  </si>
  <si>
    <t>Shamus Award</t>
  </si>
  <si>
    <t>Miss Ethics</t>
  </si>
  <si>
    <t>1:10.77</t>
  </si>
  <si>
    <t>1:34.41</t>
  </si>
  <si>
    <t>1:35.28</t>
  </si>
  <si>
    <t>1:35.35</t>
  </si>
  <si>
    <t>2024/12/15</t>
  </si>
  <si>
    <t>1:10.89</t>
  </si>
  <si>
    <t>1:34.48</t>
  </si>
  <si>
    <t>1:35.07</t>
  </si>
  <si>
    <t>1:34.9</t>
  </si>
  <si>
    <t>[09/03] 1600 巴度 (10) 12.0</t>
  </si>
  <si>
    <t>[15/12] 1600 巴度 (6) 52.0</t>
  </si>
  <si>
    <t>1:35.12</t>
  </si>
  <si>
    <t>7/12/11/12/12/12</t>
  </si>
  <si>
    <t>劍無情</t>
  </si>
  <si>
    <t>J535</t>
  </si>
  <si>
    <t>AA84 團體</t>
  </si>
  <si>
    <t>Needs Further</t>
  </si>
  <si>
    <t>Tycoon Sali</t>
  </si>
  <si>
    <t>2025/04/13</t>
  </si>
  <si>
    <t>1:21.57</t>
  </si>
  <si>
    <t>1:35.31</t>
  </si>
  <si>
    <t>##[13/04] 1400 鍾易禮 (7) 63.0</t>
  </si>
  <si>
    <t>11/1/4/8/11/9</t>
  </si>
  <si>
    <t>英駿飛駒</t>
  </si>
  <si>
    <t>H376</t>
  </si>
  <si>
    <t>1.34.14</t>
  </si>
  <si>
    <t>795,600</t>
  </si>
  <si>
    <t>B/XB/TT</t>
  </si>
  <si>
    <t>陳柏濠、陳子光與陳俊燊</t>
  </si>
  <si>
    <t>Tivaci</t>
  </si>
  <si>
    <t>Posavina</t>
  </si>
  <si>
    <t>1:11.27</t>
  </si>
  <si>
    <t>1:34.35</t>
  </si>
  <si>
    <t>1:35.64</t>
  </si>
  <si>
    <t>1:35.82</t>
  </si>
  <si>
    <t>1:10.75</t>
  </si>
  <si>
    <t>1:34.17</t>
  </si>
  <si>
    <t>1:34.51</t>
  </si>
  <si>
    <t>[23/03] 1600 艾道拿 (11) 2.6</t>
  </si>
  <si>
    <t>[23/02] 1600 艾道拿 (1) 2.8</t>
  </si>
  <si>
    <t>1:35.16</t>
  </si>
  <si>
    <t>9/4</t>
  </si>
  <si>
    <t>藍爵爺</t>
  </si>
  <si>
    <t>J448</t>
  </si>
  <si>
    <t>70,200</t>
  </si>
  <si>
    <t>方中先生及夫人、方貫威與方貫賢</t>
  </si>
  <si>
    <t>Burgundy</t>
  </si>
  <si>
    <t>No More My Love</t>
  </si>
  <si>
    <t>6/12/5/6/8/13</t>
  </si>
  <si>
    <t>光明傳承</t>
  </si>
  <si>
    <t>J215</t>
  </si>
  <si>
    <t>1.35.03</t>
  </si>
  <si>
    <t>128,750</t>
  </si>
  <si>
    <t>B/SR1/TT-</t>
  </si>
  <si>
    <t>23/24 葉楚航練馬師賽馬團體</t>
  </si>
  <si>
    <t>Star Witness</t>
  </si>
  <si>
    <t>Solar Kitty</t>
  </si>
  <si>
    <t>2025/01/31</t>
  </si>
  <si>
    <t>蘇銘倫</t>
  </si>
  <si>
    <t>1:11.16</t>
  </si>
  <si>
    <t>1:35.01</t>
  </si>
  <si>
    <t>布文</t>
  </si>
  <si>
    <t>1:10.34</t>
  </si>
  <si>
    <t>1:34.46</t>
  </si>
  <si>
    <t>1:35.03</t>
  </si>
  <si>
    <t>1:34.83</t>
  </si>
  <si>
    <t>[31/01] 1600 蘇銘倫 (5) 26.0</t>
  </si>
  <si>
    <t>[19/01] 1600 布文 (6) 14.0</t>
  </si>
  <si>
    <t>1:34.95</t>
  </si>
  <si>
    <t>13/9/13/4/11/8</t>
  </si>
  <si>
    <t>銀騰</t>
  </si>
  <si>
    <t>J078</t>
  </si>
  <si>
    <t>1.34.73</t>
  </si>
  <si>
    <t>B/TT-</t>
  </si>
  <si>
    <t>黃志航與朱淑清</t>
  </si>
  <si>
    <t>Caravaggio</t>
  </si>
  <si>
    <t>Causeway Lass</t>
  </si>
  <si>
    <t>1:36.12</t>
  </si>
  <si>
    <t>1:36.34</t>
  </si>
  <si>
    <t>1:35.47</t>
  </si>
  <si>
    <t>[31/01] 1600 霍宏聲 (13) 22.0</t>
  </si>
  <si>
    <t>[15/12] 1600 霍宏聲 (13) 10.0</t>
  </si>
  <si>
    <t>1:35.84</t>
  </si>
  <si>
    <t>3/4/9/10</t>
  </si>
  <si>
    <t>火焰閃爍</t>
  </si>
  <si>
    <t>K098</t>
  </si>
  <si>
    <t>204,750</t>
  </si>
  <si>
    <t>CP1</t>
  </si>
  <si>
    <t>黃堅策與梁綺雲</t>
  </si>
  <si>
    <t>Gin Dartre</t>
  </si>
  <si>
    <t>1:21.71</t>
  </si>
  <si>
    <t>1:34.67</t>
  </si>
  <si>
    <t>##[23/03] 1400 田泰安 (3) 13.0</t>
  </si>
  <si>
    <t>4/5/7/5</t>
  </si>
  <si>
    <t>精算激流</t>
  </si>
  <si>
    <t>J228</t>
  </si>
  <si>
    <t>152,100</t>
  </si>
  <si>
    <t>龐熙霆</t>
  </si>
  <si>
    <t>Zoustar</t>
  </si>
  <si>
    <t>Liesele</t>
  </si>
  <si>
    <t>1:21.89</t>
  </si>
  <si>
    <t>1:35.02</t>
  </si>
  <si>
    <t>##[06/04] 1400 布文 (4) 13.0</t>
  </si>
  <si>
    <t>8/1/12/11/12/12</t>
  </si>
  <si>
    <t>豐辰</t>
  </si>
  <si>
    <t>K004</t>
  </si>
  <si>
    <t>655,200</t>
  </si>
  <si>
    <t>無極限團體</t>
  </si>
  <si>
    <t>Almanzor</t>
  </si>
  <si>
    <t>Holly Holy</t>
  </si>
  <si>
    <t>1:34.91</t>
  </si>
  <si>
    <t>##[09/03] 1400 楊明綸 (1) 132.0</t>
  </si>
  <si>
    <t>9/6/6/8/1/7</t>
  </si>
  <si>
    <t>旋風傳奇</t>
  </si>
  <si>
    <t>J152</t>
  </si>
  <si>
    <t>1.34.88</t>
  </si>
  <si>
    <t>1,192,000</t>
  </si>
  <si>
    <t>B/TT1</t>
  </si>
  <si>
    <t>陳建業</t>
  </si>
  <si>
    <t>So You Think</t>
  </si>
  <si>
    <t>Secret Copy</t>
  </si>
  <si>
    <t>1:34.92</t>
  </si>
  <si>
    <t>金誠剛</t>
  </si>
  <si>
    <t>1:34.88</t>
  </si>
  <si>
    <t>[23/03] 1600 奧爾民 (6) 48.0</t>
  </si>
  <si>
    <t>[09/03] 1600 金誠剛 (6) 26.0</t>
  </si>
  <si>
    <t>1:34.93</t>
  </si>
  <si>
    <t>14/7/11/4/10/2</t>
  </si>
  <si>
    <t>雙贏</t>
  </si>
  <si>
    <t>H382</t>
  </si>
  <si>
    <t>XB/B1/TT</t>
  </si>
  <si>
    <t>莊文煜醫生與馬婉如</t>
  </si>
  <si>
    <t>Salsa</t>
  </si>
  <si>
    <t>蔡明紹</t>
  </si>
  <si>
    <t>57.91</t>
  </si>
  <si>
    <t>1:22.93</t>
  </si>
  <si>
    <t>1:36.08</t>
  </si>
  <si>
    <t>##[23/03] 1400 蔡明紹 (14) 15.0</t>
  </si>
  <si>
    <t>6/7/14/10/7</t>
  </si>
  <si>
    <t>龍又生</t>
  </si>
  <si>
    <t>J269</t>
  </si>
  <si>
    <t>23,400</t>
  </si>
  <si>
    <t>王志達與王梓驊</t>
  </si>
  <si>
    <t>Frosted</t>
  </si>
  <si>
    <t>My Rachel</t>
  </si>
  <si>
    <t>2025/03/15</t>
  </si>
  <si>
    <t>59.56</t>
  </si>
  <si>
    <t>1:24.33</t>
  </si>
  <si>
    <t>1:24.73</t>
  </si>
  <si>
    <t>1:38.02</t>
  </si>
  <si>
    <t>##[15/03] 1400 希威森 (6) 92.0</t>
  </si>
  <si>
    <t>2/10/6/12/9/8</t>
  </si>
  <si>
    <t>開心宇宙</t>
  </si>
  <si>
    <t>J533</t>
  </si>
  <si>
    <t>269,100</t>
  </si>
  <si>
    <t>P</t>
  </si>
  <si>
    <t>開心任務團體</t>
  </si>
  <si>
    <t>Zacinto</t>
  </si>
  <si>
    <t>Kovka</t>
  </si>
  <si>
    <t>1:22.72</t>
  </si>
  <si>
    <t>1:35.73</t>
  </si>
  <si>
    <t>##[09/03] 1400 奧爾民 (10) 25.0</t>
  </si>
  <si>
    <t>1/2/10/7/3</t>
  </si>
  <si>
    <t>超加加</t>
  </si>
  <si>
    <t>J486</t>
  </si>
  <si>
    <t>1.38.05</t>
  </si>
  <si>
    <t>V</t>
  </si>
  <si>
    <t>史佩加</t>
  </si>
  <si>
    <t>Shooting To Win</t>
  </si>
  <si>
    <t>Attracted</t>
  </si>
  <si>
    <t>1:14.61</t>
  </si>
  <si>
    <t>1:38.05</t>
  </si>
  <si>
    <t>1:38.21</t>
  </si>
  <si>
    <t>[26/03] 1650 金誠剛 (1) 4.4</t>
  </si>
  <si>
    <t>3/5/1/1/2/1</t>
  </si>
  <si>
    <t>天時明駒</t>
  </si>
  <si>
    <t>H016</t>
  </si>
  <si>
    <t>1.38.37</t>
  </si>
  <si>
    <t>2,309,450</t>
  </si>
  <si>
    <t>BO1/TT</t>
  </si>
  <si>
    <t>常勝拍檔團體</t>
  </si>
  <si>
    <t>Tavistock</t>
  </si>
  <si>
    <t>Miraculous Miss</t>
  </si>
  <si>
    <t>1:15.46</t>
  </si>
  <si>
    <t>1:38.42</t>
  </si>
  <si>
    <t>1:38.76</t>
  </si>
  <si>
    <t>1:38.79</t>
  </si>
  <si>
    <t>1:38.37</t>
  </si>
  <si>
    <t>1:38.44</t>
  </si>
  <si>
    <t>[26/03] 1650 霍宏聲 (3) 3.2</t>
  </si>
  <si>
    <t>[02/03] 1650 霍宏聲 (5) 4.3</t>
  </si>
  <si>
    <t>1:38.61</t>
  </si>
  <si>
    <t>1/7/9/6/7/5</t>
  </si>
  <si>
    <t>川河型駒</t>
  </si>
  <si>
    <t>J080</t>
  </si>
  <si>
    <t>1.38.42</t>
  </si>
  <si>
    <t>854,100</t>
  </si>
  <si>
    <t>何家駒先生及夫人</t>
  </si>
  <si>
    <t>Sarong</t>
  </si>
  <si>
    <t>1:38.65</t>
  </si>
  <si>
    <t>[26/03] 1650 金誠剛 (1) 9.9</t>
  </si>
  <si>
    <t>7/2/8/12/7/6</t>
  </si>
  <si>
    <t>年年友福</t>
  </si>
  <si>
    <t>G463</t>
  </si>
  <si>
    <t>1.39.04</t>
  </si>
  <si>
    <t>1,193,400</t>
  </si>
  <si>
    <t>蘇永強</t>
  </si>
  <si>
    <t>Tempting Delight</t>
  </si>
  <si>
    <t>1:39.20</t>
  </si>
  <si>
    <t>1:39.22</t>
  </si>
  <si>
    <t>1:14.22</t>
  </si>
  <si>
    <t>1:39.04</t>
  </si>
  <si>
    <t>1:38.95</t>
  </si>
  <si>
    <t>[26/03] 1650 湯普新 (7) 5.6</t>
  </si>
  <si>
    <t>[09/11] 1650 湯普新 (6) 8.5</t>
  </si>
  <si>
    <t>1:39.09</t>
  </si>
  <si>
    <t>6/5/2/2/2/1</t>
  </si>
  <si>
    <t>星火燎原</t>
  </si>
  <si>
    <t>J150</t>
  </si>
  <si>
    <t>1.39.37</t>
  </si>
  <si>
    <t>1,720,200</t>
  </si>
  <si>
    <t>李偉健博士</t>
  </si>
  <si>
    <t>Lean Mean Machine</t>
  </si>
  <si>
    <t>Fair Choice</t>
  </si>
  <si>
    <t>1:39.37</t>
  </si>
  <si>
    <t>1:39.4</t>
  </si>
  <si>
    <t>[09/11] 1650 鍾易禮 (5) 11.0</t>
  </si>
  <si>
    <t>6/-/14/8/11/5</t>
  </si>
  <si>
    <t>開心三多</t>
  </si>
  <si>
    <t>H293</t>
  </si>
  <si>
    <t>1.39.16</t>
  </si>
  <si>
    <t>陳俊文</t>
  </si>
  <si>
    <t>New Bay</t>
  </si>
  <si>
    <t>Ardeola</t>
  </si>
  <si>
    <t>1:39.16</t>
  </si>
  <si>
    <t>2024/12/18</t>
  </si>
  <si>
    <t>1:14.17</t>
  </si>
  <si>
    <t>1:40.49</t>
  </si>
  <si>
    <t>1:40.54</t>
  </si>
  <si>
    <t>[26/03] 1650 鍾易禮 (6) 21.0</t>
  </si>
  <si>
    <t>[18/12] 1650 鍾易禮 (11) 40.0</t>
  </si>
  <si>
    <t>1:39.95</t>
  </si>
  <si>
    <t>10/11/1/3/3/3</t>
  </si>
  <si>
    <t>冠寶駒</t>
  </si>
  <si>
    <t>D359</t>
  </si>
  <si>
    <t>1,014,125</t>
  </si>
  <si>
    <t>3</t>
  </si>
  <si>
    <t>B-/P1/TT</t>
  </si>
  <si>
    <t>公平團體</t>
  </si>
  <si>
    <t>Justagem</t>
  </si>
  <si>
    <t>2/8/6/6/8/9</t>
  </si>
  <si>
    <t>時間寶</t>
  </si>
  <si>
    <t>H403</t>
  </si>
  <si>
    <t>1.38.67</t>
  </si>
  <si>
    <t>333,450</t>
  </si>
  <si>
    <t>鄧明、鄧澤良、鄧澤民與鄧惠玲</t>
  </si>
  <si>
    <t>Exotic Escape</t>
  </si>
  <si>
    <t>1:38.67</t>
  </si>
  <si>
    <t>1:38.68</t>
  </si>
  <si>
    <t>[26/03] 1650 班德禮 (2) 5.5</t>
  </si>
  <si>
    <t>8/8/3/4/4/14</t>
  </si>
  <si>
    <t>爆熱</t>
  </si>
  <si>
    <t>G368</t>
  </si>
  <si>
    <t>1.38.18</t>
  </si>
  <si>
    <t>581,250</t>
  </si>
  <si>
    <t>H/PC2/TT</t>
  </si>
  <si>
    <t>何猷亨</t>
  </si>
  <si>
    <t>Wootton Bassett</t>
  </si>
  <si>
    <t>Mezzo Mezzo</t>
  </si>
  <si>
    <t>1:38.18</t>
  </si>
  <si>
    <t>[26/03] 1650 田泰安 (8) 5.8</t>
  </si>
  <si>
    <t>[02/03] 1650 田泰安 (3) 11.0</t>
  </si>
  <si>
    <t>1:38.75</t>
  </si>
  <si>
    <t>14/7/11/2/2/3</t>
  </si>
  <si>
    <t>歡喜福星</t>
  </si>
  <si>
    <t>G354</t>
  </si>
  <si>
    <t>1.38.76</t>
  </si>
  <si>
    <t>871,650</t>
  </si>
  <si>
    <t>何偉文先生及夫人、何家駿與何家驄</t>
  </si>
  <si>
    <t>Bequia</t>
  </si>
  <si>
    <t>1:40.76</t>
  </si>
  <si>
    <t>1:40.78</t>
  </si>
  <si>
    <t>莫雷拉</t>
  </si>
  <si>
    <t>1:38.74</t>
  </si>
  <si>
    <t>[26/03] 1650 黃智弘 (14) 6.8</t>
  </si>
  <si>
    <t>[02/03] 1650 莫雷拉 (7) 6.3</t>
  </si>
  <si>
    <t>1:39.76</t>
  </si>
  <si>
    <t>9/10/7/2/1/6</t>
  </si>
  <si>
    <t>閃耀威龍</t>
  </si>
  <si>
    <t>G427</t>
  </si>
  <si>
    <t>1.38.81</t>
  </si>
  <si>
    <t>753,200</t>
  </si>
  <si>
    <t>朱詠儀</t>
  </si>
  <si>
    <t>Hope So</t>
  </si>
  <si>
    <t>1:39.62</t>
  </si>
  <si>
    <t>1:39.56</t>
  </si>
  <si>
    <t>1:39.06</t>
  </si>
  <si>
    <t>1:39.02</t>
  </si>
  <si>
    <t>[26/03] 1650 潘明輝 (9) 8.0</t>
  </si>
  <si>
    <t>[02/03] 1650 潘明輝 (10) 21.0</t>
  </si>
  <si>
    <t>1:39.29</t>
  </si>
  <si>
    <t>3/10/10/12/12/10</t>
  </si>
  <si>
    <t>幻影旋風</t>
  </si>
  <si>
    <t>J271</t>
  </si>
  <si>
    <t>1.38.78</t>
  </si>
  <si>
    <t>李雪影</t>
  </si>
  <si>
    <t>Eastern Eclipse</t>
  </si>
  <si>
    <t>1:38.78</t>
  </si>
  <si>
    <t>1:38.87</t>
  </si>
  <si>
    <t>[26/03] 1650 鍾易禮 (3) 79.0</t>
  </si>
  <si>
    <t>7/11/11/8/10/9</t>
  </si>
  <si>
    <t>幸運震撼</t>
  </si>
  <si>
    <t>J337</t>
  </si>
  <si>
    <t>1.39.09</t>
  </si>
  <si>
    <t>梁文謙</t>
  </si>
  <si>
    <t>Real Steel</t>
  </si>
  <si>
    <t>Gifted Queen</t>
  </si>
  <si>
    <t>1:39.12</t>
  </si>
  <si>
    <t>[26/03] 1650 蔡明紹 (7) 12.0</t>
  </si>
  <si>
    <t>8/10/3/8/11/8</t>
  </si>
  <si>
    <t>競駿天下</t>
  </si>
  <si>
    <t>G272</t>
  </si>
  <si>
    <t>1.41.30</t>
  </si>
  <si>
    <t>1,098,400</t>
  </si>
  <si>
    <t>2</t>
  </si>
  <si>
    <t>CP-/H2</t>
  </si>
  <si>
    <t>競駿會有限公司</t>
  </si>
  <si>
    <t>Shalimar Sky</t>
  </si>
  <si>
    <t>2024/01/24</t>
  </si>
  <si>
    <t>1:15.44</t>
  </si>
  <si>
    <t>1:39.60</t>
  </si>
  <si>
    <t>1:41.30</t>
  </si>
  <si>
    <t>1:41.3</t>
  </si>
  <si>
    <t>[24/01] 1650 蔡明紹 (9) 9.1</t>
  </si>
  <si>
    <t xml:space="preserve"> 第二班</t>
  </si>
  <si>
    <t>9/5/6/7/8/10</t>
  </si>
  <si>
    <t>錶之五知</t>
  </si>
  <si>
    <t>G286</t>
  </si>
  <si>
    <t>1.46.78</t>
  </si>
  <si>
    <t>231,000</t>
  </si>
  <si>
    <t>林惠英</t>
  </si>
  <si>
    <t>Camelot</t>
  </si>
  <si>
    <t>Uliana</t>
  </si>
  <si>
    <t xml:space="preserve">三級賽 </t>
  </si>
  <si>
    <t>1:00.06</t>
  </si>
  <si>
    <t>1:23.30</t>
  </si>
  <si>
    <t>1:46.67</t>
  </si>
  <si>
    <t>1:47.10</t>
  </si>
  <si>
    <t>1:47.39</t>
  </si>
  <si>
    <t>2024/11/03</t>
  </si>
  <si>
    <t>1:00.28</t>
  </si>
  <si>
    <t>1:23.21</t>
  </si>
  <si>
    <t>1:46.41</t>
  </si>
  <si>
    <t>1:47.05</t>
  </si>
  <si>
    <t>1:46.87</t>
  </si>
  <si>
    <t>[31/01] 1800 艾道拿 (5) 28.0</t>
  </si>
  <si>
    <t>[03/11] 1800 艾道拿 (10) 38.0</t>
  </si>
  <si>
    <t>1:47.13</t>
  </si>
  <si>
    <t>2/3/2/3/1/6</t>
  </si>
  <si>
    <t>喜蓮勇感</t>
  </si>
  <si>
    <t>H215</t>
  </si>
  <si>
    <t>1.47.14</t>
  </si>
  <si>
    <t>5,298,150</t>
  </si>
  <si>
    <t>喜蓮團體</t>
  </si>
  <si>
    <t>Sioux Nation</t>
  </si>
  <si>
    <t>Cynthia Calhoun</t>
  </si>
  <si>
    <t xml:space="preserve">第二班 </t>
  </si>
  <si>
    <t>1:00.51</t>
  </si>
  <si>
    <t>1:23.87</t>
  </si>
  <si>
    <t>1:46.82</t>
  </si>
  <si>
    <t>1:47.18</t>
  </si>
  <si>
    <t>1:46.84</t>
  </si>
  <si>
    <t>2024/03/03</t>
  </si>
  <si>
    <t xml:space="preserve">四歲 </t>
  </si>
  <si>
    <t>1:00.12</t>
  </si>
  <si>
    <t>1:24.52</t>
  </si>
  <si>
    <t>1:47.73</t>
  </si>
  <si>
    <t>1:48.35</t>
  </si>
  <si>
    <t>1:48.76</t>
  </si>
  <si>
    <t>[09/03] 1800 霍宏聲 (3) 27.0</t>
  </si>
  <si>
    <t>[03/03] 1800 潘頓 (6) 6.2</t>
  </si>
  <si>
    <t>1:47.8</t>
  </si>
  <si>
    <t>12/6/11/3/10/7</t>
  </si>
  <si>
    <t>當年情</t>
  </si>
  <si>
    <t>G371</t>
  </si>
  <si>
    <t>1.46.55</t>
  </si>
  <si>
    <t>1,625,000</t>
  </si>
  <si>
    <t>入得廚房團體</t>
  </si>
  <si>
    <t>Cityscape</t>
  </si>
  <si>
    <t>Etoile Blanc</t>
  </si>
  <si>
    <t>巴米高</t>
  </si>
  <si>
    <t>1:47.42</t>
  </si>
  <si>
    <t>1:47.64</t>
  </si>
  <si>
    <t>1:46.55</t>
  </si>
  <si>
    <t>1:46.68</t>
  </si>
  <si>
    <t>[31/01] 1800 巴米高 (11) 12.0</t>
  </si>
  <si>
    <t>[03/11] 1800 蔡明紹 (2) 61.0</t>
  </si>
  <si>
    <t>1:47.16</t>
  </si>
  <si>
    <t>1/2/4/7/9/2</t>
  </si>
  <si>
    <t>遨遊武士</t>
  </si>
  <si>
    <t>J026</t>
  </si>
  <si>
    <t>4,823,300</t>
  </si>
  <si>
    <t>日月輝煌賽馬團體</t>
  </si>
  <si>
    <t>Dissident</t>
  </si>
  <si>
    <t>Love Commands</t>
  </si>
  <si>
    <t>1:12.36</t>
  </si>
  <si>
    <t>1:34.78</t>
  </si>
  <si>
    <t>1:47.78</t>
  </si>
  <si>
    <t>##[06/04] 1600 梁家俊 (1) 1.6</t>
  </si>
  <si>
    <t>3/6/4/2/2/2</t>
  </si>
  <si>
    <t>又龍串鳳</t>
  </si>
  <si>
    <t>E461</t>
  </si>
  <si>
    <t>1.46.81</t>
  </si>
  <si>
    <t>4,541,600</t>
  </si>
  <si>
    <t>楊國佳、楊國樑、鄭俊基與鄭嘉傑</t>
  </si>
  <si>
    <t>Ivan Denisovich</t>
  </si>
  <si>
    <t>Perdoname</t>
  </si>
  <si>
    <t>1:47.40</t>
  </si>
  <si>
    <t>1:46.99</t>
  </si>
  <si>
    <t>1:46.81</t>
  </si>
  <si>
    <t>[09/03] 1800 布文 (6) 10.0</t>
  </si>
  <si>
    <t>[31/01] 1800 班德禮 (2) 29.0</t>
  </si>
  <si>
    <t>6/11/3/9/4/7</t>
  </si>
  <si>
    <t>常拼常勇</t>
  </si>
  <si>
    <t>E306</t>
  </si>
  <si>
    <t>1.47.39</t>
  </si>
  <si>
    <t>718,225</t>
  </si>
  <si>
    <t>梁麟先生及夫人、梁毓雄與梁毓偉議員</t>
  </si>
  <si>
    <t>Zoffany</t>
  </si>
  <si>
    <t>Starship</t>
  </si>
  <si>
    <t>1:47.96</t>
  </si>
  <si>
    <t>1:47.84</t>
  </si>
  <si>
    <t>2024/06/23</t>
  </si>
  <si>
    <t>1:02.37</t>
  </si>
  <si>
    <t>1:26.15</t>
  </si>
  <si>
    <t>1:48.64</t>
  </si>
  <si>
    <t>1:48.90</t>
  </si>
  <si>
    <t>1:49.4</t>
  </si>
  <si>
    <t>[09/03] 1800 艾道拿 (11) 15.0</t>
  </si>
  <si>
    <t>[23/06] 1800 潘明輝 (5) 16.0</t>
  </si>
  <si>
    <t>1:48.62</t>
  </si>
  <si>
    <t>7/1/5/1/3/9</t>
  </si>
  <si>
    <t>有目共賞</t>
  </si>
  <si>
    <t>K020</t>
  </si>
  <si>
    <t>1.46.82</t>
  </si>
  <si>
    <t>4,574,450</t>
  </si>
  <si>
    <t>E</t>
  </si>
  <si>
    <t>盧楚鏘先生及夫人</t>
  </si>
  <si>
    <t>Ecosse</t>
  </si>
  <si>
    <t>1:46.69</t>
  </si>
  <si>
    <t>[09/03] 1800 湯普新 (1) 6.2</t>
  </si>
  <si>
    <t>9/5/1/12/2/2</t>
  </si>
  <si>
    <t>遙遙領先</t>
  </si>
  <si>
    <t>J263</t>
  </si>
  <si>
    <t>1.46.77</t>
  </si>
  <si>
    <t>3,465,700</t>
  </si>
  <si>
    <t>楊聖敦、楊華翰與楊華琦</t>
  </si>
  <si>
    <t>Written By</t>
  </si>
  <si>
    <t>Avocado</t>
  </si>
  <si>
    <t>59.36</t>
  </si>
  <si>
    <t>1:23.19</t>
  </si>
  <si>
    <t>1:46.29</t>
  </si>
  <si>
    <t>1:46.77</t>
  </si>
  <si>
    <t>59.97</t>
  </si>
  <si>
    <t>1:23.91</t>
  </si>
  <si>
    <t>1:46.95</t>
  </si>
  <si>
    <t>1:46.88</t>
  </si>
  <si>
    <t>[02/03] 1800 希威森 (5) 38.0</t>
  </si>
  <si>
    <t>[16/02] 1800 艾兆禮 (1) 5.5</t>
  </si>
  <si>
    <t>5/1/3/1/1/6</t>
  </si>
  <si>
    <t>愛心神駒</t>
  </si>
  <si>
    <t>H389</t>
  </si>
  <si>
    <t>1.47.79</t>
  </si>
  <si>
    <t>4,388,150</t>
  </si>
  <si>
    <t>余國賢</t>
  </si>
  <si>
    <t>O K Angie</t>
  </si>
  <si>
    <t>1:00.22</t>
  </si>
  <si>
    <t>1:23.79</t>
  </si>
  <si>
    <t>1:47.47</t>
  </si>
  <si>
    <t>1:47.79</t>
  </si>
  <si>
    <t>1:47.89</t>
  </si>
  <si>
    <t>2024/03/24</t>
  </si>
  <si>
    <t>59.00</t>
  </si>
  <si>
    <t>1:23.73</t>
  </si>
  <si>
    <t>1:47.22</t>
  </si>
  <si>
    <t>1:48.12</t>
  </si>
  <si>
    <t>1:48.32</t>
  </si>
  <si>
    <t>[08/12] 1800 潘明輝 (3) 7.6</t>
  </si>
  <si>
    <t>[24/03] 1800 湯普新 (7) 47.0</t>
  </si>
  <si>
    <t>1:48.1</t>
  </si>
  <si>
    <t>11/8/1/2/1/7</t>
  </si>
  <si>
    <t>加州動員</t>
  </si>
  <si>
    <t>H418</t>
  </si>
  <si>
    <t>3,516,250</t>
  </si>
  <si>
    <t>梁君宇</t>
  </si>
  <si>
    <t>Total Attraction</t>
  </si>
  <si>
    <t>1:46.89</t>
  </si>
  <si>
    <t>1:46.24</t>
  </si>
  <si>
    <t>58.65</t>
  </si>
  <si>
    <t>1:22.45</t>
  </si>
  <si>
    <t>1:46.34</t>
  </si>
  <si>
    <t>[02/03] 1800 巴度 (8) 14.0</t>
  </si>
  <si>
    <t>[09/02] 1800 艾道拿 (1) 6.9</t>
  </si>
  <si>
    <t>5/2/2/9/2/7</t>
  </si>
  <si>
    <t>和平波</t>
  </si>
  <si>
    <t>J245</t>
  </si>
  <si>
    <t>1.46.91</t>
  </si>
  <si>
    <t>4,011,250</t>
  </si>
  <si>
    <t>CP</t>
  </si>
  <si>
    <t>蘇振雄與蘇志康</t>
  </si>
  <si>
    <t>Justify</t>
  </si>
  <si>
    <t>Formality</t>
  </si>
  <si>
    <t>58.97</t>
  </si>
  <si>
    <t>1:22.90</t>
  </si>
  <si>
    <t>1:46.91</t>
  </si>
  <si>
    <t>1:46.96</t>
  </si>
  <si>
    <t>1:46.78</t>
  </si>
  <si>
    <t>[23/03] 1800 蔡明紹 (5) 9.9</t>
  </si>
  <si>
    <t>[09/02] 1800 蔡明紹 (2) 22.0</t>
  </si>
  <si>
    <t>1:46.73</t>
  </si>
  <si>
    <t>4/2/2/4/3/11</t>
  </si>
  <si>
    <t>合夥奔馳</t>
  </si>
  <si>
    <t>H408</t>
  </si>
  <si>
    <t>4,350,200</t>
  </si>
  <si>
    <t>XB</t>
  </si>
  <si>
    <t>合夥精神團體</t>
  </si>
  <si>
    <t>Epaulette</t>
  </si>
  <si>
    <t>Woodstock Hussey</t>
  </si>
  <si>
    <t>7/3/6/4/4/1</t>
  </si>
  <si>
    <t>美麗第一</t>
  </si>
  <si>
    <t>H294</t>
  </si>
  <si>
    <t>4,778,200</t>
  </si>
  <si>
    <t>E/P1/TT</t>
  </si>
  <si>
    <t>郭羅桂珍</t>
  </si>
  <si>
    <t>Little Sweetheart</t>
  </si>
  <si>
    <t>1/8/2/10/7/1</t>
  </si>
  <si>
    <t>喜至寶</t>
  </si>
  <si>
    <t>H262</t>
  </si>
  <si>
    <t>1.08.39</t>
  </si>
  <si>
    <t>3,677,800</t>
  </si>
  <si>
    <t>羅建生</t>
  </si>
  <si>
    <t>Eiffel Tower</t>
  </si>
  <si>
    <t>1:09.98</t>
  </si>
  <si>
    <t>1:9.97</t>
  </si>
  <si>
    <t>何澤堯</t>
  </si>
  <si>
    <t>1:08.37</t>
  </si>
  <si>
    <t>1:09.16</t>
  </si>
  <si>
    <t>1:9.17</t>
  </si>
  <si>
    <t>[12/02] 1200 艾道拿 (1) 9.2</t>
  </si>
  <si>
    <t>[01/12] 1200 何澤堯 (10) 5.6</t>
  </si>
  <si>
    <t>2/6/1/3/6/2</t>
  </si>
  <si>
    <t>天天同樂</t>
  </si>
  <si>
    <t>J316</t>
  </si>
  <si>
    <t>4,614,000</t>
  </si>
  <si>
    <t>11/1/3/8/2/1</t>
  </si>
  <si>
    <t>自強不息</t>
  </si>
  <si>
    <t>H337</t>
  </si>
  <si>
    <t>1.08.12</t>
  </si>
  <si>
    <t>2,799,300</t>
  </si>
  <si>
    <t>王宗彥與黃麗娥</t>
  </si>
  <si>
    <t>Jerry's Witness</t>
  </si>
  <si>
    <t>1:09.67</t>
  </si>
  <si>
    <t>1:9.34</t>
  </si>
  <si>
    <t>1:08.70</t>
  </si>
  <si>
    <t>1:8.52</t>
  </si>
  <si>
    <t>[26/03] 1200 潘明輝 (11) 29.0</t>
  </si>
  <si>
    <t>[09/03] 1200 黃寶妮 (1) 6.6</t>
  </si>
  <si>
    <t>1:8.93</t>
  </si>
  <si>
    <t>5/3/11/6/6/1</t>
  </si>
  <si>
    <t>昇瀧駒</t>
  </si>
  <si>
    <t>J141</t>
  </si>
  <si>
    <t>1.07.90</t>
  </si>
  <si>
    <t>2,635,300</t>
  </si>
  <si>
    <t>粵港澳大灣區扶輪社團體</t>
  </si>
  <si>
    <t>Written Tycoon</t>
  </si>
  <si>
    <t>Secret Doubt</t>
  </si>
  <si>
    <t>1:08.86</t>
  </si>
  <si>
    <t>1:8.64</t>
  </si>
  <si>
    <t>1:10.05</t>
  </si>
  <si>
    <t>[26/03] 1200 黃寶妮 (5) 7.2</t>
  </si>
  <si>
    <t>[12/02] 1200 蔡明紹 (3) 2.9</t>
  </si>
  <si>
    <t>6/8/7/5/8/13</t>
  </si>
  <si>
    <t>八駿巨昇</t>
  </si>
  <si>
    <t>H092</t>
  </si>
  <si>
    <t>1.08.72</t>
  </si>
  <si>
    <t>1,180,400</t>
  </si>
  <si>
    <t>李湛權與李明在</t>
  </si>
  <si>
    <t>Shamana</t>
  </si>
  <si>
    <t>1:11.25</t>
  </si>
  <si>
    <t>1:11.09</t>
  </si>
  <si>
    <t>[12/02] 1200 巴度 (5) 20.0</t>
  </si>
  <si>
    <t>6/8/3/10/4/5</t>
  </si>
  <si>
    <t>魅力寶駒</t>
  </si>
  <si>
    <t>G213</t>
  </si>
  <si>
    <t>1.08.03</t>
  </si>
  <si>
    <t>1,489,400</t>
  </si>
  <si>
    <t>P2</t>
  </si>
  <si>
    <t>Dubleanny</t>
  </si>
  <si>
    <t>1:10.40</t>
  </si>
  <si>
    <t>1:10.38</t>
  </si>
  <si>
    <t>1:08.98</t>
  </si>
  <si>
    <t>1:8.84</t>
  </si>
  <si>
    <t>[12/02] 1200 湯普新 (4) 7.8</t>
  </si>
  <si>
    <t>[01/12] 1200 巴度 (7) 9.6</t>
  </si>
  <si>
    <t>9/3/10/8/2/1</t>
  </si>
  <si>
    <t>星際快車</t>
  </si>
  <si>
    <t>J186</t>
  </si>
  <si>
    <t>4,831,800</t>
  </si>
  <si>
    <t>B-/PC1</t>
  </si>
  <si>
    <t>榮智健</t>
  </si>
  <si>
    <t>Darinja</t>
  </si>
  <si>
    <t xml:space="preserve"> 第三班</t>
  </si>
  <si>
    <t>3/2/10/6/6/8</t>
  </si>
  <si>
    <t>晶晶日上</t>
  </si>
  <si>
    <t>H089</t>
  </si>
  <si>
    <t>1.07.98</t>
  </si>
  <si>
    <t>698,500</t>
  </si>
  <si>
    <t>姜炳輝與李桂嫦</t>
  </si>
  <si>
    <t>Snitzel</t>
  </si>
  <si>
    <t>Nayeli</t>
  </si>
  <si>
    <t>1:08.41</t>
  </si>
  <si>
    <t>1:8.57</t>
  </si>
  <si>
    <t>1:08.72</t>
  </si>
  <si>
    <t>1:8.8</t>
  </si>
  <si>
    <t>[26/03] 1200 布文 (3) 6.2</t>
  </si>
  <si>
    <t>[09/03] 1200 布文 (2) 11.0</t>
  </si>
  <si>
    <t>1:8.69</t>
  </si>
  <si>
    <t>9/3/7/1</t>
  </si>
  <si>
    <t>假面騎士</t>
  </si>
  <si>
    <t>K169</t>
  </si>
  <si>
    <t>1.08.36</t>
  </si>
  <si>
    <t>2,755,500</t>
  </si>
  <si>
    <t>無敵軍團團體</t>
  </si>
  <si>
    <t>Extra Olives</t>
  </si>
  <si>
    <t>1:09.53</t>
  </si>
  <si>
    <t>1:9.69</t>
  </si>
  <si>
    <t>1:08.80</t>
  </si>
  <si>
    <t>1:8.89</t>
  </si>
  <si>
    <t>[26/03] 1200 田泰安 (9) 8.0</t>
  </si>
  <si>
    <t>[09/03] 1200 董明朗 (3) 7.7</t>
  </si>
  <si>
    <t>1:9.29</t>
  </si>
  <si>
    <t>1/5/1/5/3/2</t>
  </si>
  <si>
    <t>德心知遇</t>
  </si>
  <si>
    <t>J133</t>
  </si>
  <si>
    <t>1.08.15</t>
  </si>
  <si>
    <t>5,208,050</t>
  </si>
  <si>
    <t>李烈龍與鄧詠琪</t>
  </si>
  <si>
    <t>Madame Moustache</t>
  </si>
  <si>
    <t>1:8.32</t>
  </si>
  <si>
    <t>1:08.88</t>
  </si>
  <si>
    <t>1:8.96</t>
  </si>
  <si>
    <t>[26/03] 1200 艾兆禮 (1) 4.1</t>
  </si>
  <si>
    <t>[09/03] 1200 艾道拿 (5) 3.8</t>
  </si>
  <si>
    <t>9/11/6/8/11/11</t>
  </si>
  <si>
    <t>凱旋時光</t>
  </si>
  <si>
    <t>H142</t>
  </si>
  <si>
    <t>1.08.06</t>
  </si>
  <si>
    <t>B/SR/TT</t>
  </si>
  <si>
    <t>文肇偉</t>
  </si>
  <si>
    <t>Spieth</t>
  </si>
  <si>
    <t>Tris</t>
  </si>
  <si>
    <t>1:10.37</t>
  </si>
  <si>
    <t>1:10.3</t>
  </si>
  <si>
    <t>1:08.36</t>
  </si>
  <si>
    <t>1:09.58</t>
  </si>
  <si>
    <t>1:9.54</t>
  </si>
  <si>
    <t>[09/03] 1200 楊明綸 (9) 24.0</t>
  </si>
  <si>
    <t>[12/01] 1200 霍宏聲 (11) 10.0</t>
  </si>
  <si>
    <t>1:9.92</t>
  </si>
  <si>
    <t>長勝金剛</t>
  </si>
  <si>
    <t>K266</t>
  </si>
  <si>
    <t xml:space="preserve">
巫顯東 (-2)
</t>
  </si>
  <si>
    <t>長勝至尊團體</t>
  </si>
  <si>
    <t>I Am Invincible</t>
  </si>
  <si>
    <t>Dendee</t>
  </si>
  <si>
    <t>2/-/1/1/4/7</t>
  </si>
  <si>
    <t>皇龍飛將</t>
  </si>
  <si>
    <t>J279</t>
  </si>
  <si>
    <t>1.08.38</t>
  </si>
  <si>
    <t>1,812,150</t>
  </si>
  <si>
    <t>區啟光與區希敏</t>
  </si>
  <si>
    <t>Swiss Ace</t>
  </si>
  <si>
    <t>Best Of British</t>
  </si>
  <si>
    <t>1:08.38</t>
  </si>
  <si>
    <t>1:8.5</t>
  </si>
  <si>
    <t>1:10.33</t>
  </si>
  <si>
    <t>[26/03] 1200 蔡明紹 (2) 6.0</t>
  </si>
  <si>
    <t>1:9.41</t>
  </si>
  <si>
    <t>同心</t>
  </si>
  <si>
    <t>K253</t>
  </si>
  <si>
    <t>林子勳、李錫騰、吳振河與朱鴻鈞</t>
  </si>
  <si>
    <t>Masar</t>
  </si>
  <si>
    <t>Grand Depart</t>
  </si>
  <si>
    <t>13</t>
  </si>
  <si>
    <t>團結戰靈</t>
  </si>
  <si>
    <t>K132</t>
  </si>
  <si>
    <t>彭慧克先生及夫人、彭家揚與彭家威</t>
  </si>
  <si>
    <t>Too Darn Hot</t>
  </si>
  <si>
    <t>Planet Rock</t>
  </si>
  <si>
    <t>11/6/2/4/2/1</t>
  </si>
  <si>
    <t>智跑得</t>
  </si>
  <si>
    <t>J330</t>
  </si>
  <si>
    <t>1.08.54</t>
  </si>
  <si>
    <t>1,622,400</t>
  </si>
  <si>
    <t>CP/XB</t>
  </si>
  <si>
    <t>劉寶文與吳慧思</t>
  </si>
  <si>
    <t>Fine Bubbles</t>
  </si>
  <si>
    <t>1:8.82</t>
  </si>
  <si>
    <t>1:10.30</t>
  </si>
  <si>
    <t>1:10.31</t>
  </si>
  <si>
    <t>[09/03] 1200 霍宏聲 (6) 2.8</t>
  </si>
  <si>
    <t>[12/02] 1200 霍宏聲 (2) 3.7</t>
  </si>
  <si>
    <t>1:9.56</t>
  </si>
  <si>
    <t>4/4/4/7/5/8</t>
  </si>
  <si>
    <t>喜旺駒</t>
  </si>
  <si>
    <t>G110</t>
  </si>
  <si>
    <t>1.07.76</t>
  </si>
  <si>
    <t>406,550</t>
  </si>
  <si>
    <t>羅詠賢</t>
  </si>
  <si>
    <t>Black Tulip</t>
  </si>
  <si>
    <t>1:08.56</t>
  </si>
  <si>
    <t>1:8.53</t>
  </si>
  <si>
    <t>1:8.79</t>
  </si>
  <si>
    <t>[26/03] 1200 班德禮 (4) 14.0</t>
  </si>
  <si>
    <t>[09/03] 1200 班德禮 (4) 15.0</t>
  </si>
  <si>
    <t>1:8.66</t>
  </si>
  <si>
    <t>7/8/2/1/11/6</t>
  </si>
  <si>
    <t>縱橫大進</t>
  </si>
  <si>
    <t>H072</t>
  </si>
  <si>
    <t>1.09.33</t>
  </si>
  <si>
    <t>H/P/XB/TT</t>
  </si>
  <si>
    <t>縱橫大地團體</t>
  </si>
  <si>
    <t>Siyouni</t>
  </si>
  <si>
    <t>Toi Et Moi</t>
  </si>
  <si>
    <t>1:09.33</t>
  </si>
  <si>
    <t>1:9.39</t>
  </si>
  <si>
    <t>[26/03] 1200 鍾易禮 (7) 32.0</t>
  </si>
  <si>
    <t>11/1/2/4/6/3</t>
  </si>
  <si>
    <t>勁先生</t>
  </si>
  <si>
    <t>J239</t>
  </si>
  <si>
    <t>1.08.95</t>
  </si>
  <si>
    <t>1,784,250</t>
  </si>
  <si>
    <t>史立德</t>
  </si>
  <si>
    <t>Jolie Blonde</t>
  </si>
  <si>
    <t>1:09.26</t>
  </si>
  <si>
    <t>1:8.98</t>
  </si>
  <si>
    <t>2024/09/15</t>
  </si>
  <si>
    <t>1:08.95</t>
  </si>
  <si>
    <t>1:8.78</t>
  </si>
  <si>
    <t>[29/12] 1200 潘頓 (2) 2.6</t>
  </si>
  <si>
    <t>[15/09] 1200 班德禮 (1) 15.0</t>
  </si>
  <si>
    <t>1:8.88</t>
  </si>
  <si>
    <t>14/10/3/6/3/1</t>
  </si>
  <si>
    <t>競駿先鋒</t>
  </si>
  <si>
    <t>J400</t>
  </si>
  <si>
    <t>1.08.57</t>
  </si>
  <si>
    <t>1,571,700</t>
  </si>
  <si>
    <t>Press Statement</t>
  </si>
  <si>
    <t>Rich Pickings</t>
  </si>
  <si>
    <t>1:09.01</t>
  </si>
  <si>
    <t>1:11.35</t>
  </si>
  <si>
    <t>1:11.26</t>
  </si>
  <si>
    <t>1:09.23</t>
  </si>
  <si>
    <t>1:09.95</t>
  </si>
  <si>
    <t>1:10.25</t>
  </si>
  <si>
    <t>[23/02] 1200 蔡明紹 (14) 24.0</t>
  </si>
  <si>
    <t>[31/01] 1200 鍾易禮 (10) 5.7</t>
  </si>
  <si>
    <t>2/1/5/1/4/1</t>
  </si>
  <si>
    <t>凱旋升</t>
  </si>
  <si>
    <t>J489</t>
  </si>
  <si>
    <t>2,877,900</t>
  </si>
  <si>
    <t>周啟和先生及夫人、周詠旋與周焯煒</t>
  </si>
  <si>
    <t>Star Turn</t>
  </si>
  <si>
    <t>Ready To Reign</t>
  </si>
  <si>
    <t>1:08.52</t>
  </si>
  <si>
    <t>1:9.24</t>
  </si>
  <si>
    <t>[23/03] 1200 巴度 (2) 7.5</t>
  </si>
  <si>
    <t>[23/02] 1200 巴度 (1) 17.0</t>
  </si>
  <si>
    <t>1:9.09</t>
  </si>
  <si>
    <t>1/7/4/6/3/9</t>
  </si>
  <si>
    <t>風再起時</t>
  </si>
  <si>
    <t>J534</t>
  </si>
  <si>
    <t>1.09.02</t>
  </si>
  <si>
    <t>雄</t>
  </si>
  <si>
    <t>2,941,500</t>
  </si>
  <si>
    <t>V/XB/TT</t>
  </si>
  <si>
    <t>戴煥成與戴銘堃</t>
  </si>
  <si>
    <t>Fine Scent</t>
  </si>
  <si>
    <t>1:09.68</t>
  </si>
  <si>
    <t>1:10.02</t>
  </si>
  <si>
    <t>2025/01/05</t>
  </si>
  <si>
    <t>1:09.40</t>
  </si>
  <si>
    <t>1:09.71</t>
  </si>
  <si>
    <t>1:9.73</t>
  </si>
  <si>
    <t>[26/01] 1200 布文 (6) 22.0</t>
  </si>
  <si>
    <t>[05/01] 1200 布文 (3) 20.0</t>
  </si>
  <si>
    <t>1:9.88</t>
  </si>
  <si>
    <t>2/5/2</t>
  </si>
  <si>
    <t>巴基之勝</t>
  </si>
  <si>
    <t>J363</t>
  </si>
  <si>
    <t>1.08.33</t>
  </si>
  <si>
    <t>846,300</t>
  </si>
  <si>
    <t>Nazir Begum Din &amp; Kareem Din</t>
  </si>
  <si>
    <t>Latitude</t>
  </si>
  <si>
    <t>1:08.25</t>
  </si>
  <si>
    <t>1:08.33</t>
  </si>
  <si>
    <t>1:8.7</t>
  </si>
  <si>
    <t>1:09.42</t>
  </si>
  <si>
    <t>[23/03] 1200 莫雷拉 (2) 5.1</t>
  </si>
  <si>
    <t>[23/02] 1200 霍宏聲 (5) 14.0</t>
  </si>
  <si>
    <t>1:9.19</t>
  </si>
  <si>
    <t>10</t>
  </si>
  <si>
    <t>大浪園田</t>
  </si>
  <si>
    <t>K209</t>
  </si>
  <si>
    <t>1.09.69</t>
  </si>
  <si>
    <t>劉麗嫦</t>
  </si>
  <si>
    <t>Miss Bluebell</t>
  </si>
  <si>
    <t>1:09.69</t>
  </si>
  <si>
    <t>1:9.59</t>
  </si>
  <si>
    <t>[23/03] 1200 希威森 (10) 67.0</t>
  </si>
  <si>
    <t>榮利雙收</t>
  </si>
  <si>
    <t>K382</t>
  </si>
  <si>
    <t>陳錦榮、何詩雅、梁均棠與李觀勝</t>
  </si>
  <si>
    <t>Divine Prophet</t>
  </si>
  <si>
    <t>Granada</t>
  </si>
  <si>
    <t>9</t>
  </si>
  <si>
    <t>利不可擋</t>
  </si>
  <si>
    <t>J458</t>
  </si>
  <si>
    <t>1.11.57</t>
  </si>
  <si>
    <t>36</t>
  </si>
  <si>
    <t>XB/CP1</t>
  </si>
  <si>
    <t>駿馬團體</t>
  </si>
  <si>
    <t>Ship Of Dreams</t>
  </si>
  <si>
    <t>1:10.07</t>
  </si>
  <si>
    <t>1:11.57</t>
  </si>
  <si>
    <t>1:11.12</t>
  </si>
  <si>
    <t>[15/03] 1200 班德禮 (9) 64.0</t>
  </si>
  <si>
    <t>4/11/2/2/4/1</t>
  </si>
  <si>
    <t>河好運</t>
  </si>
  <si>
    <t>J320</t>
  </si>
  <si>
    <t>1.08.61</t>
  </si>
  <si>
    <t>1,659,600</t>
  </si>
  <si>
    <t>李皓玲</t>
  </si>
  <si>
    <t>Annonay</t>
  </si>
  <si>
    <t>1:08.76</t>
  </si>
  <si>
    <t>1:8.75</t>
  </si>
  <si>
    <t>1:25.79</t>
  </si>
  <si>
    <t>1:25.41</t>
  </si>
  <si>
    <t>[23/03] 1200 班德禮 (4) 16.0</t>
  </si>
  <si>
    <t>[15/12] 1200 潘頓 (11) 6.2</t>
  </si>
  <si>
    <t>1:17.08</t>
  </si>
  <si>
    <t>3/9/6/4/3/4</t>
  </si>
  <si>
    <t>英勇快車</t>
  </si>
  <si>
    <t>J244</t>
  </si>
  <si>
    <t>1.08.73</t>
  </si>
  <si>
    <t>1,984,800</t>
  </si>
  <si>
    <t>Unassailed</t>
  </si>
  <si>
    <t>韋紀力</t>
  </si>
  <si>
    <t>1:8.94</t>
  </si>
  <si>
    <t>1:09.31</t>
  </si>
  <si>
    <t>1:09.46</t>
  </si>
  <si>
    <t>1:9.43</t>
  </si>
  <si>
    <t>[23/03] 1200 韋紀力 (3) 10.0</t>
  </si>
  <si>
    <t>[09/02] 1200 艾道拿 (4) 6.4</t>
  </si>
  <si>
    <t>4/8/4/3/3/1</t>
  </si>
  <si>
    <t>營造組裝</t>
  </si>
  <si>
    <t>H127</t>
  </si>
  <si>
    <t>1.08.64</t>
  </si>
  <si>
    <t>林健榮先生及夫人、林治平與林治勉</t>
  </si>
  <si>
    <t>Overshare</t>
  </si>
  <si>
    <t>Spring Burst</t>
  </si>
  <si>
    <t>1:08.94</t>
  </si>
  <si>
    <t>1:9.23</t>
  </si>
  <si>
    <t>麥當能</t>
  </si>
  <si>
    <t>1:11.47</t>
  </si>
  <si>
    <t>1:11.52</t>
  </si>
  <si>
    <t>[06/04] 1200 希威森 (4) 44.0</t>
  </si>
  <si>
    <t>[15/03] 1200 麥當能 (8) 26.0</t>
  </si>
  <si>
    <t>5/11/9/3/1/3</t>
  </si>
  <si>
    <t>熾烈神駒</t>
  </si>
  <si>
    <t>J157</t>
  </si>
  <si>
    <t>1.08.87</t>
  </si>
  <si>
    <t>1,560,150</t>
  </si>
  <si>
    <t>余嘉權</t>
  </si>
  <si>
    <t>Secretly Discreet</t>
  </si>
  <si>
    <t>1:09.44</t>
  </si>
  <si>
    <t>1:9.06</t>
  </si>
  <si>
    <t>1:08.39</t>
  </si>
  <si>
    <t>1:09.86</t>
  </si>
  <si>
    <t>1:9.81</t>
  </si>
  <si>
    <t>[06/04] 1200 蔡明紹 (5) 77.0</t>
  </si>
  <si>
    <t>[02/03] 1200 潘明輝 (9) 14.0</t>
  </si>
  <si>
    <t>10/8/2/1</t>
  </si>
  <si>
    <t>喵喵怪</t>
  </si>
  <si>
    <t>J487</t>
  </si>
  <si>
    <t>1.08.94</t>
  </si>
  <si>
    <t>1,045,800</t>
  </si>
  <si>
    <t>49</t>
  </si>
  <si>
    <t>廖舜康</t>
  </si>
  <si>
    <t>Showtime</t>
  </si>
  <si>
    <t>Avanti Rose</t>
  </si>
  <si>
    <t>1:11.83</t>
  </si>
  <si>
    <t>1:12.27</t>
  </si>
  <si>
    <t>1:09.56</t>
  </si>
  <si>
    <t>1:10.10</t>
  </si>
  <si>
    <t>1:10.24</t>
  </si>
  <si>
    <t>[02/03] 1200 艾兆禮 (10) 9.4</t>
  </si>
  <si>
    <t>[19/01] 1200 蔡明紹 (8) 3.2</t>
  </si>
  <si>
    <t>1/1/2/1/3/2</t>
  </si>
  <si>
    <t>至尊高超</t>
  </si>
  <si>
    <t>J443</t>
  </si>
  <si>
    <t>1.20.93</t>
  </si>
  <si>
    <t>3,754,950</t>
  </si>
  <si>
    <t>黃慧敏</t>
  </si>
  <si>
    <t>Pride Of Dubai</t>
  </si>
  <si>
    <t>Sherbet Bomb</t>
  </si>
  <si>
    <t>58.57</t>
  </si>
  <si>
    <t>1:22.39</t>
  </si>
  <si>
    <t>1:22.65</t>
  </si>
  <si>
    <t>1:20.93</t>
  </si>
  <si>
    <t>1:21.26</t>
  </si>
  <si>
    <t>[15/03] 1400 艾道拿 (1) 1.7</t>
  </si>
  <si>
    <t>[23/02] 1400 艾道拿 (1) 3.2</t>
  </si>
  <si>
    <t>1/3/2/1/1/8</t>
  </si>
  <si>
    <t>不同世界</t>
  </si>
  <si>
    <t>K005</t>
  </si>
  <si>
    <t>1.21.60</t>
  </si>
  <si>
    <t>2,978,350</t>
  </si>
  <si>
    <t>蘇凱榮</t>
  </si>
  <si>
    <t>Kermadec</t>
  </si>
  <si>
    <t>Our Squeezer</t>
  </si>
  <si>
    <t>58.27</t>
  </si>
  <si>
    <t>1:21.33</t>
  </si>
  <si>
    <t>1:21.60</t>
  </si>
  <si>
    <t>1:21.8</t>
  </si>
  <si>
    <t>[31/01] 1400 希威森 (2) 4.9</t>
  </si>
  <si>
    <t>[05/01] 1400 希威森 (1) 11.0</t>
  </si>
  <si>
    <t>1:21.75</t>
  </si>
  <si>
    <t>8/9</t>
  </si>
  <si>
    <t>超開心</t>
  </si>
  <si>
    <t>K260</t>
  </si>
  <si>
    <t>胡超倫先生及夫人</t>
  </si>
  <si>
    <t>Saxon Warrior</t>
  </si>
  <si>
    <t>Blending</t>
  </si>
  <si>
    <t>9/11/3/6/6/2</t>
  </si>
  <si>
    <t>同樣美麗</t>
  </si>
  <si>
    <t>H334</t>
  </si>
  <si>
    <t>1.21.49</t>
  </si>
  <si>
    <t>1,497,300</t>
  </si>
  <si>
    <t>美麗一族團體</t>
  </si>
  <si>
    <t>Acclamation</t>
  </si>
  <si>
    <t>Up In Time</t>
  </si>
  <si>
    <t>59.79</t>
  </si>
  <si>
    <t>1:23.65</t>
  </si>
  <si>
    <t>1:20.81</t>
  </si>
  <si>
    <t>1:21.49</t>
  </si>
  <si>
    <t>1:21.41</t>
  </si>
  <si>
    <t>[15/03] 1400 霍宏聲 (11) 11.0</t>
  </si>
  <si>
    <t>[23/02] 1400 艾道拿 (3) 12.0</t>
  </si>
  <si>
    <t>1:22.57</t>
  </si>
  <si>
    <t>7/10/13</t>
  </si>
  <si>
    <t>十力</t>
  </si>
  <si>
    <t>K200</t>
  </si>
  <si>
    <t>H-</t>
  </si>
  <si>
    <t>誠信團體</t>
  </si>
  <si>
    <t>Hence</t>
  </si>
  <si>
    <t>佳登</t>
  </si>
  <si>
    <t>K162</t>
  </si>
  <si>
    <t>1.22.81</t>
  </si>
  <si>
    <t>晴朗的心團體</t>
  </si>
  <si>
    <t>Kodi Bear</t>
  </si>
  <si>
    <t>Malilla</t>
  </si>
  <si>
    <t>58.35</t>
  </si>
  <si>
    <t>1:21.19</t>
  </si>
  <si>
    <t>1:22.81</t>
  </si>
  <si>
    <t>1:22.92</t>
  </si>
  <si>
    <t>[23/03] 1400 麥當能 (11) 155.0</t>
  </si>
  <si>
    <t>1/4/11/11/13/13</t>
  </si>
  <si>
    <t>紫荊歡呼</t>
  </si>
  <si>
    <t>J139</t>
  </si>
  <si>
    <t>1.21.62</t>
  </si>
  <si>
    <t>1,840,200</t>
  </si>
  <si>
    <t>陳國泰與陳李妮</t>
  </si>
  <si>
    <t>Hera</t>
  </si>
  <si>
    <t>1:22.07</t>
  </si>
  <si>
    <t>1:21.7</t>
  </si>
  <si>
    <t>[09/03] 1400 布文 (4) 5.1</t>
  </si>
  <si>
    <t>[23/02] 1400 艾兆禮 (11) 12.0</t>
  </si>
  <si>
    <t>觀眾之力</t>
  </si>
  <si>
    <t>K107</t>
  </si>
  <si>
    <t>黃婉曼</t>
  </si>
  <si>
    <t>Magic Tryst</t>
  </si>
  <si>
    <t>1:09.64</t>
  </si>
  <si>
    <t>1:22.4</t>
  </si>
  <si>
    <t>##[06/04] 1200 巴度 (6) 48.0</t>
  </si>
  <si>
    <t>11/10/7/12/10/10</t>
  </si>
  <si>
    <t>朗日自強</t>
  </si>
  <si>
    <t>J530</t>
  </si>
  <si>
    <t>1.22.40</t>
  </si>
  <si>
    <t>23/24 文家良練馬師賽馬團體</t>
  </si>
  <si>
    <t>Starcraft</t>
  </si>
  <si>
    <t>Don't Tell Clang</t>
  </si>
  <si>
    <t>1:22.87</t>
  </si>
  <si>
    <t>1:21.52</t>
  </si>
  <si>
    <t>1:22.40</t>
  </si>
  <si>
    <t>[09/03] 1400 霍宏聲 (10) 77.0</t>
  </si>
  <si>
    <t>[08/12] 1400 布文 (10) 98.0</t>
  </si>
  <si>
    <t>1:22.56</t>
  </si>
  <si>
    <t>4/7/3/4</t>
  </si>
  <si>
    <t>新意馬</t>
  </si>
  <si>
    <t>K094</t>
  </si>
  <si>
    <t>1.21.96</t>
  </si>
  <si>
    <t>470,350</t>
  </si>
  <si>
    <t>鄭榕彬</t>
  </si>
  <si>
    <t>Paulownia</t>
  </si>
  <si>
    <t>1:21.59</t>
  </si>
  <si>
    <t>1:22.1</t>
  </si>
  <si>
    <t>[19/01] 1400 希威森 (4) 10.0</t>
  </si>
  <si>
    <t>1/2/5</t>
  </si>
  <si>
    <t>南區之星</t>
  </si>
  <si>
    <t>K153</t>
  </si>
  <si>
    <t>941,850</t>
  </si>
  <si>
    <t>南區之友團體</t>
  </si>
  <si>
    <t>Wrote</t>
  </si>
  <si>
    <t>Wild Rock</t>
  </si>
  <si>
    <t>58.92</t>
  </si>
  <si>
    <t>1:22.26</t>
  </si>
  <si>
    <t>1:22.73</t>
  </si>
  <si>
    <t>[23/02] 1400 希威森 (2) 5.8</t>
  </si>
  <si>
    <t>[26/01] 1400 梁家俊 (5) 17.0</t>
  </si>
  <si>
    <t>1:22.32</t>
  </si>
  <si>
    <t>4/6/10/5/9</t>
  </si>
  <si>
    <t>龍之光</t>
  </si>
  <si>
    <t>K091</t>
  </si>
  <si>
    <t>1.22.18</t>
  </si>
  <si>
    <t>213,900</t>
  </si>
  <si>
    <t>廖振恒</t>
  </si>
  <si>
    <t>Alderney</t>
  </si>
  <si>
    <t>1:22.18</t>
  </si>
  <si>
    <t>1:22.12</t>
  </si>
  <si>
    <t>[09/03] 1400 蔡明紹 (6) 15.0</t>
  </si>
  <si>
    <t>8/5/3/4/7/6</t>
  </si>
  <si>
    <t>糖不甩</t>
  </si>
  <si>
    <t>H394</t>
  </si>
  <si>
    <t>1.21.85</t>
  </si>
  <si>
    <t>1,872,750</t>
  </si>
  <si>
    <t>劉寶強、余順洪、楊偉光與劉雄濤</t>
  </si>
  <si>
    <t>Miss Vinnoire</t>
  </si>
  <si>
    <t>1:22.16</t>
  </si>
  <si>
    <t>1:22.03</t>
  </si>
  <si>
    <t>1:21.30</t>
  </si>
  <si>
    <t>1:21.85</t>
  </si>
  <si>
    <t>1:21.79</t>
  </si>
  <si>
    <t>[09/03] 1400 班德禮 (5) 14.0</t>
  </si>
  <si>
    <t>[09/02] 1400 班德禮 (3) 19.0</t>
  </si>
  <si>
    <t>兩場平均</t>
  </si>
  <si>
    <t>兩次較快</t>
  </si>
  <si>
    <t>上場最快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</si>
</sst>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15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45767</v>
      </c>
      <c r="B2" t="s">
        <v>99</v>
      </c>
      <c r="C2">
        <v>1</v>
      </c>
      <c r="D2" t="s">
        <v>100</v>
      </c>
      <c r="F2" t="s">
        <v>101</v>
      </c>
      <c r="G2">
        <v>1650</v>
      </c>
      <c r="H2">
        <v>1</v>
      </c>
      <c r="I2" t="s">
        <v>102</v>
      </c>
      <c r="J2" t="s">
        <v>103</v>
      </c>
      <c r="K2" t="s">
        <v>104</v>
      </c>
      <c r="L2">
        <v>131</v>
      </c>
      <c r="M2" t="s">
        <v>105</v>
      </c>
      <c r="O2">
        <v>9</v>
      </c>
      <c r="P2" t="s">
        <v>106</v>
      </c>
      <c r="R2">
        <v>40</v>
      </c>
      <c r="S2">
        <v>-2</v>
      </c>
      <c r="U2" t="s">
        <v>107</v>
      </c>
      <c r="W2">
        <v>3</v>
      </c>
      <c r="Y2" t="s">
        <v>108</v>
      </c>
      <c r="Z2" t="s">
        <v>109</v>
      </c>
      <c r="AA2" t="s">
        <v>110</v>
      </c>
      <c r="AB2">
        <v>18</v>
      </c>
      <c r="AC2" t="s">
        <v>111</v>
      </c>
      <c r="AD2" t="s">
        <v>112</v>
      </c>
      <c r="AE2" t="s">
        <v>113</v>
      </c>
      <c r="AF2" t="s">
        <v>114</v>
      </c>
      <c r="AG2" t="s">
        <v>115</v>
      </c>
      <c r="CL2" t="s">
        <v>103</v>
      </c>
    </row>
    <row r="3" spans="1:99" x14ac:dyDescent="0.25">
      <c r="A3" s="2">
        <v>45767</v>
      </c>
      <c r="B3" t="s">
        <v>99</v>
      </c>
      <c r="C3">
        <v>1</v>
      </c>
      <c r="D3" t="s">
        <v>100</v>
      </c>
      <c r="F3" t="s">
        <v>101</v>
      </c>
      <c r="G3">
        <v>1650</v>
      </c>
      <c r="H3">
        <v>2</v>
      </c>
      <c r="I3" t="s">
        <v>116</v>
      </c>
      <c r="J3" t="s">
        <v>117</v>
      </c>
      <c r="K3" t="s">
        <v>118</v>
      </c>
      <c r="L3">
        <v>130</v>
      </c>
      <c r="M3" t="s">
        <v>119</v>
      </c>
      <c r="O3">
        <v>7</v>
      </c>
      <c r="P3" t="s">
        <v>120</v>
      </c>
      <c r="R3">
        <v>39</v>
      </c>
      <c r="S3">
        <v>-1</v>
      </c>
      <c r="U3" t="s">
        <v>107</v>
      </c>
      <c r="V3" t="s">
        <v>121</v>
      </c>
      <c r="W3">
        <v>5</v>
      </c>
      <c r="Y3" t="s">
        <v>108</v>
      </c>
      <c r="Z3" t="s">
        <v>122</v>
      </c>
      <c r="AA3" t="s">
        <v>123</v>
      </c>
      <c r="AB3">
        <v>25</v>
      </c>
      <c r="AC3" t="s">
        <v>124</v>
      </c>
      <c r="AD3" t="s">
        <v>125</v>
      </c>
      <c r="AE3" t="s">
        <v>126</v>
      </c>
      <c r="AF3" t="s">
        <v>127</v>
      </c>
      <c r="AG3" t="s">
        <v>115</v>
      </c>
      <c r="AH3">
        <v>2024471</v>
      </c>
      <c r="AI3" t="s">
        <v>128</v>
      </c>
      <c r="AJ3" t="s">
        <v>129</v>
      </c>
      <c r="AK3">
        <v>1650</v>
      </c>
      <c r="AL3">
        <v>4</v>
      </c>
      <c r="AM3" t="s">
        <v>130</v>
      </c>
      <c r="AN3">
        <v>14</v>
      </c>
      <c r="AO3">
        <v>116</v>
      </c>
      <c r="AP3">
        <v>14</v>
      </c>
      <c r="AQ3">
        <v>1</v>
      </c>
      <c r="AR3">
        <v>6</v>
      </c>
      <c r="AS3">
        <v>28.04</v>
      </c>
      <c r="AT3">
        <v>50.91</v>
      </c>
      <c r="AU3" t="s">
        <v>131</v>
      </c>
      <c r="AV3" t="s">
        <v>132</v>
      </c>
      <c r="AY3" t="s">
        <v>133</v>
      </c>
      <c r="AZ3">
        <v>28.6</v>
      </c>
      <c r="BA3">
        <v>22.91</v>
      </c>
      <c r="BB3">
        <v>23.96</v>
      </c>
      <c r="BC3">
        <v>22.86</v>
      </c>
      <c r="BF3">
        <v>46.82</v>
      </c>
      <c r="BG3">
        <v>0.29399999999999998</v>
      </c>
      <c r="BH3">
        <v>47.113999999999997</v>
      </c>
      <c r="BI3" t="s">
        <v>134</v>
      </c>
      <c r="CL3" t="s">
        <v>117</v>
      </c>
      <c r="CM3" t="s">
        <v>134</v>
      </c>
      <c r="CN3" t="s">
        <v>135</v>
      </c>
      <c r="CQ3" t="s">
        <v>134</v>
      </c>
      <c r="CR3">
        <v>98.62</v>
      </c>
      <c r="CT3">
        <v>98.62</v>
      </c>
      <c r="CU3">
        <v>98.62</v>
      </c>
    </row>
    <row r="4" spans="1:99" x14ac:dyDescent="0.25">
      <c r="A4" s="2">
        <v>45767</v>
      </c>
      <c r="B4" t="s">
        <v>99</v>
      </c>
      <c r="C4">
        <v>1</v>
      </c>
      <c r="D4" t="s">
        <v>100</v>
      </c>
      <c r="F4" t="s">
        <v>101</v>
      </c>
      <c r="G4">
        <v>1650</v>
      </c>
      <c r="H4">
        <v>3</v>
      </c>
      <c r="I4" t="s">
        <v>136</v>
      </c>
      <c r="J4" t="s">
        <v>137</v>
      </c>
      <c r="K4" t="s">
        <v>138</v>
      </c>
      <c r="L4">
        <v>128</v>
      </c>
      <c r="M4" t="s">
        <v>139</v>
      </c>
      <c r="O4">
        <v>5</v>
      </c>
      <c r="P4" t="s">
        <v>140</v>
      </c>
      <c r="R4">
        <v>37</v>
      </c>
      <c r="S4">
        <v>-2</v>
      </c>
      <c r="U4" t="s">
        <v>107</v>
      </c>
      <c r="W4">
        <v>4</v>
      </c>
      <c r="Y4" t="s">
        <v>108</v>
      </c>
      <c r="Z4" t="s">
        <v>141</v>
      </c>
      <c r="AA4" t="s">
        <v>110</v>
      </c>
      <c r="AB4">
        <v>32</v>
      </c>
      <c r="AC4" t="s">
        <v>142</v>
      </c>
      <c r="AD4" t="s">
        <v>143</v>
      </c>
      <c r="AE4" t="s">
        <v>144</v>
      </c>
      <c r="AF4" t="s">
        <v>145</v>
      </c>
      <c r="AG4" t="s">
        <v>115</v>
      </c>
      <c r="CL4" t="s">
        <v>137</v>
      </c>
    </row>
    <row r="5" spans="1:99" x14ac:dyDescent="0.25">
      <c r="A5" s="2">
        <v>45767</v>
      </c>
      <c r="B5" t="s">
        <v>99</v>
      </c>
      <c r="C5">
        <v>1</v>
      </c>
      <c r="D5" t="s">
        <v>100</v>
      </c>
      <c r="F5" t="s">
        <v>101</v>
      </c>
      <c r="G5">
        <v>1650</v>
      </c>
      <c r="H5">
        <v>4</v>
      </c>
      <c r="I5" t="s">
        <v>146</v>
      </c>
      <c r="J5" t="s">
        <v>147</v>
      </c>
      <c r="K5" t="s">
        <v>148</v>
      </c>
      <c r="L5">
        <v>127</v>
      </c>
      <c r="M5" t="s">
        <v>149</v>
      </c>
      <c r="O5">
        <v>14</v>
      </c>
      <c r="P5" t="s">
        <v>150</v>
      </c>
      <c r="R5">
        <v>36</v>
      </c>
      <c r="S5">
        <v>-2</v>
      </c>
      <c r="U5" t="s">
        <v>107</v>
      </c>
      <c r="W5">
        <v>4</v>
      </c>
      <c r="Y5" t="s">
        <v>108</v>
      </c>
      <c r="Z5" t="s">
        <v>151</v>
      </c>
      <c r="AA5" t="s">
        <v>110</v>
      </c>
      <c r="AB5">
        <v>25</v>
      </c>
      <c r="AC5" t="s">
        <v>111</v>
      </c>
      <c r="AD5" t="s">
        <v>152</v>
      </c>
      <c r="AE5" t="s">
        <v>144</v>
      </c>
      <c r="AF5" t="s">
        <v>153</v>
      </c>
      <c r="AG5" t="s">
        <v>115</v>
      </c>
      <c r="CL5" t="s">
        <v>147</v>
      </c>
    </row>
    <row r="6" spans="1:99" x14ac:dyDescent="0.25">
      <c r="A6" s="2">
        <v>45767</v>
      </c>
      <c r="B6" t="s">
        <v>99</v>
      </c>
      <c r="C6">
        <v>1</v>
      </c>
      <c r="D6" t="s">
        <v>100</v>
      </c>
      <c r="F6" t="s">
        <v>101</v>
      </c>
      <c r="G6">
        <v>1650</v>
      </c>
      <c r="H6">
        <v>5</v>
      </c>
      <c r="I6" t="s">
        <v>154</v>
      </c>
      <c r="J6" t="s">
        <v>155</v>
      </c>
      <c r="K6" t="s">
        <v>156</v>
      </c>
      <c r="L6">
        <v>126</v>
      </c>
      <c r="M6" t="s">
        <v>157</v>
      </c>
      <c r="O6">
        <v>6</v>
      </c>
      <c r="P6" t="s">
        <v>158</v>
      </c>
      <c r="R6">
        <v>35</v>
      </c>
      <c r="S6">
        <v>-1</v>
      </c>
      <c r="U6" t="s">
        <v>107</v>
      </c>
      <c r="V6" t="s">
        <v>159</v>
      </c>
      <c r="W6">
        <v>6</v>
      </c>
      <c r="Y6" t="s">
        <v>108</v>
      </c>
      <c r="Z6" t="s">
        <v>160</v>
      </c>
      <c r="AA6" t="s">
        <v>123</v>
      </c>
      <c r="AB6">
        <v>25</v>
      </c>
      <c r="AC6" t="s">
        <v>161</v>
      </c>
      <c r="AD6" t="s">
        <v>162</v>
      </c>
      <c r="AE6" t="s">
        <v>163</v>
      </c>
      <c r="AF6" t="s">
        <v>164</v>
      </c>
      <c r="AG6" t="s">
        <v>165</v>
      </c>
      <c r="AH6">
        <v>2024376</v>
      </c>
      <c r="AI6" t="s">
        <v>166</v>
      </c>
      <c r="AJ6" t="s">
        <v>167</v>
      </c>
      <c r="AK6">
        <v>1650</v>
      </c>
      <c r="AL6">
        <v>5</v>
      </c>
      <c r="AM6" t="s">
        <v>168</v>
      </c>
      <c r="AN6">
        <v>14</v>
      </c>
      <c r="AO6">
        <v>131</v>
      </c>
      <c r="AP6">
        <v>-5</v>
      </c>
      <c r="AQ6">
        <v>10</v>
      </c>
      <c r="AR6">
        <v>-4</v>
      </c>
      <c r="AS6">
        <v>27.53</v>
      </c>
      <c r="AT6">
        <v>49.91</v>
      </c>
      <c r="AU6" t="s">
        <v>169</v>
      </c>
      <c r="AV6" t="s">
        <v>170</v>
      </c>
      <c r="AY6" t="s">
        <v>171</v>
      </c>
      <c r="AZ6">
        <v>28.45</v>
      </c>
      <c r="BA6">
        <v>23.06</v>
      </c>
      <c r="BB6">
        <v>23.85</v>
      </c>
      <c r="BC6">
        <v>25.63</v>
      </c>
      <c r="BF6">
        <v>49.48</v>
      </c>
      <c r="BG6">
        <v>-0.13100000000000001</v>
      </c>
      <c r="BH6">
        <v>49.348999999999997</v>
      </c>
      <c r="BI6" t="s">
        <v>172</v>
      </c>
      <c r="BJ6">
        <v>2024166</v>
      </c>
      <c r="BK6" t="s">
        <v>173</v>
      </c>
      <c r="BL6" t="s">
        <v>167</v>
      </c>
      <c r="BM6">
        <v>1650</v>
      </c>
      <c r="BN6">
        <v>4</v>
      </c>
      <c r="BO6" t="s">
        <v>168</v>
      </c>
      <c r="BP6">
        <v>3.3</v>
      </c>
      <c r="BQ6">
        <v>131</v>
      </c>
      <c r="BR6">
        <v>-5</v>
      </c>
      <c r="BS6">
        <v>1</v>
      </c>
      <c r="BT6">
        <v>5</v>
      </c>
      <c r="BU6">
        <v>27.97</v>
      </c>
      <c r="BV6">
        <v>50.53</v>
      </c>
      <c r="BW6" t="s">
        <v>174</v>
      </c>
      <c r="BX6" t="s">
        <v>175</v>
      </c>
      <c r="CA6" t="s">
        <v>176</v>
      </c>
      <c r="CB6">
        <v>28.29</v>
      </c>
      <c r="CC6">
        <v>22.6</v>
      </c>
      <c r="CD6">
        <v>23.86</v>
      </c>
      <c r="CE6">
        <v>24.58</v>
      </c>
      <c r="CH6">
        <v>48.44</v>
      </c>
      <c r="CI6">
        <v>-4.9999999999999914E-3</v>
      </c>
      <c r="CJ6">
        <v>48.435000000000002</v>
      </c>
      <c r="CK6" t="s">
        <v>176</v>
      </c>
      <c r="CL6" t="s">
        <v>155</v>
      </c>
      <c r="CM6" t="s">
        <v>172</v>
      </c>
      <c r="CN6" t="s">
        <v>177</v>
      </c>
      <c r="CO6" t="s">
        <v>176</v>
      </c>
      <c r="CP6" t="s">
        <v>178</v>
      </c>
      <c r="CQ6" t="s">
        <v>179</v>
      </c>
      <c r="CR6">
        <v>100.86</v>
      </c>
      <c r="CS6">
        <v>99.33</v>
      </c>
      <c r="CT6">
        <v>100.09</v>
      </c>
      <c r="CU6">
        <v>99.33</v>
      </c>
    </row>
    <row r="7" spans="1:99" x14ac:dyDescent="0.25">
      <c r="A7" s="2">
        <v>45767</v>
      </c>
      <c r="B7" t="s">
        <v>99</v>
      </c>
      <c r="C7">
        <v>1</v>
      </c>
      <c r="D7" t="s">
        <v>100</v>
      </c>
      <c r="F7" t="s">
        <v>101</v>
      </c>
      <c r="G7">
        <v>1650</v>
      </c>
      <c r="H7">
        <v>6</v>
      </c>
      <c r="I7" t="s">
        <v>180</v>
      </c>
      <c r="J7" t="s">
        <v>181</v>
      </c>
      <c r="K7" t="s">
        <v>182</v>
      </c>
      <c r="L7">
        <v>126</v>
      </c>
      <c r="M7" t="s">
        <v>183</v>
      </c>
      <c r="O7">
        <v>1</v>
      </c>
      <c r="P7" t="s">
        <v>184</v>
      </c>
      <c r="R7">
        <v>35</v>
      </c>
      <c r="S7">
        <v>-2</v>
      </c>
      <c r="U7" t="s">
        <v>107</v>
      </c>
      <c r="V7" t="s">
        <v>185</v>
      </c>
      <c r="W7">
        <v>6</v>
      </c>
      <c r="Y7" t="s">
        <v>108</v>
      </c>
      <c r="Z7" t="s">
        <v>186</v>
      </c>
      <c r="AA7" t="s">
        <v>123</v>
      </c>
      <c r="AB7">
        <v>14</v>
      </c>
      <c r="AC7" t="s">
        <v>187</v>
      </c>
      <c r="AD7" t="s">
        <v>188</v>
      </c>
      <c r="AE7" t="s">
        <v>189</v>
      </c>
      <c r="AF7" t="s">
        <v>190</v>
      </c>
      <c r="AG7" t="s">
        <v>191</v>
      </c>
      <c r="AH7">
        <v>2024123</v>
      </c>
      <c r="AI7" t="s">
        <v>192</v>
      </c>
      <c r="AJ7" t="s">
        <v>129</v>
      </c>
      <c r="AK7">
        <v>1650</v>
      </c>
      <c r="AL7">
        <v>10</v>
      </c>
      <c r="AM7" t="s">
        <v>168</v>
      </c>
      <c r="AN7">
        <v>12</v>
      </c>
      <c r="AO7">
        <v>118</v>
      </c>
      <c r="AP7">
        <v>8</v>
      </c>
      <c r="AQ7">
        <v>5</v>
      </c>
      <c r="AR7">
        <v>-4</v>
      </c>
      <c r="AS7">
        <v>28.6</v>
      </c>
      <c r="AT7">
        <v>51.49</v>
      </c>
      <c r="AU7" t="s">
        <v>193</v>
      </c>
      <c r="AV7" t="s">
        <v>194</v>
      </c>
      <c r="AY7" t="s">
        <v>195</v>
      </c>
      <c r="AZ7">
        <v>29.32</v>
      </c>
      <c r="BA7">
        <v>22.89</v>
      </c>
      <c r="BB7">
        <v>24.05</v>
      </c>
      <c r="BC7">
        <v>26.76</v>
      </c>
      <c r="BF7">
        <v>50.81</v>
      </c>
      <c r="BG7">
        <v>6.4000000000000001E-2</v>
      </c>
      <c r="BH7">
        <v>50.874000000000002</v>
      </c>
      <c r="BI7" t="s">
        <v>196</v>
      </c>
      <c r="BJ7">
        <v>2023707</v>
      </c>
      <c r="BK7" t="s">
        <v>197</v>
      </c>
      <c r="BL7" t="s">
        <v>167</v>
      </c>
      <c r="BM7">
        <v>1650</v>
      </c>
      <c r="BN7">
        <v>4</v>
      </c>
      <c r="BO7" t="s">
        <v>198</v>
      </c>
      <c r="BP7">
        <v>7.3</v>
      </c>
      <c r="BQ7">
        <v>130</v>
      </c>
      <c r="BR7">
        <v>-4</v>
      </c>
      <c r="BS7">
        <v>7</v>
      </c>
      <c r="BT7">
        <v>-6</v>
      </c>
      <c r="BU7">
        <v>28.08</v>
      </c>
      <c r="BV7">
        <v>51.4</v>
      </c>
      <c r="BW7" t="s">
        <v>199</v>
      </c>
      <c r="BX7" t="s">
        <v>200</v>
      </c>
      <c r="CA7" t="s">
        <v>201</v>
      </c>
      <c r="CB7">
        <v>28.96</v>
      </c>
      <c r="CC7">
        <v>23.44</v>
      </c>
      <c r="CD7">
        <v>23.95</v>
      </c>
      <c r="CE7">
        <v>23.91</v>
      </c>
      <c r="CH7">
        <v>47.86</v>
      </c>
      <c r="CI7">
        <v>-0.14399999999999999</v>
      </c>
      <c r="CJ7">
        <v>47.716000000000001</v>
      </c>
      <c r="CK7" t="s">
        <v>202</v>
      </c>
      <c r="CL7" t="s">
        <v>181</v>
      </c>
      <c r="CM7" t="s">
        <v>196</v>
      </c>
      <c r="CN7" t="s">
        <v>203</v>
      </c>
      <c r="CO7" t="s">
        <v>202</v>
      </c>
      <c r="CP7" t="s">
        <v>204</v>
      </c>
      <c r="CQ7" t="s">
        <v>205</v>
      </c>
      <c r="CR7">
        <v>103.08</v>
      </c>
      <c r="CS7">
        <v>100.12</v>
      </c>
      <c r="CT7">
        <v>101.6</v>
      </c>
      <c r="CU7">
        <v>100.12</v>
      </c>
    </row>
    <row r="8" spans="1:99" x14ac:dyDescent="0.25">
      <c r="A8" s="2">
        <v>45767</v>
      </c>
      <c r="B8" t="s">
        <v>99</v>
      </c>
      <c r="C8">
        <v>1</v>
      </c>
      <c r="D8" t="s">
        <v>100</v>
      </c>
      <c r="F8" t="s">
        <v>101</v>
      </c>
      <c r="G8">
        <v>1650</v>
      </c>
      <c r="H8">
        <v>7</v>
      </c>
      <c r="I8" t="s">
        <v>206</v>
      </c>
      <c r="J8" t="s">
        <v>207</v>
      </c>
      <c r="K8" t="s">
        <v>208</v>
      </c>
      <c r="L8">
        <v>125</v>
      </c>
      <c r="M8" t="s">
        <v>209</v>
      </c>
      <c r="O8">
        <v>3</v>
      </c>
      <c r="P8" t="s">
        <v>210</v>
      </c>
      <c r="R8">
        <v>34</v>
      </c>
      <c r="S8">
        <v>-3</v>
      </c>
      <c r="U8" t="s">
        <v>107</v>
      </c>
      <c r="W8">
        <v>4</v>
      </c>
      <c r="Y8" t="s">
        <v>108</v>
      </c>
      <c r="Z8" t="s">
        <v>109</v>
      </c>
      <c r="AA8" t="s">
        <v>110</v>
      </c>
      <c r="AB8">
        <v>14</v>
      </c>
      <c r="AC8" t="s">
        <v>211</v>
      </c>
      <c r="AD8" t="s">
        <v>212</v>
      </c>
      <c r="AE8" t="s">
        <v>213</v>
      </c>
      <c r="AF8" t="s">
        <v>214</v>
      </c>
      <c r="AG8" t="s">
        <v>115</v>
      </c>
      <c r="CL8" t="s">
        <v>207</v>
      </c>
    </row>
    <row r="9" spans="1:99" x14ac:dyDescent="0.25">
      <c r="A9" s="2">
        <v>45767</v>
      </c>
      <c r="B9" t="s">
        <v>99</v>
      </c>
      <c r="C9">
        <v>1</v>
      </c>
      <c r="D9" t="s">
        <v>100</v>
      </c>
      <c r="F9" t="s">
        <v>101</v>
      </c>
      <c r="G9">
        <v>1650</v>
      </c>
      <c r="H9">
        <v>8</v>
      </c>
      <c r="I9" t="s">
        <v>215</v>
      </c>
      <c r="J9" t="s">
        <v>216</v>
      </c>
      <c r="K9" t="s">
        <v>217</v>
      </c>
      <c r="L9">
        <v>125</v>
      </c>
      <c r="M9" t="s">
        <v>218</v>
      </c>
      <c r="O9">
        <v>12</v>
      </c>
      <c r="P9" t="s">
        <v>219</v>
      </c>
      <c r="R9">
        <v>34</v>
      </c>
      <c r="S9">
        <v>-2</v>
      </c>
      <c r="U9" t="s">
        <v>107</v>
      </c>
      <c r="W9">
        <v>5</v>
      </c>
      <c r="Y9" t="s">
        <v>108</v>
      </c>
      <c r="Z9" t="s">
        <v>220</v>
      </c>
      <c r="AA9" t="s">
        <v>221</v>
      </c>
      <c r="AB9">
        <v>137</v>
      </c>
      <c r="AC9" t="s">
        <v>222</v>
      </c>
      <c r="AD9" t="s">
        <v>223</v>
      </c>
      <c r="AE9" t="s">
        <v>224</v>
      </c>
      <c r="AF9" t="s">
        <v>225</v>
      </c>
      <c r="AG9" t="s">
        <v>165</v>
      </c>
      <c r="CL9" t="s">
        <v>216</v>
      </c>
    </row>
    <row r="10" spans="1:99" x14ac:dyDescent="0.25">
      <c r="A10" s="2">
        <v>45767</v>
      </c>
      <c r="B10" t="s">
        <v>99</v>
      </c>
      <c r="C10">
        <v>1</v>
      </c>
      <c r="D10" t="s">
        <v>100</v>
      </c>
      <c r="F10" t="s">
        <v>101</v>
      </c>
      <c r="G10">
        <v>1650</v>
      </c>
      <c r="H10">
        <v>9</v>
      </c>
      <c r="I10" t="s">
        <v>226</v>
      </c>
      <c r="J10" t="s">
        <v>227</v>
      </c>
      <c r="K10" t="s">
        <v>228</v>
      </c>
      <c r="L10">
        <v>125</v>
      </c>
      <c r="M10" t="s">
        <v>229</v>
      </c>
      <c r="O10">
        <v>13</v>
      </c>
      <c r="P10" t="s">
        <v>230</v>
      </c>
      <c r="R10">
        <v>34</v>
      </c>
      <c r="S10">
        <v>0</v>
      </c>
      <c r="U10" t="s">
        <v>107</v>
      </c>
      <c r="W10">
        <v>5</v>
      </c>
      <c r="Y10" t="s">
        <v>108</v>
      </c>
      <c r="Z10" t="s">
        <v>231</v>
      </c>
      <c r="AA10" t="s">
        <v>123</v>
      </c>
      <c r="AB10">
        <v>11</v>
      </c>
      <c r="AC10" t="s">
        <v>211</v>
      </c>
      <c r="AD10" t="s">
        <v>232</v>
      </c>
      <c r="AE10" t="s">
        <v>233</v>
      </c>
      <c r="AF10" t="s">
        <v>234</v>
      </c>
      <c r="AG10" t="s">
        <v>165</v>
      </c>
      <c r="CL10" t="s">
        <v>227</v>
      </c>
    </row>
    <row r="11" spans="1:99" x14ac:dyDescent="0.25">
      <c r="A11" s="2">
        <v>45767</v>
      </c>
      <c r="B11" t="s">
        <v>99</v>
      </c>
      <c r="C11">
        <v>1</v>
      </c>
      <c r="D11" t="s">
        <v>100</v>
      </c>
      <c r="F11" t="s">
        <v>101</v>
      </c>
      <c r="G11">
        <v>1650</v>
      </c>
      <c r="H11">
        <v>10</v>
      </c>
      <c r="I11" t="s">
        <v>235</v>
      </c>
      <c r="J11" t="s">
        <v>236</v>
      </c>
      <c r="K11" t="s">
        <v>237</v>
      </c>
      <c r="L11">
        <v>124</v>
      </c>
      <c r="M11" t="s">
        <v>238</v>
      </c>
      <c r="O11">
        <v>8</v>
      </c>
      <c r="P11" t="s">
        <v>239</v>
      </c>
      <c r="R11">
        <v>33</v>
      </c>
      <c r="S11">
        <v>0</v>
      </c>
      <c r="U11" t="s">
        <v>107</v>
      </c>
      <c r="V11" t="s">
        <v>240</v>
      </c>
      <c r="W11">
        <v>4</v>
      </c>
      <c r="Y11" t="s">
        <v>108</v>
      </c>
      <c r="Z11" t="s">
        <v>241</v>
      </c>
      <c r="AA11" t="s">
        <v>123</v>
      </c>
      <c r="AB11">
        <v>14</v>
      </c>
      <c r="AC11" t="s">
        <v>111</v>
      </c>
      <c r="AD11" t="s">
        <v>242</v>
      </c>
      <c r="AE11" t="s">
        <v>243</v>
      </c>
      <c r="AF11" t="s">
        <v>244</v>
      </c>
      <c r="AG11" t="s">
        <v>115</v>
      </c>
      <c r="AH11">
        <v>2024221</v>
      </c>
      <c r="AI11" t="s">
        <v>245</v>
      </c>
      <c r="AJ11" t="s">
        <v>167</v>
      </c>
      <c r="AK11">
        <v>1650</v>
      </c>
      <c r="AL11">
        <v>6</v>
      </c>
      <c r="AM11" t="s">
        <v>246</v>
      </c>
      <c r="AN11">
        <v>6.6</v>
      </c>
      <c r="AO11">
        <v>134</v>
      </c>
      <c r="AP11">
        <v>-10</v>
      </c>
      <c r="AQ11">
        <v>4</v>
      </c>
      <c r="AR11">
        <v>4</v>
      </c>
      <c r="AS11">
        <v>27.38</v>
      </c>
      <c r="AT11">
        <v>49.69</v>
      </c>
      <c r="AU11" t="s">
        <v>247</v>
      </c>
      <c r="AV11" t="s">
        <v>248</v>
      </c>
      <c r="AY11" t="s">
        <v>249</v>
      </c>
      <c r="AZ11">
        <v>28.54</v>
      </c>
      <c r="BA11">
        <v>23.23</v>
      </c>
      <c r="BB11">
        <v>23.54</v>
      </c>
      <c r="BC11">
        <v>24.43</v>
      </c>
      <c r="BF11">
        <v>47.97</v>
      </c>
      <c r="BG11">
        <v>-9.4E-2</v>
      </c>
      <c r="BH11">
        <v>47.875999999999998</v>
      </c>
      <c r="BI11" t="s">
        <v>250</v>
      </c>
      <c r="CL11" t="s">
        <v>236</v>
      </c>
      <c r="CM11" t="s">
        <v>250</v>
      </c>
      <c r="CN11" t="s">
        <v>251</v>
      </c>
      <c r="CQ11" t="s">
        <v>250</v>
      </c>
      <c r="CR11">
        <v>99.65</v>
      </c>
      <c r="CT11">
        <v>99.65</v>
      </c>
      <c r="CU11">
        <v>99.65</v>
      </c>
    </row>
    <row r="12" spans="1:99" x14ac:dyDescent="0.25">
      <c r="A12" s="2">
        <v>45767</v>
      </c>
      <c r="B12" t="s">
        <v>99</v>
      </c>
      <c r="C12">
        <v>1</v>
      </c>
      <c r="D12" t="s">
        <v>100</v>
      </c>
      <c r="F12" t="s">
        <v>101</v>
      </c>
      <c r="G12">
        <v>1650</v>
      </c>
      <c r="H12">
        <v>11</v>
      </c>
      <c r="I12" t="s">
        <v>252</v>
      </c>
      <c r="J12" t="s">
        <v>253</v>
      </c>
      <c r="K12" t="s">
        <v>254</v>
      </c>
      <c r="L12">
        <v>124</v>
      </c>
      <c r="M12" t="s">
        <v>255</v>
      </c>
      <c r="O12">
        <v>4</v>
      </c>
      <c r="P12" t="s">
        <v>256</v>
      </c>
      <c r="R12">
        <v>33</v>
      </c>
      <c r="S12">
        <v>-2</v>
      </c>
      <c r="U12" t="s">
        <v>107</v>
      </c>
      <c r="W12">
        <v>4</v>
      </c>
      <c r="Y12" t="s">
        <v>108</v>
      </c>
      <c r="Z12" t="s">
        <v>257</v>
      </c>
      <c r="AA12" t="s">
        <v>123</v>
      </c>
      <c r="AB12">
        <v>36</v>
      </c>
      <c r="AC12" t="s">
        <v>258</v>
      </c>
      <c r="AD12" t="s">
        <v>259</v>
      </c>
      <c r="AE12" t="s">
        <v>260</v>
      </c>
      <c r="AF12" t="s">
        <v>261</v>
      </c>
      <c r="AG12" t="s">
        <v>115</v>
      </c>
      <c r="CL12" t="s">
        <v>253</v>
      </c>
    </row>
    <row r="13" spans="1:99" x14ac:dyDescent="0.25">
      <c r="A13" s="2">
        <v>45767</v>
      </c>
      <c r="B13" t="s">
        <v>99</v>
      </c>
      <c r="C13">
        <v>1</v>
      </c>
      <c r="D13" t="s">
        <v>100</v>
      </c>
      <c r="F13" t="s">
        <v>101</v>
      </c>
      <c r="G13">
        <v>1650</v>
      </c>
      <c r="H13">
        <v>12</v>
      </c>
      <c r="I13" t="s">
        <v>262</v>
      </c>
      <c r="J13" t="s">
        <v>263</v>
      </c>
      <c r="K13" t="s">
        <v>264</v>
      </c>
      <c r="L13">
        <v>124</v>
      </c>
      <c r="M13" t="s">
        <v>265</v>
      </c>
      <c r="O13">
        <v>2</v>
      </c>
      <c r="P13" t="s">
        <v>266</v>
      </c>
      <c r="R13">
        <v>33</v>
      </c>
      <c r="S13">
        <v>0</v>
      </c>
      <c r="U13" t="s">
        <v>107</v>
      </c>
      <c r="V13" t="s">
        <v>267</v>
      </c>
      <c r="W13">
        <v>8</v>
      </c>
      <c r="Y13" t="s">
        <v>108</v>
      </c>
      <c r="Z13" t="s">
        <v>268</v>
      </c>
      <c r="AA13" t="s">
        <v>123</v>
      </c>
      <c r="AB13">
        <v>14</v>
      </c>
      <c r="AC13" t="s">
        <v>269</v>
      </c>
      <c r="AD13" t="s">
        <v>270</v>
      </c>
      <c r="AE13" t="s">
        <v>271</v>
      </c>
      <c r="AF13" t="s">
        <v>272</v>
      </c>
      <c r="AG13" t="s">
        <v>115</v>
      </c>
      <c r="CL13" t="s">
        <v>263</v>
      </c>
    </row>
    <row r="14" spans="1:99" x14ac:dyDescent="0.25">
      <c r="A14" s="2">
        <v>45767</v>
      </c>
      <c r="B14" t="s">
        <v>99</v>
      </c>
      <c r="C14">
        <v>1</v>
      </c>
      <c r="D14" t="s">
        <v>100</v>
      </c>
      <c r="F14" t="s">
        <v>101</v>
      </c>
      <c r="G14">
        <v>1650</v>
      </c>
      <c r="H14">
        <v>13</v>
      </c>
      <c r="I14" t="s">
        <v>273</v>
      </c>
      <c r="J14" t="s">
        <v>274</v>
      </c>
      <c r="K14" t="s">
        <v>275</v>
      </c>
      <c r="L14">
        <v>122</v>
      </c>
      <c r="M14" t="s">
        <v>276</v>
      </c>
      <c r="O14">
        <v>11</v>
      </c>
      <c r="P14" t="s">
        <v>277</v>
      </c>
      <c r="R14">
        <v>31</v>
      </c>
      <c r="S14">
        <v>-1</v>
      </c>
      <c r="U14" t="s">
        <v>107</v>
      </c>
      <c r="V14" t="s">
        <v>278</v>
      </c>
      <c r="W14">
        <v>5</v>
      </c>
      <c r="Y14" t="s">
        <v>108</v>
      </c>
      <c r="Z14" t="s">
        <v>279</v>
      </c>
      <c r="AA14" t="s">
        <v>221</v>
      </c>
      <c r="AB14">
        <v>25</v>
      </c>
      <c r="AD14" t="s">
        <v>280</v>
      </c>
      <c r="AE14" t="s">
        <v>281</v>
      </c>
      <c r="AF14" t="s">
        <v>282</v>
      </c>
      <c r="AG14" t="s">
        <v>165</v>
      </c>
      <c r="AH14">
        <v>2024038</v>
      </c>
      <c r="AI14" t="s">
        <v>283</v>
      </c>
      <c r="AJ14" t="s">
        <v>167</v>
      </c>
      <c r="AK14">
        <v>1650</v>
      </c>
      <c r="AL14">
        <v>7</v>
      </c>
      <c r="AM14" t="s">
        <v>284</v>
      </c>
      <c r="AN14">
        <v>14</v>
      </c>
      <c r="AO14">
        <v>129</v>
      </c>
      <c r="AP14">
        <v>-7</v>
      </c>
      <c r="AQ14">
        <v>8</v>
      </c>
      <c r="AR14">
        <v>3</v>
      </c>
      <c r="AS14">
        <v>27.67</v>
      </c>
      <c r="AT14">
        <v>50.4</v>
      </c>
      <c r="AU14" t="s">
        <v>285</v>
      </c>
      <c r="AV14" t="s">
        <v>286</v>
      </c>
      <c r="AY14" t="s">
        <v>287</v>
      </c>
      <c r="AZ14">
        <v>28.39</v>
      </c>
      <c r="BA14">
        <v>22.69</v>
      </c>
      <c r="BB14">
        <v>23.99</v>
      </c>
      <c r="BC14">
        <v>25.73</v>
      </c>
      <c r="BF14">
        <v>49.72</v>
      </c>
      <c r="BG14">
        <v>-6.3E-2</v>
      </c>
      <c r="BH14">
        <v>49.656999999999996</v>
      </c>
      <c r="BI14" t="s">
        <v>288</v>
      </c>
      <c r="BJ14">
        <v>2023431</v>
      </c>
      <c r="BK14" t="s">
        <v>289</v>
      </c>
      <c r="BL14" t="s">
        <v>129</v>
      </c>
      <c r="BM14">
        <v>1650</v>
      </c>
      <c r="BN14">
        <v>10</v>
      </c>
      <c r="BO14" t="s">
        <v>290</v>
      </c>
      <c r="BP14">
        <v>33</v>
      </c>
      <c r="BQ14">
        <v>125</v>
      </c>
      <c r="BR14">
        <v>-3</v>
      </c>
      <c r="BS14">
        <v>11</v>
      </c>
      <c r="BT14">
        <v>0</v>
      </c>
      <c r="BU14">
        <v>28.17</v>
      </c>
      <c r="BV14">
        <v>51.06</v>
      </c>
      <c r="BW14" t="s">
        <v>291</v>
      </c>
      <c r="BX14" t="s">
        <v>292</v>
      </c>
      <c r="CA14" t="s">
        <v>293</v>
      </c>
      <c r="CB14">
        <v>29.17</v>
      </c>
      <c r="CC14">
        <v>22.93</v>
      </c>
      <c r="CD14">
        <v>23.99</v>
      </c>
      <c r="CE14">
        <v>24.46</v>
      </c>
      <c r="CH14">
        <v>48.45</v>
      </c>
      <c r="CI14">
        <v>-4.4999999999999998E-2</v>
      </c>
      <c r="CJ14">
        <v>48.405000000000001</v>
      </c>
      <c r="CK14" t="s">
        <v>294</v>
      </c>
      <c r="CL14" t="s">
        <v>274</v>
      </c>
      <c r="CM14" t="s">
        <v>288</v>
      </c>
      <c r="CN14" t="s">
        <v>295</v>
      </c>
      <c r="CO14" t="s">
        <v>294</v>
      </c>
      <c r="CP14" t="s">
        <v>296</v>
      </c>
      <c r="CQ14" t="s">
        <v>297</v>
      </c>
      <c r="CR14">
        <v>100.74</v>
      </c>
      <c r="CS14">
        <v>100.5</v>
      </c>
      <c r="CT14">
        <v>100.62</v>
      </c>
      <c r="CU14">
        <v>100.5</v>
      </c>
    </row>
    <row r="15" spans="1:99" x14ac:dyDescent="0.25">
      <c r="A15" s="2">
        <v>45767</v>
      </c>
      <c r="B15" t="s">
        <v>99</v>
      </c>
      <c r="C15">
        <v>1</v>
      </c>
      <c r="D15" t="s">
        <v>100</v>
      </c>
      <c r="F15" t="s">
        <v>101</v>
      </c>
      <c r="G15">
        <v>1650</v>
      </c>
      <c r="H15">
        <v>14</v>
      </c>
      <c r="I15" t="s">
        <v>298</v>
      </c>
      <c r="J15" t="s">
        <v>299</v>
      </c>
      <c r="K15" t="s">
        <v>300</v>
      </c>
      <c r="L15">
        <v>120</v>
      </c>
      <c r="M15" t="s">
        <v>301</v>
      </c>
      <c r="O15">
        <v>10</v>
      </c>
      <c r="P15" t="s">
        <v>302</v>
      </c>
      <c r="R15">
        <v>29</v>
      </c>
      <c r="S15">
        <v>0</v>
      </c>
      <c r="U15" t="s">
        <v>107</v>
      </c>
      <c r="V15" t="s">
        <v>303</v>
      </c>
      <c r="W15">
        <v>6</v>
      </c>
      <c r="Y15" t="s">
        <v>108</v>
      </c>
      <c r="Z15" t="s">
        <v>304</v>
      </c>
      <c r="AA15" t="s">
        <v>123</v>
      </c>
      <c r="AB15">
        <v>25</v>
      </c>
      <c r="AC15" t="s">
        <v>111</v>
      </c>
      <c r="AD15" t="s">
        <v>305</v>
      </c>
      <c r="AE15" t="s">
        <v>306</v>
      </c>
      <c r="AF15" t="s">
        <v>307</v>
      </c>
      <c r="AG15" t="s">
        <v>165</v>
      </c>
      <c r="AH15">
        <v>2024376</v>
      </c>
      <c r="AI15" t="s">
        <v>166</v>
      </c>
      <c r="AJ15" t="s">
        <v>167</v>
      </c>
      <c r="AK15">
        <v>1650</v>
      </c>
      <c r="AL15">
        <v>3</v>
      </c>
      <c r="AM15" t="s">
        <v>290</v>
      </c>
      <c r="AN15">
        <v>8.1999999999999993</v>
      </c>
      <c r="AO15">
        <v>124</v>
      </c>
      <c r="AP15">
        <v>-4</v>
      </c>
      <c r="AQ15">
        <v>6</v>
      </c>
      <c r="AR15">
        <v>4</v>
      </c>
      <c r="AS15">
        <v>27.53</v>
      </c>
      <c r="AT15">
        <v>49.91</v>
      </c>
      <c r="AU15" t="s">
        <v>169</v>
      </c>
      <c r="AV15" t="s">
        <v>170</v>
      </c>
      <c r="AY15" t="s">
        <v>308</v>
      </c>
      <c r="AZ15">
        <v>28.89</v>
      </c>
      <c r="BA15">
        <v>22.98</v>
      </c>
      <c r="BB15">
        <v>23.85</v>
      </c>
      <c r="BC15">
        <v>24.65</v>
      </c>
      <c r="BF15">
        <v>48.5</v>
      </c>
      <c r="BG15">
        <v>-3.9999999999999966E-3</v>
      </c>
      <c r="BH15">
        <v>48.496000000000002</v>
      </c>
      <c r="BI15" t="s">
        <v>308</v>
      </c>
      <c r="BJ15">
        <v>2024221</v>
      </c>
      <c r="BK15" t="s">
        <v>245</v>
      </c>
      <c r="BL15" t="s">
        <v>167</v>
      </c>
      <c r="BM15">
        <v>1650</v>
      </c>
      <c r="BN15">
        <v>3</v>
      </c>
      <c r="BO15" t="s">
        <v>309</v>
      </c>
      <c r="BP15">
        <v>15</v>
      </c>
      <c r="BQ15">
        <v>120</v>
      </c>
      <c r="BR15">
        <v>0</v>
      </c>
      <c r="BS15">
        <v>10</v>
      </c>
      <c r="BT15">
        <v>0</v>
      </c>
      <c r="BU15">
        <v>27.38</v>
      </c>
      <c r="BV15">
        <v>49.69</v>
      </c>
      <c r="BW15" t="s">
        <v>247</v>
      </c>
      <c r="BX15" t="s">
        <v>248</v>
      </c>
      <c r="CA15" t="s">
        <v>310</v>
      </c>
      <c r="CB15">
        <v>29.1</v>
      </c>
      <c r="CC15">
        <v>22.91</v>
      </c>
      <c r="CD15">
        <v>23.58</v>
      </c>
      <c r="CE15">
        <v>23.54</v>
      </c>
      <c r="CH15">
        <v>47.12</v>
      </c>
      <c r="CI15">
        <v>0</v>
      </c>
      <c r="CJ15">
        <v>47.12</v>
      </c>
      <c r="CK15" t="s">
        <v>310</v>
      </c>
      <c r="CL15" t="s">
        <v>299</v>
      </c>
      <c r="CM15" t="s">
        <v>308</v>
      </c>
      <c r="CN15" t="s">
        <v>311</v>
      </c>
      <c r="CO15" t="s">
        <v>310</v>
      </c>
      <c r="CP15" t="s">
        <v>312</v>
      </c>
      <c r="CQ15" t="s">
        <v>313</v>
      </c>
      <c r="CR15">
        <v>100.37</v>
      </c>
      <c r="CS15">
        <v>99.13</v>
      </c>
      <c r="CT15">
        <v>99.75</v>
      </c>
      <c r="CU15">
        <v>99.13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U15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45767</v>
      </c>
      <c r="B2" t="s">
        <v>99</v>
      </c>
      <c r="C2">
        <v>2</v>
      </c>
      <c r="D2" t="s">
        <v>314</v>
      </c>
      <c r="E2" t="s">
        <v>315</v>
      </c>
      <c r="F2" t="s">
        <v>316</v>
      </c>
      <c r="G2">
        <v>1400</v>
      </c>
      <c r="H2">
        <v>1</v>
      </c>
      <c r="I2" t="s">
        <v>317</v>
      </c>
      <c r="J2" t="s">
        <v>318</v>
      </c>
      <c r="K2" t="s">
        <v>319</v>
      </c>
      <c r="L2">
        <v>134</v>
      </c>
      <c r="M2" t="s">
        <v>105</v>
      </c>
      <c r="O2">
        <v>11</v>
      </c>
      <c r="P2" t="s">
        <v>106</v>
      </c>
      <c r="R2">
        <v>57</v>
      </c>
      <c r="S2" t="s">
        <v>320</v>
      </c>
      <c r="U2" t="s">
        <v>107</v>
      </c>
      <c r="V2" t="s">
        <v>321</v>
      </c>
      <c r="W2">
        <v>4</v>
      </c>
      <c r="Y2" t="s">
        <v>108</v>
      </c>
      <c r="Z2" t="s">
        <v>322</v>
      </c>
      <c r="AA2" t="s">
        <v>123</v>
      </c>
      <c r="AB2" t="s">
        <v>323</v>
      </c>
      <c r="AC2" t="s">
        <v>324</v>
      </c>
      <c r="AD2" t="s">
        <v>325</v>
      </c>
      <c r="AE2" t="s">
        <v>326</v>
      </c>
      <c r="AF2" t="s">
        <v>327</v>
      </c>
      <c r="AG2" t="s">
        <v>165</v>
      </c>
      <c r="AH2">
        <v>2024493</v>
      </c>
      <c r="AI2" t="s">
        <v>328</v>
      </c>
      <c r="AJ2" t="s">
        <v>329</v>
      </c>
      <c r="AK2">
        <v>1400</v>
      </c>
      <c r="AL2">
        <v>8</v>
      </c>
      <c r="AM2" t="s">
        <v>330</v>
      </c>
      <c r="AN2">
        <v>31</v>
      </c>
      <c r="AO2">
        <v>110</v>
      </c>
      <c r="AP2">
        <v>24</v>
      </c>
      <c r="AQ2">
        <v>1</v>
      </c>
      <c r="AR2">
        <v>10</v>
      </c>
      <c r="AS2">
        <v>13.5</v>
      </c>
      <c r="AT2">
        <v>35.1</v>
      </c>
      <c r="AU2" t="s">
        <v>331</v>
      </c>
      <c r="AV2" t="s">
        <v>332</v>
      </c>
      <c r="AY2" t="s">
        <v>333</v>
      </c>
      <c r="AZ2">
        <v>13.94</v>
      </c>
      <c r="BA2">
        <v>21.8</v>
      </c>
      <c r="BB2">
        <v>22.92</v>
      </c>
      <c r="BC2">
        <v>23.58</v>
      </c>
      <c r="BF2">
        <v>46.5</v>
      </c>
      <c r="BG2">
        <v>0.54</v>
      </c>
      <c r="BH2">
        <v>47.04</v>
      </c>
      <c r="BI2" t="s">
        <v>334</v>
      </c>
      <c r="CL2" t="s">
        <v>318</v>
      </c>
      <c r="CM2" t="s">
        <v>334</v>
      </c>
      <c r="CN2" t="s">
        <v>335</v>
      </c>
      <c r="CQ2" t="s">
        <v>334</v>
      </c>
      <c r="CR2">
        <v>82.78</v>
      </c>
      <c r="CT2">
        <v>82.78</v>
      </c>
      <c r="CU2">
        <v>82.78</v>
      </c>
    </row>
    <row r="3" spans="1:99" x14ac:dyDescent="0.25">
      <c r="A3" s="2">
        <v>45767</v>
      </c>
      <c r="B3" t="s">
        <v>99</v>
      </c>
      <c r="C3">
        <v>2</v>
      </c>
      <c r="D3" t="s">
        <v>314</v>
      </c>
      <c r="E3" t="s">
        <v>315</v>
      </c>
      <c r="F3" t="s">
        <v>316</v>
      </c>
      <c r="G3">
        <v>1400</v>
      </c>
      <c r="H3">
        <v>2</v>
      </c>
      <c r="I3" t="s">
        <v>336</v>
      </c>
      <c r="J3" t="s">
        <v>337</v>
      </c>
      <c r="K3" t="s">
        <v>338</v>
      </c>
      <c r="L3">
        <v>133</v>
      </c>
      <c r="M3" t="s">
        <v>149</v>
      </c>
      <c r="O3">
        <v>6</v>
      </c>
      <c r="P3" t="s">
        <v>339</v>
      </c>
      <c r="R3">
        <v>56</v>
      </c>
      <c r="S3" t="s">
        <v>109</v>
      </c>
      <c r="U3" t="s">
        <v>107</v>
      </c>
      <c r="V3" t="s">
        <v>340</v>
      </c>
      <c r="W3">
        <v>4</v>
      </c>
      <c r="Y3" t="s">
        <v>108</v>
      </c>
      <c r="Z3" t="s">
        <v>341</v>
      </c>
      <c r="AA3" t="s">
        <v>221</v>
      </c>
      <c r="AB3" t="s">
        <v>342</v>
      </c>
      <c r="AC3" t="s">
        <v>269</v>
      </c>
      <c r="AD3" t="s">
        <v>343</v>
      </c>
      <c r="AE3" t="s">
        <v>344</v>
      </c>
      <c r="AF3" t="s">
        <v>345</v>
      </c>
      <c r="AG3" t="s">
        <v>115</v>
      </c>
      <c r="AH3">
        <v>2024490</v>
      </c>
      <c r="AI3" t="s">
        <v>328</v>
      </c>
      <c r="AJ3" t="s">
        <v>129</v>
      </c>
      <c r="AK3">
        <v>1400</v>
      </c>
      <c r="AL3">
        <v>2</v>
      </c>
      <c r="AM3" t="s">
        <v>168</v>
      </c>
      <c r="AN3">
        <v>7.7</v>
      </c>
      <c r="AO3">
        <v>131</v>
      </c>
      <c r="AP3">
        <v>2</v>
      </c>
      <c r="AQ3">
        <v>4</v>
      </c>
      <c r="AR3">
        <v>2</v>
      </c>
      <c r="AS3">
        <v>13.63</v>
      </c>
      <c r="AT3">
        <v>35.01</v>
      </c>
      <c r="AU3" t="s">
        <v>346</v>
      </c>
      <c r="AV3" t="s">
        <v>347</v>
      </c>
      <c r="AY3" t="s">
        <v>348</v>
      </c>
      <c r="AZ3">
        <v>13.67</v>
      </c>
      <c r="BA3">
        <v>21.34</v>
      </c>
      <c r="BB3">
        <v>23.32</v>
      </c>
      <c r="BC3">
        <v>23.68</v>
      </c>
      <c r="BF3">
        <v>47</v>
      </c>
      <c r="BG3">
        <v>6.6000000000000003E-2</v>
      </c>
      <c r="BH3">
        <v>47.066000000000003</v>
      </c>
      <c r="BI3" t="s">
        <v>349</v>
      </c>
      <c r="BJ3">
        <v>2024408</v>
      </c>
      <c r="BK3" t="s">
        <v>350</v>
      </c>
      <c r="BL3" t="s">
        <v>129</v>
      </c>
      <c r="BM3">
        <v>1400</v>
      </c>
      <c r="BN3">
        <v>1</v>
      </c>
      <c r="BO3" t="s">
        <v>168</v>
      </c>
      <c r="BP3">
        <v>6.2</v>
      </c>
      <c r="BQ3">
        <v>124</v>
      </c>
      <c r="BR3">
        <v>9</v>
      </c>
      <c r="BS3">
        <v>2</v>
      </c>
      <c r="BT3">
        <v>4</v>
      </c>
      <c r="BU3">
        <v>13.85</v>
      </c>
      <c r="BV3">
        <v>36.03</v>
      </c>
      <c r="BW3">
        <v>59.67</v>
      </c>
      <c r="BX3" t="s">
        <v>351</v>
      </c>
      <c r="CA3" t="s">
        <v>351</v>
      </c>
      <c r="CB3">
        <v>13.85</v>
      </c>
      <c r="CC3">
        <v>22.18</v>
      </c>
      <c r="CD3">
        <v>23.64</v>
      </c>
      <c r="CE3">
        <v>22.74</v>
      </c>
      <c r="CH3">
        <v>46.38</v>
      </c>
      <c r="CI3">
        <v>0.20699999999999999</v>
      </c>
      <c r="CJ3">
        <v>46.587000000000003</v>
      </c>
      <c r="CK3" t="s">
        <v>352</v>
      </c>
      <c r="CL3" t="s">
        <v>337</v>
      </c>
      <c r="CM3" t="s">
        <v>349</v>
      </c>
      <c r="CN3" t="s">
        <v>353</v>
      </c>
      <c r="CO3" t="s">
        <v>352</v>
      </c>
      <c r="CP3" t="s">
        <v>354</v>
      </c>
      <c r="CQ3" t="s">
        <v>355</v>
      </c>
      <c r="CR3">
        <v>82.08</v>
      </c>
      <c r="CS3">
        <v>82.62</v>
      </c>
      <c r="CT3">
        <v>82.35</v>
      </c>
      <c r="CU3">
        <v>82.08</v>
      </c>
    </row>
    <row r="4" spans="1:99" x14ac:dyDescent="0.25">
      <c r="A4" s="2">
        <v>45767</v>
      </c>
      <c r="B4" t="s">
        <v>99</v>
      </c>
      <c r="C4">
        <v>2</v>
      </c>
      <c r="D4" t="s">
        <v>314</v>
      </c>
      <c r="E4" t="s">
        <v>315</v>
      </c>
      <c r="F4" t="s">
        <v>316</v>
      </c>
      <c r="G4">
        <v>1400</v>
      </c>
      <c r="H4">
        <v>3</v>
      </c>
      <c r="I4" t="s">
        <v>356</v>
      </c>
      <c r="J4" t="s">
        <v>357</v>
      </c>
      <c r="K4" t="s">
        <v>358</v>
      </c>
      <c r="L4">
        <v>133</v>
      </c>
      <c r="M4" t="s">
        <v>119</v>
      </c>
      <c r="O4">
        <v>3</v>
      </c>
      <c r="P4" t="s">
        <v>359</v>
      </c>
      <c r="R4">
        <v>56</v>
      </c>
      <c r="S4" t="s">
        <v>109</v>
      </c>
      <c r="U4" t="s">
        <v>107</v>
      </c>
      <c r="V4" t="s">
        <v>360</v>
      </c>
      <c r="W4">
        <v>3</v>
      </c>
      <c r="Y4" t="s">
        <v>108</v>
      </c>
      <c r="Z4" t="s">
        <v>361</v>
      </c>
      <c r="AA4" t="s">
        <v>123</v>
      </c>
      <c r="AB4" t="s">
        <v>362</v>
      </c>
      <c r="AC4" t="s">
        <v>363</v>
      </c>
      <c r="AD4" t="s">
        <v>364</v>
      </c>
      <c r="AE4" t="s">
        <v>365</v>
      </c>
      <c r="AF4" t="s">
        <v>366</v>
      </c>
      <c r="AG4" t="s">
        <v>115</v>
      </c>
      <c r="AH4">
        <v>2024524</v>
      </c>
      <c r="AI4" t="s">
        <v>367</v>
      </c>
      <c r="AJ4" t="s">
        <v>129</v>
      </c>
      <c r="AK4">
        <v>1400</v>
      </c>
      <c r="AL4">
        <v>10</v>
      </c>
      <c r="AM4" t="s">
        <v>284</v>
      </c>
      <c r="AN4">
        <v>4.7</v>
      </c>
      <c r="AO4">
        <v>131</v>
      </c>
      <c r="AP4">
        <v>2</v>
      </c>
      <c r="AQ4">
        <v>9</v>
      </c>
      <c r="AR4">
        <v>-6</v>
      </c>
      <c r="AS4">
        <v>13.58</v>
      </c>
      <c r="AT4">
        <v>35.04</v>
      </c>
      <c r="AU4" t="s">
        <v>368</v>
      </c>
      <c r="AV4" t="s">
        <v>369</v>
      </c>
      <c r="AY4" t="s">
        <v>370</v>
      </c>
      <c r="AZ4">
        <v>13.82</v>
      </c>
      <c r="BA4">
        <v>22.26</v>
      </c>
      <c r="BB4">
        <v>23.2</v>
      </c>
      <c r="BC4">
        <v>22.99</v>
      </c>
      <c r="BF4">
        <v>46.19</v>
      </c>
      <c r="BG4">
        <v>-7.7999999999999986E-2</v>
      </c>
      <c r="BH4">
        <v>46.111999999999988</v>
      </c>
      <c r="BI4" t="s">
        <v>371</v>
      </c>
      <c r="CL4" t="s">
        <v>357</v>
      </c>
      <c r="CM4" t="s">
        <v>371</v>
      </c>
      <c r="CN4" t="s">
        <v>372</v>
      </c>
      <c r="CQ4" t="s">
        <v>371</v>
      </c>
      <c r="CR4">
        <v>82.19</v>
      </c>
      <c r="CT4">
        <v>82.19</v>
      </c>
      <c r="CU4">
        <v>82.19</v>
      </c>
    </row>
    <row r="5" spans="1:99" x14ac:dyDescent="0.25">
      <c r="A5" s="2">
        <v>45767</v>
      </c>
      <c r="B5" t="s">
        <v>99</v>
      </c>
      <c r="C5">
        <v>2</v>
      </c>
      <c r="D5" t="s">
        <v>314</v>
      </c>
      <c r="E5" t="s">
        <v>315</v>
      </c>
      <c r="F5" t="s">
        <v>316</v>
      </c>
      <c r="G5">
        <v>1400</v>
      </c>
      <c r="H5">
        <v>4</v>
      </c>
      <c r="I5" t="s">
        <v>373</v>
      </c>
      <c r="J5" t="s">
        <v>374</v>
      </c>
      <c r="K5" t="s">
        <v>375</v>
      </c>
      <c r="L5">
        <v>131</v>
      </c>
      <c r="M5" t="s">
        <v>183</v>
      </c>
      <c r="O5">
        <v>12</v>
      </c>
      <c r="P5" t="s">
        <v>256</v>
      </c>
      <c r="R5">
        <v>54</v>
      </c>
      <c r="S5" t="s">
        <v>109</v>
      </c>
      <c r="U5" t="s">
        <v>107</v>
      </c>
      <c r="V5" t="s">
        <v>376</v>
      </c>
      <c r="W5">
        <v>4</v>
      </c>
      <c r="Y5" t="s">
        <v>108</v>
      </c>
      <c r="Z5" t="s">
        <v>377</v>
      </c>
      <c r="AA5" t="s">
        <v>110</v>
      </c>
      <c r="AB5" t="s">
        <v>378</v>
      </c>
      <c r="AC5" t="s">
        <v>379</v>
      </c>
      <c r="AD5" t="s">
        <v>380</v>
      </c>
      <c r="AE5" t="s">
        <v>381</v>
      </c>
      <c r="AF5" t="s">
        <v>382</v>
      </c>
      <c r="AG5" t="s">
        <v>115</v>
      </c>
      <c r="AH5">
        <v>2024447</v>
      </c>
      <c r="AI5" t="s">
        <v>383</v>
      </c>
      <c r="AJ5" t="s">
        <v>129</v>
      </c>
      <c r="AK5">
        <v>1400</v>
      </c>
      <c r="AL5">
        <v>10</v>
      </c>
      <c r="AM5" t="s">
        <v>168</v>
      </c>
      <c r="AN5">
        <v>12</v>
      </c>
      <c r="AO5">
        <v>129</v>
      </c>
      <c r="AP5">
        <v>2</v>
      </c>
      <c r="AQ5">
        <v>2</v>
      </c>
      <c r="AR5">
        <v>10</v>
      </c>
      <c r="AS5">
        <v>13.74</v>
      </c>
      <c r="AT5">
        <v>35.11</v>
      </c>
      <c r="AU5" t="s">
        <v>384</v>
      </c>
      <c r="AV5" t="s">
        <v>385</v>
      </c>
      <c r="AY5" t="s">
        <v>386</v>
      </c>
      <c r="AZ5">
        <v>13.94</v>
      </c>
      <c r="BA5">
        <v>21.65</v>
      </c>
      <c r="BB5">
        <v>23.21</v>
      </c>
      <c r="BC5">
        <v>24</v>
      </c>
      <c r="BF5">
        <v>47.21</v>
      </c>
      <c r="BG5">
        <v>0.21</v>
      </c>
      <c r="BH5">
        <v>47.42</v>
      </c>
      <c r="BI5" t="s">
        <v>387</v>
      </c>
      <c r="CL5" t="s">
        <v>374</v>
      </c>
      <c r="CM5" t="s">
        <v>387</v>
      </c>
      <c r="CN5" t="s">
        <v>388</v>
      </c>
      <c r="CQ5" t="s">
        <v>387</v>
      </c>
      <c r="CR5">
        <v>83.01</v>
      </c>
      <c r="CT5">
        <v>83.01</v>
      </c>
      <c r="CU5">
        <v>83.01</v>
      </c>
    </row>
    <row r="6" spans="1:99" x14ac:dyDescent="0.25">
      <c r="A6" s="2">
        <v>45767</v>
      </c>
      <c r="B6" t="s">
        <v>99</v>
      </c>
      <c r="C6">
        <v>2</v>
      </c>
      <c r="D6" t="s">
        <v>314</v>
      </c>
      <c r="E6" t="s">
        <v>315</v>
      </c>
      <c r="F6" t="s">
        <v>316</v>
      </c>
      <c r="G6">
        <v>1400</v>
      </c>
      <c r="H6">
        <v>5</v>
      </c>
      <c r="I6" t="s">
        <v>389</v>
      </c>
      <c r="J6" t="s">
        <v>390</v>
      </c>
      <c r="K6" t="s">
        <v>391</v>
      </c>
      <c r="L6">
        <v>131</v>
      </c>
      <c r="M6" t="s">
        <v>392</v>
      </c>
      <c r="O6">
        <v>13</v>
      </c>
      <c r="P6" t="s">
        <v>210</v>
      </c>
      <c r="R6">
        <v>54</v>
      </c>
      <c r="S6" t="s">
        <v>393</v>
      </c>
      <c r="U6" t="s">
        <v>107</v>
      </c>
      <c r="V6" t="s">
        <v>394</v>
      </c>
      <c r="W6">
        <v>4</v>
      </c>
      <c r="Y6" t="s">
        <v>108</v>
      </c>
      <c r="Z6" t="s">
        <v>109</v>
      </c>
      <c r="AA6" t="s">
        <v>123</v>
      </c>
      <c r="AB6" t="s">
        <v>362</v>
      </c>
      <c r="AC6" t="s">
        <v>395</v>
      </c>
      <c r="AD6" t="s">
        <v>396</v>
      </c>
      <c r="AE6" t="s">
        <v>397</v>
      </c>
      <c r="AF6" t="s">
        <v>398</v>
      </c>
      <c r="AG6" t="s">
        <v>115</v>
      </c>
      <c r="AH6">
        <v>2024470</v>
      </c>
      <c r="AI6" t="s">
        <v>128</v>
      </c>
      <c r="AJ6" t="s">
        <v>129</v>
      </c>
      <c r="AK6">
        <v>1400</v>
      </c>
      <c r="AL6">
        <v>10</v>
      </c>
      <c r="AM6" t="s">
        <v>399</v>
      </c>
      <c r="AN6">
        <v>65</v>
      </c>
      <c r="AO6">
        <v>133</v>
      </c>
      <c r="AP6">
        <v>-2</v>
      </c>
      <c r="AQ6">
        <v>7</v>
      </c>
      <c r="AR6">
        <v>6</v>
      </c>
      <c r="AS6">
        <v>13.43</v>
      </c>
      <c r="AT6">
        <v>35.82</v>
      </c>
      <c r="AU6" t="s">
        <v>400</v>
      </c>
      <c r="AV6" t="s">
        <v>401</v>
      </c>
      <c r="AY6" t="s">
        <v>402</v>
      </c>
      <c r="AZ6">
        <v>14.27</v>
      </c>
      <c r="BA6">
        <v>22.87</v>
      </c>
      <c r="BB6">
        <v>22.71</v>
      </c>
      <c r="BC6">
        <v>23.1</v>
      </c>
      <c r="BF6">
        <v>45.81</v>
      </c>
      <c r="BG6">
        <v>7.7999999999999986E-2</v>
      </c>
      <c r="BH6">
        <v>45.888000000000012</v>
      </c>
      <c r="BI6" t="s">
        <v>403</v>
      </c>
      <c r="BJ6">
        <v>2024362</v>
      </c>
      <c r="BK6" t="s">
        <v>404</v>
      </c>
      <c r="BL6" t="s">
        <v>329</v>
      </c>
      <c r="BM6">
        <v>1400</v>
      </c>
      <c r="BN6">
        <v>13</v>
      </c>
      <c r="BO6" t="s">
        <v>290</v>
      </c>
      <c r="BP6">
        <v>72</v>
      </c>
      <c r="BQ6">
        <v>118</v>
      </c>
      <c r="BR6">
        <v>13</v>
      </c>
      <c r="BS6">
        <v>5</v>
      </c>
      <c r="BT6">
        <v>8</v>
      </c>
      <c r="BU6">
        <v>13.56</v>
      </c>
      <c r="BV6">
        <v>35.369999999999997</v>
      </c>
      <c r="BW6">
        <v>58.22</v>
      </c>
      <c r="BX6" t="s">
        <v>405</v>
      </c>
      <c r="CA6" t="s">
        <v>406</v>
      </c>
      <c r="CB6">
        <v>14.04</v>
      </c>
      <c r="CC6">
        <v>22.21</v>
      </c>
      <c r="CD6">
        <v>22.73</v>
      </c>
      <c r="CE6">
        <v>23.31</v>
      </c>
      <c r="CH6">
        <v>46.04</v>
      </c>
      <c r="CI6">
        <v>0.33900000000000002</v>
      </c>
      <c r="CJ6">
        <v>46.378999999999998</v>
      </c>
      <c r="CK6" t="s">
        <v>407</v>
      </c>
      <c r="CL6" t="s">
        <v>390</v>
      </c>
      <c r="CM6" t="s">
        <v>403</v>
      </c>
      <c r="CN6" t="s">
        <v>408</v>
      </c>
      <c r="CO6" t="s">
        <v>407</v>
      </c>
      <c r="CP6" t="s">
        <v>409</v>
      </c>
      <c r="CQ6" t="s">
        <v>410</v>
      </c>
      <c r="CR6">
        <v>83.03</v>
      </c>
      <c r="CS6">
        <v>82.63</v>
      </c>
      <c r="CT6">
        <v>82.83</v>
      </c>
      <c r="CU6">
        <v>82.63</v>
      </c>
    </row>
    <row r="7" spans="1:99" x14ac:dyDescent="0.25">
      <c r="A7" s="2">
        <v>45767</v>
      </c>
      <c r="B7" t="s">
        <v>99</v>
      </c>
      <c r="C7">
        <v>2</v>
      </c>
      <c r="D7" t="s">
        <v>314</v>
      </c>
      <c r="E7" t="s">
        <v>315</v>
      </c>
      <c r="F7" t="s">
        <v>316</v>
      </c>
      <c r="G7">
        <v>1400</v>
      </c>
      <c r="H7">
        <v>6</v>
      </c>
      <c r="I7" t="s">
        <v>411</v>
      </c>
      <c r="J7" t="s">
        <v>412</v>
      </c>
      <c r="K7" t="s">
        <v>413</v>
      </c>
      <c r="L7">
        <v>130</v>
      </c>
      <c r="M7" t="s">
        <v>139</v>
      </c>
      <c r="O7">
        <v>4</v>
      </c>
      <c r="P7" t="s">
        <v>266</v>
      </c>
      <c r="R7">
        <v>53</v>
      </c>
      <c r="S7" t="s">
        <v>320</v>
      </c>
      <c r="U7" t="s">
        <v>107</v>
      </c>
      <c r="W7">
        <v>5</v>
      </c>
      <c r="Y7" t="s">
        <v>108</v>
      </c>
      <c r="Z7" t="s">
        <v>414</v>
      </c>
      <c r="AA7" t="s">
        <v>221</v>
      </c>
      <c r="AB7" t="s">
        <v>415</v>
      </c>
      <c r="AC7" t="s">
        <v>258</v>
      </c>
      <c r="AD7" t="s">
        <v>416</v>
      </c>
      <c r="AE7" t="s">
        <v>144</v>
      </c>
      <c r="AF7" t="s">
        <v>417</v>
      </c>
      <c r="AG7" t="s">
        <v>115</v>
      </c>
      <c r="AH7">
        <v>2024566</v>
      </c>
      <c r="AI7" t="s">
        <v>418</v>
      </c>
      <c r="AJ7" t="s">
        <v>129</v>
      </c>
      <c r="AK7">
        <v>1200</v>
      </c>
      <c r="AL7">
        <v>6</v>
      </c>
      <c r="AM7" t="s">
        <v>330</v>
      </c>
      <c r="AN7">
        <v>31</v>
      </c>
      <c r="AO7">
        <v>120</v>
      </c>
      <c r="AP7">
        <v>10</v>
      </c>
      <c r="AQ7">
        <v>6</v>
      </c>
      <c r="AR7">
        <v>-2</v>
      </c>
      <c r="AS7">
        <v>23.91</v>
      </c>
      <c r="AT7">
        <v>46.35</v>
      </c>
      <c r="AU7" t="s">
        <v>419</v>
      </c>
      <c r="AY7" t="s">
        <v>420</v>
      </c>
      <c r="AZ7">
        <v>24.15</v>
      </c>
      <c r="BA7">
        <v>22.56</v>
      </c>
      <c r="BB7">
        <v>23.16</v>
      </c>
      <c r="BF7">
        <v>45.72</v>
      </c>
      <c r="BG7">
        <v>0.114</v>
      </c>
      <c r="BH7">
        <v>45.834000000000003</v>
      </c>
      <c r="BI7" t="s">
        <v>421</v>
      </c>
      <c r="CL7" t="s">
        <v>412</v>
      </c>
      <c r="CM7" t="s">
        <v>421</v>
      </c>
      <c r="CN7" t="s">
        <v>422</v>
      </c>
      <c r="CQ7" t="s">
        <v>421</v>
      </c>
      <c r="CR7">
        <v>82.789999999999992</v>
      </c>
      <c r="CT7">
        <v>82.789999999999992</v>
      </c>
      <c r="CU7">
        <v>82.789999999999992</v>
      </c>
    </row>
    <row r="8" spans="1:99" x14ac:dyDescent="0.25">
      <c r="A8" s="2">
        <v>45767</v>
      </c>
      <c r="B8" t="s">
        <v>99</v>
      </c>
      <c r="C8">
        <v>2</v>
      </c>
      <c r="D8" t="s">
        <v>314</v>
      </c>
      <c r="E8" t="s">
        <v>315</v>
      </c>
      <c r="F8" t="s">
        <v>316</v>
      </c>
      <c r="G8">
        <v>1400</v>
      </c>
      <c r="H8">
        <v>7</v>
      </c>
      <c r="I8" t="s">
        <v>423</v>
      </c>
      <c r="J8" t="s">
        <v>424</v>
      </c>
      <c r="K8" t="s">
        <v>425</v>
      </c>
      <c r="L8">
        <v>129</v>
      </c>
      <c r="M8" t="s">
        <v>238</v>
      </c>
      <c r="O8">
        <v>10</v>
      </c>
      <c r="P8" t="s">
        <v>426</v>
      </c>
      <c r="R8">
        <v>52</v>
      </c>
      <c r="S8" t="s">
        <v>109</v>
      </c>
      <c r="U8" t="s">
        <v>107</v>
      </c>
      <c r="W8">
        <v>3</v>
      </c>
      <c r="Y8" t="s">
        <v>108</v>
      </c>
      <c r="Z8" t="s">
        <v>427</v>
      </c>
      <c r="AA8" t="s">
        <v>123</v>
      </c>
      <c r="AB8" t="s">
        <v>428</v>
      </c>
      <c r="AC8" t="s">
        <v>111</v>
      </c>
      <c r="AD8" t="s">
        <v>429</v>
      </c>
      <c r="AE8" t="s">
        <v>430</v>
      </c>
      <c r="AF8" t="s">
        <v>431</v>
      </c>
      <c r="AG8" t="s">
        <v>115</v>
      </c>
      <c r="CL8" t="s">
        <v>424</v>
      </c>
    </row>
    <row r="9" spans="1:99" x14ac:dyDescent="0.25">
      <c r="A9" s="2">
        <v>45767</v>
      </c>
      <c r="B9" t="s">
        <v>99</v>
      </c>
      <c r="C9">
        <v>2</v>
      </c>
      <c r="D9" t="s">
        <v>314</v>
      </c>
      <c r="E9" t="s">
        <v>315</v>
      </c>
      <c r="F9" t="s">
        <v>316</v>
      </c>
      <c r="G9">
        <v>1400</v>
      </c>
      <c r="H9">
        <v>8</v>
      </c>
      <c r="I9" t="s">
        <v>432</v>
      </c>
      <c r="J9" t="s">
        <v>433</v>
      </c>
      <c r="K9" t="s">
        <v>434</v>
      </c>
      <c r="L9">
        <v>129</v>
      </c>
      <c r="M9" t="s">
        <v>435</v>
      </c>
      <c r="O9">
        <v>5</v>
      </c>
      <c r="P9" t="s">
        <v>150</v>
      </c>
      <c r="R9">
        <v>52</v>
      </c>
      <c r="S9" t="s">
        <v>109</v>
      </c>
      <c r="U9" t="s">
        <v>107</v>
      </c>
      <c r="V9" t="s">
        <v>436</v>
      </c>
      <c r="W9">
        <v>4</v>
      </c>
      <c r="Y9" t="s">
        <v>108</v>
      </c>
      <c r="Z9" t="s">
        <v>437</v>
      </c>
      <c r="AA9" t="s">
        <v>438</v>
      </c>
      <c r="AB9" t="s">
        <v>428</v>
      </c>
      <c r="AC9" t="s">
        <v>439</v>
      </c>
      <c r="AD9" t="s">
        <v>440</v>
      </c>
      <c r="AE9" t="s">
        <v>441</v>
      </c>
      <c r="AF9" t="s">
        <v>442</v>
      </c>
      <c r="AG9" t="s">
        <v>115</v>
      </c>
      <c r="AH9">
        <v>2024241</v>
      </c>
      <c r="AI9" t="s">
        <v>443</v>
      </c>
      <c r="AJ9" t="s">
        <v>129</v>
      </c>
      <c r="AK9">
        <v>1400</v>
      </c>
      <c r="AL9">
        <v>5</v>
      </c>
      <c r="AM9" t="s">
        <v>444</v>
      </c>
      <c r="AN9">
        <v>9</v>
      </c>
      <c r="AO9">
        <v>131</v>
      </c>
      <c r="AP9">
        <v>-2</v>
      </c>
      <c r="AQ9">
        <v>5</v>
      </c>
      <c r="AR9">
        <v>0</v>
      </c>
      <c r="AS9">
        <v>13.43</v>
      </c>
      <c r="AT9">
        <v>35.07</v>
      </c>
      <c r="AU9" t="s">
        <v>445</v>
      </c>
      <c r="AV9" t="s">
        <v>446</v>
      </c>
      <c r="AY9" t="s">
        <v>447</v>
      </c>
      <c r="AZ9">
        <v>13.71</v>
      </c>
      <c r="BA9">
        <v>21.84</v>
      </c>
      <c r="BB9">
        <v>24.03</v>
      </c>
      <c r="BC9">
        <v>23</v>
      </c>
      <c r="BF9">
        <v>47.03</v>
      </c>
      <c r="BG9">
        <v>-0.03</v>
      </c>
      <c r="BH9">
        <v>47</v>
      </c>
      <c r="BI9" t="s">
        <v>448</v>
      </c>
      <c r="BJ9">
        <v>2024173</v>
      </c>
      <c r="BK9" t="s">
        <v>173</v>
      </c>
      <c r="BL9" t="s">
        <v>129</v>
      </c>
      <c r="BM9">
        <v>1400</v>
      </c>
      <c r="BN9">
        <v>6</v>
      </c>
      <c r="BO9" t="s">
        <v>449</v>
      </c>
      <c r="BP9">
        <v>3.9</v>
      </c>
      <c r="BQ9">
        <v>130</v>
      </c>
      <c r="BR9">
        <v>-1</v>
      </c>
      <c r="BS9">
        <v>12</v>
      </c>
      <c r="BT9">
        <v>-7</v>
      </c>
      <c r="BU9">
        <v>13.36</v>
      </c>
      <c r="BV9">
        <v>35.14</v>
      </c>
      <c r="BW9">
        <v>58.17</v>
      </c>
      <c r="BX9" t="s">
        <v>450</v>
      </c>
      <c r="CA9" t="s">
        <v>349</v>
      </c>
      <c r="CB9">
        <v>14</v>
      </c>
      <c r="CC9">
        <v>21.98</v>
      </c>
      <c r="CD9">
        <v>22.75</v>
      </c>
      <c r="CE9">
        <v>23.35</v>
      </c>
      <c r="CH9">
        <v>46.1</v>
      </c>
      <c r="CI9">
        <v>-0.14099999999999999</v>
      </c>
      <c r="CJ9">
        <v>45.959000000000003</v>
      </c>
      <c r="CK9" t="s">
        <v>451</v>
      </c>
      <c r="CL9" t="s">
        <v>433</v>
      </c>
      <c r="CM9" t="s">
        <v>448</v>
      </c>
      <c r="CN9" t="s">
        <v>452</v>
      </c>
      <c r="CO9" t="s">
        <v>451</v>
      </c>
      <c r="CP9" t="s">
        <v>453</v>
      </c>
      <c r="CQ9" t="s">
        <v>454</v>
      </c>
      <c r="CR9">
        <v>82.55</v>
      </c>
      <c r="CS9">
        <v>81.94</v>
      </c>
      <c r="CT9">
        <v>82.25</v>
      </c>
      <c r="CU9">
        <v>81.94</v>
      </c>
    </row>
    <row r="10" spans="1:99" x14ac:dyDescent="0.25">
      <c r="A10" s="2">
        <v>45767</v>
      </c>
      <c r="B10" t="s">
        <v>99</v>
      </c>
      <c r="C10">
        <v>2</v>
      </c>
      <c r="D10" t="s">
        <v>314</v>
      </c>
      <c r="E10" t="s">
        <v>315</v>
      </c>
      <c r="F10" t="s">
        <v>316</v>
      </c>
      <c r="G10">
        <v>1400</v>
      </c>
      <c r="H10">
        <v>9</v>
      </c>
      <c r="I10" t="s">
        <v>455</v>
      </c>
      <c r="J10" t="s">
        <v>456</v>
      </c>
      <c r="K10" t="s">
        <v>457</v>
      </c>
      <c r="L10">
        <v>129</v>
      </c>
      <c r="M10" t="s">
        <v>458</v>
      </c>
      <c r="O10">
        <v>2</v>
      </c>
      <c r="P10" t="s">
        <v>140</v>
      </c>
      <c r="R10">
        <v>52</v>
      </c>
      <c r="S10" t="s">
        <v>109</v>
      </c>
      <c r="U10" t="s">
        <v>107</v>
      </c>
      <c r="W10">
        <v>3</v>
      </c>
      <c r="Y10" t="s">
        <v>108</v>
      </c>
      <c r="Z10" t="s">
        <v>109</v>
      </c>
      <c r="AA10" t="s">
        <v>110</v>
      </c>
      <c r="AB10" t="s">
        <v>323</v>
      </c>
      <c r="AC10" t="s">
        <v>459</v>
      </c>
      <c r="AD10" t="s">
        <v>460</v>
      </c>
      <c r="AE10" t="s">
        <v>461</v>
      </c>
      <c r="AF10" t="s">
        <v>462</v>
      </c>
      <c r="AG10" t="s">
        <v>115</v>
      </c>
      <c r="CL10" t="s">
        <v>456</v>
      </c>
    </row>
    <row r="11" spans="1:99" x14ac:dyDescent="0.25">
      <c r="A11" s="2">
        <v>45767</v>
      </c>
      <c r="B11" t="s">
        <v>99</v>
      </c>
      <c r="C11">
        <v>2</v>
      </c>
      <c r="D11" t="s">
        <v>314</v>
      </c>
      <c r="E11" t="s">
        <v>315</v>
      </c>
      <c r="F11" t="s">
        <v>316</v>
      </c>
      <c r="G11">
        <v>1400</v>
      </c>
      <c r="H11">
        <v>10</v>
      </c>
      <c r="I11" t="s">
        <v>107</v>
      </c>
      <c r="J11" t="s">
        <v>463</v>
      </c>
      <c r="K11" t="s">
        <v>464</v>
      </c>
      <c r="L11">
        <v>129</v>
      </c>
      <c r="M11" t="s">
        <v>276</v>
      </c>
      <c r="O11">
        <v>8</v>
      </c>
      <c r="P11" t="s">
        <v>465</v>
      </c>
      <c r="R11">
        <v>52</v>
      </c>
      <c r="S11" t="s">
        <v>107</v>
      </c>
      <c r="U11" t="s">
        <v>107</v>
      </c>
      <c r="W11">
        <v>3</v>
      </c>
      <c r="Y11" t="s">
        <v>108</v>
      </c>
      <c r="Z11" t="s">
        <v>109</v>
      </c>
      <c r="AA11" t="s">
        <v>110</v>
      </c>
      <c r="AB11" t="s">
        <v>107</v>
      </c>
      <c r="AC11" t="s">
        <v>466</v>
      </c>
      <c r="AD11" t="s">
        <v>467</v>
      </c>
      <c r="AE11" t="s">
        <v>468</v>
      </c>
      <c r="AF11" t="s">
        <v>469</v>
      </c>
      <c r="AG11" t="s">
        <v>115</v>
      </c>
      <c r="CL11" t="s">
        <v>463</v>
      </c>
    </row>
    <row r="12" spans="1:99" x14ac:dyDescent="0.25">
      <c r="A12" s="2">
        <v>45767</v>
      </c>
      <c r="B12" t="s">
        <v>99</v>
      </c>
      <c r="C12">
        <v>2</v>
      </c>
      <c r="D12" t="s">
        <v>314</v>
      </c>
      <c r="E12" t="s">
        <v>315</v>
      </c>
      <c r="F12" t="s">
        <v>316</v>
      </c>
      <c r="G12">
        <v>1400</v>
      </c>
      <c r="H12">
        <v>11</v>
      </c>
      <c r="I12" t="s">
        <v>470</v>
      </c>
      <c r="J12" t="s">
        <v>471</v>
      </c>
      <c r="K12" t="s">
        <v>472</v>
      </c>
      <c r="L12">
        <v>127</v>
      </c>
      <c r="M12" t="s">
        <v>157</v>
      </c>
      <c r="O12">
        <v>7</v>
      </c>
      <c r="P12" t="s">
        <v>158</v>
      </c>
      <c r="R12">
        <v>50</v>
      </c>
      <c r="S12" t="s">
        <v>473</v>
      </c>
      <c r="U12" t="s">
        <v>107</v>
      </c>
      <c r="V12" t="s">
        <v>474</v>
      </c>
      <c r="W12">
        <v>5</v>
      </c>
      <c r="Y12" t="s">
        <v>108</v>
      </c>
      <c r="Z12" t="s">
        <v>475</v>
      </c>
      <c r="AA12" t="s">
        <v>110</v>
      </c>
      <c r="AB12" t="s">
        <v>476</v>
      </c>
      <c r="AC12" t="s">
        <v>211</v>
      </c>
      <c r="AD12" t="s">
        <v>477</v>
      </c>
      <c r="AE12" t="s">
        <v>478</v>
      </c>
      <c r="AF12" t="s">
        <v>479</v>
      </c>
      <c r="AG12" t="s">
        <v>115</v>
      </c>
      <c r="AH12">
        <v>2024490</v>
      </c>
      <c r="AI12" t="s">
        <v>328</v>
      </c>
      <c r="AJ12" t="s">
        <v>129</v>
      </c>
      <c r="AK12">
        <v>1400</v>
      </c>
      <c r="AL12">
        <v>9</v>
      </c>
      <c r="AM12" t="s">
        <v>480</v>
      </c>
      <c r="AN12">
        <v>12</v>
      </c>
      <c r="AO12">
        <v>127</v>
      </c>
      <c r="AP12">
        <v>0</v>
      </c>
      <c r="AQ12">
        <v>12</v>
      </c>
      <c r="AR12">
        <v>-5</v>
      </c>
      <c r="AS12">
        <v>13.63</v>
      </c>
      <c r="AT12">
        <v>35.01</v>
      </c>
      <c r="AU12" t="s">
        <v>346</v>
      </c>
      <c r="AV12" t="s">
        <v>347</v>
      </c>
      <c r="AY12" t="s">
        <v>481</v>
      </c>
      <c r="AZ12">
        <v>13.63</v>
      </c>
      <c r="BA12">
        <v>21.66</v>
      </c>
      <c r="BB12">
        <v>23.32</v>
      </c>
      <c r="BC12">
        <v>23.92</v>
      </c>
      <c r="BF12">
        <v>47.24</v>
      </c>
      <c r="BG12">
        <v>-0.09</v>
      </c>
      <c r="BH12">
        <v>47.15</v>
      </c>
      <c r="BI12" t="s">
        <v>482</v>
      </c>
      <c r="BJ12">
        <v>2024359</v>
      </c>
      <c r="BK12" t="s">
        <v>404</v>
      </c>
      <c r="BL12" t="s">
        <v>129</v>
      </c>
      <c r="BM12">
        <v>1400</v>
      </c>
      <c r="BN12">
        <v>5</v>
      </c>
      <c r="BO12" t="s">
        <v>168</v>
      </c>
      <c r="BP12">
        <v>6.7</v>
      </c>
      <c r="BQ12">
        <v>126</v>
      </c>
      <c r="BR12">
        <v>1</v>
      </c>
      <c r="BS12">
        <v>2</v>
      </c>
      <c r="BT12">
        <v>5</v>
      </c>
      <c r="BU12">
        <v>13.3</v>
      </c>
      <c r="BV12">
        <v>34.51</v>
      </c>
      <c r="BW12">
        <v>57.74</v>
      </c>
      <c r="BX12" t="s">
        <v>483</v>
      </c>
      <c r="CA12" t="s">
        <v>484</v>
      </c>
      <c r="CB12">
        <v>13.54</v>
      </c>
      <c r="CC12">
        <v>21.61</v>
      </c>
      <c r="CD12">
        <v>23.31</v>
      </c>
      <c r="CE12">
        <v>23.58</v>
      </c>
      <c r="CH12">
        <v>46.89</v>
      </c>
      <c r="CI12">
        <v>0.105</v>
      </c>
      <c r="CJ12">
        <v>46.994999999999997</v>
      </c>
      <c r="CK12" t="s">
        <v>485</v>
      </c>
      <c r="CL12" t="s">
        <v>471</v>
      </c>
      <c r="CM12" t="s">
        <v>482</v>
      </c>
      <c r="CN12" t="s">
        <v>486</v>
      </c>
      <c r="CO12" t="s">
        <v>485</v>
      </c>
      <c r="CP12" t="s">
        <v>487</v>
      </c>
      <c r="CQ12" t="s">
        <v>406</v>
      </c>
      <c r="CR12">
        <v>82.44</v>
      </c>
      <c r="CS12">
        <v>82.14</v>
      </c>
      <c r="CT12">
        <v>82.289999999999992</v>
      </c>
      <c r="CU12">
        <v>82.14</v>
      </c>
    </row>
    <row r="13" spans="1:99" x14ac:dyDescent="0.25">
      <c r="A13" s="2">
        <v>45767</v>
      </c>
      <c r="B13" t="s">
        <v>99</v>
      </c>
      <c r="C13">
        <v>2</v>
      </c>
      <c r="D13" t="s">
        <v>314</v>
      </c>
      <c r="E13" t="s">
        <v>315</v>
      </c>
      <c r="F13" t="s">
        <v>316</v>
      </c>
      <c r="G13">
        <v>1400</v>
      </c>
      <c r="H13">
        <v>12</v>
      </c>
      <c r="I13" t="s">
        <v>488</v>
      </c>
      <c r="J13" t="s">
        <v>489</v>
      </c>
      <c r="K13" t="s">
        <v>490</v>
      </c>
      <c r="L13">
        <v>125</v>
      </c>
      <c r="M13" t="s">
        <v>491</v>
      </c>
      <c r="O13">
        <v>9</v>
      </c>
      <c r="P13" t="s">
        <v>120</v>
      </c>
      <c r="R13">
        <v>48</v>
      </c>
      <c r="S13" t="s">
        <v>320</v>
      </c>
      <c r="U13" t="s">
        <v>107</v>
      </c>
      <c r="W13">
        <v>4</v>
      </c>
      <c r="Y13" t="s">
        <v>108</v>
      </c>
      <c r="Z13" t="s">
        <v>109</v>
      </c>
      <c r="AA13" t="s">
        <v>110</v>
      </c>
      <c r="AB13" t="s">
        <v>323</v>
      </c>
      <c r="AC13" t="s">
        <v>492</v>
      </c>
      <c r="AD13" t="s">
        <v>493</v>
      </c>
      <c r="AE13" t="s">
        <v>494</v>
      </c>
      <c r="AF13" t="s">
        <v>495</v>
      </c>
      <c r="AG13" t="s">
        <v>115</v>
      </c>
      <c r="AH13">
        <v>2024486</v>
      </c>
      <c r="AI13" t="s">
        <v>328</v>
      </c>
      <c r="AJ13" t="s">
        <v>129</v>
      </c>
      <c r="AK13">
        <v>1200</v>
      </c>
      <c r="AL13">
        <v>10</v>
      </c>
      <c r="AM13" t="s">
        <v>496</v>
      </c>
      <c r="AN13">
        <v>50</v>
      </c>
      <c r="AO13">
        <v>128</v>
      </c>
      <c r="AP13">
        <v>-3</v>
      </c>
      <c r="AQ13">
        <v>4</v>
      </c>
      <c r="AR13">
        <v>5</v>
      </c>
      <c r="AS13">
        <v>23.63</v>
      </c>
      <c r="AT13">
        <v>45.76</v>
      </c>
      <c r="AU13" t="s">
        <v>497</v>
      </c>
      <c r="AY13" t="s">
        <v>498</v>
      </c>
      <c r="AZ13">
        <v>24.39</v>
      </c>
      <c r="BA13">
        <v>22.41</v>
      </c>
      <c r="BB13">
        <v>24.2</v>
      </c>
      <c r="BF13">
        <v>46.61</v>
      </c>
      <c r="BG13">
        <v>4.4999999999999998E-2</v>
      </c>
      <c r="BH13">
        <v>46.655000000000001</v>
      </c>
      <c r="BI13" t="s">
        <v>499</v>
      </c>
      <c r="CL13" t="s">
        <v>489</v>
      </c>
      <c r="CM13" t="s">
        <v>499</v>
      </c>
      <c r="CN13" t="s">
        <v>500</v>
      </c>
      <c r="CQ13" t="s">
        <v>499</v>
      </c>
      <c r="CR13">
        <v>84.05</v>
      </c>
      <c r="CT13">
        <v>84.05</v>
      </c>
      <c r="CU13">
        <v>84.05</v>
      </c>
    </row>
    <row r="14" spans="1:99" x14ac:dyDescent="0.25">
      <c r="A14" s="2">
        <v>45767</v>
      </c>
      <c r="B14" t="s">
        <v>99</v>
      </c>
      <c r="C14">
        <v>2</v>
      </c>
      <c r="D14" t="s">
        <v>314</v>
      </c>
      <c r="E14" t="s">
        <v>315</v>
      </c>
      <c r="F14" t="s">
        <v>316</v>
      </c>
      <c r="G14">
        <v>1400</v>
      </c>
      <c r="H14">
        <v>13</v>
      </c>
      <c r="I14" t="s">
        <v>501</v>
      </c>
      <c r="J14" t="s">
        <v>502</v>
      </c>
      <c r="K14" t="s">
        <v>503</v>
      </c>
      <c r="L14">
        <v>119</v>
      </c>
      <c r="M14" t="s">
        <v>265</v>
      </c>
      <c r="O14">
        <v>1</v>
      </c>
      <c r="P14" t="s">
        <v>219</v>
      </c>
      <c r="R14">
        <v>42</v>
      </c>
      <c r="S14" t="s">
        <v>320</v>
      </c>
      <c r="U14" t="s">
        <v>107</v>
      </c>
      <c r="V14" t="s">
        <v>504</v>
      </c>
      <c r="W14">
        <v>3</v>
      </c>
      <c r="Y14" t="s">
        <v>108</v>
      </c>
      <c r="Z14" t="s">
        <v>505</v>
      </c>
      <c r="AA14" t="s">
        <v>110</v>
      </c>
      <c r="AB14" t="s">
        <v>323</v>
      </c>
      <c r="AC14" t="s">
        <v>506</v>
      </c>
      <c r="AD14" t="s">
        <v>507</v>
      </c>
      <c r="AE14" t="s">
        <v>306</v>
      </c>
      <c r="AF14" t="s">
        <v>508</v>
      </c>
      <c r="AG14" t="s">
        <v>115</v>
      </c>
      <c r="AH14">
        <v>2024490</v>
      </c>
      <c r="AI14" t="s">
        <v>328</v>
      </c>
      <c r="AJ14" t="s">
        <v>129</v>
      </c>
      <c r="AK14">
        <v>1400</v>
      </c>
      <c r="AL14">
        <v>5</v>
      </c>
      <c r="AM14" t="s">
        <v>130</v>
      </c>
      <c r="AN14">
        <v>11</v>
      </c>
      <c r="AO14">
        <v>121</v>
      </c>
      <c r="AP14">
        <v>-2</v>
      </c>
      <c r="AQ14">
        <v>7</v>
      </c>
      <c r="AR14">
        <v>-6</v>
      </c>
      <c r="AS14">
        <v>13.63</v>
      </c>
      <c r="AT14">
        <v>35.01</v>
      </c>
      <c r="AU14" t="s">
        <v>346</v>
      </c>
      <c r="AV14" t="s">
        <v>347</v>
      </c>
      <c r="AY14" t="s">
        <v>509</v>
      </c>
      <c r="AZ14">
        <v>13.71</v>
      </c>
      <c r="BA14">
        <v>21.78</v>
      </c>
      <c r="BB14">
        <v>23.32</v>
      </c>
      <c r="BC14">
        <v>23.41</v>
      </c>
      <c r="BF14">
        <v>46.73</v>
      </c>
      <c r="BG14">
        <v>-0.13800000000000001</v>
      </c>
      <c r="BH14">
        <v>46.591999999999999</v>
      </c>
      <c r="BI14" t="s">
        <v>349</v>
      </c>
      <c r="BJ14">
        <v>2024430</v>
      </c>
      <c r="BK14" t="s">
        <v>510</v>
      </c>
      <c r="BL14" t="s">
        <v>129</v>
      </c>
      <c r="BM14">
        <v>1400</v>
      </c>
      <c r="BN14">
        <v>6</v>
      </c>
      <c r="BO14" t="s">
        <v>130</v>
      </c>
      <c r="BP14">
        <v>12</v>
      </c>
      <c r="BQ14">
        <v>122</v>
      </c>
      <c r="BR14">
        <v>-3</v>
      </c>
      <c r="BS14">
        <v>11</v>
      </c>
      <c r="BT14">
        <v>-10</v>
      </c>
      <c r="BU14">
        <v>13.4</v>
      </c>
      <c r="BV14">
        <v>34.81</v>
      </c>
      <c r="BW14">
        <v>57.79</v>
      </c>
      <c r="BX14" t="s">
        <v>511</v>
      </c>
      <c r="CA14" t="s">
        <v>512</v>
      </c>
      <c r="CB14">
        <v>13.76</v>
      </c>
      <c r="CC14">
        <v>21.45</v>
      </c>
      <c r="CD14">
        <v>22.82</v>
      </c>
      <c r="CE14">
        <v>24.06</v>
      </c>
      <c r="CH14">
        <v>46.88</v>
      </c>
      <c r="CI14">
        <v>-0.22500000000000001</v>
      </c>
      <c r="CJ14">
        <v>46.655000000000001</v>
      </c>
      <c r="CK14" t="s">
        <v>513</v>
      </c>
      <c r="CL14" t="s">
        <v>502</v>
      </c>
      <c r="CM14" t="s">
        <v>349</v>
      </c>
      <c r="CN14" t="s">
        <v>514</v>
      </c>
      <c r="CO14" t="s">
        <v>513</v>
      </c>
      <c r="CP14" t="s">
        <v>515</v>
      </c>
      <c r="CQ14" t="s">
        <v>516</v>
      </c>
      <c r="CR14">
        <v>82.08</v>
      </c>
      <c r="CS14">
        <v>81.87</v>
      </c>
      <c r="CT14">
        <v>81.97</v>
      </c>
      <c r="CU14">
        <v>81.87</v>
      </c>
    </row>
    <row r="15" spans="1:99" x14ac:dyDescent="0.25">
      <c r="A15" s="2">
        <v>45767</v>
      </c>
      <c r="B15" t="s">
        <v>99</v>
      </c>
      <c r="C15">
        <v>2</v>
      </c>
      <c r="D15" t="s">
        <v>314</v>
      </c>
      <c r="E15" t="s">
        <v>315</v>
      </c>
      <c r="F15" t="s">
        <v>316</v>
      </c>
      <c r="G15">
        <v>1400</v>
      </c>
      <c r="H15">
        <v>14</v>
      </c>
      <c r="I15" t="s">
        <v>517</v>
      </c>
      <c r="J15" t="s">
        <v>518</v>
      </c>
      <c r="K15" t="s">
        <v>519</v>
      </c>
      <c r="L15">
        <v>119</v>
      </c>
      <c r="M15" t="s">
        <v>229</v>
      </c>
      <c r="O15">
        <v>14</v>
      </c>
      <c r="P15" t="s">
        <v>302</v>
      </c>
      <c r="R15">
        <v>42</v>
      </c>
      <c r="S15" t="s">
        <v>473</v>
      </c>
      <c r="U15" t="s">
        <v>107</v>
      </c>
      <c r="V15" t="s">
        <v>520</v>
      </c>
      <c r="W15">
        <v>4</v>
      </c>
      <c r="Y15" t="s">
        <v>108</v>
      </c>
      <c r="Z15" t="s">
        <v>521</v>
      </c>
      <c r="AA15" t="s">
        <v>110</v>
      </c>
      <c r="AB15" t="s">
        <v>362</v>
      </c>
      <c r="AC15" t="s">
        <v>211</v>
      </c>
      <c r="AD15" t="s">
        <v>522</v>
      </c>
      <c r="AE15" t="s">
        <v>523</v>
      </c>
      <c r="AF15" t="s">
        <v>524</v>
      </c>
      <c r="AG15" t="s">
        <v>115</v>
      </c>
      <c r="AH15">
        <v>2024524</v>
      </c>
      <c r="AI15" t="s">
        <v>367</v>
      </c>
      <c r="AJ15" t="s">
        <v>129</v>
      </c>
      <c r="AK15">
        <v>1400</v>
      </c>
      <c r="AL15">
        <v>4</v>
      </c>
      <c r="AM15" t="s">
        <v>525</v>
      </c>
      <c r="AN15">
        <v>67</v>
      </c>
      <c r="AO15">
        <v>118</v>
      </c>
      <c r="AP15">
        <v>1</v>
      </c>
      <c r="AQ15">
        <v>2</v>
      </c>
      <c r="AR15">
        <v>12</v>
      </c>
      <c r="AS15">
        <v>13.58</v>
      </c>
      <c r="AT15">
        <v>35.04</v>
      </c>
      <c r="AU15" t="s">
        <v>368</v>
      </c>
      <c r="AV15" t="s">
        <v>369</v>
      </c>
      <c r="AY15" t="s">
        <v>526</v>
      </c>
      <c r="AZ15">
        <v>13.58</v>
      </c>
      <c r="BA15">
        <v>21.46</v>
      </c>
      <c r="BB15">
        <v>23.16</v>
      </c>
      <c r="BC15">
        <v>23.53</v>
      </c>
      <c r="BF15">
        <v>46.69</v>
      </c>
      <c r="BG15">
        <v>0.23100000000000001</v>
      </c>
      <c r="BH15">
        <v>46.920999999999999</v>
      </c>
      <c r="BI15" t="s">
        <v>527</v>
      </c>
      <c r="BJ15">
        <v>2024449</v>
      </c>
      <c r="BK15" t="s">
        <v>383</v>
      </c>
      <c r="BL15" t="s">
        <v>129</v>
      </c>
      <c r="BM15">
        <v>1400</v>
      </c>
      <c r="BN15">
        <v>12</v>
      </c>
      <c r="BO15" t="s">
        <v>528</v>
      </c>
      <c r="BP15">
        <v>54</v>
      </c>
      <c r="BQ15">
        <v>120</v>
      </c>
      <c r="BR15">
        <v>-1</v>
      </c>
      <c r="BS15">
        <v>11</v>
      </c>
      <c r="BT15">
        <v>3</v>
      </c>
      <c r="BU15">
        <v>13.49</v>
      </c>
      <c r="BV15">
        <v>35.01</v>
      </c>
      <c r="BW15">
        <v>58.92</v>
      </c>
      <c r="BX15" t="s">
        <v>371</v>
      </c>
      <c r="CA15" t="s">
        <v>529</v>
      </c>
      <c r="CB15">
        <v>13.49</v>
      </c>
      <c r="CC15">
        <v>21.52</v>
      </c>
      <c r="CD15">
        <v>23.91</v>
      </c>
      <c r="CE15">
        <v>24.14</v>
      </c>
      <c r="CH15">
        <v>48.05</v>
      </c>
      <c r="CI15">
        <v>3.8999999999999993E-2</v>
      </c>
      <c r="CJ15">
        <v>48.088999999999999</v>
      </c>
      <c r="CK15" t="s">
        <v>530</v>
      </c>
      <c r="CL15" t="s">
        <v>518</v>
      </c>
      <c r="CM15" t="s">
        <v>527</v>
      </c>
      <c r="CN15" t="s">
        <v>531</v>
      </c>
      <c r="CO15" t="s">
        <v>530</v>
      </c>
      <c r="CP15" t="s">
        <v>532</v>
      </c>
      <c r="CQ15" t="s">
        <v>481</v>
      </c>
      <c r="CR15">
        <v>81.960000000000008</v>
      </c>
      <c r="CS15">
        <v>83.1</v>
      </c>
      <c r="CT15">
        <v>82.53</v>
      </c>
      <c r="CU15">
        <v>81.960000000000008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U13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45767</v>
      </c>
      <c r="B2" t="s">
        <v>99</v>
      </c>
      <c r="C2">
        <v>3</v>
      </c>
      <c r="D2" t="s">
        <v>100</v>
      </c>
      <c r="F2" t="s">
        <v>316</v>
      </c>
      <c r="G2">
        <v>1200</v>
      </c>
      <c r="H2">
        <v>1</v>
      </c>
      <c r="I2" t="s">
        <v>533</v>
      </c>
      <c r="J2" t="s">
        <v>534</v>
      </c>
      <c r="K2" t="s">
        <v>535</v>
      </c>
      <c r="L2">
        <v>135</v>
      </c>
      <c r="M2" t="s">
        <v>209</v>
      </c>
      <c r="O2">
        <v>6</v>
      </c>
      <c r="P2" t="s">
        <v>106</v>
      </c>
      <c r="R2">
        <v>60</v>
      </c>
      <c r="S2" t="s">
        <v>109</v>
      </c>
      <c r="U2" t="s">
        <v>107</v>
      </c>
      <c r="V2" t="s">
        <v>536</v>
      </c>
      <c r="W2">
        <v>5</v>
      </c>
      <c r="Y2" t="s">
        <v>108</v>
      </c>
      <c r="Z2" t="s">
        <v>377</v>
      </c>
      <c r="AA2" t="s">
        <v>123</v>
      </c>
      <c r="AB2" t="s">
        <v>323</v>
      </c>
      <c r="AC2" t="s">
        <v>269</v>
      </c>
      <c r="AD2" t="s">
        <v>537</v>
      </c>
      <c r="AE2" t="s">
        <v>538</v>
      </c>
      <c r="AF2" t="s">
        <v>539</v>
      </c>
      <c r="AG2" t="s">
        <v>165</v>
      </c>
      <c r="AH2">
        <v>2024538</v>
      </c>
      <c r="AI2" t="s">
        <v>540</v>
      </c>
      <c r="AJ2" t="s">
        <v>129</v>
      </c>
      <c r="AK2">
        <v>1200</v>
      </c>
      <c r="AL2">
        <v>2</v>
      </c>
      <c r="AM2" t="s">
        <v>541</v>
      </c>
      <c r="AN2">
        <v>5.0999999999999996</v>
      </c>
      <c r="AO2">
        <v>128</v>
      </c>
      <c r="AP2">
        <v>7</v>
      </c>
      <c r="AQ2">
        <v>5</v>
      </c>
      <c r="AR2">
        <v>1</v>
      </c>
      <c r="AS2">
        <v>23.6</v>
      </c>
      <c r="AT2">
        <v>46.12</v>
      </c>
      <c r="AU2" t="s">
        <v>542</v>
      </c>
      <c r="AY2" t="s">
        <v>543</v>
      </c>
      <c r="AZ2">
        <v>24.12</v>
      </c>
      <c r="BA2">
        <v>22.48</v>
      </c>
      <c r="BB2">
        <v>22.85</v>
      </c>
      <c r="BF2">
        <v>45.33</v>
      </c>
      <c r="BG2">
        <v>0.11600000000000001</v>
      </c>
      <c r="BH2">
        <v>45.445999999999998</v>
      </c>
      <c r="BI2" t="s">
        <v>544</v>
      </c>
      <c r="BJ2">
        <v>2023603</v>
      </c>
      <c r="BK2" t="s">
        <v>545</v>
      </c>
      <c r="BL2" t="s">
        <v>129</v>
      </c>
      <c r="BM2">
        <v>1200</v>
      </c>
      <c r="BN2">
        <v>4</v>
      </c>
      <c r="BO2" t="s">
        <v>198</v>
      </c>
      <c r="BP2">
        <v>6</v>
      </c>
      <c r="BQ2">
        <v>135</v>
      </c>
      <c r="BR2">
        <v>0</v>
      </c>
      <c r="BS2">
        <v>6</v>
      </c>
      <c r="BT2">
        <v>0</v>
      </c>
      <c r="BU2">
        <v>23.49</v>
      </c>
      <c r="BV2">
        <v>45.52</v>
      </c>
      <c r="BW2" t="s">
        <v>546</v>
      </c>
      <c r="CA2" t="s">
        <v>547</v>
      </c>
      <c r="CB2">
        <v>24.13</v>
      </c>
      <c r="CC2">
        <v>22.31</v>
      </c>
      <c r="CD2">
        <v>22.74</v>
      </c>
      <c r="CH2">
        <v>45.05</v>
      </c>
      <c r="CI2">
        <v>0</v>
      </c>
      <c r="CJ2">
        <v>45.05</v>
      </c>
      <c r="CK2" t="s">
        <v>548</v>
      </c>
      <c r="CL2" t="s">
        <v>534</v>
      </c>
      <c r="CM2" t="s">
        <v>544</v>
      </c>
      <c r="CN2" t="s">
        <v>549</v>
      </c>
      <c r="CO2" t="s">
        <v>548</v>
      </c>
      <c r="CP2" t="s">
        <v>550</v>
      </c>
      <c r="CQ2" t="s">
        <v>551</v>
      </c>
      <c r="CR2">
        <v>69.569999999999993</v>
      </c>
      <c r="CS2">
        <v>69.180000000000007</v>
      </c>
      <c r="CT2">
        <v>69.38</v>
      </c>
      <c r="CU2">
        <v>69.180000000000007</v>
      </c>
    </row>
    <row r="3" spans="1:99" x14ac:dyDescent="0.25">
      <c r="A3" s="2">
        <v>45767</v>
      </c>
      <c r="B3" t="s">
        <v>99</v>
      </c>
      <c r="C3">
        <v>3</v>
      </c>
      <c r="D3" t="s">
        <v>100</v>
      </c>
      <c r="F3" t="s">
        <v>316</v>
      </c>
      <c r="G3">
        <v>1200</v>
      </c>
      <c r="H3">
        <v>2</v>
      </c>
      <c r="I3" t="s">
        <v>552</v>
      </c>
      <c r="J3" t="s">
        <v>553</v>
      </c>
      <c r="K3" t="s">
        <v>554</v>
      </c>
      <c r="L3">
        <v>134</v>
      </c>
      <c r="M3" t="s">
        <v>139</v>
      </c>
      <c r="O3">
        <v>10</v>
      </c>
      <c r="P3" t="s">
        <v>555</v>
      </c>
      <c r="R3">
        <v>59</v>
      </c>
      <c r="S3" t="s">
        <v>109</v>
      </c>
      <c r="U3" t="s">
        <v>107</v>
      </c>
      <c r="V3" t="s">
        <v>556</v>
      </c>
      <c r="W3">
        <v>4</v>
      </c>
      <c r="Y3" t="s">
        <v>108</v>
      </c>
      <c r="Z3" t="s">
        <v>557</v>
      </c>
      <c r="AA3" t="s">
        <v>123</v>
      </c>
      <c r="AB3" t="s">
        <v>323</v>
      </c>
      <c r="AC3" t="s">
        <v>211</v>
      </c>
      <c r="AD3" t="s">
        <v>558</v>
      </c>
      <c r="AE3" t="s">
        <v>559</v>
      </c>
      <c r="AF3" t="s">
        <v>560</v>
      </c>
      <c r="AG3" t="s">
        <v>165</v>
      </c>
      <c r="AH3">
        <v>2024538</v>
      </c>
      <c r="AI3" t="s">
        <v>540</v>
      </c>
      <c r="AJ3" t="s">
        <v>129</v>
      </c>
      <c r="AK3">
        <v>1200</v>
      </c>
      <c r="AL3">
        <v>4</v>
      </c>
      <c r="AM3" t="s">
        <v>330</v>
      </c>
      <c r="AN3">
        <v>4.7</v>
      </c>
      <c r="AO3">
        <v>124</v>
      </c>
      <c r="AP3">
        <v>10</v>
      </c>
      <c r="AQ3">
        <v>11</v>
      </c>
      <c r="AR3">
        <v>-1</v>
      </c>
      <c r="AS3">
        <v>23.6</v>
      </c>
      <c r="AT3">
        <v>46.12</v>
      </c>
      <c r="AU3" t="s">
        <v>542</v>
      </c>
      <c r="AY3" t="s">
        <v>561</v>
      </c>
      <c r="AZ3">
        <v>23.68</v>
      </c>
      <c r="BA3">
        <v>22.44</v>
      </c>
      <c r="BB3">
        <v>23.35</v>
      </c>
      <c r="BF3">
        <v>45.79</v>
      </c>
      <c r="BG3">
        <v>0.13900000000000001</v>
      </c>
      <c r="BH3">
        <v>45.929000000000002</v>
      </c>
      <c r="BI3" t="s">
        <v>562</v>
      </c>
      <c r="BJ3">
        <v>2024489</v>
      </c>
      <c r="BK3" t="s">
        <v>328</v>
      </c>
      <c r="BL3" t="s">
        <v>129</v>
      </c>
      <c r="BM3">
        <v>1200</v>
      </c>
      <c r="BN3">
        <v>1</v>
      </c>
      <c r="BO3" t="s">
        <v>330</v>
      </c>
      <c r="BP3">
        <v>12</v>
      </c>
      <c r="BQ3">
        <v>115</v>
      </c>
      <c r="BR3">
        <v>19</v>
      </c>
      <c r="BS3">
        <v>4</v>
      </c>
      <c r="BT3">
        <v>6</v>
      </c>
      <c r="BU3">
        <v>23.57</v>
      </c>
      <c r="BV3">
        <v>45.47</v>
      </c>
      <c r="BW3" t="s">
        <v>563</v>
      </c>
      <c r="CA3" t="s">
        <v>563</v>
      </c>
      <c r="CB3">
        <v>23.57</v>
      </c>
      <c r="CC3">
        <v>21.9</v>
      </c>
      <c r="CD3">
        <v>23.44</v>
      </c>
      <c r="CH3">
        <v>45.34</v>
      </c>
      <c r="CI3">
        <v>0.35099999999999998</v>
      </c>
      <c r="CJ3">
        <v>45.691000000000003</v>
      </c>
      <c r="CK3" t="s">
        <v>564</v>
      </c>
      <c r="CL3" t="s">
        <v>553</v>
      </c>
      <c r="CM3" t="s">
        <v>562</v>
      </c>
      <c r="CN3" t="s">
        <v>565</v>
      </c>
      <c r="CO3" t="s">
        <v>564</v>
      </c>
      <c r="CP3" t="s">
        <v>566</v>
      </c>
      <c r="CQ3" t="s">
        <v>567</v>
      </c>
      <c r="CR3">
        <v>69.61</v>
      </c>
      <c r="CS3">
        <v>69.260000000000005</v>
      </c>
      <c r="CT3">
        <v>69.44</v>
      </c>
      <c r="CU3">
        <v>69.260000000000005</v>
      </c>
    </row>
    <row r="4" spans="1:99" x14ac:dyDescent="0.25">
      <c r="A4" s="2">
        <v>45767</v>
      </c>
      <c r="B4" t="s">
        <v>99</v>
      </c>
      <c r="C4">
        <v>3</v>
      </c>
      <c r="D4" t="s">
        <v>100</v>
      </c>
      <c r="F4" t="s">
        <v>316</v>
      </c>
      <c r="G4">
        <v>1200</v>
      </c>
      <c r="H4">
        <v>3</v>
      </c>
      <c r="I4" t="s">
        <v>568</v>
      </c>
      <c r="J4" t="s">
        <v>569</v>
      </c>
      <c r="K4" t="s">
        <v>570</v>
      </c>
      <c r="L4">
        <v>133</v>
      </c>
      <c r="M4" t="s">
        <v>105</v>
      </c>
      <c r="O4">
        <v>1</v>
      </c>
      <c r="P4" t="s">
        <v>230</v>
      </c>
      <c r="R4">
        <v>58</v>
      </c>
      <c r="S4" t="s">
        <v>320</v>
      </c>
      <c r="U4" t="s">
        <v>107</v>
      </c>
      <c r="V4" t="s">
        <v>571</v>
      </c>
      <c r="W4">
        <v>4</v>
      </c>
      <c r="Y4" t="s">
        <v>108</v>
      </c>
      <c r="Z4" t="s">
        <v>572</v>
      </c>
      <c r="AA4" t="s">
        <v>438</v>
      </c>
      <c r="AB4" t="s">
        <v>323</v>
      </c>
      <c r="AC4" t="s">
        <v>573</v>
      </c>
      <c r="AD4" t="s">
        <v>574</v>
      </c>
      <c r="AE4" t="s">
        <v>575</v>
      </c>
      <c r="AF4" t="s">
        <v>576</v>
      </c>
      <c r="AG4" t="s">
        <v>165</v>
      </c>
      <c r="AH4">
        <v>2024542</v>
      </c>
      <c r="AI4" t="s">
        <v>540</v>
      </c>
      <c r="AJ4" t="s">
        <v>329</v>
      </c>
      <c r="AK4">
        <v>1200</v>
      </c>
      <c r="AL4">
        <v>10</v>
      </c>
      <c r="AM4" t="s">
        <v>577</v>
      </c>
      <c r="AN4">
        <v>23</v>
      </c>
      <c r="AO4">
        <v>115</v>
      </c>
      <c r="AP4">
        <v>18</v>
      </c>
      <c r="AQ4">
        <v>4</v>
      </c>
      <c r="AR4">
        <v>-3</v>
      </c>
      <c r="AS4">
        <v>22.91</v>
      </c>
      <c r="AT4">
        <v>44.94</v>
      </c>
      <c r="AU4" t="s">
        <v>578</v>
      </c>
      <c r="AY4" t="s">
        <v>579</v>
      </c>
      <c r="AZ4">
        <v>22.91</v>
      </c>
      <c r="BA4">
        <v>22.03</v>
      </c>
      <c r="BB4">
        <v>24.66</v>
      </c>
      <c r="BF4">
        <v>46.69</v>
      </c>
      <c r="BG4">
        <v>0.23699999999999999</v>
      </c>
      <c r="BH4">
        <v>46.927</v>
      </c>
      <c r="BI4" t="s">
        <v>580</v>
      </c>
      <c r="CL4" t="s">
        <v>569</v>
      </c>
      <c r="CM4" t="s">
        <v>580</v>
      </c>
      <c r="CN4" t="s">
        <v>581</v>
      </c>
      <c r="CQ4" t="s">
        <v>580</v>
      </c>
      <c r="CR4">
        <v>69.84</v>
      </c>
      <c r="CT4">
        <v>69.84</v>
      </c>
      <c r="CU4">
        <v>69.84</v>
      </c>
    </row>
    <row r="5" spans="1:99" x14ac:dyDescent="0.25">
      <c r="A5" s="2">
        <v>45767</v>
      </c>
      <c r="B5" t="s">
        <v>99</v>
      </c>
      <c r="C5">
        <v>3</v>
      </c>
      <c r="D5" t="s">
        <v>100</v>
      </c>
      <c r="F5" t="s">
        <v>316</v>
      </c>
      <c r="G5">
        <v>1200</v>
      </c>
      <c r="H5">
        <v>4</v>
      </c>
      <c r="I5" t="s">
        <v>582</v>
      </c>
      <c r="J5" t="s">
        <v>583</v>
      </c>
      <c r="K5" t="s">
        <v>584</v>
      </c>
      <c r="L5">
        <v>129</v>
      </c>
      <c r="M5" t="s">
        <v>301</v>
      </c>
      <c r="O5">
        <v>5</v>
      </c>
      <c r="P5" t="s">
        <v>266</v>
      </c>
      <c r="R5">
        <v>54</v>
      </c>
      <c r="S5" t="s">
        <v>473</v>
      </c>
      <c r="U5" t="s">
        <v>107</v>
      </c>
      <c r="V5" t="s">
        <v>585</v>
      </c>
      <c r="W5">
        <v>5</v>
      </c>
      <c r="Y5" t="s">
        <v>108</v>
      </c>
      <c r="Z5" t="s">
        <v>586</v>
      </c>
      <c r="AA5" t="s">
        <v>110</v>
      </c>
      <c r="AB5" t="s">
        <v>476</v>
      </c>
      <c r="AC5" t="s">
        <v>587</v>
      </c>
      <c r="AD5" t="s">
        <v>588</v>
      </c>
      <c r="AE5" t="s">
        <v>589</v>
      </c>
      <c r="AF5" t="s">
        <v>590</v>
      </c>
      <c r="AG5" t="s">
        <v>165</v>
      </c>
      <c r="AH5">
        <v>2024489</v>
      </c>
      <c r="AI5" t="s">
        <v>328</v>
      </c>
      <c r="AJ5" t="s">
        <v>129</v>
      </c>
      <c r="AK5">
        <v>1200</v>
      </c>
      <c r="AL5">
        <v>9</v>
      </c>
      <c r="AM5" t="s">
        <v>591</v>
      </c>
      <c r="AN5">
        <v>36</v>
      </c>
      <c r="AO5">
        <v>130</v>
      </c>
      <c r="AP5">
        <v>-1</v>
      </c>
      <c r="AQ5">
        <v>7</v>
      </c>
      <c r="AR5">
        <v>-2</v>
      </c>
      <c r="AS5">
        <v>23.57</v>
      </c>
      <c r="AT5">
        <v>45.47</v>
      </c>
      <c r="AU5" t="s">
        <v>563</v>
      </c>
      <c r="AY5" t="s">
        <v>592</v>
      </c>
      <c r="AZ5">
        <v>24.41</v>
      </c>
      <c r="BA5">
        <v>22.34</v>
      </c>
      <c r="BB5">
        <v>23.43</v>
      </c>
      <c r="BF5">
        <v>45.77</v>
      </c>
      <c r="BG5">
        <v>-3.6999999999999998E-2</v>
      </c>
      <c r="BH5">
        <v>45.732999999999997</v>
      </c>
      <c r="BI5" t="s">
        <v>593</v>
      </c>
      <c r="BJ5">
        <v>2024420</v>
      </c>
      <c r="BK5" t="s">
        <v>594</v>
      </c>
      <c r="BL5" t="s">
        <v>129</v>
      </c>
      <c r="BM5">
        <v>1200</v>
      </c>
      <c r="BN5">
        <v>5</v>
      </c>
      <c r="BO5" t="s">
        <v>309</v>
      </c>
      <c r="BP5">
        <v>13</v>
      </c>
      <c r="BQ5">
        <v>133</v>
      </c>
      <c r="BR5">
        <v>-4</v>
      </c>
      <c r="BS5">
        <v>9</v>
      </c>
      <c r="BT5">
        <v>-4</v>
      </c>
      <c r="BU5">
        <v>23.33</v>
      </c>
      <c r="BV5">
        <v>46.22</v>
      </c>
      <c r="BW5" t="s">
        <v>595</v>
      </c>
      <c r="CA5" t="s">
        <v>596</v>
      </c>
      <c r="CB5">
        <v>23.45</v>
      </c>
      <c r="CC5">
        <v>22.97</v>
      </c>
      <c r="CD5">
        <v>25.09</v>
      </c>
      <c r="CH5">
        <v>48.06</v>
      </c>
      <c r="CI5">
        <v>-0.104</v>
      </c>
      <c r="CJ5">
        <v>47.956000000000003</v>
      </c>
      <c r="CK5" t="s">
        <v>597</v>
      </c>
      <c r="CL5" t="s">
        <v>583</v>
      </c>
      <c r="CM5" t="s">
        <v>593</v>
      </c>
      <c r="CN5" t="s">
        <v>598</v>
      </c>
      <c r="CO5" t="s">
        <v>597</v>
      </c>
      <c r="CP5" t="s">
        <v>599</v>
      </c>
      <c r="CQ5" t="s">
        <v>600</v>
      </c>
      <c r="CR5">
        <v>70.14</v>
      </c>
      <c r="CS5">
        <v>71.41</v>
      </c>
      <c r="CT5">
        <v>70.78</v>
      </c>
      <c r="CU5">
        <v>70.14</v>
      </c>
    </row>
    <row r="6" spans="1:99" x14ac:dyDescent="0.25">
      <c r="A6" s="2">
        <v>45767</v>
      </c>
      <c r="B6" t="s">
        <v>99</v>
      </c>
      <c r="C6">
        <v>3</v>
      </c>
      <c r="D6" t="s">
        <v>100</v>
      </c>
      <c r="F6" t="s">
        <v>316</v>
      </c>
      <c r="G6">
        <v>1200</v>
      </c>
      <c r="H6">
        <v>5</v>
      </c>
      <c r="I6" t="s">
        <v>107</v>
      </c>
      <c r="J6" t="s">
        <v>601</v>
      </c>
      <c r="K6" t="s">
        <v>602</v>
      </c>
      <c r="L6">
        <v>127</v>
      </c>
      <c r="M6" t="s">
        <v>435</v>
      </c>
      <c r="O6">
        <v>4</v>
      </c>
      <c r="P6" t="s">
        <v>302</v>
      </c>
      <c r="R6">
        <v>52</v>
      </c>
      <c r="S6" t="s">
        <v>107</v>
      </c>
      <c r="U6" t="s">
        <v>107</v>
      </c>
      <c r="W6">
        <v>3</v>
      </c>
      <c r="Y6" t="s">
        <v>108</v>
      </c>
      <c r="Z6" t="s">
        <v>109</v>
      </c>
      <c r="AA6" t="s">
        <v>110</v>
      </c>
      <c r="AB6" t="s">
        <v>107</v>
      </c>
      <c r="AC6" t="s">
        <v>603</v>
      </c>
      <c r="AD6" t="s">
        <v>604</v>
      </c>
      <c r="AE6" t="s">
        <v>575</v>
      </c>
      <c r="AF6" t="s">
        <v>605</v>
      </c>
      <c r="AG6" t="s">
        <v>115</v>
      </c>
      <c r="CL6" t="s">
        <v>601</v>
      </c>
    </row>
    <row r="7" spans="1:99" x14ac:dyDescent="0.25">
      <c r="A7" s="2">
        <v>45767</v>
      </c>
      <c r="B7" t="s">
        <v>99</v>
      </c>
      <c r="C7">
        <v>3</v>
      </c>
      <c r="D7" t="s">
        <v>100</v>
      </c>
      <c r="F7" t="s">
        <v>316</v>
      </c>
      <c r="G7">
        <v>1200</v>
      </c>
      <c r="H7">
        <v>6</v>
      </c>
      <c r="I7" t="s">
        <v>107</v>
      </c>
      <c r="J7" t="s">
        <v>606</v>
      </c>
      <c r="K7" t="s">
        <v>607</v>
      </c>
      <c r="L7">
        <v>127</v>
      </c>
      <c r="M7" t="s">
        <v>149</v>
      </c>
      <c r="O7">
        <v>12</v>
      </c>
      <c r="P7" t="s">
        <v>158</v>
      </c>
      <c r="R7">
        <v>52</v>
      </c>
      <c r="S7" t="s">
        <v>107</v>
      </c>
      <c r="U7" t="s">
        <v>107</v>
      </c>
      <c r="W7">
        <v>3</v>
      </c>
      <c r="Y7" t="s">
        <v>108</v>
      </c>
      <c r="Z7" t="s">
        <v>109</v>
      </c>
      <c r="AA7" t="s">
        <v>438</v>
      </c>
      <c r="AB7" t="s">
        <v>107</v>
      </c>
      <c r="AC7" t="s">
        <v>608</v>
      </c>
      <c r="AD7" t="s">
        <v>609</v>
      </c>
      <c r="AE7" t="s">
        <v>610</v>
      </c>
      <c r="AF7" t="s">
        <v>611</v>
      </c>
      <c r="AG7" t="s">
        <v>115</v>
      </c>
      <c r="CL7" t="s">
        <v>606</v>
      </c>
    </row>
    <row r="8" spans="1:99" x14ac:dyDescent="0.25">
      <c r="A8" s="2">
        <v>45767</v>
      </c>
      <c r="B8" t="s">
        <v>99</v>
      </c>
      <c r="C8">
        <v>3</v>
      </c>
      <c r="D8" t="s">
        <v>100</v>
      </c>
      <c r="F8" t="s">
        <v>316</v>
      </c>
      <c r="G8">
        <v>1200</v>
      </c>
      <c r="H8">
        <v>7</v>
      </c>
      <c r="I8" t="s">
        <v>612</v>
      </c>
      <c r="J8" t="s">
        <v>613</v>
      </c>
      <c r="K8" t="s">
        <v>614</v>
      </c>
      <c r="L8">
        <v>125</v>
      </c>
      <c r="M8" t="s">
        <v>238</v>
      </c>
      <c r="O8">
        <v>8</v>
      </c>
      <c r="P8" t="s">
        <v>210</v>
      </c>
      <c r="R8">
        <v>50</v>
      </c>
      <c r="S8" t="s">
        <v>320</v>
      </c>
      <c r="U8" t="s">
        <v>107</v>
      </c>
      <c r="W8">
        <v>3</v>
      </c>
      <c r="Y8" t="s">
        <v>108</v>
      </c>
      <c r="Z8" t="s">
        <v>615</v>
      </c>
      <c r="AA8" t="s">
        <v>110</v>
      </c>
      <c r="AB8" t="s">
        <v>616</v>
      </c>
      <c r="AC8" t="s">
        <v>587</v>
      </c>
      <c r="AD8" t="s">
        <v>617</v>
      </c>
      <c r="AE8" t="s">
        <v>618</v>
      </c>
      <c r="AF8" t="s">
        <v>619</v>
      </c>
      <c r="AG8" t="s">
        <v>115</v>
      </c>
      <c r="CL8" t="s">
        <v>613</v>
      </c>
    </row>
    <row r="9" spans="1:99" x14ac:dyDescent="0.25">
      <c r="A9" s="2">
        <v>45767</v>
      </c>
      <c r="B9" t="s">
        <v>99</v>
      </c>
      <c r="C9">
        <v>3</v>
      </c>
      <c r="D9" t="s">
        <v>100</v>
      </c>
      <c r="F9" t="s">
        <v>316</v>
      </c>
      <c r="G9">
        <v>1200</v>
      </c>
      <c r="H9">
        <v>8</v>
      </c>
      <c r="I9" t="s">
        <v>620</v>
      </c>
      <c r="J9" t="s">
        <v>621</v>
      </c>
      <c r="K9" t="s">
        <v>622</v>
      </c>
      <c r="L9">
        <v>124</v>
      </c>
      <c r="M9" t="s">
        <v>119</v>
      </c>
      <c r="O9">
        <v>3</v>
      </c>
      <c r="P9" t="s">
        <v>256</v>
      </c>
      <c r="R9">
        <v>49</v>
      </c>
      <c r="S9" t="s">
        <v>320</v>
      </c>
      <c r="U9" t="s">
        <v>107</v>
      </c>
      <c r="V9" t="s">
        <v>623</v>
      </c>
      <c r="W9">
        <v>4</v>
      </c>
      <c r="Y9" t="s">
        <v>108</v>
      </c>
      <c r="Z9" t="s">
        <v>624</v>
      </c>
      <c r="AA9" t="s">
        <v>110</v>
      </c>
      <c r="AB9" t="s">
        <v>625</v>
      </c>
      <c r="AC9" t="s">
        <v>626</v>
      </c>
      <c r="AD9" t="s">
        <v>627</v>
      </c>
      <c r="AE9" t="s">
        <v>628</v>
      </c>
      <c r="AF9" t="s">
        <v>629</v>
      </c>
      <c r="AG9" t="s">
        <v>115</v>
      </c>
      <c r="AH9">
        <v>2024339</v>
      </c>
      <c r="AI9" t="s">
        <v>630</v>
      </c>
      <c r="AJ9" t="s">
        <v>129</v>
      </c>
      <c r="AK9">
        <v>1200</v>
      </c>
      <c r="AL9">
        <v>6</v>
      </c>
      <c r="AM9" t="s">
        <v>631</v>
      </c>
      <c r="AN9">
        <v>6.1</v>
      </c>
      <c r="AO9">
        <v>130</v>
      </c>
      <c r="AP9">
        <v>-6</v>
      </c>
      <c r="AQ9">
        <v>7</v>
      </c>
      <c r="AR9">
        <v>-4</v>
      </c>
      <c r="AS9">
        <v>23.04</v>
      </c>
      <c r="AT9">
        <v>45.13</v>
      </c>
      <c r="AU9" t="s">
        <v>632</v>
      </c>
      <c r="AY9" t="s">
        <v>633</v>
      </c>
      <c r="AZ9">
        <v>23.04</v>
      </c>
      <c r="BA9">
        <v>22.25</v>
      </c>
      <c r="BB9">
        <v>24.49</v>
      </c>
      <c r="BF9">
        <v>46.74</v>
      </c>
      <c r="BG9">
        <v>-0.13400000000000001</v>
      </c>
      <c r="BH9">
        <v>46.606000000000002</v>
      </c>
      <c r="BI9" t="s">
        <v>634</v>
      </c>
      <c r="CL9" t="s">
        <v>621</v>
      </c>
      <c r="CM9" t="s">
        <v>634</v>
      </c>
      <c r="CN9" t="s">
        <v>635</v>
      </c>
      <c r="CQ9" t="s">
        <v>634</v>
      </c>
      <c r="CR9">
        <v>69.650000000000006</v>
      </c>
      <c r="CT9">
        <v>69.650000000000006</v>
      </c>
      <c r="CU9">
        <v>69.650000000000006</v>
      </c>
    </row>
    <row r="10" spans="1:99" x14ac:dyDescent="0.25">
      <c r="A10" s="2">
        <v>45767</v>
      </c>
      <c r="B10" t="s">
        <v>99</v>
      </c>
      <c r="C10">
        <v>3</v>
      </c>
      <c r="D10" t="s">
        <v>100</v>
      </c>
      <c r="F10" t="s">
        <v>316</v>
      </c>
      <c r="G10">
        <v>1200</v>
      </c>
      <c r="H10">
        <v>9</v>
      </c>
      <c r="I10" t="s">
        <v>636</v>
      </c>
      <c r="J10" t="s">
        <v>637</v>
      </c>
      <c r="K10" t="s">
        <v>638</v>
      </c>
      <c r="L10">
        <v>123</v>
      </c>
      <c r="M10" t="s">
        <v>491</v>
      </c>
      <c r="O10">
        <v>7</v>
      </c>
      <c r="P10" t="s">
        <v>239</v>
      </c>
      <c r="R10">
        <v>48</v>
      </c>
      <c r="S10" t="s">
        <v>639</v>
      </c>
      <c r="U10" t="s">
        <v>107</v>
      </c>
      <c r="W10">
        <v>4</v>
      </c>
      <c r="Y10" t="s">
        <v>108</v>
      </c>
      <c r="Z10" t="s">
        <v>109</v>
      </c>
      <c r="AA10" t="s">
        <v>123</v>
      </c>
      <c r="AB10" t="s">
        <v>640</v>
      </c>
      <c r="AC10" t="s">
        <v>111</v>
      </c>
      <c r="AD10" t="s">
        <v>641</v>
      </c>
      <c r="AE10" t="s">
        <v>642</v>
      </c>
      <c r="AF10" t="s">
        <v>643</v>
      </c>
      <c r="AG10" t="s">
        <v>115</v>
      </c>
      <c r="CL10" t="s">
        <v>637</v>
      </c>
    </row>
    <row r="11" spans="1:99" x14ac:dyDescent="0.25">
      <c r="A11" s="2">
        <v>45767</v>
      </c>
      <c r="B11" t="s">
        <v>99</v>
      </c>
      <c r="C11">
        <v>3</v>
      </c>
      <c r="D11" t="s">
        <v>100</v>
      </c>
      <c r="F11" t="s">
        <v>316</v>
      </c>
      <c r="G11">
        <v>1200</v>
      </c>
      <c r="H11">
        <v>10</v>
      </c>
      <c r="I11" t="s">
        <v>644</v>
      </c>
      <c r="J11" t="s">
        <v>645</v>
      </c>
      <c r="K11" t="s">
        <v>646</v>
      </c>
      <c r="L11">
        <v>123</v>
      </c>
      <c r="M11" t="s">
        <v>647</v>
      </c>
      <c r="O11">
        <v>2</v>
      </c>
      <c r="P11" t="s">
        <v>648</v>
      </c>
      <c r="R11">
        <v>48</v>
      </c>
      <c r="S11" t="s">
        <v>649</v>
      </c>
      <c r="U11" t="s">
        <v>107</v>
      </c>
      <c r="V11" t="s">
        <v>650</v>
      </c>
      <c r="W11">
        <v>4</v>
      </c>
      <c r="Y11" t="s">
        <v>108</v>
      </c>
      <c r="Z11" t="s">
        <v>651</v>
      </c>
      <c r="AA11" t="s">
        <v>123</v>
      </c>
      <c r="AB11" t="s">
        <v>323</v>
      </c>
      <c r="AC11" t="s">
        <v>269</v>
      </c>
      <c r="AD11" t="s">
        <v>652</v>
      </c>
      <c r="AE11" t="s">
        <v>653</v>
      </c>
      <c r="AF11" t="s">
        <v>654</v>
      </c>
      <c r="AG11" t="s">
        <v>115</v>
      </c>
      <c r="AH11">
        <v>2024538</v>
      </c>
      <c r="AI11" t="s">
        <v>540</v>
      </c>
      <c r="AJ11" t="s">
        <v>129</v>
      </c>
      <c r="AK11">
        <v>1200</v>
      </c>
      <c r="AL11">
        <v>1</v>
      </c>
      <c r="AM11" t="s">
        <v>655</v>
      </c>
      <c r="AN11">
        <v>20</v>
      </c>
      <c r="AO11">
        <v>114</v>
      </c>
      <c r="AP11">
        <v>9</v>
      </c>
      <c r="AQ11">
        <v>2</v>
      </c>
      <c r="AR11">
        <v>0</v>
      </c>
      <c r="AS11">
        <v>23.6</v>
      </c>
      <c r="AT11">
        <v>46.12</v>
      </c>
      <c r="AU11" t="s">
        <v>542</v>
      </c>
      <c r="AY11" t="s">
        <v>542</v>
      </c>
      <c r="AZ11">
        <v>24.6</v>
      </c>
      <c r="BA11">
        <v>22.48</v>
      </c>
      <c r="BB11">
        <v>22.29</v>
      </c>
      <c r="BF11">
        <v>44.77</v>
      </c>
      <c r="BG11">
        <v>0.13500000000000001</v>
      </c>
      <c r="BH11">
        <v>44.905000000000001</v>
      </c>
      <c r="BI11" t="s">
        <v>656</v>
      </c>
      <c r="BJ11">
        <v>2024302</v>
      </c>
      <c r="BK11" t="s">
        <v>657</v>
      </c>
      <c r="BL11" t="s">
        <v>129</v>
      </c>
      <c r="BM11">
        <v>1200</v>
      </c>
      <c r="BN11">
        <v>5</v>
      </c>
      <c r="BO11" t="s">
        <v>528</v>
      </c>
      <c r="BP11">
        <v>111</v>
      </c>
      <c r="BQ11">
        <v>124</v>
      </c>
      <c r="BR11">
        <v>-1</v>
      </c>
      <c r="BS11">
        <v>8</v>
      </c>
      <c r="BT11">
        <v>-6</v>
      </c>
      <c r="BU11">
        <v>23.7</v>
      </c>
      <c r="BV11">
        <v>45.98</v>
      </c>
      <c r="BW11" t="s">
        <v>658</v>
      </c>
      <c r="CA11" t="s">
        <v>659</v>
      </c>
      <c r="CB11">
        <v>24.42</v>
      </c>
      <c r="CC11">
        <v>22.04</v>
      </c>
      <c r="CD11">
        <v>23.15</v>
      </c>
      <c r="CH11">
        <v>45.19</v>
      </c>
      <c r="CI11">
        <v>-8.1000000000000003E-2</v>
      </c>
      <c r="CJ11">
        <v>45.108999999999988</v>
      </c>
      <c r="CK11" t="s">
        <v>660</v>
      </c>
      <c r="CL11" t="s">
        <v>645</v>
      </c>
      <c r="CM11" t="s">
        <v>656</v>
      </c>
      <c r="CN11" t="s">
        <v>661</v>
      </c>
      <c r="CO11" t="s">
        <v>660</v>
      </c>
      <c r="CP11" t="s">
        <v>662</v>
      </c>
      <c r="CQ11" t="s">
        <v>663</v>
      </c>
      <c r="CR11">
        <v>69.510000000000005</v>
      </c>
      <c r="CS11">
        <v>69.53</v>
      </c>
      <c r="CT11">
        <v>69.52</v>
      </c>
      <c r="CU11">
        <v>69.510000000000005</v>
      </c>
    </row>
    <row r="12" spans="1:99" x14ac:dyDescent="0.25">
      <c r="A12" s="2">
        <v>45767</v>
      </c>
      <c r="B12" t="s">
        <v>99</v>
      </c>
      <c r="C12">
        <v>3</v>
      </c>
      <c r="D12" t="s">
        <v>100</v>
      </c>
      <c r="F12" t="s">
        <v>316</v>
      </c>
      <c r="G12">
        <v>1200</v>
      </c>
      <c r="H12">
        <v>11</v>
      </c>
      <c r="I12" t="s">
        <v>664</v>
      </c>
      <c r="J12" t="s">
        <v>665</v>
      </c>
      <c r="K12" t="s">
        <v>666</v>
      </c>
      <c r="L12">
        <v>120</v>
      </c>
      <c r="M12" t="s">
        <v>229</v>
      </c>
      <c r="O12">
        <v>11</v>
      </c>
      <c r="P12" t="s">
        <v>667</v>
      </c>
      <c r="R12">
        <v>45</v>
      </c>
      <c r="S12" t="s">
        <v>320</v>
      </c>
      <c r="U12" t="s">
        <v>107</v>
      </c>
      <c r="V12" t="s">
        <v>668</v>
      </c>
      <c r="W12">
        <v>4</v>
      </c>
      <c r="Y12" t="s">
        <v>108</v>
      </c>
      <c r="Z12" t="s">
        <v>669</v>
      </c>
      <c r="AA12" t="s">
        <v>110</v>
      </c>
      <c r="AB12" t="s">
        <v>428</v>
      </c>
      <c r="AC12" t="s">
        <v>111</v>
      </c>
      <c r="AD12" t="s">
        <v>670</v>
      </c>
      <c r="AE12" t="s">
        <v>671</v>
      </c>
      <c r="AF12" t="s">
        <v>672</v>
      </c>
      <c r="AG12" t="s">
        <v>115</v>
      </c>
      <c r="AH12">
        <v>2024489</v>
      </c>
      <c r="AI12" t="s">
        <v>328</v>
      </c>
      <c r="AJ12" t="s">
        <v>129</v>
      </c>
      <c r="AK12">
        <v>1200</v>
      </c>
      <c r="AL12">
        <v>6</v>
      </c>
      <c r="AM12" t="s">
        <v>496</v>
      </c>
      <c r="AN12">
        <v>19</v>
      </c>
      <c r="AO12">
        <v>124</v>
      </c>
      <c r="AP12">
        <v>-4</v>
      </c>
      <c r="AQ12">
        <v>11</v>
      </c>
      <c r="AR12">
        <v>0</v>
      </c>
      <c r="AS12">
        <v>23.57</v>
      </c>
      <c r="AT12">
        <v>45.47</v>
      </c>
      <c r="AU12" t="s">
        <v>563</v>
      </c>
      <c r="AY12" t="s">
        <v>673</v>
      </c>
      <c r="AZ12">
        <v>23.89</v>
      </c>
      <c r="BA12">
        <v>22.18</v>
      </c>
      <c r="BB12">
        <v>23.59</v>
      </c>
      <c r="BF12">
        <v>45.77</v>
      </c>
      <c r="BG12">
        <v>-0.06</v>
      </c>
      <c r="BH12">
        <v>45.71</v>
      </c>
      <c r="BI12" t="s">
        <v>674</v>
      </c>
      <c r="BJ12">
        <v>2024422</v>
      </c>
      <c r="BK12" t="s">
        <v>594</v>
      </c>
      <c r="BL12" t="s">
        <v>129</v>
      </c>
      <c r="BM12">
        <v>1200</v>
      </c>
      <c r="BN12">
        <v>3</v>
      </c>
      <c r="BO12" t="s">
        <v>541</v>
      </c>
      <c r="BP12">
        <v>7.7</v>
      </c>
      <c r="BQ12">
        <v>119</v>
      </c>
      <c r="BR12">
        <v>1</v>
      </c>
      <c r="BS12">
        <v>9</v>
      </c>
      <c r="BT12">
        <v>2</v>
      </c>
      <c r="BU12">
        <v>23.55</v>
      </c>
      <c r="BV12">
        <v>46.03</v>
      </c>
      <c r="BW12" t="s">
        <v>675</v>
      </c>
      <c r="CA12" t="s">
        <v>676</v>
      </c>
      <c r="CB12">
        <v>23.71</v>
      </c>
      <c r="CC12">
        <v>22.84</v>
      </c>
      <c r="CD12">
        <v>24.51</v>
      </c>
      <c r="CH12">
        <v>47.35</v>
      </c>
      <c r="CI12">
        <v>3.6999999999999998E-2</v>
      </c>
      <c r="CJ12">
        <v>47.387</v>
      </c>
      <c r="CK12" t="s">
        <v>677</v>
      </c>
      <c r="CL12" t="s">
        <v>665</v>
      </c>
      <c r="CM12" t="s">
        <v>674</v>
      </c>
      <c r="CN12" t="s">
        <v>678</v>
      </c>
      <c r="CO12" t="s">
        <v>677</v>
      </c>
      <c r="CP12" t="s">
        <v>679</v>
      </c>
      <c r="CQ12" t="s">
        <v>680</v>
      </c>
      <c r="CR12">
        <v>69.599999999999994</v>
      </c>
      <c r="CS12">
        <v>71.099999999999994</v>
      </c>
      <c r="CT12">
        <v>70.349999999999994</v>
      </c>
      <c r="CU12">
        <v>69.599999999999994</v>
      </c>
    </row>
    <row r="13" spans="1:99" x14ac:dyDescent="0.25">
      <c r="A13" s="2">
        <v>45767</v>
      </c>
      <c r="B13" t="s">
        <v>99</v>
      </c>
      <c r="C13">
        <v>3</v>
      </c>
      <c r="D13" t="s">
        <v>100</v>
      </c>
      <c r="F13" t="s">
        <v>316</v>
      </c>
      <c r="G13">
        <v>1200</v>
      </c>
      <c r="H13">
        <v>12</v>
      </c>
      <c r="I13" t="s">
        <v>681</v>
      </c>
      <c r="J13" t="s">
        <v>682</v>
      </c>
      <c r="K13" t="s">
        <v>683</v>
      </c>
      <c r="L13">
        <v>119</v>
      </c>
      <c r="M13" t="s">
        <v>392</v>
      </c>
      <c r="N13">
        <v>2</v>
      </c>
      <c r="O13">
        <v>9</v>
      </c>
      <c r="P13" t="s">
        <v>684</v>
      </c>
      <c r="R13">
        <v>44</v>
      </c>
      <c r="S13" t="s">
        <v>649</v>
      </c>
      <c r="U13" t="s">
        <v>107</v>
      </c>
      <c r="V13" t="s">
        <v>685</v>
      </c>
      <c r="W13">
        <v>5</v>
      </c>
      <c r="Y13" t="s">
        <v>108</v>
      </c>
      <c r="Z13" t="s">
        <v>686</v>
      </c>
      <c r="AA13" t="s">
        <v>123</v>
      </c>
      <c r="AB13" t="s">
        <v>323</v>
      </c>
      <c r="AC13" t="s">
        <v>111</v>
      </c>
      <c r="AD13" t="s">
        <v>687</v>
      </c>
      <c r="AE13" t="s">
        <v>688</v>
      </c>
      <c r="AF13" t="s">
        <v>689</v>
      </c>
      <c r="AG13" t="s">
        <v>165</v>
      </c>
      <c r="AH13">
        <v>2024535</v>
      </c>
      <c r="AI13" t="s">
        <v>540</v>
      </c>
      <c r="AJ13" t="s">
        <v>167</v>
      </c>
      <c r="AK13">
        <v>1200</v>
      </c>
      <c r="AL13">
        <v>1</v>
      </c>
      <c r="AM13" t="s">
        <v>631</v>
      </c>
      <c r="AN13">
        <v>7.9</v>
      </c>
      <c r="AO13">
        <v>133</v>
      </c>
      <c r="AP13">
        <v>-14</v>
      </c>
      <c r="AQ13">
        <v>3</v>
      </c>
      <c r="AR13">
        <v>6</v>
      </c>
      <c r="AS13">
        <v>24.08</v>
      </c>
      <c r="AT13">
        <v>46.68</v>
      </c>
      <c r="AU13" t="s">
        <v>690</v>
      </c>
      <c r="AY13" t="s">
        <v>690</v>
      </c>
      <c r="AZ13">
        <v>24.32</v>
      </c>
      <c r="BA13">
        <v>22.56</v>
      </c>
      <c r="BB13">
        <v>22.42</v>
      </c>
      <c r="BF13">
        <v>44.98</v>
      </c>
      <c r="BG13">
        <v>-0.14399999999999999</v>
      </c>
      <c r="BH13">
        <v>44.835999999999999</v>
      </c>
      <c r="BI13" t="s">
        <v>691</v>
      </c>
      <c r="BJ13">
        <v>2024420</v>
      </c>
      <c r="BK13" t="s">
        <v>594</v>
      </c>
      <c r="BL13" t="s">
        <v>129</v>
      </c>
      <c r="BM13">
        <v>1200</v>
      </c>
      <c r="BN13">
        <v>6</v>
      </c>
      <c r="BO13" t="s">
        <v>290</v>
      </c>
      <c r="BP13">
        <v>4.8</v>
      </c>
      <c r="BQ13">
        <v>120</v>
      </c>
      <c r="BR13">
        <v>-1</v>
      </c>
      <c r="BS13">
        <v>1</v>
      </c>
      <c r="BT13">
        <v>8</v>
      </c>
      <c r="BU13">
        <v>23.33</v>
      </c>
      <c r="BV13">
        <v>46.22</v>
      </c>
      <c r="BW13" t="s">
        <v>595</v>
      </c>
      <c r="CA13" t="s">
        <v>692</v>
      </c>
      <c r="CB13">
        <v>23.49</v>
      </c>
      <c r="CC13">
        <v>22.93</v>
      </c>
      <c r="CD13">
        <v>25.16</v>
      </c>
      <c r="CH13">
        <v>48.09</v>
      </c>
      <c r="CI13">
        <v>7.2999999999999995E-2</v>
      </c>
      <c r="CJ13">
        <v>48.162999999999997</v>
      </c>
      <c r="CK13" t="s">
        <v>693</v>
      </c>
      <c r="CL13" t="s">
        <v>682</v>
      </c>
      <c r="CM13" t="s">
        <v>691</v>
      </c>
      <c r="CN13" t="s">
        <v>694</v>
      </c>
      <c r="CO13" t="s">
        <v>693</v>
      </c>
      <c r="CP13" t="s">
        <v>695</v>
      </c>
      <c r="CQ13" t="s">
        <v>696</v>
      </c>
      <c r="CR13">
        <v>69.16</v>
      </c>
      <c r="CS13">
        <v>71.650000000000006</v>
      </c>
      <c r="CT13">
        <v>70.41</v>
      </c>
      <c r="CU13">
        <v>69.16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U15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45767</v>
      </c>
      <c r="B2" t="s">
        <v>99</v>
      </c>
      <c r="C2">
        <v>4</v>
      </c>
      <c r="D2" t="s">
        <v>314</v>
      </c>
      <c r="E2" t="s">
        <v>315</v>
      </c>
      <c r="F2" t="s">
        <v>316</v>
      </c>
      <c r="G2">
        <v>1600</v>
      </c>
      <c r="H2">
        <v>1</v>
      </c>
      <c r="I2" t="s">
        <v>697</v>
      </c>
      <c r="J2" t="s">
        <v>698</v>
      </c>
      <c r="K2" t="s">
        <v>699</v>
      </c>
      <c r="L2">
        <v>133</v>
      </c>
      <c r="M2" t="s">
        <v>265</v>
      </c>
      <c r="O2">
        <v>13</v>
      </c>
      <c r="P2" t="s">
        <v>277</v>
      </c>
      <c r="R2">
        <v>55</v>
      </c>
      <c r="S2">
        <v>1</v>
      </c>
      <c r="U2" t="s">
        <v>107</v>
      </c>
      <c r="W2">
        <v>3</v>
      </c>
      <c r="Y2" t="s">
        <v>108</v>
      </c>
      <c r="Z2" t="s">
        <v>700</v>
      </c>
      <c r="AA2" t="s">
        <v>123</v>
      </c>
      <c r="AB2">
        <v>14</v>
      </c>
      <c r="AC2" t="s">
        <v>211</v>
      </c>
      <c r="AD2" t="s">
        <v>701</v>
      </c>
      <c r="AE2" t="s">
        <v>702</v>
      </c>
      <c r="AF2" t="s">
        <v>703</v>
      </c>
      <c r="AG2" t="s">
        <v>115</v>
      </c>
      <c r="AH2">
        <v>2024569</v>
      </c>
      <c r="AI2" t="s">
        <v>418</v>
      </c>
      <c r="AJ2" t="s">
        <v>129</v>
      </c>
      <c r="AK2">
        <v>1400</v>
      </c>
      <c r="AL2">
        <v>2</v>
      </c>
      <c r="AM2" t="s">
        <v>130</v>
      </c>
      <c r="AN2">
        <v>6.2</v>
      </c>
      <c r="AO2">
        <v>131</v>
      </c>
      <c r="AP2">
        <v>2</v>
      </c>
      <c r="AQ2">
        <v>12</v>
      </c>
      <c r="AR2">
        <v>1</v>
      </c>
      <c r="AS2">
        <v>13.43</v>
      </c>
      <c r="AT2">
        <v>34.69</v>
      </c>
      <c r="AU2" t="s">
        <v>704</v>
      </c>
      <c r="AV2" t="s">
        <v>705</v>
      </c>
      <c r="AY2" t="s">
        <v>706</v>
      </c>
      <c r="AZ2">
        <v>14.47</v>
      </c>
      <c r="BA2">
        <v>22.14</v>
      </c>
      <c r="BB2">
        <v>22.37</v>
      </c>
      <c r="BC2">
        <v>22.83</v>
      </c>
      <c r="BF2">
        <v>45.2</v>
      </c>
      <c r="BG2">
        <v>5.0999999999999997E-2</v>
      </c>
      <c r="BH2">
        <v>45.250999999999998</v>
      </c>
      <c r="BI2" t="s">
        <v>707</v>
      </c>
      <c r="CL2" t="s">
        <v>698</v>
      </c>
      <c r="CM2" t="s">
        <v>707</v>
      </c>
      <c r="CN2" t="s">
        <v>708</v>
      </c>
      <c r="CQ2" t="s">
        <v>707</v>
      </c>
      <c r="CR2">
        <v>94.77000000000001</v>
      </c>
      <c r="CT2">
        <v>94.77000000000001</v>
      </c>
      <c r="CU2">
        <v>94.77000000000001</v>
      </c>
    </row>
    <row r="3" spans="1:99" x14ac:dyDescent="0.25">
      <c r="A3" s="2">
        <v>45767</v>
      </c>
      <c r="B3" t="s">
        <v>99</v>
      </c>
      <c r="C3">
        <v>4</v>
      </c>
      <c r="D3" t="s">
        <v>314</v>
      </c>
      <c r="E3" t="s">
        <v>315</v>
      </c>
      <c r="F3" t="s">
        <v>316</v>
      </c>
      <c r="G3">
        <v>1600</v>
      </c>
      <c r="H3">
        <v>2</v>
      </c>
      <c r="I3" t="s">
        <v>709</v>
      </c>
      <c r="J3" t="s">
        <v>710</v>
      </c>
      <c r="K3" t="s">
        <v>711</v>
      </c>
      <c r="L3">
        <v>130</v>
      </c>
      <c r="M3" t="s">
        <v>647</v>
      </c>
      <c r="O3">
        <v>8</v>
      </c>
      <c r="P3" t="s">
        <v>256</v>
      </c>
      <c r="R3">
        <v>52</v>
      </c>
      <c r="S3">
        <v>-2</v>
      </c>
      <c r="U3" t="s">
        <v>107</v>
      </c>
      <c r="V3" t="s">
        <v>712</v>
      </c>
      <c r="W3">
        <v>7</v>
      </c>
      <c r="Y3" t="s">
        <v>108</v>
      </c>
      <c r="Z3" t="s">
        <v>713</v>
      </c>
      <c r="AA3" t="s">
        <v>123</v>
      </c>
      <c r="AB3">
        <v>36</v>
      </c>
      <c r="AC3" t="s">
        <v>714</v>
      </c>
      <c r="AD3" t="s">
        <v>715</v>
      </c>
      <c r="AE3" t="s">
        <v>716</v>
      </c>
      <c r="AF3" t="s">
        <v>717</v>
      </c>
      <c r="AG3" t="s">
        <v>115</v>
      </c>
      <c r="AH3">
        <v>2024488</v>
      </c>
      <c r="AI3" t="s">
        <v>328</v>
      </c>
      <c r="AJ3" t="s">
        <v>129</v>
      </c>
      <c r="AK3">
        <v>1600</v>
      </c>
      <c r="AL3">
        <v>10</v>
      </c>
      <c r="AM3" t="s">
        <v>130</v>
      </c>
      <c r="AN3">
        <v>12</v>
      </c>
      <c r="AO3">
        <v>131</v>
      </c>
      <c r="AP3">
        <v>-1</v>
      </c>
      <c r="AQ3">
        <v>4</v>
      </c>
      <c r="AR3">
        <v>4</v>
      </c>
      <c r="AS3">
        <v>24.3</v>
      </c>
      <c r="AT3">
        <v>46.96</v>
      </c>
      <c r="AU3" t="s">
        <v>718</v>
      </c>
      <c r="AV3" t="s">
        <v>719</v>
      </c>
      <c r="AY3" t="s">
        <v>720</v>
      </c>
      <c r="AZ3">
        <v>24.7</v>
      </c>
      <c r="BA3">
        <v>23.02</v>
      </c>
      <c r="BB3">
        <v>23.53</v>
      </c>
      <c r="BC3">
        <v>24.03</v>
      </c>
      <c r="BF3">
        <v>47.56</v>
      </c>
      <c r="BG3">
        <v>6.9000000000000006E-2</v>
      </c>
      <c r="BH3">
        <v>47.628999999999998</v>
      </c>
      <c r="BI3" t="s">
        <v>721</v>
      </c>
      <c r="BJ3">
        <v>2024263</v>
      </c>
      <c r="BK3" t="s">
        <v>722</v>
      </c>
      <c r="BL3" t="s">
        <v>129</v>
      </c>
      <c r="BM3">
        <v>1600</v>
      </c>
      <c r="BN3">
        <v>6</v>
      </c>
      <c r="BO3" t="s">
        <v>130</v>
      </c>
      <c r="BP3">
        <v>52</v>
      </c>
      <c r="BQ3">
        <v>134</v>
      </c>
      <c r="BR3">
        <v>-4</v>
      </c>
      <c r="BS3">
        <v>13</v>
      </c>
      <c r="BT3">
        <v>-5</v>
      </c>
      <c r="BU3">
        <v>24.38</v>
      </c>
      <c r="BV3">
        <v>46.92</v>
      </c>
      <c r="BW3" t="s">
        <v>723</v>
      </c>
      <c r="BX3" t="s">
        <v>724</v>
      </c>
      <c r="CA3" t="s">
        <v>725</v>
      </c>
      <c r="CB3">
        <v>24.66</v>
      </c>
      <c r="CC3">
        <v>22.78</v>
      </c>
      <c r="CD3">
        <v>23.53</v>
      </c>
      <c r="CE3">
        <v>24.1</v>
      </c>
      <c r="CH3">
        <v>47.63</v>
      </c>
      <c r="CI3">
        <v>-0.16500000000000001</v>
      </c>
      <c r="CJ3">
        <v>47.465000000000003</v>
      </c>
      <c r="CK3" t="s">
        <v>726</v>
      </c>
      <c r="CL3" t="s">
        <v>710</v>
      </c>
      <c r="CM3" t="s">
        <v>721</v>
      </c>
      <c r="CN3" t="s">
        <v>727</v>
      </c>
      <c r="CO3" t="s">
        <v>726</v>
      </c>
      <c r="CP3" t="s">
        <v>728</v>
      </c>
      <c r="CQ3" t="s">
        <v>729</v>
      </c>
      <c r="CR3">
        <v>95.35</v>
      </c>
      <c r="CS3">
        <v>94.9</v>
      </c>
      <c r="CT3">
        <v>95.12</v>
      </c>
      <c r="CU3">
        <v>94.9</v>
      </c>
    </row>
    <row r="4" spans="1:99" x14ac:dyDescent="0.25">
      <c r="A4" s="2">
        <v>45767</v>
      </c>
      <c r="B4" t="s">
        <v>99</v>
      </c>
      <c r="C4">
        <v>4</v>
      </c>
      <c r="D4" t="s">
        <v>314</v>
      </c>
      <c r="E4" t="s">
        <v>315</v>
      </c>
      <c r="F4" t="s">
        <v>316</v>
      </c>
      <c r="G4">
        <v>1600</v>
      </c>
      <c r="H4">
        <v>3</v>
      </c>
      <c r="I4" t="s">
        <v>730</v>
      </c>
      <c r="J4" t="s">
        <v>731</v>
      </c>
      <c r="K4" t="s">
        <v>732</v>
      </c>
      <c r="L4">
        <v>130</v>
      </c>
      <c r="M4" t="s">
        <v>301</v>
      </c>
      <c r="O4">
        <v>4</v>
      </c>
      <c r="P4" t="s">
        <v>648</v>
      </c>
      <c r="R4">
        <v>52</v>
      </c>
      <c r="S4">
        <v>-2</v>
      </c>
      <c r="U4" t="s">
        <v>107</v>
      </c>
      <c r="W4">
        <v>4</v>
      </c>
      <c r="Y4" t="s">
        <v>108</v>
      </c>
      <c r="Z4" t="s">
        <v>109</v>
      </c>
      <c r="AA4" t="s">
        <v>221</v>
      </c>
      <c r="AB4">
        <v>7</v>
      </c>
      <c r="AC4" t="s">
        <v>439</v>
      </c>
      <c r="AD4" t="s">
        <v>733</v>
      </c>
      <c r="AE4" t="s">
        <v>734</v>
      </c>
      <c r="AF4" t="s">
        <v>735</v>
      </c>
      <c r="AG4" t="s">
        <v>165</v>
      </c>
      <c r="AH4">
        <v>2024586</v>
      </c>
      <c r="AI4" t="s">
        <v>736</v>
      </c>
      <c r="AJ4" t="s">
        <v>129</v>
      </c>
      <c r="AK4">
        <v>1400</v>
      </c>
      <c r="AL4">
        <v>7</v>
      </c>
      <c r="AM4" t="s">
        <v>655</v>
      </c>
      <c r="AN4">
        <v>63</v>
      </c>
      <c r="AO4">
        <v>126</v>
      </c>
      <c r="AP4">
        <v>4</v>
      </c>
      <c r="AQ4">
        <v>4</v>
      </c>
      <c r="AR4">
        <v>0</v>
      </c>
      <c r="AS4">
        <v>13.4</v>
      </c>
      <c r="AT4">
        <v>34.97</v>
      </c>
      <c r="AU4" t="s">
        <v>331</v>
      </c>
      <c r="AV4" t="s">
        <v>737</v>
      </c>
      <c r="AY4" t="s">
        <v>370</v>
      </c>
      <c r="AZ4">
        <v>13.72</v>
      </c>
      <c r="BA4">
        <v>21.77</v>
      </c>
      <c r="BB4">
        <v>23.09</v>
      </c>
      <c r="BC4">
        <v>23.69</v>
      </c>
      <c r="BF4">
        <v>46.78</v>
      </c>
      <c r="BG4">
        <v>0.06</v>
      </c>
      <c r="BH4">
        <v>46.84</v>
      </c>
      <c r="BI4" t="s">
        <v>738</v>
      </c>
      <c r="CL4" t="s">
        <v>731</v>
      </c>
      <c r="CM4" t="s">
        <v>738</v>
      </c>
      <c r="CN4" t="s">
        <v>739</v>
      </c>
      <c r="CQ4" t="s">
        <v>738</v>
      </c>
      <c r="CR4">
        <v>95.31</v>
      </c>
      <c r="CT4">
        <v>95.31</v>
      </c>
      <c r="CU4">
        <v>95.31</v>
      </c>
    </row>
    <row r="5" spans="1:99" x14ac:dyDescent="0.25">
      <c r="A5" s="2">
        <v>45767</v>
      </c>
      <c r="B5" t="s">
        <v>99</v>
      </c>
      <c r="C5">
        <v>4</v>
      </c>
      <c r="D5" t="s">
        <v>314</v>
      </c>
      <c r="E5" t="s">
        <v>315</v>
      </c>
      <c r="F5" t="s">
        <v>316</v>
      </c>
      <c r="G5">
        <v>1600</v>
      </c>
      <c r="H5">
        <v>4</v>
      </c>
      <c r="I5" t="s">
        <v>740</v>
      </c>
      <c r="J5" t="s">
        <v>741</v>
      </c>
      <c r="K5" t="s">
        <v>742</v>
      </c>
      <c r="L5">
        <v>130</v>
      </c>
      <c r="M5" t="s">
        <v>491</v>
      </c>
      <c r="O5">
        <v>14</v>
      </c>
      <c r="P5" t="s">
        <v>465</v>
      </c>
      <c r="R5">
        <v>52</v>
      </c>
      <c r="S5">
        <v>0</v>
      </c>
      <c r="U5" t="s">
        <v>107</v>
      </c>
      <c r="V5" t="s">
        <v>743</v>
      </c>
      <c r="W5">
        <v>5</v>
      </c>
      <c r="Y5" t="s">
        <v>108</v>
      </c>
      <c r="Z5" t="s">
        <v>744</v>
      </c>
      <c r="AA5" t="s">
        <v>123</v>
      </c>
      <c r="AB5">
        <v>28</v>
      </c>
      <c r="AC5" t="s">
        <v>745</v>
      </c>
      <c r="AD5" t="s">
        <v>746</v>
      </c>
      <c r="AE5" t="s">
        <v>747</v>
      </c>
      <c r="AF5" t="s">
        <v>748</v>
      </c>
      <c r="AG5" t="s">
        <v>115</v>
      </c>
      <c r="AH5">
        <v>2024529</v>
      </c>
      <c r="AI5" t="s">
        <v>367</v>
      </c>
      <c r="AJ5" t="s">
        <v>129</v>
      </c>
      <c r="AK5">
        <v>1600</v>
      </c>
      <c r="AL5">
        <v>11</v>
      </c>
      <c r="AM5" t="s">
        <v>496</v>
      </c>
      <c r="AN5">
        <v>2.6</v>
      </c>
      <c r="AO5">
        <v>128</v>
      </c>
      <c r="AP5">
        <v>2</v>
      </c>
      <c r="AQ5">
        <v>7</v>
      </c>
      <c r="AR5">
        <v>7</v>
      </c>
      <c r="AS5">
        <v>24.48</v>
      </c>
      <c r="AT5">
        <v>47.58</v>
      </c>
      <c r="AU5" t="s">
        <v>749</v>
      </c>
      <c r="AV5" t="s">
        <v>750</v>
      </c>
      <c r="AY5" t="s">
        <v>751</v>
      </c>
      <c r="AZ5">
        <v>24.56</v>
      </c>
      <c r="BA5">
        <v>23.22</v>
      </c>
      <c r="BB5">
        <v>23.93</v>
      </c>
      <c r="BC5">
        <v>23.93</v>
      </c>
      <c r="BF5">
        <v>47.86</v>
      </c>
      <c r="BG5">
        <v>0.17699999999999999</v>
      </c>
      <c r="BH5">
        <v>48.036999999999999</v>
      </c>
      <c r="BI5" t="s">
        <v>752</v>
      </c>
      <c r="BJ5">
        <v>2024452</v>
      </c>
      <c r="BK5" t="s">
        <v>383</v>
      </c>
      <c r="BL5" t="s">
        <v>129</v>
      </c>
      <c r="BM5">
        <v>1600</v>
      </c>
      <c r="BN5">
        <v>1</v>
      </c>
      <c r="BO5" t="s">
        <v>496</v>
      </c>
      <c r="BP5">
        <v>2.8</v>
      </c>
      <c r="BQ5">
        <v>120</v>
      </c>
      <c r="BR5">
        <v>10</v>
      </c>
      <c r="BS5">
        <v>5</v>
      </c>
      <c r="BT5">
        <v>9</v>
      </c>
      <c r="BU5">
        <v>24.21</v>
      </c>
      <c r="BV5">
        <v>46.84</v>
      </c>
      <c r="BW5" t="s">
        <v>753</v>
      </c>
      <c r="BX5" t="s">
        <v>754</v>
      </c>
      <c r="CA5" t="s">
        <v>754</v>
      </c>
      <c r="CB5">
        <v>24.81</v>
      </c>
      <c r="CC5">
        <v>22.59</v>
      </c>
      <c r="CD5">
        <v>23.75</v>
      </c>
      <c r="CE5">
        <v>23.02</v>
      </c>
      <c r="CH5">
        <v>46.77</v>
      </c>
      <c r="CI5">
        <v>0.33900000000000002</v>
      </c>
      <c r="CJ5">
        <v>47.109000000000002</v>
      </c>
      <c r="CK5" t="s">
        <v>755</v>
      </c>
      <c r="CL5" t="s">
        <v>741</v>
      </c>
      <c r="CM5" t="s">
        <v>752</v>
      </c>
      <c r="CN5" t="s">
        <v>756</v>
      </c>
      <c r="CO5" t="s">
        <v>755</v>
      </c>
      <c r="CP5" t="s">
        <v>757</v>
      </c>
      <c r="CQ5" t="s">
        <v>758</v>
      </c>
      <c r="CR5">
        <v>95.82</v>
      </c>
      <c r="CS5">
        <v>94.509999999999991</v>
      </c>
      <c r="CT5">
        <v>95.16</v>
      </c>
      <c r="CU5">
        <v>94.509999999999991</v>
      </c>
    </row>
    <row r="6" spans="1:99" x14ac:dyDescent="0.25">
      <c r="A6" s="2">
        <v>45767</v>
      </c>
      <c r="B6" t="s">
        <v>99</v>
      </c>
      <c r="C6">
        <v>4</v>
      </c>
      <c r="D6" t="s">
        <v>314</v>
      </c>
      <c r="E6" t="s">
        <v>315</v>
      </c>
      <c r="F6" t="s">
        <v>316</v>
      </c>
      <c r="G6">
        <v>1600</v>
      </c>
      <c r="H6">
        <v>5</v>
      </c>
      <c r="I6" t="s">
        <v>759</v>
      </c>
      <c r="J6" t="s">
        <v>760</v>
      </c>
      <c r="K6" t="s">
        <v>761</v>
      </c>
      <c r="L6">
        <v>129</v>
      </c>
      <c r="M6" t="s">
        <v>392</v>
      </c>
      <c r="O6">
        <v>5</v>
      </c>
      <c r="P6" t="s">
        <v>684</v>
      </c>
      <c r="R6">
        <v>51</v>
      </c>
      <c r="S6">
        <v>-1</v>
      </c>
      <c r="U6" t="s">
        <v>107</v>
      </c>
      <c r="W6">
        <v>4</v>
      </c>
      <c r="Y6" t="s">
        <v>108</v>
      </c>
      <c r="Z6" t="s">
        <v>762</v>
      </c>
      <c r="AA6" t="s">
        <v>123</v>
      </c>
      <c r="AB6">
        <v>32</v>
      </c>
      <c r="AC6" t="s">
        <v>258</v>
      </c>
      <c r="AD6" t="s">
        <v>763</v>
      </c>
      <c r="AE6" t="s">
        <v>764</v>
      </c>
      <c r="AF6" t="s">
        <v>765</v>
      </c>
      <c r="AG6" t="s">
        <v>115</v>
      </c>
      <c r="CL6" t="s">
        <v>760</v>
      </c>
    </row>
    <row r="7" spans="1:99" x14ac:dyDescent="0.25">
      <c r="A7" s="2">
        <v>45767</v>
      </c>
      <c r="B7" t="s">
        <v>99</v>
      </c>
      <c r="C7">
        <v>4</v>
      </c>
      <c r="D7" t="s">
        <v>314</v>
      </c>
      <c r="E7" t="s">
        <v>315</v>
      </c>
      <c r="F7" t="s">
        <v>316</v>
      </c>
      <c r="G7">
        <v>1600</v>
      </c>
      <c r="H7">
        <v>6</v>
      </c>
      <c r="I7" t="s">
        <v>766</v>
      </c>
      <c r="J7" t="s">
        <v>767</v>
      </c>
      <c r="K7" t="s">
        <v>768</v>
      </c>
      <c r="L7">
        <v>129</v>
      </c>
      <c r="M7" t="s">
        <v>238</v>
      </c>
      <c r="O7">
        <v>2</v>
      </c>
      <c r="P7" t="s">
        <v>302</v>
      </c>
      <c r="R7">
        <v>51</v>
      </c>
      <c r="S7">
        <v>-2</v>
      </c>
      <c r="U7" t="s">
        <v>107</v>
      </c>
      <c r="V7" t="s">
        <v>769</v>
      </c>
      <c r="W7">
        <v>5</v>
      </c>
      <c r="Y7" t="s">
        <v>108</v>
      </c>
      <c r="Z7" t="s">
        <v>770</v>
      </c>
      <c r="AA7" t="s">
        <v>110</v>
      </c>
      <c r="AB7">
        <v>36</v>
      </c>
      <c r="AC7" t="s">
        <v>771</v>
      </c>
      <c r="AD7" t="s">
        <v>772</v>
      </c>
      <c r="AE7" t="s">
        <v>773</v>
      </c>
      <c r="AF7" t="s">
        <v>774</v>
      </c>
      <c r="AG7" t="s">
        <v>165</v>
      </c>
      <c r="AH7">
        <v>2024389</v>
      </c>
      <c r="AI7" t="s">
        <v>775</v>
      </c>
      <c r="AJ7" t="s">
        <v>129</v>
      </c>
      <c r="AK7">
        <v>1600</v>
      </c>
      <c r="AL7">
        <v>5</v>
      </c>
      <c r="AM7" t="s">
        <v>776</v>
      </c>
      <c r="AN7">
        <v>26</v>
      </c>
      <c r="AO7">
        <v>131</v>
      </c>
      <c r="AP7">
        <v>-2</v>
      </c>
      <c r="AQ7">
        <v>14</v>
      </c>
      <c r="AR7">
        <v>-12</v>
      </c>
      <c r="AS7">
        <v>23.81</v>
      </c>
      <c r="AT7">
        <v>47</v>
      </c>
      <c r="AU7" t="s">
        <v>777</v>
      </c>
      <c r="AV7" t="s">
        <v>778</v>
      </c>
      <c r="AY7" t="s">
        <v>721</v>
      </c>
      <c r="AZ7">
        <v>25.45</v>
      </c>
      <c r="BA7">
        <v>22.79</v>
      </c>
      <c r="BB7">
        <v>23.8</v>
      </c>
      <c r="BC7">
        <v>23.31</v>
      </c>
      <c r="BF7">
        <v>47.11</v>
      </c>
      <c r="BG7">
        <v>-0.28199999999999997</v>
      </c>
      <c r="BH7">
        <v>46.828000000000003</v>
      </c>
      <c r="BI7" t="s">
        <v>725</v>
      </c>
      <c r="BJ7">
        <v>2024358</v>
      </c>
      <c r="BK7" t="s">
        <v>404</v>
      </c>
      <c r="BL7" t="s">
        <v>129</v>
      </c>
      <c r="BM7">
        <v>1600</v>
      </c>
      <c r="BN7">
        <v>6</v>
      </c>
      <c r="BO7" t="s">
        <v>779</v>
      </c>
      <c r="BP7">
        <v>14</v>
      </c>
      <c r="BQ7">
        <v>134</v>
      </c>
      <c r="BR7">
        <v>-5</v>
      </c>
      <c r="BS7">
        <v>8</v>
      </c>
      <c r="BT7">
        <v>-6</v>
      </c>
      <c r="BU7">
        <v>24.1</v>
      </c>
      <c r="BV7">
        <v>46.81</v>
      </c>
      <c r="BW7" t="s">
        <v>780</v>
      </c>
      <c r="BX7" t="s">
        <v>781</v>
      </c>
      <c r="CA7" t="s">
        <v>782</v>
      </c>
      <c r="CB7">
        <v>25.66</v>
      </c>
      <c r="CC7">
        <v>22.47</v>
      </c>
      <c r="CD7">
        <v>23.25</v>
      </c>
      <c r="CE7">
        <v>23.65</v>
      </c>
      <c r="CH7">
        <v>46.9</v>
      </c>
      <c r="CI7">
        <v>-0.20100000000000001</v>
      </c>
      <c r="CJ7">
        <v>46.698999999999998</v>
      </c>
      <c r="CK7" t="s">
        <v>783</v>
      </c>
      <c r="CL7" t="s">
        <v>767</v>
      </c>
      <c r="CM7" t="s">
        <v>725</v>
      </c>
      <c r="CN7" t="s">
        <v>784</v>
      </c>
      <c r="CO7" t="s">
        <v>783</v>
      </c>
      <c r="CP7" t="s">
        <v>785</v>
      </c>
      <c r="CQ7" t="s">
        <v>786</v>
      </c>
      <c r="CR7">
        <v>95.07</v>
      </c>
      <c r="CS7">
        <v>94.83</v>
      </c>
      <c r="CT7">
        <v>94.95</v>
      </c>
      <c r="CU7">
        <v>94.83</v>
      </c>
    </row>
    <row r="8" spans="1:99" x14ac:dyDescent="0.25">
      <c r="A8" s="2">
        <v>45767</v>
      </c>
      <c r="B8" t="s">
        <v>99</v>
      </c>
      <c r="C8">
        <v>4</v>
      </c>
      <c r="D8" t="s">
        <v>314</v>
      </c>
      <c r="E8" t="s">
        <v>315</v>
      </c>
      <c r="F8" t="s">
        <v>316</v>
      </c>
      <c r="G8">
        <v>1600</v>
      </c>
      <c r="H8">
        <v>7</v>
      </c>
      <c r="I8" t="s">
        <v>787</v>
      </c>
      <c r="J8" t="s">
        <v>788</v>
      </c>
      <c r="K8" t="s">
        <v>789</v>
      </c>
      <c r="L8">
        <v>129</v>
      </c>
      <c r="M8" t="s">
        <v>183</v>
      </c>
      <c r="O8">
        <v>11</v>
      </c>
      <c r="P8" t="s">
        <v>184</v>
      </c>
      <c r="R8">
        <v>51</v>
      </c>
      <c r="S8">
        <v>-2</v>
      </c>
      <c r="U8" t="s">
        <v>107</v>
      </c>
      <c r="V8" t="s">
        <v>790</v>
      </c>
      <c r="W8">
        <v>5</v>
      </c>
      <c r="Y8" t="s">
        <v>108</v>
      </c>
      <c r="Z8" t="s">
        <v>762</v>
      </c>
      <c r="AA8" t="s">
        <v>123</v>
      </c>
      <c r="AB8">
        <v>79</v>
      </c>
      <c r="AC8" t="s">
        <v>791</v>
      </c>
      <c r="AD8" t="s">
        <v>792</v>
      </c>
      <c r="AE8" t="s">
        <v>793</v>
      </c>
      <c r="AF8" t="s">
        <v>794</v>
      </c>
      <c r="AG8" t="s">
        <v>165</v>
      </c>
      <c r="AH8">
        <v>2024389</v>
      </c>
      <c r="AI8" t="s">
        <v>775</v>
      </c>
      <c r="AJ8" t="s">
        <v>129</v>
      </c>
      <c r="AK8">
        <v>1600</v>
      </c>
      <c r="AL8">
        <v>13</v>
      </c>
      <c r="AM8" t="s">
        <v>480</v>
      </c>
      <c r="AN8">
        <v>22</v>
      </c>
      <c r="AO8">
        <v>128</v>
      </c>
      <c r="AP8">
        <v>1</v>
      </c>
      <c r="AQ8">
        <v>1</v>
      </c>
      <c r="AR8">
        <v>10</v>
      </c>
      <c r="AS8">
        <v>23.81</v>
      </c>
      <c r="AT8">
        <v>47</v>
      </c>
      <c r="AU8" t="s">
        <v>777</v>
      </c>
      <c r="AV8" t="s">
        <v>778</v>
      </c>
      <c r="AY8" t="s">
        <v>795</v>
      </c>
      <c r="AZ8">
        <v>24.25</v>
      </c>
      <c r="BA8">
        <v>23.07</v>
      </c>
      <c r="BB8">
        <v>24.08</v>
      </c>
      <c r="BC8">
        <v>24.72</v>
      </c>
      <c r="BF8">
        <v>48.8</v>
      </c>
      <c r="BG8">
        <v>0.22500000000000001</v>
      </c>
      <c r="BH8">
        <v>49.024999999999999</v>
      </c>
      <c r="BI8" t="s">
        <v>796</v>
      </c>
      <c r="BJ8">
        <v>2024263</v>
      </c>
      <c r="BK8" t="s">
        <v>722</v>
      </c>
      <c r="BL8" t="s">
        <v>129</v>
      </c>
      <c r="BM8">
        <v>1600</v>
      </c>
      <c r="BN8">
        <v>13</v>
      </c>
      <c r="BO8" t="s">
        <v>480</v>
      </c>
      <c r="BP8">
        <v>10</v>
      </c>
      <c r="BQ8">
        <v>133</v>
      </c>
      <c r="BR8">
        <v>-4</v>
      </c>
      <c r="BS8">
        <v>14</v>
      </c>
      <c r="BT8">
        <v>-3</v>
      </c>
      <c r="BU8">
        <v>24.38</v>
      </c>
      <c r="BV8">
        <v>46.92</v>
      </c>
      <c r="BW8" t="s">
        <v>723</v>
      </c>
      <c r="BX8" t="s">
        <v>724</v>
      </c>
      <c r="CA8" t="s">
        <v>797</v>
      </c>
      <c r="CB8">
        <v>24.94</v>
      </c>
      <c r="CC8">
        <v>22.98</v>
      </c>
      <c r="CD8">
        <v>23.45</v>
      </c>
      <c r="CE8">
        <v>24.1</v>
      </c>
      <c r="CH8">
        <v>47.55</v>
      </c>
      <c r="CI8">
        <v>-0.123</v>
      </c>
      <c r="CJ8">
        <v>47.427</v>
      </c>
      <c r="CK8" t="s">
        <v>721</v>
      </c>
      <c r="CL8" t="s">
        <v>788</v>
      </c>
      <c r="CM8" t="s">
        <v>796</v>
      </c>
      <c r="CN8" t="s">
        <v>798</v>
      </c>
      <c r="CO8" t="s">
        <v>721</v>
      </c>
      <c r="CP8" t="s">
        <v>799</v>
      </c>
      <c r="CQ8" t="s">
        <v>800</v>
      </c>
      <c r="CR8">
        <v>96.34</v>
      </c>
      <c r="CS8">
        <v>95.35</v>
      </c>
      <c r="CT8">
        <v>95.84</v>
      </c>
      <c r="CU8">
        <v>95.35</v>
      </c>
    </row>
    <row r="9" spans="1:99" x14ac:dyDescent="0.25">
      <c r="A9" s="2">
        <v>45767</v>
      </c>
      <c r="B9" t="s">
        <v>99</v>
      </c>
      <c r="C9">
        <v>4</v>
      </c>
      <c r="D9" t="s">
        <v>314</v>
      </c>
      <c r="E9" t="s">
        <v>315</v>
      </c>
      <c r="F9" t="s">
        <v>316</v>
      </c>
      <c r="G9">
        <v>1600</v>
      </c>
      <c r="H9">
        <v>8</v>
      </c>
      <c r="I9" t="s">
        <v>801</v>
      </c>
      <c r="J9" t="s">
        <v>802</v>
      </c>
      <c r="K9" t="s">
        <v>803</v>
      </c>
      <c r="L9">
        <v>127</v>
      </c>
      <c r="M9" t="s">
        <v>229</v>
      </c>
      <c r="O9">
        <v>9</v>
      </c>
      <c r="P9" t="s">
        <v>106</v>
      </c>
      <c r="R9">
        <v>49</v>
      </c>
      <c r="S9">
        <v>0</v>
      </c>
      <c r="U9" t="s">
        <v>107</v>
      </c>
      <c r="W9">
        <v>3</v>
      </c>
      <c r="Y9" t="s">
        <v>108</v>
      </c>
      <c r="Z9" t="s">
        <v>804</v>
      </c>
      <c r="AA9" t="s">
        <v>221</v>
      </c>
      <c r="AB9">
        <v>28</v>
      </c>
      <c r="AC9" t="s">
        <v>805</v>
      </c>
      <c r="AD9" t="s">
        <v>806</v>
      </c>
      <c r="AE9" t="s">
        <v>461</v>
      </c>
      <c r="AF9" t="s">
        <v>807</v>
      </c>
      <c r="AG9" t="s">
        <v>115</v>
      </c>
      <c r="AH9">
        <v>2024524</v>
      </c>
      <c r="AI9" t="s">
        <v>367</v>
      </c>
      <c r="AJ9" t="s">
        <v>129</v>
      </c>
      <c r="AK9">
        <v>1400</v>
      </c>
      <c r="AL9">
        <v>3</v>
      </c>
      <c r="AM9" t="s">
        <v>198</v>
      </c>
      <c r="AN9">
        <v>13</v>
      </c>
      <c r="AO9">
        <v>124</v>
      </c>
      <c r="AP9">
        <v>3</v>
      </c>
      <c r="AQ9">
        <v>8</v>
      </c>
      <c r="AR9">
        <v>1</v>
      </c>
      <c r="AS9">
        <v>13.58</v>
      </c>
      <c r="AT9">
        <v>35.04</v>
      </c>
      <c r="AU9" t="s">
        <v>368</v>
      </c>
      <c r="AV9" t="s">
        <v>369</v>
      </c>
      <c r="AY9" t="s">
        <v>808</v>
      </c>
      <c r="AZ9">
        <v>13.94</v>
      </c>
      <c r="BA9">
        <v>22.06</v>
      </c>
      <c r="BB9">
        <v>23.16</v>
      </c>
      <c r="BC9">
        <v>22.55</v>
      </c>
      <c r="BF9">
        <v>45.71</v>
      </c>
      <c r="BG9">
        <v>6.6000000000000003E-2</v>
      </c>
      <c r="BH9">
        <v>45.776000000000003</v>
      </c>
      <c r="BI9" t="s">
        <v>809</v>
      </c>
      <c r="CL9" t="s">
        <v>802</v>
      </c>
      <c r="CM9" t="s">
        <v>809</v>
      </c>
      <c r="CN9" t="s">
        <v>810</v>
      </c>
      <c r="CQ9" t="s">
        <v>809</v>
      </c>
      <c r="CR9">
        <v>94.67</v>
      </c>
      <c r="CT9">
        <v>94.67</v>
      </c>
      <c r="CU9">
        <v>94.67</v>
      </c>
    </row>
    <row r="10" spans="1:99" x14ac:dyDescent="0.25">
      <c r="A10" s="2">
        <v>45767</v>
      </c>
      <c r="B10" t="s">
        <v>99</v>
      </c>
      <c r="C10">
        <v>4</v>
      </c>
      <c r="D10" t="s">
        <v>314</v>
      </c>
      <c r="E10" t="s">
        <v>315</v>
      </c>
      <c r="F10" t="s">
        <v>316</v>
      </c>
      <c r="G10">
        <v>1600</v>
      </c>
      <c r="H10">
        <v>9</v>
      </c>
      <c r="I10" t="s">
        <v>811</v>
      </c>
      <c r="J10" t="s">
        <v>812</v>
      </c>
      <c r="K10" t="s">
        <v>813</v>
      </c>
      <c r="L10">
        <v>127</v>
      </c>
      <c r="M10" t="s">
        <v>435</v>
      </c>
      <c r="O10">
        <v>10</v>
      </c>
      <c r="P10" t="s">
        <v>120</v>
      </c>
      <c r="R10">
        <v>49</v>
      </c>
      <c r="S10">
        <v>0</v>
      </c>
      <c r="U10" t="s">
        <v>107</v>
      </c>
      <c r="W10">
        <v>4</v>
      </c>
      <c r="Y10" t="s">
        <v>108</v>
      </c>
      <c r="Z10" t="s">
        <v>814</v>
      </c>
      <c r="AA10" t="s">
        <v>110</v>
      </c>
      <c r="AB10">
        <v>14</v>
      </c>
      <c r="AC10" t="s">
        <v>111</v>
      </c>
      <c r="AD10" t="s">
        <v>815</v>
      </c>
      <c r="AE10" t="s">
        <v>816</v>
      </c>
      <c r="AF10" t="s">
        <v>817</v>
      </c>
      <c r="AG10" t="s">
        <v>115</v>
      </c>
      <c r="AH10">
        <v>2024569</v>
      </c>
      <c r="AI10" t="s">
        <v>418</v>
      </c>
      <c r="AJ10" t="s">
        <v>129</v>
      </c>
      <c r="AK10">
        <v>1400</v>
      </c>
      <c r="AL10">
        <v>4</v>
      </c>
      <c r="AM10" t="s">
        <v>779</v>
      </c>
      <c r="AN10">
        <v>13</v>
      </c>
      <c r="AO10">
        <v>126</v>
      </c>
      <c r="AP10">
        <v>1</v>
      </c>
      <c r="AQ10">
        <v>2</v>
      </c>
      <c r="AR10">
        <v>8</v>
      </c>
      <c r="AS10">
        <v>13.43</v>
      </c>
      <c r="AT10">
        <v>34.69</v>
      </c>
      <c r="AU10" t="s">
        <v>704</v>
      </c>
      <c r="AV10" t="s">
        <v>705</v>
      </c>
      <c r="AY10" t="s">
        <v>818</v>
      </c>
      <c r="AZ10">
        <v>13.79</v>
      </c>
      <c r="BA10">
        <v>21.94</v>
      </c>
      <c r="BB10">
        <v>22.69</v>
      </c>
      <c r="BC10">
        <v>23.47</v>
      </c>
      <c r="BF10">
        <v>46.16</v>
      </c>
      <c r="BG10">
        <v>0.183</v>
      </c>
      <c r="BH10">
        <v>46.343000000000004</v>
      </c>
      <c r="BI10" t="s">
        <v>819</v>
      </c>
      <c r="CL10" t="s">
        <v>812</v>
      </c>
      <c r="CM10" t="s">
        <v>819</v>
      </c>
      <c r="CN10" t="s">
        <v>820</v>
      </c>
      <c r="CQ10" t="s">
        <v>819</v>
      </c>
      <c r="CR10">
        <v>95.02000000000001</v>
      </c>
      <c r="CT10">
        <v>95.02000000000001</v>
      </c>
      <c r="CU10">
        <v>95.02000000000001</v>
      </c>
    </row>
    <row r="11" spans="1:99" x14ac:dyDescent="0.25">
      <c r="A11" s="2">
        <v>45767</v>
      </c>
      <c r="B11" t="s">
        <v>99</v>
      </c>
      <c r="C11">
        <v>4</v>
      </c>
      <c r="D11" t="s">
        <v>314</v>
      </c>
      <c r="E11" t="s">
        <v>315</v>
      </c>
      <c r="F11" t="s">
        <v>316</v>
      </c>
      <c r="G11">
        <v>1600</v>
      </c>
      <c r="H11">
        <v>10</v>
      </c>
      <c r="I11" t="s">
        <v>821</v>
      </c>
      <c r="J11" t="s">
        <v>822</v>
      </c>
      <c r="K11" t="s">
        <v>823</v>
      </c>
      <c r="L11">
        <v>127</v>
      </c>
      <c r="M11" t="s">
        <v>105</v>
      </c>
      <c r="O11">
        <v>7</v>
      </c>
      <c r="P11" t="s">
        <v>230</v>
      </c>
      <c r="R11">
        <v>49</v>
      </c>
      <c r="S11">
        <v>0</v>
      </c>
      <c r="U11" t="s">
        <v>107</v>
      </c>
      <c r="W11">
        <v>3</v>
      </c>
      <c r="Y11" t="s">
        <v>108</v>
      </c>
      <c r="Z11" t="s">
        <v>824</v>
      </c>
      <c r="AA11" t="s">
        <v>110</v>
      </c>
      <c r="AB11">
        <v>21</v>
      </c>
      <c r="AC11" t="s">
        <v>573</v>
      </c>
      <c r="AD11" t="s">
        <v>825</v>
      </c>
      <c r="AE11" t="s">
        <v>826</v>
      </c>
      <c r="AF11" t="s">
        <v>827</v>
      </c>
      <c r="AG11" t="s">
        <v>115</v>
      </c>
      <c r="AH11">
        <v>2024490</v>
      </c>
      <c r="AI11" t="s">
        <v>328</v>
      </c>
      <c r="AJ11" t="s">
        <v>129</v>
      </c>
      <c r="AK11">
        <v>1400</v>
      </c>
      <c r="AL11">
        <v>1</v>
      </c>
      <c r="AM11" t="s">
        <v>577</v>
      </c>
      <c r="AN11">
        <v>132</v>
      </c>
      <c r="AO11">
        <v>119</v>
      </c>
      <c r="AP11">
        <v>8</v>
      </c>
      <c r="AQ11">
        <v>10</v>
      </c>
      <c r="AR11">
        <v>-3</v>
      </c>
      <c r="AS11">
        <v>13.63</v>
      </c>
      <c r="AT11">
        <v>35.01</v>
      </c>
      <c r="AU11" t="s">
        <v>346</v>
      </c>
      <c r="AV11" t="s">
        <v>347</v>
      </c>
      <c r="AY11" t="s">
        <v>347</v>
      </c>
      <c r="AZ11">
        <v>14.31</v>
      </c>
      <c r="BA11">
        <v>21.78</v>
      </c>
      <c r="BB11">
        <v>23.24</v>
      </c>
      <c r="BC11">
        <v>22.59</v>
      </c>
      <c r="BF11">
        <v>45.83</v>
      </c>
      <c r="BG11">
        <v>5.7000000000000002E-2</v>
      </c>
      <c r="BH11">
        <v>45.887</v>
      </c>
      <c r="BI11" t="s">
        <v>828</v>
      </c>
      <c r="CL11" t="s">
        <v>822</v>
      </c>
      <c r="CM11" t="s">
        <v>828</v>
      </c>
      <c r="CN11" t="s">
        <v>829</v>
      </c>
      <c r="CQ11" t="s">
        <v>828</v>
      </c>
      <c r="CR11">
        <v>94.91</v>
      </c>
      <c r="CT11">
        <v>94.91</v>
      </c>
      <c r="CU11">
        <v>94.91</v>
      </c>
    </row>
    <row r="12" spans="1:99" x14ac:dyDescent="0.25">
      <c r="A12" s="2">
        <v>45767</v>
      </c>
      <c r="B12" t="s">
        <v>99</v>
      </c>
      <c r="C12">
        <v>4</v>
      </c>
      <c r="D12" t="s">
        <v>314</v>
      </c>
      <c r="E12" t="s">
        <v>315</v>
      </c>
      <c r="F12" t="s">
        <v>316</v>
      </c>
      <c r="G12">
        <v>1600</v>
      </c>
      <c r="H12">
        <v>11</v>
      </c>
      <c r="I12" t="s">
        <v>830</v>
      </c>
      <c r="J12" t="s">
        <v>831</v>
      </c>
      <c r="K12" t="s">
        <v>832</v>
      </c>
      <c r="L12">
        <v>126</v>
      </c>
      <c r="M12" t="s">
        <v>157</v>
      </c>
      <c r="O12">
        <v>12</v>
      </c>
      <c r="P12" t="s">
        <v>667</v>
      </c>
      <c r="R12">
        <v>48</v>
      </c>
      <c r="S12">
        <v>-2</v>
      </c>
      <c r="U12" t="s">
        <v>107</v>
      </c>
      <c r="V12" t="s">
        <v>833</v>
      </c>
      <c r="W12">
        <v>4</v>
      </c>
      <c r="Y12" t="s">
        <v>108</v>
      </c>
      <c r="Z12" t="s">
        <v>834</v>
      </c>
      <c r="AA12" t="s">
        <v>123</v>
      </c>
      <c r="AB12">
        <v>21</v>
      </c>
      <c r="AC12" t="s">
        <v>835</v>
      </c>
      <c r="AD12" t="s">
        <v>836</v>
      </c>
      <c r="AE12" t="s">
        <v>837</v>
      </c>
      <c r="AF12" t="s">
        <v>838</v>
      </c>
      <c r="AG12" t="s">
        <v>115</v>
      </c>
      <c r="AH12">
        <v>2024529</v>
      </c>
      <c r="AI12" t="s">
        <v>367</v>
      </c>
      <c r="AJ12" t="s">
        <v>129</v>
      </c>
      <c r="AK12">
        <v>1600</v>
      </c>
      <c r="AL12">
        <v>6</v>
      </c>
      <c r="AM12" t="s">
        <v>591</v>
      </c>
      <c r="AN12">
        <v>48</v>
      </c>
      <c r="AO12">
        <v>127</v>
      </c>
      <c r="AP12">
        <v>-1</v>
      </c>
      <c r="AQ12">
        <v>10</v>
      </c>
      <c r="AR12">
        <v>2</v>
      </c>
      <c r="AS12">
        <v>24.48</v>
      </c>
      <c r="AT12">
        <v>47.58</v>
      </c>
      <c r="AU12" t="s">
        <v>749</v>
      </c>
      <c r="AV12" t="s">
        <v>750</v>
      </c>
      <c r="AY12" t="s">
        <v>839</v>
      </c>
      <c r="AZ12">
        <v>25.24</v>
      </c>
      <c r="BA12">
        <v>23.06</v>
      </c>
      <c r="BB12">
        <v>23.69</v>
      </c>
      <c r="BC12">
        <v>22.93</v>
      </c>
      <c r="BF12">
        <v>46.62</v>
      </c>
      <c r="BG12">
        <v>2.7E-2</v>
      </c>
      <c r="BH12">
        <v>46.646999999999998</v>
      </c>
      <c r="BI12" t="s">
        <v>786</v>
      </c>
      <c r="BJ12">
        <v>2024488</v>
      </c>
      <c r="BK12" t="s">
        <v>328</v>
      </c>
      <c r="BL12" t="s">
        <v>129</v>
      </c>
      <c r="BM12">
        <v>1600</v>
      </c>
      <c r="BN12">
        <v>6</v>
      </c>
      <c r="BO12" t="s">
        <v>840</v>
      </c>
      <c r="BP12">
        <v>26</v>
      </c>
      <c r="BQ12">
        <v>126</v>
      </c>
      <c r="BR12">
        <v>0</v>
      </c>
      <c r="BS12">
        <v>11</v>
      </c>
      <c r="BT12">
        <v>1</v>
      </c>
      <c r="BU12">
        <v>24.3</v>
      </c>
      <c r="BV12">
        <v>46.96</v>
      </c>
      <c r="BW12" t="s">
        <v>718</v>
      </c>
      <c r="BX12" t="s">
        <v>719</v>
      </c>
      <c r="CA12" t="s">
        <v>841</v>
      </c>
      <c r="CB12">
        <v>25.18</v>
      </c>
      <c r="CC12">
        <v>23.06</v>
      </c>
      <c r="CD12">
        <v>23.45</v>
      </c>
      <c r="CE12">
        <v>23.19</v>
      </c>
      <c r="CH12">
        <v>46.64</v>
      </c>
      <c r="CI12">
        <v>2.1000000000000001E-2</v>
      </c>
      <c r="CJ12">
        <v>46.661000000000001</v>
      </c>
      <c r="CK12" t="s">
        <v>726</v>
      </c>
      <c r="CL12" t="s">
        <v>831</v>
      </c>
      <c r="CM12" t="s">
        <v>786</v>
      </c>
      <c r="CN12" t="s">
        <v>842</v>
      </c>
      <c r="CO12" t="s">
        <v>726</v>
      </c>
      <c r="CP12" t="s">
        <v>843</v>
      </c>
      <c r="CQ12" t="s">
        <v>844</v>
      </c>
      <c r="CR12">
        <v>94.95</v>
      </c>
      <c r="CS12">
        <v>94.9</v>
      </c>
      <c r="CT12">
        <v>94.93</v>
      </c>
      <c r="CU12">
        <v>94.9</v>
      </c>
    </row>
    <row r="13" spans="1:99" x14ac:dyDescent="0.25">
      <c r="A13" s="2">
        <v>45767</v>
      </c>
      <c r="B13" t="s">
        <v>99</v>
      </c>
      <c r="C13">
        <v>4</v>
      </c>
      <c r="D13" t="s">
        <v>314</v>
      </c>
      <c r="E13" t="s">
        <v>315</v>
      </c>
      <c r="F13" t="s">
        <v>316</v>
      </c>
      <c r="G13">
        <v>1600</v>
      </c>
      <c r="H13">
        <v>12</v>
      </c>
      <c r="I13" t="s">
        <v>845</v>
      </c>
      <c r="J13" t="s">
        <v>846</v>
      </c>
      <c r="K13" t="s">
        <v>847</v>
      </c>
      <c r="L13">
        <v>125</v>
      </c>
      <c r="M13" t="s">
        <v>255</v>
      </c>
      <c r="O13">
        <v>6</v>
      </c>
      <c r="P13" t="s">
        <v>219</v>
      </c>
      <c r="R13">
        <v>47</v>
      </c>
      <c r="S13">
        <v>-2</v>
      </c>
      <c r="U13" t="s">
        <v>107</v>
      </c>
      <c r="W13">
        <v>5</v>
      </c>
      <c r="Y13" t="s">
        <v>108</v>
      </c>
      <c r="Z13" t="s">
        <v>762</v>
      </c>
      <c r="AA13" t="s">
        <v>123</v>
      </c>
      <c r="AB13">
        <v>28</v>
      </c>
      <c r="AC13" t="s">
        <v>848</v>
      </c>
      <c r="AD13" t="s">
        <v>849</v>
      </c>
      <c r="AE13" t="s">
        <v>764</v>
      </c>
      <c r="AF13" t="s">
        <v>850</v>
      </c>
      <c r="AG13" t="s">
        <v>115</v>
      </c>
      <c r="AH13">
        <v>2024526</v>
      </c>
      <c r="AI13" t="s">
        <v>367</v>
      </c>
      <c r="AJ13" t="s">
        <v>129</v>
      </c>
      <c r="AK13">
        <v>1400</v>
      </c>
      <c r="AL13">
        <v>14</v>
      </c>
      <c r="AM13" t="s">
        <v>851</v>
      </c>
      <c r="AN13">
        <v>15</v>
      </c>
      <c r="AO13">
        <v>124</v>
      </c>
      <c r="AP13">
        <v>1</v>
      </c>
      <c r="AQ13">
        <v>4</v>
      </c>
      <c r="AR13">
        <v>2</v>
      </c>
      <c r="AS13">
        <v>13.39</v>
      </c>
      <c r="AT13">
        <v>34.78</v>
      </c>
      <c r="AU13" t="s">
        <v>852</v>
      </c>
      <c r="AV13" t="s">
        <v>450</v>
      </c>
      <c r="AY13" t="s">
        <v>853</v>
      </c>
      <c r="AZ13">
        <v>13.67</v>
      </c>
      <c r="BA13">
        <v>21.87</v>
      </c>
      <c r="BB13">
        <v>23.05</v>
      </c>
      <c r="BC13">
        <v>24.34</v>
      </c>
      <c r="BF13">
        <v>47.39</v>
      </c>
      <c r="BG13">
        <v>5.7000000000000002E-2</v>
      </c>
      <c r="BH13">
        <v>47.447000000000003</v>
      </c>
      <c r="BI13" t="s">
        <v>854</v>
      </c>
      <c r="CL13" t="s">
        <v>846</v>
      </c>
      <c r="CM13" t="s">
        <v>854</v>
      </c>
      <c r="CN13" t="s">
        <v>855</v>
      </c>
      <c r="CQ13" t="s">
        <v>854</v>
      </c>
      <c r="CR13">
        <v>96.08</v>
      </c>
      <c r="CT13">
        <v>96.08</v>
      </c>
      <c r="CU13">
        <v>96.08</v>
      </c>
    </row>
    <row r="14" spans="1:99" x14ac:dyDescent="0.25">
      <c r="A14" s="2">
        <v>45767</v>
      </c>
      <c r="B14" t="s">
        <v>99</v>
      </c>
      <c r="C14">
        <v>4</v>
      </c>
      <c r="D14" t="s">
        <v>314</v>
      </c>
      <c r="E14" t="s">
        <v>315</v>
      </c>
      <c r="F14" t="s">
        <v>316</v>
      </c>
      <c r="G14">
        <v>1600</v>
      </c>
      <c r="H14">
        <v>13</v>
      </c>
      <c r="I14" t="s">
        <v>856</v>
      </c>
      <c r="J14" t="s">
        <v>857</v>
      </c>
      <c r="K14" t="s">
        <v>858</v>
      </c>
      <c r="L14">
        <v>125</v>
      </c>
      <c r="M14" t="s">
        <v>149</v>
      </c>
      <c r="O14">
        <v>3</v>
      </c>
      <c r="P14" t="s">
        <v>339</v>
      </c>
      <c r="R14">
        <v>47</v>
      </c>
      <c r="S14">
        <v>-1</v>
      </c>
      <c r="U14" t="s">
        <v>107</v>
      </c>
      <c r="W14">
        <v>4</v>
      </c>
      <c r="Y14" t="s">
        <v>108</v>
      </c>
      <c r="Z14" t="s">
        <v>859</v>
      </c>
      <c r="AA14" t="s">
        <v>123</v>
      </c>
      <c r="AB14">
        <v>36</v>
      </c>
      <c r="AD14" t="s">
        <v>860</v>
      </c>
      <c r="AE14" t="s">
        <v>861</v>
      </c>
      <c r="AF14" t="s">
        <v>862</v>
      </c>
      <c r="AG14" t="s">
        <v>115</v>
      </c>
      <c r="AH14">
        <v>2024510</v>
      </c>
      <c r="AI14" t="s">
        <v>863</v>
      </c>
      <c r="AJ14" t="s">
        <v>129</v>
      </c>
      <c r="AK14">
        <v>1400</v>
      </c>
      <c r="AL14">
        <v>6</v>
      </c>
      <c r="AM14" t="s">
        <v>168</v>
      </c>
      <c r="AN14">
        <v>92</v>
      </c>
      <c r="AO14">
        <v>125</v>
      </c>
      <c r="AP14">
        <v>0</v>
      </c>
      <c r="AQ14">
        <v>6</v>
      </c>
      <c r="AR14">
        <v>-3</v>
      </c>
      <c r="AS14">
        <v>13.53</v>
      </c>
      <c r="AT14">
        <v>35.71</v>
      </c>
      <c r="AU14" t="s">
        <v>864</v>
      </c>
      <c r="AV14" t="s">
        <v>865</v>
      </c>
      <c r="AY14" t="s">
        <v>866</v>
      </c>
      <c r="AZ14">
        <v>14.17</v>
      </c>
      <c r="BA14">
        <v>22.46</v>
      </c>
      <c r="BB14">
        <v>23.49</v>
      </c>
      <c r="BC14">
        <v>24.61</v>
      </c>
      <c r="BF14">
        <v>48.1</v>
      </c>
      <c r="BG14">
        <v>-6.3E-2</v>
      </c>
      <c r="BH14">
        <v>48.036999999999999</v>
      </c>
      <c r="BI14" t="s">
        <v>867</v>
      </c>
      <c r="CL14" t="s">
        <v>857</v>
      </c>
      <c r="CM14" t="s">
        <v>867</v>
      </c>
      <c r="CN14" t="s">
        <v>868</v>
      </c>
      <c r="CQ14" t="s">
        <v>867</v>
      </c>
      <c r="CR14">
        <v>98.02000000000001</v>
      </c>
      <c r="CT14">
        <v>98.02000000000001</v>
      </c>
      <c r="CU14">
        <v>98.02000000000001</v>
      </c>
    </row>
    <row r="15" spans="1:99" x14ac:dyDescent="0.25">
      <c r="A15" s="2">
        <v>45767</v>
      </c>
      <c r="B15" t="s">
        <v>99</v>
      </c>
      <c r="C15">
        <v>4</v>
      </c>
      <c r="D15" t="s">
        <v>314</v>
      </c>
      <c r="E15" t="s">
        <v>315</v>
      </c>
      <c r="F15" t="s">
        <v>316</v>
      </c>
      <c r="G15">
        <v>1600</v>
      </c>
      <c r="H15">
        <v>14</v>
      </c>
      <c r="I15" t="s">
        <v>869</v>
      </c>
      <c r="J15" t="s">
        <v>870</v>
      </c>
      <c r="K15" t="s">
        <v>871</v>
      </c>
      <c r="L15">
        <v>125</v>
      </c>
      <c r="M15" t="s">
        <v>458</v>
      </c>
      <c r="O15">
        <v>1</v>
      </c>
      <c r="P15" t="s">
        <v>210</v>
      </c>
      <c r="R15">
        <v>47</v>
      </c>
      <c r="S15">
        <v>1</v>
      </c>
      <c r="U15" t="s">
        <v>107</v>
      </c>
      <c r="W15">
        <v>5</v>
      </c>
      <c r="Y15" t="s">
        <v>108</v>
      </c>
      <c r="Z15" t="s">
        <v>872</v>
      </c>
      <c r="AA15" t="s">
        <v>123</v>
      </c>
      <c r="AB15">
        <v>21</v>
      </c>
      <c r="AC15" t="s">
        <v>873</v>
      </c>
      <c r="AD15" t="s">
        <v>874</v>
      </c>
      <c r="AE15" t="s">
        <v>875</v>
      </c>
      <c r="AF15" t="s">
        <v>876</v>
      </c>
      <c r="AG15" t="s">
        <v>165</v>
      </c>
      <c r="AH15">
        <v>2024490</v>
      </c>
      <c r="AI15" t="s">
        <v>328</v>
      </c>
      <c r="AJ15" t="s">
        <v>129</v>
      </c>
      <c r="AK15">
        <v>1400</v>
      </c>
      <c r="AL15">
        <v>10</v>
      </c>
      <c r="AM15" t="s">
        <v>591</v>
      </c>
      <c r="AN15">
        <v>25</v>
      </c>
      <c r="AO15">
        <v>124</v>
      </c>
      <c r="AP15">
        <v>1</v>
      </c>
      <c r="AQ15">
        <v>3</v>
      </c>
      <c r="AR15">
        <v>-2</v>
      </c>
      <c r="AS15">
        <v>13.63</v>
      </c>
      <c r="AT15">
        <v>35.01</v>
      </c>
      <c r="AU15" t="s">
        <v>346</v>
      </c>
      <c r="AV15" t="s">
        <v>347</v>
      </c>
      <c r="AY15" t="s">
        <v>877</v>
      </c>
      <c r="AZ15">
        <v>14.03</v>
      </c>
      <c r="BA15">
        <v>21.7</v>
      </c>
      <c r="BB15">
        <v>23.4</v>
      </c>
      <c r="BC15">
        <v>23.59</v>
      </c>
      <c r="BF15">
        <v>46.99</v>
      </c>
      <c r="BG15">
        <v>-2.7E-2</v>
      </c>
      <c r="BH15">
        <v>46.963000000000001</v>
      </c>
      <c r="BI15" t="s">
        <v>878</v>
      </c>
      <c r="CL15" t="s">
        <v>870</v>
      </c>
      <c r="CM15" t="s">
        <v>878</v>
      </c>
      <c r="CN15" t="s">
        <v>879</v>
      </c>
      <c r="CQ15" t="s">
        <v>878</v>
      </c>
      <c r="CR15">
        <v>95.72999999999999</v>
      </c>
      <c r="CT15">
        <v>95.72999999999999</v>
      </c>
      <c r="CU15">
        <v>95.72999999999999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U15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45767</v>
      </c>
      <c r="B2" t="s">
        <v>99</v>
      </c>
      <c r="C2">
        <v>5</v>
      </c>
      <c r="D2" t="s">
        <v>100</v>
      </c>
      <c r="F2" t="s">
        <v>316</v>
      </c>
      <c r="G2">
        <v>1650</v>
      </c>
      <c r="H2">
        <v>1</v>
      </c>
      <c r="I2" t="s">
        <v>880</v>
      </c>
      <c r="J2" t="s">
        <v>881</v>
      </c>
      <c r="K2" t="s">
        <v>882</v>
      </c>
      <c r="L2">
        <v>135</v>
      </c>
      <c r="M2" t="s">
        <v>119</v>
      </c>
      <c r="O2">
        <v>10</v>
      </c>
      <c r="P2" t="s">
        <v>277</v>
      </c>
      <c r="R2">
        <v>58</v>
      </c>
      <c r="S2">
        <v>9</v>
      </c>
      <c r="U2" t="s">
        <v>107</v>
      </c>
      <c r="V2" t="s">
        <v>883</v>
      </c>
      <c r="W2">
        <v>4</v>
      </c>
      <c r="Y2" t="s">
        <v>108</v>
      </c>
      <c r="Z2" t="s">
        <v>341</v>
      </c>
      <c r="AA2" t="s">
        <v>221</v>
      </c>
      <c r="AB2">
        <v>25</v>
      </c>
      <c r="AC2" t="s">
        <v>884</v>
      </c>
      <c r="AD2" t="s">
        <v>885</v>
      </c>
      <c r="AE2" t="s">
        <v>886</v>
      </c>
      <c r="AF2" t="s">
        <v>887</v>
      </c>
      <c r="AG2" t="s">
        <v>115</v>
      </c>
      <c r="AH2">
        <v>2024536</v>
      </c>
      <c r="AI2" t="s">
        <v>540</v>
      </c>
      <c r="AJ2" t="s">
        <v>129</v>
      </c>
      <c r="AK2">
        <v>1650</v>
      </c>
      <c r="AL2">
        <v>1</v>
      </c>
      <c r="AM2" t="s">
        <v>840</v>
      </c>
      <c r="AN2">
        <v>4.4000000000000004</v>
      </c>
      <c r="AO2">
        <v>125</v>
      </c>
      <c r="AP2">
        <v>10</v>
      </c>
      <c r="AQ2">
        <v>9</v>
      </c>
      <c r="AR2">
        <v>1</v>
      </c>
      <c r="AS2">
        <v>27.86</v>
      </c>
      <c r="AT2">
        <v>50.57</v>
      </c>
      <c r="AU2" t="s">
        <v>888</v>
      </c>
      <c r="AV2" t="s">
        <v>889</v>
      </c>
      <c r="AY2" t="s">
        <v>889</v>
      </c>
      <c r="AZ2">
        <v>28.02</v>
      </c>
      <c r="BA2">
        <v>22.79</v>
      </c>
      <c r="BB2">
        <v>24</v>
      </c>
      <c r="BC2">
        <v>23.24</v>
      </c>
      <c r="BF2">
        <v>47.24</v>
      </c>
      <c r="BG2">
        <v>0.16400000000000001</v>
      </c>
      <c r="BH2">
        <v>47.404000000000003</v>
      </c>
      <c r="BI2" t="s">
        <v>890</v>
      </c>
      <c r="CL2" t="s">
        <v>881</v>
      </c>
      <c r="CM2" t="s">
        <v>890</v>
      </c>
      <c r="CN2" t="s">
        <v>891</v>
      </c>
      <c r="CQ2" t="s">
        <v>890</v>
      </c>
      <c r="CR2">
        <v>98.210000000000008</v>
      </c>
      <c r="CT2">
        <v>98.210000000000008</v>
      </c>
      <c r="CU2">
        <v>98.210000000000008</v>
      </c>
    </row>
    <row r="3" spans="1:99" x14ac:dyDescent="0.25">
      <c r="A3" s="2">
        <v>45767</v>
      </c>
      <c r="B3" t="s">
        <v>99</v>
      </c>
      <c r="C3">
        <v>5</v>
      </c>
      <c r="D3" t="s">
        <v>100</v>
      </c>
      <c r="F3" t="s">
        <v>316</v>
      </c>
      <c r="G3">
        <v>1650</v>
      </c>
      <c r="H3">
        <v>2</v>
      </c>
      <c r="I3" t="s">
        <v>892</v>
      </c>
      <c r="J3" t="s">
        <v>893</v>
      </c>
      <c r="K3" t="s">
        <v>894</v>
      </c>
      <c r="L3">
        <v>130</v>
      </c>
      <c r="M3" t="s">
        <v>238</v>
      </c>
      <c r="O3">
        <v>6</v>
      </c>
      <c r="P3" t="s">
        <v>106</v>
      </c>
      <c r="R3">
        <v>53</v>
      </c>
      <c r="S3">
        <v>0</v>
      </c>
      <c r="U3" t="s">
        <v>107</v>
      </c>
      <c r="V3" t="s">
        <v>895</v>
      </c>
      <c r="W3">
        <v>6</v>
      </c>
      <c r="Y3" t="s">
        <v>108</v>
      </c>
      <c r="Z3" t="s">
        <v>896</v>
      </c>
      <c r="AA3" t="s">
        <v>221</v>
      </c>
      <c r="AB3">
        <v>25</v>
      </c>
      <c r="AC3" t="s">
        <v>897</v>
      </c>
      <c r="AD3" t="s">
        <v>898</v>
      </c>
      <c r="AE3" t="s">
        <v>899</v>
      </c>
      <c r="AF3" t="s">
        <v>900</v>
      </c>
      <c r="AG3" t="s">
        <v>115</v>
      </c>
      <c r="AH3">
        <v>2024539</v>
      </c>
      <c r="AI3" t="s">
        <v>540</v>
      </c>
      <c r="AJ3" t="s">
        <v>129</v>
      </c>
      <c r="AK3">
        <v>1650</v>
      </c>
      <c r="AL3">
        <v>3</v>
      </c>
      <c r="AM3" t="s">
        <v>480</v>
      </c>
      <c r="AN3">
        <v>3.2</v>
      </c>
      <c r="AO3">
        <v>128</v>
      </c>
      <c r="AP3">
        <v>2</v>
      </c>
      <c r="AQ3">
        <v>6</v>
      </c>
      <c r="AR3">
        <v>0</v>
      </c>
      <c r="AS3">
        <v>28.1</v>
      </c>
      <c r="AT3">
        <v>51.89</v>
      </c>
      <c r="AU3" t="s">
        <v>901</v>
      </c>
      <c r="AV3" t="s">
        <v>902</v>
      </c>
      <c r="AY3" t="s">
        <v>903</v>
      </c>
      <c r="AZ3">
        <v>28.1</v>
      </c>
      <c r="BA3">
        <v>23.79</v>
      </c>
      <c r="BB3">
        <v>23.57</v>
      </c>
      <c r="BC3">
        <v>23.3</v>
      </c>
      <c r="BF3">
        <v>46.87</v>
      </c>
      <c r="BG3">
        <v>0.03</v>
      </c>
      <c r="BH3">
        <v>46.9</v>
      </c>
      <c r="BI3" t="s">
        <v>904</v>
      </c>
      <c r="BJ3">
        <v>2024471</v>
      </c>
      <c r="BK3" t="s">
        <v>128</v>
      </c>
      <c r="BL3" t="s">
        <v>129</v>
      </c>
      <c r="BM3">
        <v>1650</v>
      </c>
      <c r="BN3">
        <v>5</v>
      </c>
      <c r="BO3" t="s">
        <v>480</v>
      </c>
      <c r="BP3">
        <v>4.3</v>
      </c>
      <c r="BQ3">
        <v>128</v>
      </c>
      <c r="BR3">
        <v>2</v>
      </c>
      <c r="BS3">
        <v>3</v>
      </c>
      <c r="BT3">
        <v>3</v>
      </c>
      <c r="BU3">
        <v>28.04</v>
      </c>
      <c r="BV3">
        <v>50.91</v>
      </c>
      <c r="BW3" t="s">
        <v>131</v>
      </c>
      <c r="BX3" t="s">
        <v>132</v>
      </c>
      <c r="CA3" t="s">
        <v>905</v>
      </c>
      <c r="CB3">
        <v>28.04</v>
      </c>
      <c r="CC3">
        <v>22.87</v>
      </c>
      <c r="CD3">
        <v>24.12</v>
      </c>
      <c r="CE3">
        <v>23.34</v>
      </c>
      <c r="CH3">
        <v>47.46</v>
      </c>
      <c r="CI3">
        <v>7.2000000000000008E-2</v>
      </c>
      <c r="CJ3">
        <v>47.531999999999996</v>
      </c>
      <c r="CK3" t="s">
        <v>906</v>
      </c>
      <c r="CL3" t="s">
        <v>893</v>
      </c>
      <c r="CM3" t="s">
        <v>904</v>
      </c>
      <c r="CN3" t="s">
        <v>907</v>
      </c>
      <c r="CO3" t="s">
        <v>906</v>
      </c>
      <c r="CP3" t="s">
        <v>908</v>
      </c>
      <c r="CQ3" t="s">
        <v>909</v>
      </c>
      <c r="CR3">
        <v>98.789999999999992</v>
      </c>
      <c r="CS3">
        <v>98.44</v>
      </c>
      <c r="CT3">
        <v>98.61</v>
      </c>
      <c r="CU3">
        <v>98.44</v>
      </c>
    </row>
    <row r="4" spans="1:99" x14ac:dyDescent="0.25">
      <c r="A4" s="2">
        <v>45767</v>
      </c>
      <c r="B4" t="s">
        <v>99</v>
      </c>
      <c r="C4">
        <v>5</v>
      </c>
      <c r="D4" t="s">
        <v>100</v>
      </c>
      <c r="F4" t="s">
        <v>316</v>
      </c>
      <c r="G4">
        <v>1650</v>
      </c>
      <c r="H4">
        <v>3</v>
      </c>
      <c r="I4" t="s">
        <v>910</v>
      </c>
      <c r="J4" t="s">
        <v>911</v>
      </c>
      <c r="K4" t="s">
        <v>912</v>
      </c>
      <c r="L4">
        <v>128</v>
      </c>
      <c r="M4" t="s">
        <v>183</v>
      </c>
      <c r="O4">
        <v>12</v>
      </c>
      <c r="P4" t="s">
        <v>465</v>
      </c>
      <c r="R4">
        <v>51</v>
      </c>
      <c r="S4">
        <v>6</v>
      </c>
      <c r="U4" t="s">
        <v>107</v>
      </c>
      <c r="V4" t="s">
        <v>913</v>
      </c>
      <c r="W4">
        <v>5</v>
      </c>
      <c r="Y4" t="s">
        <v>108</v>
      </c>
      <c r="Z4" t="s">
        <v>914</v>
      </c>
      <c r="AA4" t="s">
        <v>123</v>
      </c>
      <c r="AB4">
        <v>25</v>
      </c>
      <c r="AD4" t="s">
        <v>915</v>
      </c>
      <c r="AE4" t="s">
        <v>671</v>
      </c>
      <c r="AF4" t="s">
        <v>916</v>
      </c>
      <c r="AG4" t="s">
        <v>165</v>
      </c>
      <c r="AH4">
        <v>2024539</v>
      </c>
      <c r="AI4" t="s">
        <v>540</v>
      </c>
      <c r="AJ4" t="s">
        <v>129</v>
      </c>
      <c r="AK4">
        <v>1650</v>
      </c>
      <c r="AL4">
        <v>1</v>
      </c>
      <c r="AM4" t="s">
        <v>840</v>
      </c>
      <c r="AN4">
        <v>9.9</v>
      </c>
      <c r="AO4">
        <v>120</v>
      </c>
      <c r="AP4">
        <v>8</v>
      </c>
      <c r="AQ4">
        <v>4</v>
      </c>
      <c r="AR4">
        <v>8</v>
      </c>
      <c r="AS4">
        <v>28.1</v>
      </c>
      <c r="AT4">
        <v>51.89</v>
      </c>
      <c r="AU4" t="s">
        <v>901</v>
      </c>
      <c r="AV4" t="s">
        <v>902</v>
      </c>
      <c r="AY4" t="s">
        <v>902</v>
      </c>
      <c r="AZ4">
        <v>28.34</v>
      </c>
      <c r="BA4">
        <v>23.79</v>
      </c>
      <c r="BB4">
        <v>23.53</v>
      </c>
      <c r="BC4">
        <v>22.76</v>
      </c>
      <c r="BF4">
        <v>46.29</v>
      </c>
      <c r="BG4">
        <v>0.23200000000000001</v>
      </c>
      <c r="BH4">
        <v>46.521999999999998</v>
      </c>
      <c r="BI4" t="s">
        <v>917</v>
      </c>
      <c r="CL4" t="s">
        <v>911</v>
      </c>
      <c r="CM4" t="s">
        <v>917</v>
      </c>
      <c r="CN4" t="s">
        <v>918</v>
      </c>
      <c r="CQ4" t="s">
        <v>917</v>
      </c>
      <c r="CR4">
        <v>98.65</v>
      </c>
      <c r="CT4">
        <v>98.65</v>
      </c>
      <c r="CU4">
        <v>98.65</v>
      </c>
    </row>
    <row r="5" spans="1:99" x14ac:dyDescent="0.25">
      <c r="A5" s="2">
        <v>45767</v>
      </c>
      <c r="B5" t="s">
        <v>99</v>
      </c>
      <c r="C5">
        <v>5</v>
      </c>
      <c r="D5" t="s">
        <v>100</v>
      </c>
      <c r="F5" t="s">
        <v>316</v>
      </c>
      <c r="G5">
        <v>1650</v>
      </c>
      <c r="H5">
        <v>4</v>
      </c>
      <c r="I5" t="s">
        <v>919</v>
      </c>
      <c r="J5" t="s">
        <v>920</v>
      </c>
      <c r="K5" t="s">
        <v>921</v>
      </c>
      <c r="L5">
        <v>126</v>
      </c>
      <c r="M5" t="s">
        <v>435</v>
      </c>
      <c r="O5">
        <v>4</v>
      </c>
      <c r="P5" t="s">
        <v>184</v>
      </c>
      <c r="R5">
        <v>49</v>
      </c>
      <c r="S5">
        <v>0</v>
      </c>
      <c r="U5" t="s">
        <v>107</v>
      </c>
      <c r="V5" t="s">
        <v>922</v>
      </c>
      <c r="W5">
        <v>6</v>
      </c>
      <c r="Y5" t="s">
        <v>108</v>
      </c>
      <c r="Z5" t="s">
        <v>923</v>
      </c>
      <c r="AA5" t="s">
        <v>221</v>
      </c>
      <c r="AB5">
        <v>25</v>
      </c>
      <c r="AD5" t="s">
        <v>924</v>
      </c>
      <c r="AE5" t="s">
        <v>899</v>
      </c>
      <c r="AF5" t="s">
        <v>925</v>
      </c>
      <c r="AG5" t="s">
        <v>191</v>
      </c>
      <c r="AH5">
        <v>2024539</v>
      </c>
      <c r="AI5" t="s">
        <v>540</v>
      </c>
      <c r="AJ5" t="s">
        <v>129</v>
      </c>
      <c r="AK5">
        <v>1650</v>
      </c>
      <c r="AL5">
        <v>7</v>
      </c>
      <c r="AM5" t="s">
        <v>528</v>
      </c>
      <c r="AN5">
        <v>5.6</v>
      </c>
      <c r="AO5">
        <v>124</v>
      </c>
      <c r="AP5">
        <v>2</v>
      </c>
      <c r="AQ5">
        <v>5</v>
      </c>
      <c r="AR5">
        <v>-1</v>
      </c>
      <c r="AS5">
        <v>28.1</v>
      </c>
      <c r="AT5">
        <v>51.89</v>
      </c>
      <c r="AU5" t="s">
        <v>901</v>
      </c>
      <c r="AV5" t="s">
        <v>902</v>
      </c>
      <c r="AY5" t="s">
        <v>926</v>
      </c>
      <c r="AZ5">
        <v>29.3</v>
      </c>
      <c r="BA5">
        <v>23.75</v>
      </c>
      <c r="BB5">
        <v>23.45</v>
      </c>
      <c r="BC5">
        <v>22.7</v>
      </c>
      <c r="BF5">
        <v>46.15</v>
      </c>
      <c r="BG5">
        <v>1.6E-2</v>
      </c>
      <c r="BH5">
        <v>46.165999999999997</v>
      </c>
      <c r="BI5" t="s">
        <v>927</v>
      </c>
      <c r="BJ5">
        <v>2024170</v>
      </c>
      <c r="BK5" t="s">
        <v>173</v>
      </c>
      <c r="BL5" t="s">
        <v>129</v>
      </c>
      <c r="BM5">
        <v>1650</v>
      </c>
      <c r="BN5">
        <v>6</v>
      </c>
      <c r="BO5" t="s">
        <v>528</v>
      </c>
      <c r="BP5">
        <v>8.5</v>
      </c>
      <c r="BQ5">
        <v>130</v>
      </c>
      <c r="BR5">
        <v>-4</v>
      </c>
      <c r="BS5">
        <v>6</v>
      </c>
      <c r="BT5">
        <v>-2</v>
      </c>
      <c r="BU5">
        <v>27.94</v>
      </c>
      <c r="BV5">
        <v>50.33</v>
      </c>
      <c r="BW5" t="s">
        <v>928</v>
      </c>
      <c r="BX5" t="s">
        <v>905</v>
      </c>
      <c r="CA5" t="s">
        <v>929</v>
      </c>
      <c r="CB5">
        <v>28.62</v>
      </c>
      <c r="CC5">
        <v>22.55</v>
      </c>
      <c r="CD5">
        <v>23.69</v>
      </c>
      <c r="CE5">
        <v>24.18</v>
      </c>
      <c r="CH5">
        <v>47.87</v>
      </c>
      <c r="CI5">
        <v>-8.7999999999999995E-2</v>
      </c>
      <c r="CJ5">
        <v>47.781999999999996</v>
      </c>
      <c r="CK5" t="s">
        <v>930</v>
      </c>
      <c r="CL5" t="s">
        <v>920</v>
      </c>
      <c r="CM5" t="s">
        <v>927</v>
      </c>
      <c r="CN5" t="s">
        <v>931</v>
      </c>
      <c r="CO5" t="s">
        <v>930</v>
      </c>
      <c r="CP5" t="s">
        <v>932</v>
      </c>
      <c r="CQ5" t="s">
        <v>933</v>
      </c>
      <c r="CR5">
        <v>99.22</v>
      </c>
      <c r="CS5">
        <v>98.95</v>
      </c>
      <c r="CT5">
        <v>99.09</v>
      </c>
      <c r="CU5">
        <v>98.95</v>
      </c>
    </row>
    <row r="6" spans="1:99" x14ac:dyDescent="0.25">
      <c r="A6" s="2">
        <v>45767</v>
      </c>
      <c r="B6" t="s">
        <v>99</v>
      </c>
      <c r="C6">
        <v>5</v>
      </c>
      <c r="D6" t="s">
        <v>100</v>
      </c>
      <c r="F6" t="s">
        <v>316</v>
      </c>
      <c r="G6">
        <v>1650</v>
      </c>
      <c r="H6">
        <v>5</v>
      </c>
      <c r="I6" t="s">
        <v>934</v>
      </c>
      <c r="J6" t="s">
        <v>935</v>
      </c>
      <c r="K6" t="s">
        <v>936</v>
      </c>
      <c r="L6">
        <v>125</v>
      </c>
      <c r="M6" t="s">
        <v>229</v>
      </c>
      <c r="O6">
        <v>13</v>
      </c>
      <c r="P6" t="s">
        <v>230</v>
      </c>
      <c r="R6">
        <v>48</v>
      </c>
      <c r="S6">
        <v>-1</v>
      </c>
      <c r="U6" t="s">
        <v>107</v>
      </c>
      <c r="V6" t="s">
        <v>937</v>
      </c>
      <c r="W6">
        <v>4</v>
      </c>
      <c r="Y6" t="s">
        <v>108</v>
      </c>
      <c r="Z6" t="s">
        <v>938</v>
      </c>
      <c r="AA6" t="s">
        <v>110</v>
      </c>
      <c r="AB6">
        <v>25</v>
      </c>
      <c r="AD6" t="s">
        <v>939</v>
      </c>
      <c r="AE6" t="s">
        <v>940</v>
      </c>
      <c r="AF6" t="s">
        <v>941</v>
      </c>
      <c r="AG6" t="s">
        <v>115</v>
      </c>
      <c r="AH6">
        <v>2024166</v>
      </c>
      <c r="AI6" t="s">
        <v>173</v>
      </c>
      <c r="AJ6" t="s">
        <v>167</v>
      </c>
      <c r="AK6">
        <v>1650</v>
      </c>
      <c r="AL6">
        <v>5</v>
      </c>
      <c r="AM6" t="s">
        <v>655</v>
      </c>
      <c r="AN6">
        <v>11</v>
      </c>
      <c r="AO6">
        <v>126</v>
      </c>
      <c r="AP6">
        <v>-1</v>
      </c>
      <c r="AQ6">
        <v>10</v>
      </c>
      <c r="AR6">
        <v>3</v>
      </c>
      <c r="AS6">
        <v>27.97</v>
      </c>
      <c r="AT6">
        <v>50.53</v>
      </c>
      <c r="AU6" t="s">
        <v>174</v>
      </c>
      <c r="AV6" t="s">
        <v>175</v>
      </c>
      <c r="AY6" t="s">
        <v>942</v>
      </c>
      <c r="AZ6">
        <v>28.53</v>
      </c>
      <c r="BA6">
        <v>22.96</v>
      </c>
      <c r="BB6">
        <v>23.54</v>
      </c>
      <c r="BC6">
        <v>24.34</v>
      </c>
      <c r="BF6">
        <v>47.88</v>
      </c>
      <c r="BG6">
        <v>2.7E-2</v>
      </c>
      <c r="BH6">
        <v>47.906999999999996</v>
      </c>
      <c r="BI6" t="s">
        <v>943</v>
      </c>
      <c r="CL6" t="s">
        <v>935</v>
      </c>
      <c r="CM6" t="s">
        <v>943</v>
      </c>
      <c r="CN6" t="s">
        <v>944</v>
      </c>
      <c r="CQ6" t="s">
        <v>943</v>
      </c>
      <c r="CR6">
        <v>99.4</v>
      </c>
      <c r="CT6">
        <v>99.4</v>
      </c>
      <c r="CU6">
        <v>99.4</v>
      </c>
    </row>
    <row r="7" spans="1:99" x14ac:dyDescent="0.25">
      <c r="A7" s="2">
        <v>45767</v>
      </c>
      <c r="B7" t="s">
        <v>99</v>
      </c>
      <c r="C7">
        <v>5</v>
      </c>
      <c r="D7" t="s">
        <v>100</v>
      </c>
      <c r="F7" t="s">
        <v>316</v>
      </c>
      <c r="G7">
        <v>1650</v>
      </c>
      <c r="H7">
        <v>6</v>
      </c>
      <c r="I7" t="s">
        <v>945</v>
      </c>
      <c r="J7" t="s">
        <v>946</v>
      </c>
      <c r="K7" t="s">
        <v>947</v>
      </c>
      <c r="L7">
        <v>122</v>
      </c>
      <c r="M7" t="s">
        <v>392</v>
      </c>
      <c r="O7">
        <v>14</v>
      </c>
      <c r="P7" t="s">
        <v>648</v>
      </c>
      <c r="R7">
        <v>45</v>
      </c>
      <c r="S7">
        <v>-2</v>
      </c>
      <c r="U7" t="s">
        <v>107</v>
      </c>
      <c r="V7" t="s">
        <v>948</v>
      </c>
      <c r="W7">
        <v>6</v>
      </c>
      <c r="Y7" t="s">
        <v>108</v>
      </c>
      <c r="Z7" t="s">
        <v>859</v>
      </c>
      <c r="AA7" t="s">
        <v>110</v>
      </c>
      <c r="AB7">
        <v>25</v>
      </c>
      <c r="AC7" t="s">
        <v>379</v>
      </c>
      <c r="AD7" t="s">
        <v>949</v>
      </c>
      <c r="AE7" t="s">
        <v>950</v>
      </c>
      <c r="AF7" t="s">
        <v>951</v>
      </c>
      <c r="AG7" t="s">
        <v>165</v>
      </c>
      <c r="AH7">
        <v>2024539</v>
      </c>
      <c r="AI7" t="s">
        <v>540</v>
      </c>
      <c r="AJ7" t="s">
        <v>129</v>
      </c>
      <c r="AK7">
        <v>1650</v>
      </c>
      <c r="AL7">
        <v>6</v>
      </c>
      <c r="AM7" t="s">
        <v>655</v>
      </c>
      <c r="AN7">
        <v>21</v>
      </c>
      <c r="AO7">
        <v>119</v>
      </c>
      <c r="AP7">
        <v>3</v>
      </c>
      <c r="AQ7">
        <v>2</v>
      </c>
      <c r="AR7">
        <v>12</v>
      </c>
      <c r="AS7">
        <v>28.1</v>
      </c>
      <c r="AT7">
        <v>51.89</v>
      </c>
      <c r="AU7" t="s">
        <v>901</v>
      </c>
      <c r="AV7" t="s">
        <v>902</v>
      </c>
      <c r="AY7" t="s">
        <v>952</v>
      </c>
      <c r="AZ7">
        <v>29.14</v>
      </c>
      <c r="BA7">
        <v>23.83</v>
      </c>
      <c r="BB7">
        <v>23.33</v>
      </c>
      <c r="BC7">
        <v>22.86</v>
      </c>
      <c r="BF7">
        <v>46.19</v>
      </c>
      <c r="BG7">
        <v>0.21299999999999999</v>
      </c>
      <c r="BH7">
        <v>46.402999999999999</v>
      </c>
      <c r="BI7" t="s">
        <v>942</v>
      </c>
      <c r="BJ7">
        <v>2024274</v>
      </c>
      <c r="BK7" t="s">
        <v>953</v>
      </c>
      <c r="BL7" t="s">
        <v>129</v>
      </c>
      <c r="BM7">
        <v>1650</v>
      </c>
      <c r="BN7">
        <v>11</v>
      </c>
      <c r="BO7" t="s">
        <v>655</v>
      </c>
      <c r="BP7">
        <v>40</v>
      </c>
      <c r="BQ7">
        <v>125</v>
      </c>
      <c r="BR7">
        <v>-3</v>
      </c>
      <c r="BS7">
        <v>7</v>
      </c>
      <c r="BT7">
        <v>7</v>
      </c>
      <c r="BU7">
        <v>27.99</v>
      </c>
      <c r="BV7">
        <v>50.58</v>
      </c>
      <c r="BW7" t="s">
        <v>954</v>
      </c>
      <c r="BX7" t="s">
        <v>930</v>
      </c>
      <c r="CA7" t="s">
        <v>955</v>
      </c>
      <c r="CB7">
        <v>28.23</v>
      </c>
      <c r="CC7">
        <v>22.63</v>
      </c>
      <c r="CD7">
        <v>23.87</v>
      </c>
      <c r="CE7">
        <v>25.76</v>
      </c>
      <c r="CH7">
        <v>49.63</v>
      </c>
      <c r="CI7">
        <v>5.3000000000000012E-2</v>
      </c>
      <c r="CJ7">
        <v>49.683</v>
      </c>
      <c r="CK7" t="s">
        <v>956</v>
      </c>
      <c r="CL7" t="s">
        <v>946</v>
      </c>
      <c r="CM7" t="s">
        <v>942</v>
      </c>
      <c r="CN7" t="s">
        <v>957</v>
      </c>
      <c r="CO7" t="s">
        <v>956</v>
      </c>
      <c r="CP7" t="s">
        <v>958</v>
      </c>
      <c r="CQ7" t="s">
        <v>959</v>
      </c>
      <c r="CR7">
        <v>99.37</v>
      </c>
      <c r="CS7">
        <v>100.54</v>
      </c>
      <c r="CT7">
        <v>99.95</v>
      </c>
      <c r="CU7">
        <v>99.37</v>
      </c>
    </row>
    <row r="8" spans="1:99" x14ac:dyDescent="0.25">
      <c r="A8" s="2">
        <v>45767</v>
      </c>
      <c r="B8" t="s">
        <v>99</v>
      </c>
      <c r="C8">
        <v>5</v>
      </c>
      <c r="D8" t="s">
        <v>100</v>
      </c>
      <c r="F8" t="s">
        <v>316</v>
      </c>
      <c r="G8">
        <v>1650</v>
      </c>
      <c r="H8">
        <v>7</v>
      </c>
      <c r="I8" t="s">
        <v>960</v>
      </c>
      <c r="J8" t="s">
        <v>961</v>
      </c>
      <c r="K8" t="s">
        <v>962</v>
      </c>
      <c r="L8">
        <v>122</v>
      </c>
      <c r="M8" t="s">
        <v>139</v>
      </c>
      <c r="O8">
        <v>3</v>
      </c>
      <c r="P8" t="s">
        <v>106</v>
      </c>
      <c r="R8">
        <v>45</v>
      </c>
      <c r="S8">
        <v>0</v>
      </c>
      <c r="U8" t="s">
        <v>107</v>
      </c>
      <c r="W8">
        <v>8</v>
      </c>
      <c r="Y8" t="s">
        <v>108</v>
      </c>
      <c r="Z8" t="s">
        <v>963</v>
      </c>
      <c r="AA8" t="s">
        <v>964</v>
      </c>
      <c r="AB8">
        <v>18</v>
      </c>
      <c r="AC8" t="s">
        <v>965</v>
      </c>
      <c r="AD8" t="s">
        <v>966</v>
      </c>
      <c r="AE8" t="s">
        <v>688</v>
      </c>
      <c r="AF8" t="s">
        <v>967</v>
      </c>
      <c r="AG8" t="s">
        <v>115</v>
      </c>
      <c r="CL8" t="s">
        <v>961</v>
      </c>
    </row>
    <row r="9" spans="1:99" x14ac:dyDescent="0.25">
      <c r="A9" s="2">
        <v>45767</v>
      </c>
      <c r="B9" t="s">
        <v>99</v>
      </c>
      <c r="C9">
        <v>5</v>
      </c>
      <c r="D9" t="s">
        <v>100</v>
      </c>
      <c r="F9" t="s">
        <v>316</v>
      </c>
      <c r="G9">
        <v>1650</v>
      </c>
      <c r="H9">
        <v>8</v>
      </c>
      <c r="I9" t="s">
        <v>968</v>
      </c>
      <c r="J9" t="s">
        <v>969</v>
      </c>
      <c r="K9" t="s">
        <v>970</v>
      </c>
      <c r="L9">
        <v>122</v>
      </c>
      <c r="M9" t="s">
        <v>458</v>
      </c>
      <c r="O9">
        <v>1</v>
      </c>
      <c r="P9" t="s">
        <v>302</v>
      </c>
      <c r="R9">
        <v>45</v>
      </c>
      <c r="S9">
        <v>0</v>
      </c>
      <c r="U9" t="s">
        <v>107</v>
      </c>
      <c r="V9" t="s">
        <v>971</v>
      </c>
      <c r="W9">
        <v>4</v>
      </c>
      <c r="Y9" t="s">
        <v>108</v>
      </c>
      <c r="Z9" t="s">
        <v>972</v>
      </c>
      <c r="AA9" t="s">
        <v>123</v>
      </c>
      <c r="AB9">
        <v>25</v>
      </c>
      <c r="AC9" t="s">
        <v>111</v>
      </c>
      <c r="AD9" t="s">
        <v>973</v>
      </c>
      <c r="AE9" t="s">
        <v>671</v>
      </c>
      <c r="AF9" t="s">
        <v>974</v>
      </c>
      <c r="AG9" t="s">
        <v>115</v>
      </c>
      <c r="AH9">
        <v>2024536</v>
      </c>
      <c r="AI9" t="s">
        <v>540</v>
      </c>
      <c r="AJ9" t="s">
        <v>129</v>
      </c>
      <c r="AK9">
        <v>1650</v>
      </c>
      <c r="AL9">
        <v>2</v>
      </c>
      <c r="AM9" t="s">
        <v>284</v>
      </c>
      <c r="AN9">
        <v>5.5</v>
      </c>
      <c r="AO9">
        <v>121</v>
      </c>
      <c r="AP9">
        <v>1</v>
      </c>
      <c r="AQ9">
        <v>1</v>
      </c>
      <c r="AR9">
        <v>0</v>
      </c>
      <c r="AS9">
        <v>27.86</v>
      </c>
      <c r="AT9">
        <v>50.57</v>
      </c>
      <c r="AU9" t="s">
        <v>888</v>
      </c>
      <c r="AV9" t="s">
        <v>889</v>
      </c>
      <c r="AY9" t="s">
        <v>975</v>
      </c>
      <c r="AZ9">
        <v>27.86</v>
      </c>
      <c r="BA9">
        <v>22.71</v>
      </c>
      <c r="BB9">
        <v>24.04</v>
      </c>
      <c r="BC9">
        <v>24.06</v>
      </c>
      <c r="BF9">
        <v>48.1</v>
      </c>
      <c r="BG9">
        <v>1.4999999999999999E-2</v>
      </c>
      <c r="BH9">
        <v>48.115000000000002</v>
      </c>
      <c r="BI9" t="s">
        <v>976</v>
      </c>
      <c r="CL9" t="s">
        <v>969</v>
      </c>
      <c r="CM9" t="s">
        <v>976</v>
      </c>
      <c r="CN9" t="s">
        <v>977</v>
      </c>
      <c r="CQ9" t="s">
        <v>976</v>
      </c>
      <c r="CR9">
        <v>98.68</v>
      </c>
      <c r="CT9">
        <v>98.68</v>
      </c>
      <c r="CU9">
        <v>98.68</v>
      </c>
    </row>
    <row r="10" spans="1:99" x14ac:dyDescent="0.25">
      <c r="A10" s="2">
        <v>45767</v>
      </c>
      <c r="B10" t="s">
        <v>99</v>
      </c>
      <c r="C10">
        <v>5</v>
      </c>
      <c r="D10" t="s">
        <v>100</v>
      </c>
      <c r="F10" t="s">
        <v>316</v>
      </c>
      <c r="G10">
        <v>1650</v>
      </c>
      <c r="H10">
        <v>9</v>
      </c>
      <c r="I10" t="s">
        <v>978</v>
      </c>
      <c r="J10" t="s">
        <v>979</v>
      </c>
      <c r="K10" t="s">
        <v>980</v>
      </c>
      <c r="L10">
        <v>122</v>
      </c>
      <c r="M10" t="s">
        <v>265</v>
      </c>
      <c r="O10">
        <v>11</v>
      </c>
      <c r="P10" t="s">
        <v>667</v>
      </c>
      <c r="R10">
        <v>45</v>
      </c>
      <c r="S10">
        <v>-2</v>
      </c>
      <c r="U10" t="s">
        <v>107</v>
      </c>
      <c r="V10" t="s">
        <v>981</v>
      </c>
      <c r="W10">
        <v>6</v>
      </c>
      <c r="Y10" t="s">
        <v>108</v>
      </c>
      <c r="Z10" t="s">
        <v>982</v>
      </c>
      <c r="AA10" t="s">
        <v>123</v>
      </c>
      <c r="AB10">
        <v>18</v>
      </c>
      <c r="AC10" t="s">
        <v>983</v>
      </c>
      <c r="AD10" t="s">
        <v>984</v>
      </c>
      <c r="AE10" t="s">
        <v>985</v>
      </c>
      <c r="AF10" t="s">
        <v>986</v>
      </c>
      <c r="AG10" t="s">
        <v>165</v>
      </c>
      <c r="AH10">
        <v>2024539</v>
      </c>
      <c r="AI10" t="s">
        <v>540</v>
      </c>
      <c r="AJ10" t="s">
        <v>129</v>
      </c>
      <c r="AK10">
        <v>1650</v>
      </c>
      <c r="AL10">
        <v>8</v>
      </c>
      <c r="AM10" t="s">
        <v>198</v>
      </c>
      <c r="AN10">
        <v>5.8</v>
      </c>
      <c r="AO10">
        <v>124</v>
      </c>
      <c r="AP10">
        <v>-2</v>
      </c>
      <c r="AQ10">
        <v>12</v>
      </c>
      <c r="AR10">
        <v>-1</v>
      </c>
      <c r="AS10">
        <v>28.1</v>
      </c>
      <c r="AT10">
        <v>51.89</v>
      </c>
      <c r="AU10" t="s">
        <v>901</v>
      </c>
      <c r="AV10" t="s">
        <v>902</v>
      </c>
      <c r="AY10" t="s">
        <v>942</v>
      </c>
      <c r="AZ10">
        <v>29.58</v>
      </c>
      <c r="BA10">
        <v>23.71</v>
      </c>
      <c r="BB10">
        <v>23.29</v>
      </c>
      <c r="BC10">
        <v>22.79</v>
      </c>
      <c r="BF10">
        <v>46.08</v>
      </c>
      <c r="BG10">
        <v>-4.3999999999999997E-2</v>
      </c>
      <c r="BH10">
        <v>46.036000000000001</v>
      </c>
      <c r="BI10" t="s">
        <v>176</v>
      </c>
      <c r="BJ10">
        <v>2024471</v>
      </c>
      <c r="BK10" t="s">
        <v>128</v>
      </c>
      <c r="BL10" t="s">
        <v>129</v>
      </c>
      <c r="BM10">
        <v>1650</v>
      </c>
      <c r="BN10">
        <v>3</v>
      </c>
      <c r="BO10" t="s">
        <v>198</v>
      </c>
      <c r="BP10">
        <v>11</v>
      </c>
      <c r="BQ10">
        <v>124</v>
      </c>
      <c r="BR10">
        <v>-2</v>
      </c>
      <c r="BS10">
        <v>9</v>
      </c>
      <c r="BT10">
        <v>2</v>
      </c>
      <c r="BU10">
        <v>28.04</v>
      </c>
      <c r="BV10">
        <v>50.91</v>
      </c>
      <c r="BW10" t="s">
        <v>131</v>
      </c>
      <c r="BX10" t="s">
        <v>132</v>
      </c>
      <c r="CA10" t="s">
        <v>987</v>
      </c>
      <c r="CB10">
        <v>28.76</v>
      </c>
      <c r="CC10">
        <v>23.03</v>
      </c>
      <c r="CD10">
        <v>24</v>
      </c>
      <c r="CE10">
        <v>22.39</v>
      </c>
      <c r="CH10">
        <v>46.39</v>
      </c>
      <c r="CI10">
        <v>-1.9999999999999979E-3</v>
      </c>
      <c r="CJ10">
        <v>46.387999999999998</v>
      </c>
      <c r="CK10" t="s">
        <v>987</v>
      </c>
      <c r="CL10" t="s">
        <v>979</v>
      </c>
      <c r="CM10" t="s">
        <v>176</v>
      </c>
      <c r="CN10" t="s">
        <v>988</v>
      </c>
      <c r="CO10" t="s">
        <v>987</v>
      </c>
      <c r="CP10" t="s">
        <v>989</v>
      </c>
      <c r="CQ10" t="s">
        <v>990</v>
      </c>
      <c r="CR10">
        <v>99.33</v>
      </c>
      <c r="CS10">
        <v>98.18</v>
      </c>
      <c r="CT10">
        <v>98.75</v>
      </c>
      <c r="CU10">
        <v>98.18</v>
      </c>
    </row>
    <row r="11" spans="1:99" x14ac:dyDescent="0.25">
      <c r="A11" s="2">
        <v>45767</v>
      </c>
      <c r="B11" t="s">
        <v>99</v>
      </c>
      <c r="C11">
        <v>5</v>
      </c>
      <c r="D11" t="s">
        <v>100</v>
      </c>
      <c r="F11" t="s">
        <v>316</v>
      </c>
      <c r="G11">
        <v>1650</v>
      </c>
      <c r="H11">
        <v>10</v>
      </c>
      <c r="I11" t="s">
        <v>991</v>
      </c>
      <c r="J11" t="s">
        <v>992</v>
      </c>
      <c r="K11" t="s">
        <v>993</v>
      </c>
      <c r="L11">
        <v>121</v>
      </c>
      <c r="M11" t="s">
        <v>209</v>
      </c>
      <c r="O11">
        <v>8</v>
      </c>
      <c r="P11" t="s">
        <v>239</v>
      </c>
      <c r="R11">
        <v>44</v>
      </c>
      <c r="S11">
        <v>-2</v>
      </c>
      <c r="U11" t="s">
        <v>107</v>
      </c>
      <c r="V11" t="s">
        <v>994</v>
      </c>
      <c r="W11">
        <v>6</v>
      </c>
      <c r="Y11" t="s">
        <v>108</v>
      </c>
      <c r="Z11" t="s">
        <v>995</v>
      </c>
      <c r="AA11" t="s">
        <v>221</v>
      </c>
      <c r="AB11">
        <v>25</v>
      </c>
      <c r="AC11" t="s">
        <v>111</v>
      </c>
      <c r="AD11" t="s">
        <v>996</v>
      </c>
      <c r="AE11" t="s">
        <v>653</v>
      </c>
      <c r="AF11" t="s">
        <v>997</v>
      </c>
      <c r="AG11" t="s">
        <v>115</v>
      </c>
      <c r="AH11">
        <v>2024536</v>
      </c>
      <c r="AI11" t="s">
        <v>540</v>
      </c>
      <c r="AJ11" t="s">
        <v>129</v>
      </c>
      <c r="AK11">
        <v>1650</v>
      </c>
      <c r="AL11">
        <v>14</v>
      </c>
      <c r="AM11" t="s">
        <v>541</v>
      </c>
      <c r="AN11">
        <v>6.8</v>
      </c>
      <c r="AO11">
        <v>115</v>
      </c>
      <c r="AP11">
        <v>6</v>
      </c>
      <c r="AQ11">
        <v>13</v>
      </c>
      <c r="AR11">
        <v>-5</v>
      </c>
      <c r="AS11">
        <v>27.86</v>
      </c>
      <c r="AT11">
        <v>50.57</v>
      </c>
      <c r="AU11" t="s">
        <v>888</v>
      </c>
      <c r="AV11" t="s">
        <v>889</v>
      </c>
      <c r="AY11" t="s">
        <v>998</v>
      </c>
      <c r="AZ11">
        <v>27.94</v>
      </c>
      <c r="BA11">
        <v>22.71</v>
      </c>
      <c r="BB11">
        <v>24.4</v>
      </c>
      <c r="BC11">
        <v>25.71</v>
      </c>
      <c r="BF11">
        <v>50.11</v>
      </c>
      <c r="BG11">
        <v>1.999999999999999E-2</v>
      </c>
      <c r="BH11">
        <v>50.13</v>
      </c>
      <c r="BI11" t="s">
        <v>999</v>
      </c>
      <c r="BJ11">
        <v>2024471</v>
      </c>
      <c r="BK11" t="s">
        <v>128</v>
      </c>
      <c r="BL11" t="s">
        <v>129</v>
      </c>
      <c r="BM11">
        <v>1650</v>
      </c>
      <c r="BN11">
        <v>7</v>
      </c>
      <c r="BO11" t="s">
        <v>1000</v>
      </c>
      <c r="BP11">
        <v>6.3</v>
      </c>
      <c r="BQ11">
        <v>123</v>
      </c>
      <c r="BR11">
        <v>-2</v>
      </c>
      <c r="BS11">
        <v>7</v>
      </c>
      <c r="BT11">
        <v>1</v>
      </c>
      <c r="BU11">
        <v>28.04</v>
      </c>
      <c r="BV11">
        <v>50.91</v>
      </c>
      <c r="BW11" t="s">
        <v>131</v>
      </c>
      <c r="BX11" t="s">
        <v>132</v>
      </c>
      <c r="CA11" t="s">
        <v>903</v>
      </c>
      <c r="CB11">
        <v>28.04</v>
      </c>
      <c r="CC11">
        <v>22.91</v>
      </c>
      <c r="CD11">
        <v>24.2</v>
      </c>
      <c r="CE11">
        <v>23.61</v>
      </c>
      <c r="CH11">
        <v>47.81</v>
      </c>
      <c r="CI11">
        <v>-1.6E-2</v>
      </c>
      <c r="CJ11">
        <v>47.793999999999997</v>
      </c>
      <c r="CK11" t="s">
        <v>1001</v>
      </c>
      <c r="CL11" t="s">
        <v>992</v>
      </c>
      <c r="CM11" t="s">
        <v>999</v>
      </c>
      <c r="CN11" t="s">
        <v>1002</v>
      </c>
      <c r="CO11" t="s">
        <v>1001</v>
      </c>
      <c r="CP11" t="s">
        <v>1003</v>
      </c>
      <c r="CQ11" t="s">
        <v>1004</v>
      </c>
      <c r="CR11">
        <v>100.78</v>
      </c>
      <c r="CS11">
        <v>98.740000000000009</v>
      </c>
      <c r="CT11">
        <v>99.759999999999991</v>
      </c>
      <c r="CU11">
        <v>98.740000000000009</v>
      </c>
    </row>
    <row r="12" spans="1:99" x14ac:dyDescent="0.25">
      <c r="A12" s="2">
        <v>45767</v>
      </c>
      <c r="B12" t="s">
        <v>99</v>
      </c>
      <c r="C12">
        <v>5</v>
      </c>
      <c r="D12" t="s">
        <v>100</v>
      </c>
      <c r="F12" t="s">
        <v>316</v>
      </c>
      <c r="G12">
        <v>1650</v>
      </c>
      <c r="H12">
        <v>11</v>
      </c>
      <c r="I12" t="s">
        <v>1005</v>
      </c>
      <c r="J12" t="s">
        <v>1006</v>
      </c>
      <c r="K12" t="s">
        <v>1007</v>
      </c>
      <c r="L12">
        <v>121</v>
      </c>
      <c r="M12" t="s">
        <v>301</v>
      </c>
      <c r="O12">
        <v>7</v>
      </c>
      <c r="P12" t="s">
        <v>266</v>
      </c>
      <c r="R12">
        <v>44</v>
      </c>
      <c r="S12">
        <v>-1</v>
      </c>
      <c r="U12" t="s">
        <v>107</v>
      </c>
      <c r="V12" t="s">
        <v>1008</v>
      </c>
      <c r="W12">
        <v>6</v>
      </c>
      <c r="Y12" t="s">
        <v>108</v>
      </c>
      <c r="Z12" t="s">
        <v>1009</v>
      </c>
      <c r="AA12" t="s">
        <v>123</v>
      </c>
      <c r="AB12">
        <v>25</v>
      </c>
      <c r="AC12" t="s">
        <v>269</v>
      </c>
      <c r="AD12" t="s">
        <v>1010</v>
      </c>
      <c r="AE12" t="s">
        <v>653</v>
      </c>
      <c r="AF12" t="s">
        <v>1011</v>
      </c>
      <c r="AG12" t="s">
        <v>165</v>
      </c>
      <c r="AH12">
        <v>2024536</v>
      </c>
      <c r="AI12" t="s">
        <v>540</v>
      </c>
      <c r="AJ12" t="s">
        <v>129</v>
      </c>
      <c r="AK12">
        <v>1650</v>
      </c>
      <c r="AL12">
        <v>9</v>
      </c>
      <c r="AM12" t="s">
        <v>290</v>
      </c>
      <c r="AN12">
        <v>8</v>
      </c>
      <c r="AO12">
        <v>121</v>
      </c>
      <c r="AP12">
        <v>0</v>
      </c>
      <c r="AQ12">
        <v>11</v>
      </c>
      <c r="AR12">
        <v>-4</v>
      </c>
      <c r="AS12">
        <v>27.86</v>
      </c>
      <c r="AT12">
        <v>50.57</v>
      </c>
      <c r="AU12" t="s">
        <v>888</v>
      </c>
      <c r="AV12" t="s">
        <v>889</v>
      </c>
      <c r="AY12" t="s">
        <v>1012</v>
      </c>
      <c r="AZ12">
        <v>27.9</v>
      </c>
      <c r="BA12">
        <v>22.67</v>
      </c>
      <c r="BB12">
        <v>24.2</v>
      </c>
      <c r="BC12">
        <v>24.85</v>
      </c>
      <c r="BF12">
        <v>49.05</v>
      </c>
      <c r="BG12">
        <v>-5.6000000000000001E-2</v>
      </c>
      <c r="BH12">
        <v>48.994</v>
      </c>
      <c r="BI12" t="s">
        <v>1013</v>
      </c>
      <c r="BJ12">
        <v>2024471</v>
      </c>
      <c r="BK12" t="s">
        <v>128</v>
      </c>
      <c r="BL12" t="s">
        <v>129</v>
      </c>
      <c r="BM12">
        <v>1650</v>
      </c>
      <c r="BN12">
        <v>10</v>
      </c>
      <c r="BO12" t="s">
        <v>290</v>
      </c>
      <c r="BP12">
        <v>21</v>
      </c>
      <c r="BQ12">
        <v>120</v>
      </c>
      <c r="BR12">
        <v>1</v>
      </c>
      <c r="BS12">
        <v>11</v>
      </c>
      <c r="BT12">
        <v>-4</v>
      </c>
      <c r="BU12">
        <v>28.04</v>
      </c>
      <c r="BV12">
        <v>50.91</v>
      </c>
      <c r="BW12" t="s">
        <v>131</v>
      </c>
      <c r="BX12" t="s">
        <v>132</v>
      </c>
      <c r="CA12" t="s">
        <v>1014</v>
      </c>
      <c r="CB12">
        <v>28.32</v>
      </c>
      <c r="CC12">
        <v>23.07</v>
      </c>
      <c r="CD12">
        <v>24.12</v>
      </c>
      <c r="CE12">
        <v>23.55</v>
      </c>
      <c r="CH12">
        <v>47.67</v>
      </c>
      <c r="CI12">
        <v>-4.1000000000000002E-2</v>
      </c>
      <c r="CJ12">
        <v>47.628999999999998</v>
      </c>
      <c r="CK12" t="s">
        <v>1015</v>
      </c>
      <c r="CL12" t="s">
        <v>1006</v>
      </c>
      <c r="CM12" t="s">
        <v>1013</v>
      </c>
      <c r="CN12" t="s">
        <v>1016</v>
      </c>
      <c r="CO12" t="s">
        <v>1015</v>
      </c>
      <c r="CP12" t="s">
        <v>1017</v>
      </c>
      <c r="CQ12" t="s">
        <v>1018</v>
      </c>
      <c r="CR12">
        <v>99.56</v>
      </c>
      <c r="CS12">
        <v>99.02000000000001</v>
      </c>
      <c r="CT12">
        <v>99.289999999999992</v>
      </c>
      <c r="CU12">
        <v>99.02000000000001</v>
      </c>
    </row>
    <row r="13" spans="1:99" x14ac:dyDescent="0.25">
      <c r="A13" s="2">
        <v>45767</v>
      </c>
      <c r="B13" t="s">
        <v>99</v>
      </c>
      <c r="C13">
        <v>5</v>
      </c>
      <c r="D13" t="s">
        <v>100</v>
      </c>
      <c r="F13" t="s">
        <v>316</v>
      </c>
      <c r="G13">
        <v>1650</v>
      </c>
      <c r="H13">
        <v>12</v>
      </c>
      <c r="I13" t="s">
        <v>1019</v>
      </c>
      <c r="J13" t="s">
        <v>1020</v>
      </c>
      <c r="K13" t="s">
        <v>1021</v>
      </c>
      <c r="L13">
        <v>120</v>
      </c>
      <c r="M13" t="s">
        <v>647</v>
      </c>
      <c r="O13">
        <v>5</v>
      </c>
      <c r="P13" t="s">
        <v>219</v>
      </c>
      <c r="R13">
        <v>43</v>
      </c>
      <c r="S13">
        <v>-1</v>
      </c>
      <c r="U13" t="s">
        <v>107</v>
      </c>
      <c r="V13" t="s">
        <v>1022</v>
      </c>
      <c r="W13">
        <v>4</v>
      </c>
      <c r="Y13" t="s">
        <v>108</v>
      </c>
      <c r="Z13" t="s">
        <v>615</v>
      </c>
      <c r="AA13" t="s">
        <v>221</v>
      </c>
      <c r="AB13">
        <v>25</v>
      </c>
      <c r="AC13" t="s">
        <v>269</v>
      </c>
      <c r="AD13" t="s">
        <v>1023</v>
      </c>
      <c r="AE13" t="s">
        <v>306</v>
      </c>
      <c r="AF13" t="s">
        <v>1024</v>
      </c>
      <c r="AG13" t="s">
        <v>165</v>
      </c>
      <c r="AH13">
        <v>2024536</v>
      </c>
      <c r="AI13" t="s">
        <v>540</v>
      </c>
      <c r="AJ13" t="s">
        <v>129</v>
      </c>
      <c r="AK13">
        <v>1650</v>
      </c>
      <c r="AL13">
        <v>3</v>
      </c>
      <c r="AM13" t="s">
        <v>655</v>
      </c>
      <c r="AN13">
        <v>79</v>
      </c>
      <c r="AO13">
        <v>117</v>
      </c>
      <c r="AP13">
        <v>3</v>
      </c>
      <c r="AQ13">
        <v>2</v>
      </c>
      <c r="AR13">
        <v>3</v>
      </c>
      <c r="AS13">
        <v>27.86</v>
      </c>
      <c r="AT13">
        <v>50.57</v>
      </c>
      <c r="AU13" t="s">
        <v>888</v>
      </c>
      <c r="AV13" t="s">
        <v>889</v>
      </c>
      <c r="AY13" t="s">
        <v>1025</v>
      </c>
      <c r="AZ13">
        <v>28.42</v>
      </c>
      <c r="BA13">
        <v>22.95</v>
      </c>
      <c r="BB13">
        <v>24.08</v>
      </c>
      <c r="BC13">
        <v>23.33</v>
      </c>
      <c r="BF13">
        <v>47.41</v>
      </c>
      <c r="BG13">
        <v>8.6999999999999994E-2</v>
      </c>
      <c r="BH13">
        <v>47.497</v>
      </c>
      <c r="BI13" t="s">
        <v>1026</v>
      </c>
      <c r="CL13" t="s">
        <v>1020</v>
      </c>
      <c r="CM13" t="s">
        <v>1026</v>
      </c>
      <c r="CN13" t="s">
        <v>1027</v>
      </c>
      <c r="CQ13" t="s">
        <v>1026</v>
      </c>
      <c r="CR13">
        <v>98.87</v>
      </c>
      <c r="CT13">
        <v>98.87</v>
      </c>
      <c r="CU13">
        <v>98.87</v>
      </c>
    </row>
    <row r="14" spans="1:99" x14ac:dyDescent="0.25">
      <c r="A14" s="2">
        <v>45767</v>
      </c>
      <c r="B14" t="s">
        <v>99</v>
      </c>
      <c r="C14">
        <v>5</v>
      </c>
      <c r="D14" t="s">
        <v>100</v>
      </c>
      <c r="F14" t="s">
        <v>316</v>
      </c>
      <c r="G14">
        <v>1650</v>
      </c>
      <c r="H14">
        <v>13</v>
      </c>
      <c r="I14" t="s">
        <v>1028</v>
      </c>
      <c r="J14" t="s">
        <v>1029</v>
      </c>
      <c r="K14" t="s">
        <v>1030</v>
      </c>
      <c r="L14">
        <v>119</v>
      </c>
      <c r="M14" t="s">
        <v>255</v>
      </c>
      <c r="O14">
        <v>9</v>
      </c>
      <c r="P14" t="s">
        <v>256</v>
      </c>
      <c r="R14">
        <v>42</v>
      </c>
      <c r="S14">
        <v>-2</v>
      </c>
      <c r="U14" t="s">
        <v>107</v>
      </c>
      <c r="V14" t="s">
        <v>1031</v>
      </c>
      <c r="W14">
        <v>4</v>
      </c>
      <c r="Y14" t="s">
        <v>108</v>
      </c>
      <c r="Z14" t="s">
        <v>109</v>
      </c>
      <c r="AA14" t="s">
        <v>221</v>
      </c>
      <c r="AB14">
        <v>25</v>
      </c>
      <c r="AD14" t="s">
        <v>1032</v>
      </c>
      <c r="AE14" t="s">
        <v>1033</v>
      </c>
      <c r="AF14" t="s">
        <v>1034</v>
      </c>
      <c r="AG14" t="s">
        <v>115</v>
      </c>
      <c r="AH14">
        <v>2024536</v>
      </c>
      <c r="AI14" t="s">
        <v>540</v>
      </c>
      <c r="AJ14" t="s">
        <v>129</v>
      </c>
      <c r="AK14">
        <v>1650</v>
      </c>
      <c r="AL14">
        <v>7</v>
      </c>
      <c r="AM14" t="s">
        <v>851</v>
      </c>
      <c r="AN14">
        <v>12</v>
      </c>
      <c r="AO14">
        <v>120</v>
      </c>
      <c r="AP14">
        <v>-1</v>
      </c>
      <c r="AQ14">
        <v>6</v>
      </c>
      <c r="AR14">
        <v>3</v>
      </c>
      <c r="AS14">
        <v>27.86</v>
      </c>
      <c r="AT14">
        <v>50.57</v>
      </c>
      <c r="AU14" t="s">
        <v>888</v>
      </c>
      <c r="AV14" t="s">
        <v>889</v>
      </c>
      <c r="AY14" t="s">
        <v>933</v>
      </c>
      <c r="AZ14">
        <v>28.66</v>
      </c>
      <c r="BA14">
        <v>22.51</v>
      </c>
      <c r="BB14">
        <v>24.08</v>
      </c>
      <c r="BC14">
        <v>23.84</v>
      </c>
      <c r="BF14">
        <v>47.92</v>
      </c>
      <c r="BG14">
        <v>2.7E-2</v>
      </c>
      <c r="BH14">
        <v>47.947000000000003</v>
      </c>
      <c r="BI14" t="s">
        <v>1035</v>
      </c>
      <c r="CL14" t="s">
        <v>1029</v>
      </c>
      <c r="CM14" t="s">
        <v>1035</v>
      </c>
      <c r="CN14" t="s">
        <v>1036</v>
      </c>
      <c r="CQ14" t="s">
        <v>1035</v>
      </c>
      <c r="CR14">
        <v>99.12</v>
      </c>
      <c r="CT14">
        <v>99.12</v>
      </c>
      <c r="CU14">
        <v>99.12</v>
      </c>
    </row>
    <row r="15" spans="1:99" x14ac:dyDescent="0.25">
      <c r="A15" s="2">
        <v>45767</v>
      </c>
      <c r="B15" t="s">
        <v>99</v>
      </c>
      <c r="C15">
        <v>5</v>
      </c>
      <c r="D15" t="s">
        <v>100</v>
      </c>
      <c r="F15" t="s">
        <v>316</v>
      </c>
      <c r="G15">
        <v>1650</v>
      </c>
      <c r="H15">
        <v>14</v>
      </c>
      <c r="I15" t="s">
        <v>1037</v>
      </c>
      <c r="J15" t="s">
        <v>1038</v>
      </c>
      <c r="K15" t="s">
        <v>1039</v>
      </c>
      <c r="L15">
        <v>119</v>
      </c>
      <c r="M15" t="s">
        <v>105</v>
      </c>
      <c r="O15">
        <v>2</v>
      </c>
      <c r="P15" t="s">
        <v>106</v>
      </c>
      <c r="R15">
        <v>42</v>
      </c>
      <c r="S15">
        <v>-2</v>
      </c>
      <c r="U15" t="s">
        <v>107</v>
      </c>
      <c r="V15" t="s">
        <v>1040</v>
      </c>
      <c r="W15">
        <v>6</v>
      </c>
      <c r="Y15" t="s">
        <v>108</v>
      </c>
      <c r="Z15" t="s">
        <v>1041</v>
      </c>
      <c r="AA15" t="s">
        <v>1042</v>
      </c>
      <c r="AB15">
        <v>11</v>
      </c>
      <c r="AC15" t="s">
        <v>1043</v>
      </c>
      <c r="AD15" t="s">
        <v>1044</v>
      </c>
      <c r="AE15" t="s">
        <v>773</v>
      </c>
      <c r="AF15" t="s">
        <v>1045</v>
      </c>
      <c r="AG15" t="s">
        <v>115</v>
      </c>
      <c r="AH15">
        <v>2023363</v>
      </c>
      <c r="AI15" t="s">
        <v>1046</v>
      </c>
      <c r="AJ15" t="s">
        <v>129</v>
      </c>
      <c r="AK15">
        <v>1650</v>
      </c>
      <c r="AL15">
        <v>9</v>
      </c>
      <c r="AM15" t="s">
        <v>851</v>
      </c>
      <c r="AN15">
        <v>9.1</v>
      </c>
      <c r="AO15">
        <v>116</v>
      </c>
      <c r="AP15">
        <v>3</v>
      </c>
      <c r="AQ15">
        <v>5</v>
      </c>
      <c r="AR15">
        <v>-3</v>
      </c>
      <c r="AS15">
        <v>27.92</v>
      </c>
      <c r="AT15">
        <v>51.39</v>
      </c>
      <c r="AU15" t="s">
        <v>1047</v>
      </c>
      <c r="AV15" t="s">
        <v>1048</v>
      </c>
      <c r="AY15" t="s">
        <v>1049</v>
      </c>
      <c r="AZ15">
        <v>28.2</v>
      </c>
      <c r="BA15">
        <v>23.55</v>
      </c>
      <c r="BB15">
        <v>24.21</v>
      </c>
      <c r="BC15">
        <v>25.34</v>
      </c>
      <c r="BF15">
        <v>49.55</v>
      </c>
      <c r="BG15">
        <v>2.9999999999999962E-3</v>
      </c>
      <c r="BH15">
        <v>49.552999999999997</v>
      </c>
      <c r="BI15" t="s">
        <v>1050</v>
      </c>
      <c r="CL15" t="s">
        <v>1038</v>
      </c>
      <c r="CM15" t="s">
        <v>1050</v>
      </c>
      <c r="CN15" t="s">
        <v>1051</v>
      </c>
      <c r="CQ15" t="s">
        <v>1050</v>
      </c>
      <c r="CR15">
        <v>101.3</v>
      </c>
      <c r="CT15">
        <v>101.3</v>
      </c>
      <c r="CU15">
        <v>101.3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U12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45767</v>
      </c>
      <c r="B2" t="s">
        <v>99</v>
      </c>
      <c r="C2">
        <v>6</v>
      </c>
      <c r="D2" t="s">
        <v>314</v>
      </c>
      <c r="E2" t="s">
        <v>315</v>
      </c>
      <c r="F2" t="s">
        <v>1052</v>
      </c>
      <c r="G2">
        <v>1800</v>
      </c>
      <c r="H2">
        <v>1</v>
      </c>
      <c r="I2" t="s">
        <v>1053</v>
      </c>
      <c r="J2" t="s">
        <v>1054</v>
      </c>
      <c r="K2" t="s">
        <v>1055</v>
      </c>
      <c r="L2">
        <v>135</v>
      </c>
      <c r="M2" t="s">
        <v>157</v>
      </c>
      <c r="O2">
        <v>7</v>
      </c>
      <c r="P2" t="s">
        <v>648</v>
      </c>
      <c r="R2">
        <v>100</v>
      </c>
      <c r="S2">
        <v>-1</v>
      </c>
      <c r="U2" t="s">
        <v>107</v>
      </c>
      <c r="V2" t="s">
        <v>1056</v>
      </c>
      <c r="W2">
        <v>7</v>
      </c>
      <c r="Y2" t="s">
        <v>108</v>
      </c>
      <c r="Z2" t="s">
        <v>1057</v>
      </c>
      <c r="AA2">
        <v>2</v>
      </c>
      <c r="AB2">
        <v>56</v>
      </c>
      <c r="AC2" t="s">
        <v>111</v>
      </c>
      <c r="AD2" t="s">
        <v>1058</v>
      </c>
      <c r="AE2" t="s">
        <v>1059</v>
      </c>
      <c r="AF2" t="s">
        <v>1060</v>
      </c>
      <c r="AG2" t="s">
        <v>165</v>
      </c>
      <c r="AH2">
        <v>2024390</v>
      </c>
      <c r="AI2" t="s">
        <v>775</v>
      </c>
      <c r="AJ2" t="s">
        <v>1061</v>
      </c>
      <c r="AK2">
        <v>1800</v>
      </c>
      <c r="AL2">
        <v>5</v>
      </c>
      <c r="AM2" t="s">
        <v>496</v>
      </c>
      <c r="AN2">
        <v>28</v>
      </c>
      <c r="AO2">
        <v>123</v>
      </c>
      <c r="AP2">
        <v>12</v>
      </c>
      <c r="AQ2">
        <v>5</v>
      </c>
      <c r="AR2">
        <v>2</v>
      </c>
      <c r="AS2">
        <v>14.39</v>
      </c>
      <c r="AT2">
        <v>36.799999999999997</v>
      </c>
      <c r="AU2" t="s">
        <v>1062</v>
      </c>
      <c r="AV2" t="s">
        <v>1063</v>
      </c>
      <c r="AW2" t="s">
        <v>1064</v>
      </c>
      <c r="AY2" t="s">
        <v>1065</v>
      </c>
      <c r="AZ2">
        <v>14.79</v>
      </c>
      <c r="BA2">
        <v>22.89</v>
      </c>
      <c r="BB2">
        <v>23.5</v>
      </c>
      <c r="BC2">
        <v>22.88</v>
      </c>
      <c r="BD2">
        <v>23.04</v>
      </c>
      <c r="BF2">
        <v>45.92</v>
      </c>
      <c r="BG2">
        <v>0.29199999999999998</v>
      </c>
      <c r="BH2">
        <v>46.212000000000003</v>
      </c>
      <c r="BI2" t="s">
        <v>1066</v>
      </c>
      <c r="BJ2">
        <v>2024153</v>
      </c>
      <c r="BK2" t="s">
        <v>1067</v>
      </c>
      <c r="BL2" t="s">
        <v>1061</v>
      </c>
      <c r="BM2">
        <v>1800</v>
      </c>
      <c r="BN2">
        <v>10</v>
      </c>
      <c r="BO2" t="s">
        <v>496</v>
      </c>
      <c r="BP2">
        <v>38</v>
      </c>
      <c r="BQ2">
        <v>121</v>
      </c>
      <c r="BR2">
        <v>14</v>
      </c>
      <c r="BS2">
        <v>14</v>
      </c>
      <c r="BT2">
        <v>-7</v>
      </c>
      <c r="BU2">
        <v>13.81</v>
      </c>
      <c r="BV2">
        <v>36.75</v>
      </c>
      <c r="BW2" t="s">
        <v>1068</v>
      </c>
      <c r="BX2" t="s">
        <v>1069</v>
      </c>
      <c r="BY2" t="s">
        <v>1070</v>
      </c>
      <c r="CA2" t="s">
        <v>1071</v>
      </c>
      <c r="CB2">
        <v>14.93</v>
      </c>
      <c r="CC2">
        <v>23.34</v>
      </c>
      <c r="CD2">
        <v>24.09</v>
      </c>
      <c r="CE2">
        <v>22.29</v>
      </c>
      <c r="CF2">
        <v>22.4</v>
      </c>
      <c r="CH2">
        <v>44.69</v>
      </c>
      <c r="CI2">
        <v>-0.182</v>
      </c>
      <c r="CJ2">
        <v>44.508000000000003</v>
      </c>
      <c r="CK2" t="s">
        <v>1072</v>
      </c>
      <c r="CL2" t="s">
        <v>1054</v>
      </c>
      <c r="CM2" t="s">
        <v>1066</v>
      </c>
      <c r="CN2" t="s">
        <v>1073</v>
      </c>
      <c r="CO2" t="s">
        <v>1072</v>
      </c>
      <c r="CP2" t="s">
        <v>1074</v>
      </c>
      <c r="CQ2" t="s">
        <v>1075</v>
      </c>
      <c r="CR2">
        <v>107.39</v>
      </c>
      <c r="CS2">
        <v>106.87</v>
      </c>
      <c r="CT2">
        <v>107.13</v>
      </c>
      <c r="CU2">
        <v>106.87</v>
      </c>
    </row>
    <row r="3" spans="1:99" x14ac:dyDescent="0.25">
      <c r="A3" s="2">
        <v>45767</v>
      </c>
      <c r="B3" t="s">
        <v>99</v>
      </c>
      <c r="C3">
        <v>6</v>
      </c>
      <c r="D3" t="s">
        <v>314</v>
      </c>
      <c r="E3" t="s">
        <v>315</v>
      </c>
      <c r="F3" t="s">
        <v>1052</v>
      </c>
      <c r="G3">
        <v>1800</v>
      </c>
      <c r="H3">
        <v>2</v>
      </c>
      <c r="I3" t="s">
        <v>1076</v>
      </c>
      <c r="J3" t="s">
        <v>1077</v>
      </c>
      <c r="K3" t="s">
        <v>1078</v>
      </c>
      <c r="L3">
        <v>135</v>
      </c>
      <c r="M3" t="s">
        <v>458</v>
      </c>
      <c r="O3">
        <v>6</v>
      </c>
      <c r="P3" t="s">
        <v>140</v>
      </c>
      <c r="R3">
        <v>100</v>
      </c>
      <c r="S3">
        <v>0</v>
      </c>
      <c r="U3" t="s">
        <v>107</v>
      </c>
      <c r="V3" t="s">
        <v>1079</v>
      </c>
      <c r="W3">
        <v>5</v>
      </c>
      <c r="Y3" t="s">
        <v>108</v>
      </c>
      <c r="Z3" t="s">
        <v>1080</v>
      </c>
      <c r="AA3">
        <v>1</v>
      </c>
      <c r="AB3">
        <v>14</v>
      </c>
      <c r="AC3" t="s">
        <v>269</v>
      </c>
      <c r="AD3" t="s">
        <v>1081</v>
      </c>
      <c r="AE3" t="s">
        <v>1082</v>
      </c>
      <c r="AF3" t="s">
        <v>1083</v>
      </c>
      <c r="AG3" t="s">
        <v>165</v>
      </c>
      <c r="AH3">
        <v>2024494</v>
      </c>
      <c r="AI3" t="s">
        <v>328</v>
      </c>
      <c r="AJ3" t="s">
        <v>1084</v>
      </c>
      <c r="AK3">
        <v>1800</v>
      </c>
      <c r="AL3">
        <v>3</v>
      </c>
      <c r="AM3" t="s">
        <v>480</v>
      </c>
      <c r="AN3">
        <v>27</v>
      </c>
      <c r="AO3">
        <v>135</v>
      </c>
      <c r="AP3">
        <v>0</v>
      </c>
      <c r="AQ3">
        <v>12</v>
      </c>
      <c r="AR3">
        <v>-6</v>
      </c>
      <c r="AS3">
        <v>14.15</v>
      </c>
      <c r="AT3">
        <v>37.06</v>
      </c>
      <c r="AU3" t="s">
        <v>1085</v>
      </c>
      <c r="AV3" t="s">
        <v>1086</v>
      </c>
      <c r="AW3" t="s">
        <v>1087</v>
      </c>
      <c r="AY3" t="s">
        <v>1088</v>
      </c>
      <c r="AZ3">
        <v>14.83</v>
      </c>
      <c r="BA3">
        <v>22.79</v>
      </c>
      <c r="BB3">
        <v>23.29</v>
      </c>
      <c r="BC3">
        <v>23.36</v>
      </c>
      <c r="BD3">
        <v>22.91</v>
      </c>
      <c r="BF3">
        <v>46.27</v>
      </c>
      <c r="BG3">
        <v>-0.33600000000000002</v>
      </c>
      <c r="BH3">
        <v>45.933999999999997</v>
      </c>
      <c r="BI3" t="s">
        <v>1089</v>
      </c>
      <c r="BJ3">
        <v>2023471</v>
      </c>
      <c r="BK3" t="s">
        <v>1090</v>
      </c>
      <c r="BL3" t="s">
        <v>1091</v>
      </c>
      <c r="BM3">
        <v>1800</v>
      </c>
      <c r="BN3">
        <v>6</v>
      </c>
      <c r="BO3" t="s">
        <v>449</v>
      </c>
      <c r="BP3">
        <v>6.2</v>
      </c>
      <c r="BQ3">
        <v>126</v>
      </c>
      <c r="BR3">
        <v>9</v>
      </c>
      <c r="BS3">
        <v>1</v>
      </c>
      <c r="BT3">
        <v>5</v>
      </c>
      <c r="BU3">
        <v>14.24</v>
      </c>
      <c r="BV3">
        <v>36.33</v>
      </c>
      <c r="BW3" t="s">
        <v>1092</v>
      </c>
      <c r="BX3" t="s">
        <v>1093</v>
      </c>
      <c r="BY3" t="s">
        <v>1094</v>
      </c>
      <c r="CA3" t="s">
        <v>1095</v>
      </c>
      <c r="CB3">
        <v>14.28</v>
      </c>
      <c r="CC3">
        <v>22.29</v>
      </c>
      <c r="CD3">
        <v>23.95</v>
      </c>
      <c r="CE3">
        <v>24.28</v>
      </c>
      <c r="CF3">
        <v>23.55</v>
      </c>
      <c r="CH3">
        <v>47.83</v>
      </c>
      <c r="CI3">
        <v>0.41499999999999998</v>
      </c>
      <c r="CJ3">
        <v>48.244999999999997</v>
      </c>
      <c r="CK3" t="s">
        <v>1096</v>
      </c>
      <c r="CL3" t="s">
        <v>1077</v>
      </c>
      <c r="CM3" t="s">
        <v>1089</v>
      </c>
      <c r="CN3" t="s">
        <v>1097</v>
      </c>
      <c r="CO3" t="s">
        <v>1096</v>
      </c>
      <c r="CP3" t="s">
        <v>1098</v>
      </c>
      <c r="CQ3" t="s">
        <v>1099</v>
      </c>
      <c r="CR3">
        <v>106.84</v>
      </c>
      <c r="CS3">
        <v>108.76</v>
      </c>
      <c r="CT3">
        <v>107.8</v>
      </c>
      <c r="CU3">
        <v>106.84</v>
      </c>
    </row>
    <row r="4" spans="1:99" x14ac:dyDescent="0.25">
      <c r="A4" s="2">
        <v>45767</v>
      </c>
      <c r="B4" t="s">
        <v>99</v>
      </c>
      <c r="C4">
        <v>6</v>
      </c>
      <c r="D4" t="s">
        <v>314</v>
      </c>
      <c r="E4" t="s">
        <v>315</v>
      </c>
      <c r="F4" t="s">
        <v>1052</v>
      </c>
      <c r="G4">
        <v>1800</v>
      </c>
      <c r="H4">
        <v>3</v>
      </c>
      <c r="I4" t="s">
        <v>1100</v>
      </c>
      <c r="J4" t="s">
        <v>1101</v>
      </c>
      <c r="K4" t="s">
        <v>1102</v>
      </c>
      <c r="L4">
        <v>135</v>
      </c>
      <c r="M4" t="s">
        <v>229</v>
      </c>
      <c r="O4">
        <v>2</v>
      </c>
      <c r="P4" t="s">
        <v>648</v>
      </c>
      <c r="R4">
        <v>100</v>
      </c>
      <c r="S4">
        <v>-2</v>
      </c>
      <c r="U4" t="s">
        <v>107</v>
      </c>
      <c r="V4" t="s">
        <v>1103</v>
      </c>
      <c r="W4">
        <v>6</v>
      </c>
      <c r="Y4" t="s">
        <v>108</v>
      </c>
      <c r="Z4" t="s">
        <v>1104</v>
      </c>
      <c r="AA4">
        <v>3</v>
      </c>
      <c r="AB4">
        <v>21</v>
      </c>
      <c r="AC4" t="s">
        <v>111</v>
      </c>
      <c r="AD4" t="s">
        <v>1105</v>
      </c>
      <c r="AE4" t="s">
        <v>1106</v>
      </c>
      <c r="AF4" t="s">
        <v>1107</v>
      </c>
      <c r="AG4" t="s">
        <v>165</v>
      </c>
      <c r="AH4">
        <v>2024390</v>
      </c>
      <c r="AI4" t="s">
        <v>775</v>
      </c>
      <c r="AJ4" t="s">
        <v>1061</v>
      </c>
      <c r="AK4">
        <v>1800</v>
      </c>
      <c r="AL4">
        <v>11</v>
      </c>
      <c r="AM4" t="s">
        <v>1108</v>
      </c>
      <c r="AN4">
        <v>12</v>
      </c>
      <c r="AO4">
        <v>124</v>
      </c>
      <c r="AP4">
        <v>11</v>
      </c>
      <c r="AQ4">
        <v>1</v>
      </c>
      <c r="AR4">
        <v>1</v>
      </c>
      <c r="AS4">
        <v>14.39</v>
      </c>
      <c r="AT4">
        <v>36.799999999999997</v>
      </c>
      <c r="AU4" t="s">
        <v>1062</v>
      </c>
      <c r="AV4" t="s">
        <v>1063</v>
      </c>
      <c r="AW4" t="s">
        <v>1064</v>
      </c>
      <c r="AY4" t="s">
        <v>1109</v>
      </c>
      <c r="AZ4">
        <v>14.71</v>
      </c>
      <c r="BA4">
        <v>22.77</v>
      </c>
      <c r="BB4">
        <v>23.42</v>
      </c>
      <c r="BC4">
        <v>23.04</v>
      </c>
      <c r="BD4">
        <v>23.48</v>
      </c>
      <c r="BF4">
        <v>46.52</v>
      </c>
      <c r="BG4">
        <v>0.221</v>
      </c>
      <c r="BH4">
        <v>46.741</v>
      </c>
      <c r="BI4" t="s">
        <v>1110</v>
      </c>
      <c r="BJ4">
        <v>2024153</v>
      </c>
      <c r="BK4" t="s">
        <v>1067</v>
      </c>
      <c r="BL4" t="s">
        <v>1061</v>
      </c>
      <c r="BM4">
        <v>1800</v>
      </c>
      <c r="BN4">
        <v>2</v>
      </c>
      <c r="BO4" t="s">
        <v>851</v>
      </c>
      <c r="BP4">
        <v>61</v>
      </c>
      <c r="BQ4">
        <v>119</v>
      </c>
      <c r="BR4">
        <v>16</v>
      </c>
      <c r="BS4">
        <v>4</v>
      </c>
      <c r="BT4">
        <v>-2</v>
      </c>
      <c r="BU4">
        <v>13.81</v>
      </c>
      <c r="BV4">
        <v>36.75</v>
      </c>
      <c r="BW4" t="s">
        <v>1068</v>
      </c>
      <c r="BX4" t="s">
        <v>1069</v>
      </c>
      <c r="BY4" t="s">
        <v>1070</v>
      </c>
      <c r="CA4" t="s">
        <v>1111</v>
      </c>
      <c r="CB4">
        <v>14.13</v>
      </c>
      <c r="CC4">
        <v>22.86</v>
      </c>
      <c r="CD4">
        <v>23.85</v>
      </c>
      <c r="CE4">
        <v>22.61</v>
      </c>
      <c r="CF4">
        <v>23.1</v>
      </c>
      <c r="CH4">
        <v>45.71</v>
      </c>
      <c r="CI4">
        <v>0.128</v>
      </c>
      <c r="CJ4">
        <v>45.838000000000001</v>
      </c>
      <c r="CK4" t="s">
        <v>1112</v>
      </c>
      <c r="CL4" t="s">
        <v>1101</v>
      </c>
      <c r="CM4" t="s">
        <v>1110</v>
      </c>
      <c r="CN4" t="s">
        <v>1113</v>
      </c>
      <c r="CO4" t="s">
        <v>1112</v>
      </c>
      <c r="CP4" t="s">
        <v>1114</v>
      </c>
      <c r="CQ4" t="s">
        <v>1115</v>
      </c>
      <c r="CR4">
        <v>107.64</v>
      </c>
      <c r="CS4">
        <v>106.68</v>
      </c>
      <c r="CT4">
        <v>107.16</v>
      </c>
      <c r="CU4">
        <v>106.68</v>
      </c>
    </row>
    <row r="5" spans="1:99" x14ac:dyDescent="0.25">
      <c r="A5" s="2">
        <v>45767</v>
      </c>
      <c r="B5" t="s">
        <v>99</v>
      </c>
      <c r="C5">
        <v>6</v>
      </c>
      <c r="D5" t="s">
        <v>314</v>
      </c>
      <c r="E5" t="s">
        <v>315</v>
      </c>
      <c r="F5" t="s">
        <v>1052</v>
      </c>
      <c r="G5">
        <v>1800</v>
      </c>
      <c r="H5">
        <v>4</v>
      </c>
      <c r="I5" t="s">
        <v>1116</v>
      </c>
      <c r="J5" t="s">
        <v>1117</v>
      </c>
      <c r="K5" t="s">
        <v>1118</v>
      </c>
      <c r="L5">
        <v>127</v>
      </c>
      <c r="M5" t="s">
        <v>392</v>
      </c>
      <c r="O5">
        <v>4</v>
      </c>
      <c r="P5" t="s">
        <v>256</v>
      </c>
      <c r="R5">
        <v>92</v>
      </c>
      <c r="S5">
        <v>6</v>
      </c>
      <c r="U5" t="s">
        <v>107</v>
      </c>
      <c r="W5">
        <v>5</v>
      </c>
      <c r="Y5" t="s">
        <v>108</v>
      </c>
      <c r="Z5" t="s">
        <v>1119</v>
      </c>
      <c r="AA5">
        <v>1</v>
      </c>
      <c r="AB5">
        <v>14</v>
      </c>
      <c r="AC5" t="s">
        <v>211</v>
      </c>
      <c r="AD5" t="s">
        <v>1120</v>
      </c>
      <c r="AE5" t="s">
        <v>1121</v>
      </c>
      <c r="AF5" t="s">
        <v>1122</v>
      </c>
      <c r="AG5" t="s">
        <v>115</v>
      </c>
      <c r="AH5">
        <v>2024568</v>
      </c>
      <c r="AI5" t="s">
        <v>418</v>
      </c>
      <c r="AJ5" t="s">
        <v>1084</v>
      </c>
      <c r="AK5">
        <v>1600</v>
      </c>
      <c r="AL5">
        <v>1</v>
      </c>
      <c r="AM5" t="s">
        <v>631</v>
      </c>
      <c r="AN5">
        <v>1.6</v>
      </c>
      <c r="AO5">
        <v>121</v>
      </c>
      <c r="AP5">
        <v>6</v>
      </c>
      <c r="AQ5">
        <v>6</v>
      </c>
      <c r="AR5">
        <v>-2</v>
      </c>
      <c r="AS5">
        <v>25.29</v>
      </c>
      <c r="AT5">
        <v>48.85</v>
      </c>
      <c r="AU5" t="s">
        <v>1123</v>
      </c>
      <c r="AV5" t="s">
        <v>1124</v>
      </c>
      <c r="AY5" t="s">
        <v>1124</v>
      </c>
      <c r="AZ5">
        <v>25.29</v>
      </c>
      <c r="BA5">
        <v>23.56</v>
      </c>
      <c r="BB5">
        <v>23.51</v>
      </c>
      <c r="BC5">
        <v>22.42</v>
      </c>
      <c r="BF5">
        <v>45.93</v>
      </c>
      <c r="BG5">
        <v>-2.2000000000000009E-2</v>
      </c>
      <c r="BH5">
        <v>45.908000000000001</v>
      </c>
      <c r="BI5" t="s">
        <v>1125</v>
      </c>
      <c r="CL5" t="s">
        <v>1117</v>
      </c>
      <c r="CM5" t="s">
        <v>1125</v>
      </c>
      <c r="CN5" t="s">
        <v>1126</v>
      </c>
      <c r="CQ5" t="s">
        <v>1125</v>
      </c>
      <c r="CR5">
        <v>107.78</v>
      </c>
      <c r="CT5">
        <v>107.78</v>
      </c>
      <c r="CU5">
        <v>107.78</v>
      </c>
    </row>
    <row r="6" spans="1:99" x14ac:dyDescent="0.25">
      <c r="A6" s="2">
        <v>45767</v>
      </c>
      <c r="B6" t="s">
        <v>99</v>
      </c>
      <c r="C6">
        <v>6</v>
      </c>
      <c r="D6" t="s">
        <v>314</v>
      </c>
      <c r="E6" t="s">
        <v>315</v>
      </c>
      <c r="F6" t="s">
        <v>1052</v>
      </c>
      <c r="G6">
        <v>1800</v>
      </c>
      <c r="H6">
        <v>5</v>
      </c>
      <c r="I6" t="s">
        <v>1127</v>
      </c>
      <c r="J6" t="s">
        <v>1128</v>
      </c>
      <c r="K6" t="s">
        <v>1129</v>
      </c>
      <c r="L6">
        <v>125</v>
      </c>
      <c r="M6" t="s">
        <v>491</v>
      </c>
      <c r="O6">
        <v>1</v>
      </c>
      <c r="P6" t="s">
        <v>648</v>
      </c>
      <c r="R6">
        <v>90</v>
      </c>
      <c r="S6">
        <v>0</v>
      </c>
      <c r="U6" t="s">
        <v>107</v>
      </c>
      <c r="V6" t="s">
        <v>1130</v>
      </c>
      <c r="W6">
        <v>7</v>
      </c>
      <c r="Y6" t="s">
        <v>108</v>
      </c>
      <c r="Z6" t="s">
        <v>1131</v>
      </c>
      <c r="AA6">
        <v>1</v>
      </c>
      <c r="AB6">
        <v>14</v>
      </c>
      <c r="AC6" t="s">
        <v>111</v>
      </c>
      <c r="AD6" t="s">
        <v>1132</v>
      </c>
      <c r="AE6" t="s">
        <v>1133</v>
      </c>
      <c r="AF6" t="s">
        <v>1134</v>
      </c>
      <c r="AG6" t="s">
        <v>165</v>
      </c>
      <c r="AH6">
        <v>2024494</v>
      </c>
      <c r="AI6" t="s">
        <v>328</v>
      </c>
      <c r="AJ6" t="s">
        <v>1084</v>
      </c>
      <c r="AK6">
        <v>1800</v>
      </c>
      <c r="AL6">
        <v>6</v>
      </c>
      <c r="AM6" t="s">
        <v>779</v>
      </c>
      <c r="AN6">
        <v>10</v>
      </c>
      <c r="AO6">
        <v>126</v>
      </c>
      <c r="AP6">
        <v>-1</v>
      </c>
      <c r="AQ6">
        <v>8</v>
      </c>
      <c r="AR6">
        <v>-7</v>
      </c>
      <c r="AS6">
        <v>14.15</v>
      </c>
      <c r="AT6">
        <v>37.06</v>
      </c>
      <c r="AU6" t="s">
        <v>1085</v>
      </c>
      <c r="AV6" t="s">
        <v>1086</v>
      </c>
      <c r="AW6" t="s">
        <v>1087</v>
      </c>
      <c r="AY6" t="s">
        <v>1135</v>
      </c>
      <c r="AZ6">
        <v>14.27</v>
      </c>
      <c r="BA6">
        <v>22.91</v>
      </c>
      <c r="BB6">
        <v>23.57</v>
      </c>
      <c r="BC6">
        <v>23.44</v>
      </c>
      <c r="BD6">
        <v>23.21</v>
      </c>
      <c r="BF6">
        <v>46.65</v>
      </c>
      <c r="BG6">
        <v>-0.40699999999999997</v>
      </c>
      <c r="BH6">
        <v>46.242999999999988</v>
      </c>
      <c r="BI6" t="s">
        <v>1136</v>
      </c>
      <c r="BJ6">
        <v>2024390</v>
      </c>
      <c r="BK6" t="s">
        <v>775</v>
      </c>
      <c r="BL6" t="s">
        <v>1061</v>
      </c>
      <c r="BM6">
        <v>1800</v>
      </c>
      <c r="BN6">
        <v>2</v>
      </c>
      <c r="BO6" t="s">
        <v>284</v>
      </c>
      <c r="BP6">
        <v>29</v>
      </c>
      <c r="BQ6">
        <v>115</v>
      </c>
      <c r="BR6">
        <v>10</v>
      </c>
      <c r="BS6">
        <v>6</v>
      </c>
      <c r="BT6">
        <v>-5</v>
      </c>
      <c r="BU6">
        <v>14.39</v>
      </c>
      <c r="BV6">
        <v>36.799999999999997</v>
      </c>
      <c r="BW6" t="s">
        <v>1062</v>
      </c>
      <c r="BX6" t="s">
        <v>1063</v>
      </c>
      <c r="BY6" t="s">
        <v>1064</v>
      </c>
      <c r="CA6" t="s">
        <v>1137</v>
      </c>
      <c r="CB6">
        <v>14.43</v>
      </c>
      <c r="CC6">
        <v>22.73</v>
      </c>
      <c r="CD6">
        <v>23.58</v>
      </c>
      <c r="CE6">
        <v>22.8</v>
      </c>
      <c r="CF6">
        <v>23.27</v>
      </c>
      <c r="CH6">
        <v>46.07</v>
      </c>
      <c r="CI6">
        <v>-0.13</v>
      </c>
      <c r="CJ6">
        <v>45.94</v>
      </c>
      <c r="CK6" t="s">
        <v>1112</v>
      </c>
      <c r="CL6" t="s">
        <v>1128</v>
      </c>
      <c r="CM6" t="s">
        <v>1136</v>
      </c>
      <c r="CN6" t="s">
        <v>1138</v>
      </c>
      <c r="CO6" t="s">
        <v>1112</v>
      </c>
      <c r="CP6" t="s">
        <v>1139</v>
      </c>
      <c r="CQ6" t="s">
        <v>1089</v>
      </c>
      <c r="CR6">
        <v>106.99</v>
      </c>
      <c r="CS6">
        <v>106.68</v>
      </c>
      <c r="CT6">
        <v>106.84</v>
      </c>
      <c r="CU6">
        <v>106.68</v>
      </c>
    </row>
    <row r="7" spans="1:99" x14ac:dyDescent="0.25">
      <c r="A7" s="2">
        <v>45767</v>
      </c>
      <c r="B7" t="s">
        <v>99</v>
      </c>
      <c r="C7">
        <v>6</v>
      </c>
      <c r="D7" t="s">
        <v>314</v>
      </c>
      <c r="E7" t="s">
        <v>315</v>
      </c>
      <c r="F7" t="s">
        <v>1052</v>
      </c>
      <c r="G7">
        <v>1800</v>
      </c>
      <c r="H7">
        <v>6</v>
      </c>
      <c r="I7" t="s">
        <v>1140</v>
      </c>
      <c r="J7" t="s">
        <v>1141</v>
      </c>
      <c r="K7" t="s">
        <v>1142</v>
      </c>
      <c r="L7">
        <v>122</v>
      </c>
      <c r="M7" t="s">
        <v>183</v>
      </c>
      <c r="O7">
        <v>8</v>
      </c>
      <c r="P7" t="s">
        <v>277</v>
      </c>
      <c r="R7">
        <v>87</v>
      </c>
      <c r="S7">
        <v>-2</v>
      </c>
      <c r="U7" t="s">
        <v>107</v>
      </c>
      <c r="V7" t="s">
        <v>1143</v>
      </c>
      <c r="W7">
        <v>8</v>
      </c>
      <c r="Y7" t="s">
        <v>108</v>
      </c>
      <c r="Z7" t="s">
        <v>1144</v>
      </c>
      <c r="AA7">
        <v>1</v>
      </c>
      <c r="AB7">
        <v>14</v>
      </c>
      <c r="AC7" t="s">
        <v>884</v>
      </c>
      <c r="AD7" t="s">
        <v>1145</v>
      </c>
      <c r="AE7" t="s">
        <v>1146</v>
      </c>
      <c r="AF7" t="s">
        <v>1147</v>
      </c>
      <c r="AG7" t="s">
        <v>165</v>
      </c>
      <c r="AH7">
        <v>2024494</v>
      </c>
      <c r="AI7" t="s">
        <v>328</v>
      </c>
      <c r="AJ7" t="s">
        <v>1084</v>
      </c>
      <c r="AK7">
        <v>1800</v>
      </c>
      <c r="AL7">
        <v>11</v>
      </c>
      <c r="AM7" t="s">
        <v>496</v>
      </c>
      <c r="AN7">
        <v>15</v>
      </c>
      <c r="AO7">
        <v>126</v>
      </c>
      <c r="AP7">
        <v>-4</v>
      </c>
      <c r="AQ7">
        <v>9</v>
      </c>
      <c r="AR7">
        <v>-1</v>
      </c>
      <c r="AS7">
        <v>14.15</v>
      </c>
      <c r="AT7">
        <v>37.06</v>
      </c>
      <c r="AU7" t="s">
        <v>1085</v>
      </c>
      <c r="AV7" t="s">
        <v>1086</v>
      </c>
      <c r="AW7" t="s">
        <v>1087</v>
      </c>
      <c r="AY7" t="s">
        <v>1148</v>
      </c>
      <c r="AZ7">
        <v>14.71</v>
      </c>
      <c r="BA7">
        <v>23.11</v>
      </c>
      <c r="BB7">
        <v>23.37</v>
      </c>
      <c r="BC7">
        <v>23.28</v>
      </c>
      <c r="BD7">
        <v>23.49</v>
      </c>
      <c r="BF7">
        <v>46.77</v>
      </c>
      <c r="BG7">
        <v>-0.11600000000000001</v>
      </c>
      <c r="BH7">
        <v>46.654000000000003</v>
      </c>
      <c r="BI7" t="s">
        <v>1149</v>
      </c>
      <c r="BJ7">
        <v>2023770</v>
      </c>
      <c r="BK7" t="s">
        <v>1150</v>
      </c>
      <c r="BL7" t="s">
        <v>1061</v>
      </c>
      <c r="BM7">
        <v>1800</v>
      </c>
      <c r="BN7">
        <v>5</v>
      </c>
      <c r="BO7" t="s">
        <v>290</v>
      </c>
      <c r="BP7">
        <v>16</v>
      </c>
      <c r="BQ7">
        <v>115</v>
      </c>
      <c r="BR7">
        <v>7</v>
      </c>
      <c r="BS7">
        <v>1</v>
      </c>
      <c r="BT7">
        <v>7</v>
      </c>
      <c r="BU7">
        <v>14.44</v>
      </c>
      <c r="BV7">
        <v>37.83</v>
      </c>
      <c r="BW7" t="s">
        <v>1151</v>
      </c>
      <c r="BX7" t="s">
        <v>1152</v>
      </c>
      <c r="BY7" t="s">
        <v>1153</v>
      </c>
      <c r="CA7" t="s">
        <v>1154</v>
      </c>
      <c r="CB7">
        <v>14.68</v>
      </c>
      <c r="CC7">
        <v>23.51</v>
      </c>
      <c r="CD7">
        <v>24.62</v>
      </c>
      <c r="CE7">
        <v>23.62</v>
      </c>
      <c r="CF7">
        <v>22.47</v>
      </c>
      <c r="CH7">
        <v>46.09</v>
      </c>
      <c r="CI7">
        <v>0.497</v>
      </c>
      <c r="CJ7">
        <v>46.587000000000003</v>
      </c>
      <c r="CK7" t="s">
        <v>1155</v>
      </c>
      <c r="CL7" t="s">
        <v>1141</v>
      </c>
      <c r="CM7" t="s">
        <v>1149</v>
      </c>
      <c r="CN7" t="s">
        <v>1156</v>
      </c>
      <c r="CO7" t="s">
        <v>1155</v>
      </c>
      <c r="CP7" t="s">
        <v>1157</v>
      </c>
      <c r="CQ7" t="s">
        <v>1158</v>
      </c>
      <c r="CR7">
        <v>107.84</v>
      </c>
      <c r="CS7">
        <v>109.4</v>
      </c>
      <c r="CT7">
        <v>108.62</v>
      </c>
      <c r="CU7">
        <v>107.84</v>
      </c>
    </row>
    <row r="8" spans="1:99" x14ac:dyDescent="0.25">
      <c r="A8" s="2">
        <v>45767</v>
      </c>
      <c r="B8" t="s">
        <v>99</v>
      </c>
      <c r="C8">
        <v>6</v>
      </c>
      <c r="D8" t="s">
        <v>314</v>
      </c>
      <c r="E8" t="s">
        <v>315</v>
      </c>
      <c r="F8" t="s">
        <v>1052</v>
      </c>
      <c r="G8">
        <v>1800</v>
      </c>
      <c r="H8">
        <v>7</v>
      </c>
      <c r="I8" t="s">
        <v>1159</v>
      </c>
      <c r="J8" t="s">
        <v>1160</v>
      </c>
      <c r="K8" t="s">
        <v>1161</v>
      </c>
      <c r="L8">
        <v>121</v>
      </c>
      <c r="M8" t="s">
        <v>119</v>
      </c>
      <c r="O8">
        <v>3</v>
      </c>
      <c r="P8" t="s">
        <v>120</v>
      </c>
      <c r="R8">
        <v>86</v>
      </c>
      <c r="S8">
        <v>0</v>
      </c>
      <c r="U8" t="s">
        <v>107</v>
      </c>
      <c r="V8" t="s">
        <v>1162</v>
      </c>
      <c r="W8">
        <v>4</v>
      </c>
      <c r="Y8" t="s">
        <v>108</v>
      </c>
      <c r="Z8" t="s">
        <v>1163</v>
      </c>
      <c r="AA8">
        <v>1</v>
      </c>
      <c r="AB8">
        <v>28</v>
      </c>
      <c r="AC8" t="s">
        <v>1164</v>
      </c>
      <c r="AD8" t="s">
        <v>1165</v>
      </c>
      <c r="AE8" t="s">
        <v>716</v>
      </c>
      <c r="AF8" t="s">
        <v>1166</v>
      </c>
      <c r="AG8" t="s">
        <v>165</v>
      </c>
      <c r="AH8">
        <v>2024494</v>
      </c>
      <c r="AI8" t="s">
        <v>328</v>
      </c>
      <c r="AJ8" t="s">
        <v>1084</v>
      </c>
      <c r="AK8">
        <v>1800</v>
      </c>
      <c r="AL8">
        <v>1</v>
      </c>
      <c r="AM8" t="s">
        <v>528</v>
      </c>
      <c r="AN8">
        <v>6.2</v>
      </c>
      <c r="AO8">
        <v>115</v>
      </c>
      <c r="AP8">
        <v>6</v>
      </c>
      <c r="AQ8">
        <v>7</v>
      </c>
      <c r="AR8">
        <v>-4</v>
      </c>
      <c r="AS8">
        <v>14.15</v>
      </c>
      <c r="AT8">
        <v>37.06</v>
      </c>
      <c r="AU8" t="s">
        <v>1085</v>
      </c>
      <c r="AV8" t="s">
        <v>1086</v>
      </c>
      <c r="AW8" t="s">
        <v>1087</v>
      </c>
      <c r="AY8" t="s">
        <v>1087</v>
      </c>
      <c r="AZ8">
        <v>14.91</v>
      </c>
      <c r="BA8">
        <v>23.03</v>
      </c>
      <c r="BB8">
        <v>23.45</v>
      </c>
      <c r="BC8">
        <v>23.32</v>
      </c>
      <c r="BD8">
        <v>22.11</v>
      </c>
      <c r="BF8">
        <v>45.43</v>
      </c>
      <c r="BG8">
        <v>-0.13400000000000001</v>
      </c>
      <c r="BH8">
        <v>45.295999999999999</v>
      </c>
      <c r="BI8" t="s">
        <v>1167</v>
      </c>
      <c r="CL8" t="s">
        <v>1160</v>
      </c>
      <c r="CM8" t="s">
        <v>1167</v>
      </c>
      <c r="CN8" t="s">
        <v>1168</v>
      </c>
      <c r="CQ8" t="s">
        <v>1167</v>
      </c>
      <c r="CR8">
        <v>106.69</v>
      </c>
      <c r="CT8">
        <v>106.69</v>
      </c>
      <c r="CU8">
        <v>106.69</v>
      </c>
    </row>
    <row r="9" spans="1:99" x14ac:dyDescent="0.25">
      <c r="A9" s="2">
        <v>45767</v>
      </c>
      <c r="B9" t="s">
        <v>99</v>
      </c>
      <c r="C9">
        <v>6</v>
      </c>
      <c r="D9" t="s">
        <v>314</v>
      </c>
      <c r="E9" t="s">
        <v>315</v>
      </c>
      <c r="F9" t="s">
        <v>1052</v>
      </c>
      <c r="G9">
        <v>1800</v>
      </c>
      <c r="H9">
        <v>8</v>
      </c>
      <c r="I9" t="s">
        <v>1169</v>
      </c>
      <c r="J9" t="s">
        <v>1170</v>
      </c>
      <c r="K9" t="s">
        <v>1171</v>
      </c>
      <c r="L9">
        <v>118</v>
      </c>
      <c r="M9" t="s">
        <v>149</v>
      </c>
      <c r="O9">
        <v>10</v>
      </c>
      <c r="P9" t="s">
        <v>339</v>
      </c>
      <c r="R9">
        <v>83</v>
      </c>
      <c r="S9">
        <v>0</v>
      </c>
      <c r="U9" t="s">
        <v>107</v>
      </c>
      <c r="V9" t="s">
        <v>1172</v>
      </c>
      <c r="W9">
        <v>4</v>
      </c>
      <c r="Y9" t="s">
        <v>108</v>
      </c>
      <c r="Z9" t="s">
        <v>1173</v>
      </c>
      <c r="AA9">
        <v>1</v>
      </c>
      <c r="AB9">
        <v>28</v>
      </c>
      <c r="AD9" t="s">
        <v>1174</v>
      </c>
      <c r="AE9" t="s">
        <v>1175</v>
      </c>
      <c r="AF9" t="s">
        <v>1176</v>
      </c>
      <c r="AG9" t="s">
        <v>115</v>
      </c>
      <c r="AH9">
        <v>2024472</v>
      </c>
      <c r="AI9" t="s">
        <v>128</v>
      </c>
      <c r="AJ9" t="s">
        <v>1091</v>
      </c>
      <c r="AK9">
        <v>1800</v>
      </c>
      <c r="AL9">
        <v>5</v>
      </c>
      <c r="AM9" t="s">
        <v>168</v>
      </c>
      <c r="AN9">
        <v>38</v>
      </c>
      <c r="AO9">
        <v>126</v>
      </c>
      <c r="AP9">
        <v>-8</v>
      </c>
      <c r="AQ9">
        <v>6</v>
      </c>
      <c r="AR9">
        <v>4</v>
      </c>
      <c r="AS9">
        <v>13.66</v>
      </c>
      <c r="AT9">
        <v>35.51</v>
      </c>
      <c r="AU9" t="s">
        <v>1177</v>
      </c>
      <c r="AV9" t="s">
        <v>1178</v>
      </c>
      <c r="AW9" t="s">
        <v>1179</v>
      </c>
      <c r="AY9" t="s">
        <v>1180</v>
      </c>
      <c r="AZ9">
        <v>13.86</v>
      </c>
      <c r="BA9">
        <v>22.37</v>
      </c>
      <c r="BB9">
        <v>23.77</v>
      </c>
      <c r="BC9">
        <v>23.63</v>
      </c>
      <c r="BD9">
        <v>23.14</v>
      </c>
      <c r="BF9">
        <v>46.77</v>
      </c>
      <c r="BG9">
        <v>0.104</v>
      </c>
      <c r="BH9">
        <v>46.874000000000002</v>
      </c>
      <c r="BI9" t="s">
        <v>1072</v>
      </c>
      <c r="BJ9">
        <v>2024433</v>
      </c>
      <c r="BK9" t="s">
        <v>510</v>
      </c>
      <c r="BL9" t="s">
        <v>329</v>
      </c>
      <c r="BM9">
        <v>1800</v>
      </c>
      <c r="BN9">
        <v>1</v>
      </c>
      <c r="BO9" t="s">
        <v>309</v>
      </c>
      <c r="BP9">
        <v>5.5</v>
      </c>
      <c r="BQ9">
        <v>130</v>
      </c>
      <c r="BR9">
        <v>-12</v>
      </c>
      <c r="BS9">
        <v>8</v>
      </c>
      <c r="BT9">
        <v>2</v>
      </c>
      <c r="BU9">
        <v>13.8</v>
      </c>
      <c r="BV9">
        <v>35.97</v>
      </c>
      <c r="BW9" t="s">
        <v>1181</v>
      </c>
      <c r="BX9" t="s">
        <v>1182</v>
      </c>
      <c r="BY9" t="s">
        <v>1183</v>
      </c>
      <c r="CA9" t="s">
        <v>1183</v>
      </c>
      <c r="CB9">
        <v>13.92</v>
      </c>
      <c r="CC9">
        <v>22.17</v>
      </c>
      <c r="CD9">
        <v>24.08</v>
      </c>
      <c r="CE9">
        <v>23.82</v>
      </c>
      <c r="CF9">
        <v>22.96</v>
      </c>
      <c r="CH9">
        <v>46.78</v>
      </c>
      <c r="CI9">
        <v>-6.7999999999999991E-2</v>
      </c>
      <c r="CJ9">
        <v>46.712000000000003</v>
      </c>
      <c r="CK9" t="s">
        <v>1184</v>
      </c>
      <c r="CL9" t="s">
        <v>1170</v>
      </c>
      <c r="CM9" t="s">
        <v>1072</v>
      </c>
      <c r="CN9" t="s">
        <v>1185</v>
      </c>
      <c r="CO9" t="s">
        <v>1184</v>
      </c>
      <c r="CP9" t="s">
        <v>1186</v>
      </c>
      <c r="CQ9" t="s">
        <v>1184</v>
      </c>
      <c r="CR9">
        <v>106.87</v>
      </c>
      <c r="CS9">
        <v>106.88</v>
      </c>
      <c r="CT9">
        <v>106.88</v>
      </c>
      <c r="CU9">
        <v>106.87</v>
      </c>
    </row>
    <row r="10" spans="1:99" x14ac:dyDescent="0.25">
      <c r="A10" s="2">
        <v>45767</v>
      </c>
      <c r="B10" t="s">
        <v>99</v>
      </c>
      <c r="C10">
        <v>6</v>
      </c>
      <c r="D10" t="s">
        <v>314</v>
      </c>
      <c r="E10" t="s">
        <v>315</v>
      </c>
      <c r="F10" t="s">
        <v>1052</v>
      </c>
      <c r="G10">
        <v>1800</v>
      </c>
      <c r="H10">
        <v>9</v>
      </c>
      <c r="I10" t="s">
        <v>1187</v>
      </c>
      <c r="J10" t="s">
        <v>1188</v>
      </c>
      <c r="K10" t="s">
        <v>1189</v>
      </c>
      <c r="L10">
        <v>117</v>
      </c>
      <c r="M10" t="s">
        <v>301</v>
      </c>
      <c r="O10">
        <v>9</v>
      </c>
      <c r="P10" t="s">
        <v>426</v>
      </c>
      <c r="R10">
        <v>82</v>
      </c>
      <c r="S10">
        <v>0</v>
      </c>
      <c r="U10" t="s">
        <v>107</v>
      </c>
      <c r="V10" t="s">
        <v>1190</v>
      </c>
      <c r="W10">
        <v>5</v>
      </c>
      <c r="Y10" t="s">
        <v>108</v>
      </c>
      <c r="Z10" t="s">
        <v>1191</v>
      </c>
      <c r="AA10">
        <v>1</v>
      </c>
      <c r="AB10">
        <v>91</v>
      </c>
      <c r="AD10" t="s">
        <v>1192</v>
      </c>
      <c r="AE10" t="s">
        <v>1106</v>
      </c>
      <c r="AF10" t="s">
        <v>1193</v>
      </c>
      <c r="AG10" t="s">
        <v>165</v>
      </c>
      <c r="AH10">
        <v>2024245</v>
      </c>
      <c r="AI10" t="s">
        <v>443</v>
      </c>
      <c r="AJ10" t="s">
        <v>329</v>
      </c>
      <c r="AK10">
        <v>1800</v>
      </c>
      <c r="AL10">
        <v>3</v>
      </c>
      <c r="AM10" t="s">
        <v>290</v>
      </c>
      <c r="AN10">
        <v>7.6</v>
      </c>
      <c r="AO10">
        <v>133</v>
      </c>
      <c r="AP10">
        <v>-16</v>
      </c>
      <c r="AQ10">
        <v>3</v>
      </c>
      <c r="AR10">
        <v>6</v>
      </c>
      <c r="AS10">
        <v>13.86</v>
      </c>
      <c r="AT10">
        <v>36.31</v>
      </c>
      <c r="AU10" t="s">
        <v>1194</v>
      </c>
      <c r="AV10" t="s">
        <v>1195</v>
      </c>
      <c r="AW10" t="s">
        <v>1196</v>
      </c>
      <c r="AY10" t="s">
        <v>1197</v>
      </c>
      <c r="AZ10">
        <v>14.34</v>
      </c>
      <c r="BA10">
        <v>22.89</v>
      </c>
      <c r="BB10">
        <v>23.83</v>
      </c>
      <c r="BC10">
        <v>23.41</v>
      </c>
      <c r="BD10">
        <v>23.32</v>
      </c>
      <c r="BF10">
        <v>46.73</v>
      </c>
      <c r="BG10">
        <v>9.600000000000003E-2</v>
      </c>
      <c r="BH10">
        <v>46.825999999999993</v>
      </c>
      <c r="BI10" t="s">
        <v>1198</v>
      </c>
      <c r="BJ10">
        <v>2023530</v>
      </c>
      <c r="BK10" t="s">
        <v>1199</v>
      </c>
      <c r="BL10" t="s">
        <v>329</v>
      </c>
      <c r="BM10">
        <v>1800</v>
      </c>
      <c r="BN10">
        <v>7</v>
      </c>
      <c r="BO10" t="s">
        <v>528</v>
      </c>
      <c r="BP10">
        <v>47</v>
      </c>
      <c r="BQ10">
        <v>126</v>
      </c>
      <c r="BR10">
        <v>-9</v>
      </c>
      <c r="BS10">
        <v>3</v>
      </c>
      <c r="BT10">
        <v>6</v>
      </c>
      <c r="BU10">
        <v>13.8</v>
      </c>
      <c r="BV10">
        <v>35.74</v>
      </c>
      <c r="BW10" t="s">
        <v>1200</v>
      </c>
      <c r="BX10" t="s">
        <v>1201</v>
      </c>
      <c r="BY10" t="s">
        <v>1202</v>
      </c>
      <c r="CA10" t="s">
        <v>1203</v>
      </c>
      <c r="CB10">
        <v>14.28</v>
      </c>
      <c r="CC10">
        <v>22.22</v>
      </c>
      <c r="CD10">
        <v>23.58</v>
      </c>
      <c r="CE10">
        <v>24.33</v>
      </c>
      <c r="CF10">
        <v>23.71</v>
      </c>
      <c r="CH10">
        <v>48.04</v>
      </c>
      <c r="CI10">
        <v>0.20100000000000001</v>
      </c>
      <c r="CJ10">
        <v>48.241</v>
      </c>
      <c r="CK10" t="s">
        <v>1204</v>
      </c>
      <c r="CL10" t="s">
        <v>1188</v>
      </c>
      <c r="CM10" t="s">
        <v>1198</v>
      </c>
      <c r="CN10" t="s">
        <v>1205</v>
      </c>
      <c r="CO10" t="s">
        <v>1204</v>
      </c>
      <c r="CP10" t="s">
        <v>1206</v>
      </c>
      <c r="CQ10" t="s">
        <v>1207</v>
      </c>
      <c r="CR10">
        <v>107.89</v>
      </c>
      <c r="CS10">
        <v>108.32</v>
      </c>
      <c r="CT10">
        <v>108.1</v>
      </c>
      <c r="CU10">
        <v>107.89</v>
      </c>
    </row>
    <row r="11" spans="1:99" x14ac:dyDescent="0.25">
      <c r="A11" s="2">
        <v>45767</v>
      </c>
      <c r="B11" t="s">
        <v>99</v>
      </c>
      <c r="C11">
        <v>6</v>
      </c>
      <c r="D11" t="s">
        <v>314</v>
      </c>
      <c r="E11" t="s">
        <v>315</v>
      </c>
      <c r="F11" t="s">
        <v>1052</v>
      </c>
      <c r="G11">
        <v>1800</v>
      </c>
      <c r="H11">
        <v>10</v>
      </c>
      <c r="I11" t="s">
        <v>1208</v>
      </c>
      <c r="J11" t="s">
        <v>1209</v>
      </c>
      <c r="K11" t="s">
        <v>1210</v>
      </c>
      <c r="L11">
        <v>116</v>
      </c>
      <c r="M11" t="s">
        <v>265</v>
      </c>
      <c r="O11">
        <v>5</v>
      </c>
      <c r="P11" t="s">
        <v>648</v>
      </c>
      <c r="R11">
        <v>81</v>
      </c>
      <c r="S11">
        <v>0</v>
      </c>
      <c r="U11" t="s">
        <v>107</v>
      </c>
      <c r="V11" t="s">
        <v>1130</v>
      </c>
      <c r="W11">
        <v>4</v>
      </c>
      <c r="Y11" t="s">
        <v>108</v>
      </c>
      <c r="Z11" t="s">
        <v>1211</v>
      </c>
      <c r="AA11">
        <v>4</v>
      </c>
      <c r="AB11">
        <v>28</v>
      </c>
      <c r="AC11" t="s">
        <v>269</v>
      </c>
      <c r="AD11" t="s">
        <v>1212</v>
      </c>
      <c r="AE11" t="s">
        <v>816</v>
      </c>
      <c r="AF11" t="s">
        <v>1213</v>
      </c>
      <c r="AG11" t="s">
        <v>115</v>
      </c>
      <c r="AH11">
        <v>2024472</v>
      </c>
      <c r="AI11" t="s">
        <v>128</v>
      </c>
      <c r="AJ11" t="s">
        <v>1091</v>
      </c>
      <c r="AK11">
        <v>1800</v>
      </c>
      <c r="AL11">
        <v>8</v>
      </c>
      <c r="AM11" t="s">
        <v>130</v>
      </c>
      <c r="AN11">
        <v>14</v>
      </c>
      <c r="AO11">
        <v>126</v>
      </c>
      <c r="AP11">
        <v>-10</v>
      </c>
      <c r="AQ11">
        <v>14</v>
      </c>
      <c r="AR11">
        <v>-9</v>
      </c>
      <c r="AS11">
        <v>13.66</v>
      </c>
      <c r="AT11">
        <v>35.51</v>
      </c>
      <c r="AU11" t="s">
        <v>1177</v>
      </c>
      <c r="AV11" t="s">
        <v>1178</v>
      </c>
      <c r="AW11" t="s">
        <v>1179</v>
      </c>
      <c r="AY11" t="s">
        <v>1214</v>
      </c>
      <c r="AZ11">
        <v>13.86</v>
      </c>
      <c r="BA11">
        <v>21.81</v>
      </c>
      <c r="BB11">
        <v>23.89</v>
      </c>
      <c r="BC11">
        <v>23.83</v>
      </c>
      <c r="BD11">
        <v>23.5</v>
      </c>
      <c r="BF11">
        <v>47.33</v>
      </c>
      <c r="BG11">
        <v>-0.65400000000000003</v>
      </c>
      <c r="BH11">
        <v>46.675999999999988</v>
      </c>
      <c r="BI11" t="s">
        <v>1215</v>
      </c>
      <c r="BJ11">
        <v>2024415</v>
      </c>
      <c r="BK11" t="s">
        <v>350</v>
      </c>
      <c r="BL11" t="s">
        <v>329</v>
      </c>
      <c r="BM11">
        <v>1800</v>
      </c>
      <c r="BN11">
        <v>1</v>
      </c>
      <c r="BO11" t="s">
        <v>496</v>
      </c>
      <c r="BP11">
        <v>6.9</v>
      </c>
      <c r="BQ11">
        <v>129</v>
      </c>
      <c r="BR11">
        <v>-13</v>
      </c>
      <c r="BS11">
        <v>10</v>
      </c>
      <c r="BT11">
        <v>-5</v>
      </c>
      <c r="BU11">
        <v>13.62</v>
      </c>
      <c r="BV11">
        <v>35.200000000000003</v>
      </c>
      <c r="BW11" t="s">
        <v>1216</v>
      </c>
      <c r="BX11" t="s">
        <v>1217</v>
      </c>
      <c r="BY11" t="s">
        <v>1137</v>
      </c>
      <c r="CA11" t="s">
        <v>1137</v>
      </c>
      <c r="CB11">
        <v>13.74</v>
      </c>
      <c r="CC11">
        <v>21.66</v>
      </c>
      <c r="CD11">
        <v>23.45</v>
      </c>
      <c r="CE11">
        <v>23.84</v>
      </c>
      <c r="CF11">
        <v>24.12</v>
      </c>
      <c r="CH11">
        <v>47.96</v>
      </c>
      <c r="CI11">
        <v>-0.47499999999999998</v>
      </c>
      <c r="CJ11">
        <v>47.484999999999999</v>
      </c>
      <c r="CK11" t="s">
        <v>1218</v>
      </c>
      <c r="CL11" t="s">
        <v>1209</v>
      </c>
      <c r="CM11" t="s">
        <v>1215</v>
      </c>
      <c r="CN11" t="s">
        <v>1219</v>
      </c>
      <c r="CO11" t="s">
        <v>1218</v>
      </c>
      <c r="CP11" t="s">
        <v>1220</v>
      </c>
      <c r="CQ11" t="s">
        <v>1179</v>
      </c>
      <c r="CR11">
        <v>106.24</v>
      </c>
      <c r="CS11">
        <v>106.34</v>
      </c>
      <c r="CT11">
        <v>106.29</v>
      </c>
      <c r="CU11">
        <v>106.24</v>
      </c>
    </row>
    <row r="12" spans="1:99" x14ac:dyDescent="0.25">
      <c r="A12" s="2">
        <v>45767</v>
      </c>
      <c r="B12" t="s">
        <v>99</v>
      </c>
      <c r="C12">
        <v>6</v>
      </c>
      <c r="D12" t="s">
        <v>314</v>
      </c>
      <c r="E12" t="s">
        <v>315</v>
      </c>
      <c r="F12" t="s">
        <v>1052</v>
      </c>
      <c r="G12">
        <v>1800</v>
      </c>
      <c r="H12">
        <v>11</v>
      </c>
      <c r="I12" t="s">
        <v>1221</v>
      </c>
      <c r="J12" t="s">
        <v>1222</v>
      </c>
      <c r="K12" t="s">
        <v>1223</v>
      </c>
      <c r="L12">
        <v>115</v>
      </c>
      <c r="M12" t="s">
        <v>255</v>
      </c>
      <c r="O12">
        <v>11</v>
      </c>
      <c r="P12" t="s">
        <v>684</v>
      </c>
      <c r="R12">
        <v>76</v>
      </c>
      <c r="S12">
        <v>0</v>
      </c>
      <c r="U12" t="s">
        <v>107</v>
      </c>
      <c r="V12" t="s">
        <v>1224</v>
      </c>
      <c r="W12">
        <v>4</v>
      </c>
      <c r="Y12" t="s">
        <v>108</v>
      </c>
      <c r="Z12" t="s">
        <v>1225</v>
      </c>
      <c r="AA12">
        <v>1</v>
      </c>
      <c r="AB12">
        <v>28</v>
      </c>
      <c r="AC12" t="s">
        <v>1226</v>
      </c>
      <c r="AD12" t="s">
        <v>1227</v>
      </c>
      <c r="AE12" t="s">
        <v>1228</v>
      </c>
      <c r="AF12" t="s">
        <v>1229</v>
      </c>
      <c r="AG12" t="s">
        <v>165</v>
      </c>
      <c r="AH12">
        <v>2024533</v>
      </c>
      <c r="AI12" t="s">
        <v>367</v>
      </c>
      <c r="AJ12" t="s">
        <v>329</v>
      </c>
      <c r="AK12">
        <v>1800</v>
      </c>
      <c r="AL12">
        <v>5</v>
      </c>
      <c r="AM12" t="s">
        <v>851</v>
      </c>
      <c r="AN12">
        <v>9.9</v>
      </c>
      <c r="AO12">
        <v>126</v>
      </c>
      <c r="AP12">
        <v>-11</v>
      </c>
      <c r="AQ12">
        <v>12</v>
      </c>
      <c r="AR12">
        <v>-1</v>
      </c>
      <c r="AS12">
        <v>13.51</v>
      </c>
      <c r="AT12">
        <v>35.729999999999997</v>
      </c>
      <c r="AU12" t="s">
        <v>1230</v>
      </c>
      <c r="AV12" t="s">
        <v>1231</v>
      </c>
      <c r="AW12" t="s">
        <v>1215</v>
      </c>
      <c r="AY12" t="s">
        <v>1232</v>
      </c>
      <c r="AZ12">
        <v>13.51</v>
      </c>
      <c r="BA12">
        <v>22.26</v>
      </c>
      <c r="BB12">
        <v>23.24</v>
      </c>
      <c r="BC12">
        <v>23.89</v>
      </c>
      <c r="BD12">
        <v>24.01</v>
      </c>
      <c r="BF12">
        <v>47.9</v>
      </c>
      <c r="BG12">
        <v>-0.221</v>
      </c>
      <c r="BH12">
        <v>47.679000000000002</v>
      </c>
      <c r="BI12" t="s">
        <v>1167</v>
      </c>
      <c r="BJ12">
        <v>2024415</v>
      </c>
      <c r="BK12" t="s">
        <v>350</v>
      </c>
      <c r="BL12" t="s">
        <v>329</v>
      </c>
      <c r="BM12">
        <v>1800</v>
      </c>
      <c r="BN12">
        <v>2</v>
      </c>
      <c r="BO12" t="s">
        <v>851</v>
      </c>
      <c r="BP12">
        <v>22</v>
      </c>
      <c r="BQ12">
        <v>127</v>
      </c>
      <c r="BR12">
        <v>-12</v>
      </c>
      <c r="BS12">
        <v>11</v>
      </c>
      <c r="BT12">
        <v>0</v>
      </c>
      <c r="BU12">
        <v>13.62</v>
      </c>
      <c r="BV12">
        <v>35.200000000000003</v>
      </c>
      <c r="BW12" t="s">
        <v>1216</v>
      </c>
      <c r="BX12" t="s">
        <v>1217</v>
      </c>
      <c r="BY12" t="s">
        <v>1137</v>
      </c>
      <c r="CA12" t="s">
        <v>1233</v>
      </c>
      <c r="CB12">
        <v>13.62</v>
      </c>
      <c r="CC12">
        <v>21.58</v>
      </c>
      <c r="CD12">
        <v>23.45</v>
      </c>
      <c r="CE12">
        <v>23.8</v>
      </c>
      <c r="CF12">
        <v>24.51</v>
      </c>
      <c r="CH12">
        <v>48.31</v>
      </c>
      <c r="CI12">
        <v>-0.18</v>
      </c>
      <c r="CJ12">
        <v>48.13</v>
      </c>
      <c r="CK12" t="s">
        <v>1234</v>
      </c>
      <c r="CL12" t="s">
        <v>1222</v>
      </c>
      <c r="CM12" t="s">
        <v>1167</v>
      </c>
      <c r="CN12" t="s">
        <v>1235</v>
      </c>
      <c r="CO12" t="s">
        <v>1234</v>
      </c>
      <c r="CP12" t="s">
        <v>1236</v>
      </c>
      <c r="CQ12" t="s">
        <v>1237</v>
      </c>
      <c r="CR12">
        <v>106.69</v>
      </c>
      <c r="CS12">
        <v>106.78</v>
      </c>
      <c r="CT12">
        <v>106.73</v>
      </c>
      <c r="CU12">
        <v>106.69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U10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45767</v>
      </c>
      <c r="B2" t="s">
        <v>99</v>
      </c>
      <c r="C2">
        <v>7</v>
      </c>
      <c r="D2" t="s">
        <v>100</v>
      </c>
      <c r="F2" t="s">
        <v>1052</v>
      </c>
      <c r="G2">
        <v>1200</v>
      </c>
      <c r="H2">
        <v>1</v>
      </c>
      <c r="I2" t="s">
        <v>1238</v>
      </c>
      <c r="J2" t="s">
        <v>1239</v>
      </c>
      <c r="K2" t="s">
        <v>1240</v>
      </c>
      <c r="L2">
        <v>135</v>
      </c>
      <c r="M2" t="s">
        <v>157</v>
      </c>
      <c r="O2">
        <v>6</v>
      </c>
      <c r="P2" t="s">
        <v>339</v>
      </c>
      <c r="R2">
        <v>104</v>
      </c>
      <c r="S2">
        <v>0</v>
      </c>
      <c r="U2" t="s">
        <v>107</v>
      </c>
      <c r="W2">
        <v>5</v>
      </c>
      <c r="Y2" t="s">
        <v>108</v>
      </c>
      <c r="Z2" t="s">
        <v>1241</v>
      </c>
      <c r="AA2">
        <v>1</v>
      </c>
      <c r="AB2">
        <v>21</v>
      </c>
      <c r="AC2" t="s">
        <v>1242</v>
      </c>
      <c r="AD2" t="s">
        <v>1243</v>
      </c>
      <c r="AE2" t="s">
        <v>1244</v>
      </c>
      <c r="AF2" t="s">
        <v>1245</v>
      </c>
      <c r="AG2" t="s">
        <v>115</v>
      </c>
      <c r="CL2" t="s">
        <v>1239</v>
      </c>
    </row>
    <row r="3" spans="1:99" x14ac:dyDescent="0.25">
      <c r="A3" s="2">
        <v>45767</v>
      </c>
      <c r="B3" t="s">
        <v>99</v>
      </c>
      <c r="C3">
        <v>7</v>
      </c>
      <c r="D3" t="s">
        <v>100</v>
      </c>
      <c r="F3" t="s">
        <v>1052</v>
      </c>
      <c r="G3">
        <v>1200</v>
      </c>
      <c r="H3">
        <v>2</v>
      </c>
      <c r="I3" t="s">
        <v>1246</v>
      </c>
      <c r="J3" t="s">
        <v>1247</v>
      </c>
      <c r="K3" t="s">
        <v>1248</v>
      </c>
      <c r="L3">
        <v>133</v>
      </c>
      <c r="M3" t="s">
        <v>265</v>
      </c>
      <c r="O3">
        <v>7</v>
      </c>
      <c r="P3" t="s">
        <v>667</v>
      </c>
      <c r="R3">
        <v>102</v>
      </c>
      <c r="S3">
        <v>-1</v>
      </c>
      <c r="U3" t="s">
        <v>107</v>
      </c>
      <c r="W3">
        <v>5</v>
      </c>
      <c r="Y3" t="s">
        <v>108</v>
      </c>
      <c r="Z3" t="s">
        <v>1249</v>
      </c>
      <c r="AA3">
        <v>1</v>
      </c>
      <c r="AB3">
        <v>91</v>
      </c>
      <c r="AC3" t="s">
        <v>1250</v>
      </c>
      <c r="AD3" t="s">
        <v>1251</v>
      </c>
      <c r="AE3" t="s">
        <v>653</v>
      </c>
      <c r="AF3" t="s">
        <v>1252</v>
      </c>
      <c r="AG3" t="s">
        <v>165</v>
      </c>
      <c r="CL3" t="s">
        <v>1247</v>
      </c>
    </row>
    <row r="4" spans="1:99" x14ac:dyDescent="0.25">
      <c r="A4" s="2">
        <v>45767</v>
      </c>
      <c r="B4" t="s">
        <v>99</v>
      </c>
      <c r="C4">
        <v>7</v>
      </c>
      <c r="D4" t="s">
        <v>100</v>
      </c>
      <c r="F4" t="s">
        <v>1052</v>
      </c>
      <c r="G4">
        <v>1200</v>
      </c>
      <c r="H4">
        <v>3</v>
      </c>
      <c r="I4" t="s">
        <v>1253</v>
      </c>
      <c r="J4" t="s">
        <v>1254</v>
      </c>
      <c r="K4" t="s">
        <v>1255</v>
      </c>
      <c r="L4">
        <v>125</v>
      </c>
      <c r="M4" t="s">
        <v>491</v>
      </c>
      <c r="O4">
        <v>3</v>
      </c>
      <c r="P4" t="s">
        <v>239</v>
      </c>
      <c r="R4">
        <v>94</v>
      </c>
      <c r="S4">
        <v>6</v>
      </c>
      <c r="U4" t="s">
        <v>107</v>
      </c>
      <c r="V4" t="s">
        <v>1256</v>
      </c>
      <c r="W4">
        <v>5</v>
      </c>
      <c r="Y4" t="s">
        <v>108</v>
      </c>
      <c r="Z4" t="s">
        <v>1257</v>
      </c>
      <c r="AA4">
        <v>1</v>
      </c>
      <c r="AB4">
        <v>67</v>
      </c>
      <c r="AC4" t="s">
        <v>269</v>
      </c>
      <c r="AD4" t="s">
        <v>1258</v>
      </c>
      <c r="AE4" t="s">
        <v>441</v>
      </c>
      <c r="AF4" t="s">
        <v>1259</v>
      </c>
      <c r="AG4" t="s">
        <v>165</v>
      </c>
      <c r="AH4">
        <v>2024424</v>
      </c>
      <c r="AI4" t="s">
        <v>594</v>
      </c>
      <c r="AJ4" t="s">
        <v>1084</v>
      </c>
      <c r="AK4">
        <v>1200</v>
      </c>
      <c r="AL4">
        <v>1</v>
      </c>
      <c r="AM4" t="s">
        <v>496</v>
      </c>
      <c r="AN4">
        <v>9.1999999999999993</v>
      </c>
      <c r="AO4">
        <v>123</v>
      </c>
      <c r="AP4">
        <v>2</v>
      </c>
      <c r="AQ4">
        <v>7</v>
      </c>
      <c r="AR4">
        <v>-4</v>
      </c>
      <c r="AS4">
        <v>23.48</v>
      </c>
      <c r="AT4">
        <v>45.96</v>
      </c>
      <c r="AU4" t="s">
        <v>1260</v>
      </c>
      <c r="AY4" t="s">
        <v>1260</v>
      </c>
      <c r="AZ4">
        <v>24.08</v>
      </c>
      <c r="BA4">
        <v>22.12</v>
      </c>
      <c r="BB4">
        <v>23.78</v>
      </c>
      <c r="BF4">
        <v>45.9</v>
      </c>
      <c r="BG4">
        <v>-1.4E-2</v>
      </c>
      <c r="BH4">
        <v>45.886000000000003</v>
      </c>
      <c r="BI4" t="s">
        <v>1261</v>
      </c>
      <c r="BJ4">
        <v>2024227</v>
      </c>
      <c r="BK4" t="s">
        <v>245</v>
      </c>
      <c r="BL4" t="s">
        <v>1084</v>
      </c>
      <c r="BM4">
        <v>1200</v>
      </c>
      <c r="BN4">
        <v>10</v>
      </c>
      <c r="BO4" t="s">
        <v>1262</v>
      </c>
      <c r="BP4">
        <v>5.6</v>
      </c>
      <c r="BQ4">
        <v>122</v>
      </c>
      <c r="BR4">
        <v>3</v>
      </c>
      <c r="BS4">
        <v>6</v>
      </c>
      <c r="BT4">
        <v>-3</v>
      </c>
      <c r="BU4">
        <v>22.97</v>
      </c>
      <c r="BV4">
        <v>45.2</v>
      </c>
      <c r="BW4" t="s">
        <v>1263</v>
      </c>
      <c r="CA4" t="s">
        <v>1264</v>
      </c>
      <c r="CB4">
        <v>23.57</v>
      </c>
      <c r="CC4">
        <v>22.31</v>
      </c>
      <c r="CD4">
        <v>23.28</v>
      </c>
      <c r="CH4">
        <v>45.59</v>
      </c>
      <c r="CI4">
        <v>1.2E-2</v>
      </c>
      <c r="CJ4">
        <v>45.601999999999997</v>
      </c>
      <c r="CK4" t="s">
        <v>1265</v>
      </c>
      <c r="CL4" t="s">
        <v>1254</v>
      </c>
      <c r="CM4" t="s">
        <v>1261</v>
      </c>
      <c r="CN4" t="s">
        <v>1266</v>
      </c>
      <c r="CO4" t="s">
        <v>1265</v>
      </c>
      <c r="CP4" t="s">
        <v>1267</v>
      </c>
      <c r="CQ4" t="s">
        <v>544</v>
      </c>
      <c r="CR4">
        <v>69.97</v>
      </c>
      <c r="CS4">
        <v>69.17</v>
      </c>
      <c r="CT4">
        <v>69.569999999999993</v>
      </c>
      <c r="CU4">
        <v>69.17</v>
      </c>
    </row>
    <row r="5" spans="1:99" x14ac:dyDescent="0.25">
      <c r="A5" s="2">
        <v>45767</v>
      </c>
      <c r="B5" t="s">
        <v>99</v>
      </c>
      <c r="C5">
        <v>7</v>
      </c>
      <c r="D5" t="s">
        <v>100</v>
      </c>
      <c r="F5" t="s">
        <v>1052</v>
      </c>
      <c r="G5">
        <v>1200</v>
      </c>
      <c r="H5">
        <v>4</v>
      </c>
      <c r="I5" t="s">
        <v>1268</v>
      </c>
      <c r="J5" t="s">
        <v>1269</v>
      </c>
      <c r="K5" t="s">
        <v>1270</v>
      </c>
      <c r="L5">
        <v>122</v>
      </c>
      <c r="M5" t="s">
        <v>119</v>
      </c>
      <c r="O5">
        <v>4</v>
      </c>
      <c r="P5" t="s">
        <v>256</v>
      </c>
      <c r="R5">
        <v>91</v>
      </c>
      <c r="S5">
        <v>0</v>
      </c>
      <c r="U5" t="s">
        <v>107</v>
      </c>
      <c r="W5">
        <v>4</v>
      </c>
      <c r="Y5" t="s">
        <v>108</v>
      </c>
      <c r="Z5" t="s">
        <v>1271</v>
      </c>
      <c r="AA5">
        <v>1</v>
      </c>
      <c r="AB5">
        <v>21</v>
      </c>
      <c r="AC5" t="s">
        <v>111</v>
      </c>
      <c r="AD5" t="s">
        <v>627</v>
      </c>
      <c r="AE5" t="s">
        <v>716</v>
      </c>
      <c r="AF5" t="s">
        <v>717</v>
      </c>
      <c r="AG5" t="s">
        <v>115</v>
      </c>
      <c r="CL5" t="s">
        <v>1269</v>
      </c>
    </row>
    <row r="6" spans="1:99" x14ac:dyDescent="0.25">
      <c r="A6" s="2">
        <v>45767</v>
      </c>
      <c r="B6" t="s">
        <v>99</v>
      </c>
      <c r="C6">
        <v>7</v>
      </c>
      <c r="D6" t="s">
        <v>100</v>
      </c>
      <c r="F6" t="s">
        <v>1052</v>
      </c>
      <c r="G6">
        <v>1200</v>
      </c>
      <c r="H6">
        <v>5</v>
      </c>
      <c r="I6" t="s">
        <v>1272</v>
      </c>
      <c r="J6" t="s">
        <v>1273</v>
      </c>
      <c r="K6" t="s">
        <v>1274</v>
      </c>
      <c r="L6">
        <v>115</v>
      </c>
      <c r="M6" t="s">
        <v>139</v>
      </c>
      <c r="O6">
        <v>1</v>
      </c>
      <c r="P6" t="s">
        <v>266</v>
      </c>
      <c r="R6">
        <v>84</v>
      </c>
      <c r="S6">
        <v>0</v>
      </c>
      <c r="U6" t="s">
        <v>107</v>
      </c>
      <c r="V6" t="s">
        <v>1275</v>
      </c>
      <c r="W6">
        <v>5</v>
      </c>
      <c r="Y6" t="s">
        <v>108</v>
      </c>
      <c r="Z6" t="s">
        <v>1276</v>
      </c>
      <c r="AA6">
        <v>1</v>
      </c>
      <c r="AB6">
        <v>25</v>
      </c>
      <c r="AC6" t="s">
        <v>269</v>
      </c>
      <c r="AD6" t="s">
        <v>1277</v>
      </c>
      <c r="AE6" t="s">
        <v>671</v>
      </c>
      <c r="AF6" t="s">
        <v>1278</v>
      </c>
      <c r="AG6" t="s">
        <v>165</v>
      </c>
      <c r="AH6">
        <v>2024542</v>
      </c>
      <c r="AI6" t="s">
        <v>540</v>
      </c>
      <c r="AJ6" t="s">
        <v>329</v>
      </c>
      <c r="AK6">
        <v>1200</v>
      </c>
      <c r="AL6">
        <v>11</v>
      </c>
      <c r="AM6" t="s">
        <v>290</v>
      </c>
      <c r="AN6">
        <v>29</v>
      </c>
      <c r="AO6">
        <v>134</v>
      </c>
      <c r="AP6">
        <v>-19</v>
      </c>
      <c r="AQ6">
        <v>5</v>
      </c>
      <c r="AR6">
        <v>-4</v>
      </c>
      <c r="AS6">
        <v>22.91</v>
      </c>
      <c r="AT6">
        <v>44.94</v>
      </c>
      <c r="AU6" t="s">
        <v>578</v>
      </c>
      <c r="AY6" t="s">
        <v>1279</v>
      </c>
      <c r="AZ6">
        <v>23.43</v>
      </c>
      <c r="BA6">
        <v>22.23</v>
      </c>
      <c r="BB6">
        <v>24.01</v>
      </c>
      <c r="BF6">
        <v>46.24</v>
      </c>
      <c r="BG6">
        <v>-0.32900000000000001</v>
      </c>
      <c r="BH6">
        <v>45.911000000000001</v>
      </c>
      <c r="BI6" t="s">
        <v>1280</v>
      </c>
      <c r="BJ6">
        <v>2024491</v>
      </c>
      <c r="BK6" t="s">
        <v>328</v>
      </c>
      <c r="BL6" t="s">
        <v>329</v>
      </c>
      <c r="BM6">
        <v>1200</v>
      </c>
      <c r="BN6">
        <v>1</v>
      </c>
      <c r="BO6" t="s">
        <v>330</v>
      </c>
      <c r="BP6">
        <v>6.6</v>
      </c>
      <c r="BQ6">
        <v>125</v>
      </c>
      <c r="BR6">
        <v>-10</v>
      </c>
      <c r="BS6">
        <v>4</v>
      </c>
      <c r="BT6">
        <v>-3</v>
      </c>
      <c r="BU6">
        <v>23.51</v>
      </c>
      <c r="BV6">
        <v>45.45</v>
      </c>
      <c r="BW6" t="s">
        <v>1281</v>
      </c>
      <c r="CA6" t="s">
        <v>1281</v>
      </c>
      <c r="CB6">
        <v>23.51</v>
      </c>
      <c r="CC6">
        <v>21.94</v>
      </c>
      <c r="CD6">
        <v>23.25</v>
      </c>
      <c r="CH6">
        <v>45.19</v>
      </c>
      <c r="CI6">
        <v>-0.183</v>
      </c>
      <c r="CJ6">
        <v>45.006999999999998</v>
      </c>
      <c r="CK6" t="s">
        <v>1282</v>
      </c>
      <c r="CL6" t="s">
        <v>1273</v>
      </c>
      <c r="CM6" t="s">
        <v>1280</v>
      </c>
      <c r="CN6" t="s">
        <v>1283</v>
      </c>
      <c r="CO6" t="s">
        <v>1282</v>
      </c>
      <c r="CP6" t="s">
        <v>1284</v>
      </c>
      <c r="CQ6" t="s">
        <v>1285</v>
      </c>
      <c r="CR6">
        <v>69.34</v>
      </c>
      <c r="CS6">
        <v>68.52</v>
      </c>
      <c r="CT6">
        <v>68.930000000000007</v>
      </c>
      <c r="CU6">
        <v>68.52</v>
      </c>
    </row>
    <row r="7" spans="1:99" x14ac:dyDescent="0.25">
      <c r="A7" s="2">
        <v>45767</v>
      </c>
      <c r="B7" t="s">
        <v>99</v>
      </c>
      <c r="C7">
        <v>7</v>
      </c>
      <c r="D7" t="s">
        <v>100</v>
      </c>
      <c r="F7" t="s">
        <v>1052</v>
      </c>
      <c r="G7">
        <v>1200</v>
      </c>
      <c r="H7">
        <v>6</v>
      </c>
      <c r="I7" t="s">
        <v>1286</v>
      </c>
      <c r="J7" t="s">
        <v>1287</v>
      </c>
      <c r="K7" t="s">
        <v>1288</v>
      </c>
      <c r="L7">
        <v>115</v>
      </c>
      <c r="M7" t="s">
        <v>255</v>
      </c>
      <c r="O7">
        <v>5</v>
      </c>
      <c r="P7" t="s">
        <v>426</v>
      </c>
      <c r="R7">
        <v>83</v>
      </c>
      <c r="S7">
        <v>-2</v>
      </c>
      <c r="U7" t="s">
        <v>107</v>
      </c>
      <c r="V7" t="s">
        <v>1289</v>
      </c>
      <c r="W7">
        <v>5</v>
      </c>
      <c r="Y7" t="s">
        <v>108</v>
      </c>
      <c r="Z7" t="s">
        <v>1290</v>
      </c>
      <c r="AA7">
        <v>1</v>
      </c>
      <c r="AB7">
        <v>25</v>
      </c>
      <c r="AD7" t="s">
        <v>1291</v>
      </c>
      <c r="AE7" t="s">
        <v>1292</v>
      </c>
      <c r="AF7" t="s">
        <v>1293</v>
      </c>
      <c r="AG7" t="s">
        <v>165</v>
      </c>
      <c r="AH7">
        <v>2024542</v>
      </c>
      <c r="AI7" t="s">
        <v>540</v>
      </c>
      <c r="AJ7" t="s">
        <v>329</v>
      </c>
      <c r="AK7">
        <v>1200</v>
      </c>
      <c r="AL7">
        <v>5</v>
      </c>
      <c r="AM7" t="s">
        <v>330</v>
      </c>
      <c r="AN7">
        <v>7.2</v>
      </c>
      <c r="AO7">
        <v>125</v>
      </c>
      <c r="AP7">
        <v>-10</v>
      </c>
      <c r="AQ7">
        <v>11</v>
      </c>
      <c r="AR7">
        <v>-6</v>
      </c>
      <c r="AS7">
        <v>22.91</v>
      </c>
      <c r="AT7">
        <v>44.94</v>
      </c>
      <c r="AU7" t="s">
        <v>578</v>
      </c>
      <c r="AY7" t="s">
        <v>1294</v>
      </c>
      <c r="AZ7">
        <v>23.27</v>
      </c>
      <c r="BA7">
        <v>22.15</v>
      </c>
      <c r="BB7">
        <v>23.44</v>
      </c>
      <c r="BF7">
        <v>45.59</v>
      </c>
      <c r="BG7">
        <v>-0.216</v>
      </c>
      <c r="BH7">
        <v>45.374000000000002</v>
      </c>
      <c r="BI7" t="s">
        <v>1295</v>
      </c>
      <c r="BJ7">
        <v>2024424</v>
      </c>
      <c r="BK7" t="s">
        <v>594</v>
      </c>
      <c r="BL7" t="s">
        <v>1084</v>
      </c>
      <c r="BM7">
        <v>1200</v>
      </c>
      <c r="BN7">
        <v>3</v>
      </c>
      <c r="BO7" t="s">
        <v>851</v>
      </c>
      <c r="BP7">
        <v>2.9</v>
      </c>
      <c r="BQ7">
        <v>120</v>
      </c>
      <c r="BR7">
        <v>-5</v>
      </c>
      <c r="BS7">
        <v>6</v>
      </c>
      <c r="BT7">
        <v>-1</v>
      </c>
      <c r="BU7">
        <v>23.48</v>
      </c>
      <c r="BV7">
        <v>45.96</v>
      </c>
      <c r="BW7" t="s">
        <v>1260</v>
      </c>
      <c r="CA7" t="s">
        <v>593</v>
      </c>
      <c r="CB7">
        <v>23.72</v>
      </c>
      <c r="CC7">
        <v>22.36</v>
      </c>
      <c r="CD7">
        <v>24.06</v>
      </c>
      <c r="CH7">
        <v>46.42</v>
      </c>
      <c r="CI7">
        <v>-8.5999999999999993E-2</v>
      </c>
      <c r="CJ7">
        <v>46.334000000000003</v>
      </c>
      <c r="CK7" t="s">
        <v>1296</v>
      </c>
      <c r="CL7" t="s">
        <v>1287</v>
      </c>
      <c r="CM7" t="s">
        <v>1295</v>
      </c>
      <c r="CN7" t="s">
        <v>1297</v>
      </c>
      <c r="CO7" t="s">
        <v>1296</v>
      </c>
      <c r="CP7" t="s">
        <v>1298</v>
      </c>
      <c r="CQ7" t="s">
        <v>1280</v>
      </c>
      <c r="CR7">
        <v>68.64</v>
      </c>
      <c r="CS7">
        <v>70.05</v>
      </c>
      <c r="CT7">
        <v>69.34</v>
      </c>
      <c r="CU7">
        <v>68.64</v>
      </c>
    </row>
    <row r="8" spans="1:99" x14ac:dyDescent="0.25">
      <c r="A8" s="2">
        <v>45767</v>
      </c>
      <c r="B8" t="s">
        <v>99</v>
      </c>
      <c r="C8">
        <v>7</v>
      </c>
      <c r="D8" t="s">
        <v>100</v>
      </c>
      <c r="F8" t="s">
        <v>1052</v>
      </c>
      <c r="G8">
        <v>1200</v>
      </c>
      <c r="H8">
        <v>7</v>
      </c>
      <c r="I8" t="s">
        <v>1299</v>
      </c>
      <c r="J8" t="s">
        <v>1300</v>
      </c>
      <c r="K8" t="s">
        <v>1301</v>
      </c>
      <c r="L8">
        <v>115</v>
      </c>
      <c r="M8" t="s">
        <v>647</v>
      </c>
      <c r="O8">
        <v>8</v>
      </c>
      <c r="P8" t="s">
        <v>648</v>
      </c>
      <c r="R8">
        <v>82</v>
      </c>
      <c r="S8">
        <v>-2</v>
      </c>
      <c r="U8" t="s">
        <v>107</v>
      </c>
      <c r="V8" t="s">
        <v>1302</v>
      </c>
      <c r="W8">
        <v>5</v>
      </c>
      <c r="Y8" t="s">
        <v>108</v>
      </c>
      <c r="Z8" t="s">
        <v>1303</v>
      </c>
      <c r="AA8">
        <v>1</v>
      </c>
      <c r="AB8">
        <v>21</v>
      </c>
      <c r="AC8" t="s">
        <v>379</v>
      </c>
      <c r="AD8" t="s">
        <v>1304</v>
      </c>
      <c r="AE8" t="s">
        <v>441</v>
      </c>
      <c r="AF8" t="s">
        <v>1305</v>
      </c>
      <c r="AG8" t="s">
        <v>115</v>
      </c>
      <c r="AH8">
        <v>2024424</v>
      </c>
      <c r="AI8" t="s">
        <v>594</v>
      </c>
      <c r="AJ8" t="s">
        <v>1084</v>
      </c>
      <c r="AK8">
        <v>1200</v>
      </c>
      <c r="AL8">
        <v>5</v>
      </c>
      <c r="AM8" t="s">
        <v>130</v>
      </c>
      <c r="AN8">
        <v>20</v>
      </c>
      <c r="AO8">
        <v>125</v>
      </c>
      <c r="AP8">
        <v>-10</v>
      </c>
      <c r="AQ8">
        <v>9</v>
      </c>
      <c r="AR8">
        <v>-1</v>
      </c>
      <c r="AS8">
        <v>23.48</v>
      </c>
      <c r="AT8">
        <v>45.96</v>
      </c>
      <c r="AU8" t="s">
        <v>1260</v>
      </c>
      <c r="AY8" t="s">
        <v>1306</v>
      </c>
      <c r="AZ8">
        <v>23.84</v>
      </c>
      <c r="BA8">
        <v>22.24</v>
      </c>
      <c r="BB8">
        <v>25.17</v>
      </c>
      <c r="BF8">
        <v>47.41</v>
      </c>
      <c r="BG8">
        <v>-0.161</v>
      </c>
      <c r="BH8">
        <v>47.249000000000002</v>
      </c>
      <c r="BI8" t="s">
        <v>1307</v>
      </c>
      <c r="CL8" t="s">
        <v>1300</v>
      </c>
      <c r="CM8" t="s">
        <v>1307</v>
      </c>
      <c r="CN8" t="s">
        <v>1308</v>
      </c>
      <c r="CQ8" t="s">
        <v>1307</v>
      </c>
      <c r="CR8">
        <v>71.09</v>
      </c>
      <c r="CT8">
        <v>71.09</v>
      </c>
      <c r="CU8">
        <v>71.09</v>
      </c>
    </row>
    <row r="9" spans="1:99" x14ac:dyDescent="0.25">
      <c r="A9" s="2">
        <v>45767</v>
      </c>
      <c r="B9" t="s">
        <v>99</v>
      </c>
      <c r="C9">
        <v>7</v>
      </c>
      <c r="D9" t="s">
        <v>100</v>
      </c>
      <c r="F9" t="s">
        <v>1052</v>
      </c>
      <c r="G9">
        <v>1200</v>
      </c>
      <c r="H9">
        <v>8</v>
      </c>
      <c r="I9" t="s">
        <v>1309</v>
      </c>
      <c r="J9" t="s">
        <v>1310</v>
      </c>
      <c r="K9" t="s">
        <v>1311</v>
      </c>
      <c r="L9">
        <v>115</v>
      </c>
      <c r="M9" t="s">
        <v>229</v>
      </c>
      <c r="O9">
        <v>9</v>
      </c>
      <c r="P9" t="s">
        <v>120</v>
      </c>
      <c r="R9">
        <v>80</v>
      </c>
      <c r="S9">
        <v>0</v>
      </c>
      <c r="U9" t="s">
        <v>107</v>
      </c>
      <c r="V9" t="s">
        <v>1312</v>
      </c>
      <c r="W9">
        <v>6</v>
      </c>
      <c r="Y9" t="s">
        <v>108</v>
      </c>
      <c r="Z9" t="s">
        <v>1313</v>
      </c>
      <c r="AA9">
        <v>2</v>
      </c>
      <c r="AB9">
        <v>4</v>
      </c>
      <c r="AC9" t="s">
        <v>1314</v>
      </c>
      <c r="AD9" t="s">
        <v>1165</v>
      </c>
      <c r="AE9" t="s">
        <v>589</v>
      </c>
      <c r="AF9" t="s">
        <v>1315</v>
      </c>
      <c r="AG9" t="s">
        <v>115</v>
      </c>
      <c r="AH9">
        <v>2024424</v>
      </c>
      <c r="AI9" t="s">
        <v>594</v>
      </c>
      <c r="AJ9" t="s">
        <v>1084</v>
      </c>
      <c r="AK9">
        <v>1200</v>
      </c>
      <c r="AL9">
        <v>4</v>
      </c>
      <c r="AM9" t="s">
        <v>528</v>
      </c>
      <c r="AN9">
        <v>7.8</v>
      </c>
      <c r="AO9">
        <v>120</v>
      </c>
      <c r="AP9">
        <v>-5</v>
      </c>
      <c r="AQ9">
        <v>4</v>
      </c>
      <c r="AR9">
        <v>5</v>
      </c>
      <c r="AS9">
        <v>23.48</v>
      </c>
      <c r="AT9">
        <v>45.96</v>
      </c>
      <c r="AU9" t="s">
        <v>1260</v>
      </c>
      <c r="AY9" t="s">
        <v>1316</v>
      </c>
      <c r="AZ9">
        <v>23.76</v>
      </c>
      <c r="BA9">
        <v>22.64</v>
      </c>
      <c r="BB9">
        <v>24</v>
      </c>
      <c r="BF9">
        <v>46.64</v>
      </c>
      <c r="BG9">
        <v>-0.02</v>
      </c>
      <c r="BH9">
        <v>46.62</v>
      </c>
      <c r="BI9" t="s">
        <v>1317</v>
      </c>
      <c r="BJ9">
        <v>2024227</v>
      </c>
      <c r="BK9" t="s">
        <v>245</v>
      </c>
      <c r="BL9" t="s">
        <v>1084</v>
      </c>
      <c r="BM9">
        <v>1200</v>
      </c>
      <c r="BN9">
        <v>7</v>
      </c>
      <c r="BO9" t="s">
        <v>130</v>
      </c>
      <c r="BP9">
        <v>9.6</v>
      </c>
      <c r="BQ9">
        <v>125</v>
      </c>
      <c r="BR9">
        <v>-10</v>
      </c>
      <c r="BS9">
        <v>8</v>
      </c>
      <c r="BT9">
        <v>1</v>
      </c>
      <c r="BU9">
        <v>22.97</v>
      </c>
      <c r="BV9">
        <v>45.2</v>
      </c>
      <c r="BW9" t="s">
        <v>1263</v>
      </c>
      <c r="CA9" t="s">
        <v>1318</v>
      </c>
      <c r="CB9">
        <v>23.57</v>
      </c>
      <c r="CC9">
        <v>22.35</v>
      </c>
      <c r="CD9">
        <v>23.06</v>
      </c>
      <c r="CH9">
        <v>45.41</v>
      </c>
      <c r="CI9">
        <v>-0.13900000000000001</v>
      </c>
      <c r="CJ9">
        <v>45.270999999999987</v>
      </c>
      <c r="CK9" t="s">
        <v>1319</v>
      </c>
      <c r="CL9" t="s">
        <v>1310</v>
      </c>
      <c r="CM9" t="s">
        <v>1317</v>
      </c>
      <c r="CN9" t="s">
        <v>1320</v>
      </c>
      <c r="CO9" t="s">
        <v>1319</v>
      </c>
      <c r="CP9" t="s">
        <v>1321</v>
      </c>
      <c r="CQ9" t="s">
        <v>562</v>
      </c>
      <c r="CR9">
        <v>70.38</v>
      </c>
      <c r="CS9">
        <v>68.84</v>
      </c>
      <c r="CT9">
        <v>69.61</v>
      </c>
      <c r="CU9">
        <v>68.84</v>
      </c>
    </row>
    <row r="10" spans="1:99" x14ac:dyDescent="0.25">
      <c r="A10" s="2">
        <v>45767</v>
      </c>
      <c r="B10" t="s">
        <v>99</v>
      </c>
      <c r="C10">
        <v>7</v>
      </c>
      <c r="D10" t="s">
        <v>100</v>
      </c>
      <c r="F10" t="s">
        <v>1052</v>
      </c>
      <c r="G10">
        <v>1200</v>
      </c>
      <c r="H10">
        <v>9</v>
      </c>
      <c r="I10" t="s">
        <v>1322</v>
      </c>
      <c r="J10" t="s">
        <v>1323</v>
      </c>
      <c r="K10" t="s">
        <v>1324</v>
      </c>
      <c r="L10">
        <v>115</v>
      </c>
      <c r="M10" t="s">
        <v>183</v>
      </c>
      <c r="O10">
        <v>2</v>
      </c>
      <c r="P10" t="s">
        <v>120</v>
      </c>
      <c r="R10">
        <v>80</v>
      </c>
      <c r="S10">
        <v>-1</v>
      </c>
      <c r="U10" t="s">
        <v>107</v>
      </c>
      <c r="W10">
        <v>5</v>
      </c>
      <c r="Y10" t="s">
        <v>108</v>
      </c>
      <c r="Z10" t="s">
        <v>1325</v>
      </c>
      <c r="AA10">
        <v>1</v>
      </c>
      <c r="AB10">
        <v>7</v>
      </c>
      <c r="AC10" t="s">
        <v>1326</v>
      </c>
      <c r="AD10" t="s">
        <v>1327</v>
      </c>
      <c r="AE10" t="s">
        <v>816</v>
      </c>
      <c r="AF10" t="s">
        <v>1328</v>
      </c>
      <c r="AG10" t="s">
        <v>165</v>
      </c>
      <c r="CL10" t="s">
        <v>1323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U13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45767</v>
      </c>
      <c r="B2" t="s">
        <v>99</v>
      </c>
      <c r="C2">
        <v>8</v>
      </c>
      <c r="D2" t="s">
        <v>100</v>
      </c>
      <c r="F2" t="s">
        <v>1329</v>
      </c>
      <c r="G2">
        <v>1200</v>
      </c>
      <c r="H2">
        <v>1</v>
      </c>
      <c r="I2" t="s">
        <v>1330</v>
      </c>
      <c r="J2" t="s">
        <v>1331</v>
      </c>
      <c r="K2" t="s">
        <v>1332</v>
      </c>
      <c r="L2">
        <v>135</v>
      </c>
      <c r="M2" t="s">
        <v>119</v>
      </c>
      <c r="O2">
        <v>8</v>
      </c>
      <c r="P2" t="s">
        <v>219</v>
      </c>
      <c r="R2">
        <v>79</v>
      </c>
      <c r="S2" t="s">
        <v>109</v>
      </c>
      <c r="U2" t="s">
        <v>107</v>
      </c>
      <c r="V2" t="s">
        <v>1333</v>
      </c>
      <c r="W2">
        <v>5</v>
      </c>
      <c r="Y2" t="s">
        <v>108</v>
      </c>
      <c r="Z2" t="s">
        <v>1334</v>
      </c>
      <c r="AA2" t="s">
        <v>221</v>
      </c>
      <c r="AB2" t="s">
        <v>323</v>
      </c>
      <c r="AC2" t="s">
        <v>211</v>
      </c>
      <c r="AD2" t="s">
        <v>1335</v>
      </c>
      <c r="AE2" t="s">
        <v>1336</v>
      </c>
      <c r="AF2" t="s">
        <v>1337</v>
      </c>
      <c r="AG2" t="s">
        <v>165</v>
      </c>
      <c r="AH2">
        <v>2024542</v>
      </c>
      <c r="AI2" t="s">
        <v>540</v>
      </c>
      <c r="AJ2" t="s">
        <v>329</v>
      </c>
      <c r="AK2">
        <v>1200</v>
      </c>
      <c r="AL2">
        <v>3</v>
      </c>
      <c r="AM2" t="s">
        <v>779</v>
      </c>
      <c r="AN2">
        <v>6.2</v>
      </c>
      <c r="AO2">
        <v>129</v>
      </c>
      <c r="AP2">
        <v>6</v>
      </c>
      <c r="AQ2">
        <v>2</v>
      </c>
      <c r="AR2">
        <v>6</v>
      </c>
      <c r="AS2">
        <v>22.91</v>
      </c>
      <c r="AT2">
        <v>44.94</v>
      </c>
      <c r="AU2" t="s">
        <v>578</v>
      </c>
      <c r="AY2" t="s">
        <v>1338</v>
      </c>
      <c r="AZ2">
        <v>23.31</v>
      </c>
      <c r="BA2">
        <v>22.03</v>
      </c>
      <c r="BB2">
        <v>23.07</v>
      </c>
      <c r="BF2">
        <v>45.1</v>
      </c>
      <c r="BG2">
        <v>0.156</v>
      </c>
      <c r="BH2">
        <v>45.256</v>
      </c>
      <c r="BI2" t="s">
        <v>1339</v>
      </c>
      <c r="BJ2">
        <v>2024491</v>
      </c>
      <c r="BK2" t="s">
        <v>328</v>
      </c>
      <c r="BL2" t="s">
        <v>329</v>
      </c>
      <c r="BM2">
        <v>1200</v>
      </c>
      <c r="BN2">
        <v>2</v>
      </c>
      <c r="BO2" t="s">
        <v>779</v>
      </c>
      <c r="BP2">
        <v>11</v>
      </c>
      <c r="BQ2">
        <v>133</v>
      </c>
      <c r="BR2">
        <v>2</v>
      </c>
      <c r="BS2">
        <v>3</v>
      </c>
      <c r="BT2">
        <v>5</v>
      </c>
      <c r="BU2">
        <v>23.51</v>
      </c>
      <c r="BV2">
        <v>45.45</v>
      </c>
      <c r="BW2" t="s">
        <v>1281</v>
      </c>
      <c r="CA2" t="s">
        <v>1340</v>
      </c>
      <c r="CB2">
        <v>23.71</v>
      </c>
      <c r="CC2">
        <v>21.82</v>
      </c>
      <c r="CD2">
        <v>23.19</v>
      </c>
      <c r="CH2">
        <v>45.01</v>
      </c>
      <c r="CI2">
        <v>8.4999999999999992E-2</v>
      </c>
      <c r="CJ2">
        <v>45.094999999999999</v>
      </c>
      <c r="CK2" t="s">
        <v>1341</v>
      </c>
      <c r="CL2" t="s">
        <v>1331</v>
      </c>
      <c r="CM2" t="s">
        <v>1339</v>
      </c>
      <c r="CN2" t="s">
        <v>1342</v>
      </c>
      <c r="CO2" t="s">
        <v>1341</v>
      </c>
      <c r="CP2" t="s">
        <v>1343</v>
      </c>
      <c r="CQ2" t="s">
        <v>1344</v>
      </c>
      <c r="CR2">
        <v>68.569999999999993</v>
      </c>
      <c r="CS2">
        <v>68.8</v>
      </c>
      <c r="CT2">
        <v>68.69</v>
      </c>
      <c r="CU2">
        <v>68.569999999999993</v>
      </c>
    </row>
    <row r="3" spans="1:99" x14ac:dyDescent="0.25">
      <c r="A3" s="2">
        <v>45767</v>
      </c>
      <c r="B3" t="s">
        <v>99</v>
      </c>
      <c r="C3">
        <v>8</v>
      </c>
      <c r="D3" t="s">
        <v>100</v>
      </c>
      <c r="F3" t="s">
        <v>1329</v>
      </c>
      <c r="G3">
        <v>1200</v>
      </c>
      <c r="H3">
        <v>2</v>
      </c>
      <c r="I3" t="s">
        <v>1345</v>
      </c>
      <c r="J3" t="s">
        <v>1346</v>
      </c>
      <c r="K3" t="s">
        <v>1347</v>
      </c>
      <c r="L3">
        <v>132</v>
      </c>
      <c r="M3" t="s">
        <v>139</v>
      </c>
      <c r="O3">
        <v>9</v>
      </c>
      <c r="P3" t="s">
        <v>359</v>
      </c>
      <c r="R3">
        <v>76</v>
      </c>
      <c r="S3" t="s">
        <v>109</v>
      </c>
      <c r="U3" t="s">
        <v>107</v>
      </c>
      <c r="V3" t="s">
        <v>1348</v>
      </c>
      <c r="W3">
        <v>4</v>
      </c>
      <c r="Y3" t="s">
        <v>108</v>
      </c>
      <c r="Z3" t="s">
        <v>1349</v>
      </c>
      <c r="AA3" t="s">
        <v>221</v>
      </c>
      <c r="AB3" t="s">
        <v>323</v>
      </c>
      <c r="AC3" t="s">
        <v>111</v>
      </c>
      <c r="AD3" t="s">
        <v>1350</v>
      </c>
      <c r="AE3" t="s">
        <v>1228</v>
      </c>
      <c r="AF3" t="s">
        <v>1351</v>
      </c>
      <c r="AG3" t="s">
        <v>165</v>
      </c>
      <c r="AH3">
        <v>2024542</v>
      </c>
      <c r="AI3" t="s">
        <v>540</v>
      </c>
      <c r="AJ3" t="s">
        <v>329</v>
      </c>
      <c r="AK3">
        <v>1200</v>
      </c>
      <c r="AL3">
        <v>9</v>
      </c>
      <c r="AM3" t="s">
        <v>198</v>
      </c>
      <c r="AN3">
        <v>8</v>
      </c>
      <c r="AO3">
        <v>126</v>
      </c>
      <c r="AP3">
        <v>6</v>
      </c>
      <c r="AQ3">
        <v>3</v>
      </c>
      <c r="AR3">
        <v>6</v>
      </c>
      <c r="AS3">
        <v>22.91</v>
      </c>
      <c r="AT3">
        <v>44.94</v>
      </c>
      <c r="AU3" t="s">
        <v>578</v>
      </c>
      <c r="AY3" t="s">
        <v>1352</v>
      </c>
      <c r="AZ3">
        <v>23.11</v>
      </c>
      <c r="BA3">
        <v>22.11</v>
      </c>
      <c r="BB3">
        <v>24.31</v>
      </c>
      <c r="BF3">
        <v>46.42</v>
      </c>
      <c r="BG3">
        <v>0.156</v>
      </c>
      <c r="BH3">
        <v>46.576000000000001</v>
      </c>
      <c r="BI3" t="s">
        <v>1353</v>
      </c>
      <c r="BJ3">
        <v>2024491</v>
      </c>
      <c r="BK3" t="s">
        <v>328</v>
      </c>
      <c r="BL3" t="s">
        <v>329</v>
      </c>
      <c r="BM3">
        <v>1200</v>
      </c>
      <c r="BN3">
        <v>3</v>
      </c>
      <c r="BO3" t="s">
        <v>525</v>
      </c>
      <c r="BP3">
        <v>7.7</v>
      </c>
      <c r="BQ3">
        <v>131</v>
      </c>
      <c r="BR3">
        <v>1</v>
      </c>
      <c r="BS3">
        <v>2</v>
      </c>
      <c r="BT3">
        <v>7</v>
      </c>
      <c r="BU3">
        <v>23.51</v>
      </c>
      <c r="BV3">
        <v>45.45</v>
      </c>
      <c r="BW3" t="s">
        <v>1281</v>
      </c>
      <c r="CA3" t="s">
        <v>1354</v>
      </c>
      <c r="CB3">
        <v>23.67</v>
      </c>
      <c r="CC3">
        <v>21.98</v>
      </c>
      <c r="CD3">
        <v>23.15</v>
      </c>
      <c r="CH3">
        <v>45.13</v>
      </c>
      <c r="CI3">
        <v>9.1999999999999998E-2</v>
      </c>
      <c r="CJ3">
        <v>45.222000000000001</v>
      </c>
      <c r="CK3" t="s">
        <v>1355</v>
      </c>
      <c r="CL3" t="s">
        <v>1346</v>
      </c>
      <c r="CM3" t="s">
        <v>1353</v>
      </c>
      <c r="CN3" t="s">
        <v>1356</v>
      </c>
      <c r="CO3" t="s">
        <v>1355</v>
      </c>
      <c r="CP3" t="s">
        <v>1357</v>
      </c>
      <c r="CQ3" t="s">
        <v>1358</v>
      </c>
      <c r="CR3">
        <v>69.69</v>
      </c>
      <c r="CS3">
        <v>68.89</v>
      </c>
      <c r="CT3">
        <v>69.289999999999992</v>
      </c>
      <c r="CU3">
        <v>68.89</v>
      </c>
    </row>
    <row r="4" spans="1:99" x14ac:dyDescent="0.25">
      <c r="A4" s="2">
        <v>45767</v>
      </c>
      <c r="B4" t="s">
        <v>99</v>
      </c>
      <c r="C4">
        <v>8</v>
      </c>
      <c r="D4" t="s">
        <v>100</v>
      </c>
      <c r="F4" t="s">
        <v>1329</v>
      </c>
      <c r="G4">
        <v>1200</v>
      </c>
      <c r="H4">
        <v>3</v>
      </c>
      <c r="I4" t="s">
        <v>1359</v>
      </c>
      <c r="J4" t="s">
        <v>1360</v>
      </c>
      <c r="K4" t="s">
        <v>1361</v>
      </c>
      <c r="L4">
        <v>132</v>
      </c>
      <c r="M4" t="s">
        <v>183</v>
      </c>
      <c r="O4">
        <v>4</v>
      </c>
      <c r="P4" t="s">
        <v>120</v>
      </c>
      <c r="R4">
        <v>76</v>
      </c>
      <c r="S4" t="s">
        <v>455</v>
      </c>
      <c r="U4" t="s">
        <v>107</v>
      </c>
      <c r="V4" t="s">
        <v>1362</v>
      </c>
      <c r="W4">
        <v>4</v>
      </c>
      <c r="Y4" t="s">
        <v>108</v>
      </c>
      <c r="Z4" t="s">
        <v>1363</v>
      </c>
      <c r="AA4" t="s">
        <v>221</v>
      </c>
      <c r="AB4" t="s">
        <v>323</v>
      </c>
      <c r="AC4" t="s">
        <v>124</v>
      </c>
      <c r="AD4" t="s">
        <v>1364</v>
      </c>
      <c r="AE4" t="s">
        <v>589</v>
      </c>
      <c r="AF4" t="s">
        <v>1365</v>
      </c>
      <c r="AG4" t="s">
        <v>165</v>
      </c>
      <c r="AH4">
        <v>2024542</v>
      </c>
      <c r="AI4" t="s">
        <v>540</v>
      </c>
      <c r="AJ4" t="s">
        <v>329</v>
      </c>
      <c r="AK4">
        <v>1200</v>
      </c>
      <c r="AL4">
        <v>1</v>
      </c>
      <c r="AM4" t="s">
        <v>309</v>
      </c>
      <c r="AN4">
        <v>4.0999999999999996</v>
      </c>
      <c r="AO4">
        <v>119</v>
      </c>
      <c r="AP4">
        <v>13</v>
      </c>
      <c r="AQ4">
        <v>6</v>
      </c>
      <c r="AR4">
        <v>-2</v>
      </c>
      <c r="AS4">
        <v>22.91</v>
      </c>
      <c r="AT4">
        <v>44.94</v>
      </c>
      <c r="AU4" t="s">
        <v>578</v>
      </c>
      <c r="AY4" t="s">
        <v>578</v>
      </c>
      <c r="AZ4">
        <v>23.39</v>
      </c>
      <c r="BA4">
        <v>21.99</v>
      </c>
      <c r="BB4">
        <v>22.77</v>
      </c>
      <c r="BF4">
        <v>44.76</v>
      </c>
      <c r="BG4">
        <v>0.17299999999999999</v>
      </c>
      <c r="BH4">
        <v>44.933</v>
      </c>
      <c r="BI4" t="s">
        <v>1366</v>
      </c>
      <c r="BJ4">
        <v>2024491</v>
      </c>
      <c r="BK4" t="s">
        <v>328</v>
      </c>
      <c r="BL4" t="s">
        <v>329</v>
      </c>
      <c r="BM4">
        <v>1200</v>
      </c>
      <c r="BN4">
        <v>5</v>
      </c>
      <c r="BO4" t="s">
        <v>496</v>
      </c>
      <c r="BP4">
        <v>3.8</v>
      </c>
      <c r="BQ4">
        <v>125</v>
      </c>
      <c r="BR4">
        <v>7</v>
      </c>
      <c r="BS4">
        <v>6</v>
      </c>
      <c r="BT4">
        <v>-2</v>
      </c>
      <c r="BU4">
        <v>23.51</v>
      </c>
      <c r="BV4">
        <v>45.45</v>
      </c>
      <c r="BW4" t="s">
        <v>1281</v>
      </c>
      <c r="CA4" t="s">
        <v>1367</v>
      </c>
      <c r="CB4">
        <v>23.63</v>
      </c>
      <c r="CC4">
        <v>21.98</v>
      </c>
      <c r="CD4">
        <v>23.27</v>
      </c>
      <c r="CH4">
        <v>45.25</v>
      </c>
      <c r="CI4">
        <v>8.299999999999999E-2</v>
      </c>
      <c r="CJ4">
        <v>45.332999999999998</v>
      </c>
      <c r="CK4" t="s">
        <v>1368</v>
      </c>
      <c r="CL4" t="s">
        <v>1360</v>
      </c>
      <c r="CM4" t="s">
        <v>1366</v>
      </c>
      <c r="CN4" t="s">
        <v>1369</v>
      </c>
      <c r="CO4" t="s">
        <v>1368</v>
      </c>
      <c r="CP4" t="s">
        <v>1370</v>
      </c>
      <c r="CQ4" t="s">
        <v>1295</v>
      </c>
      <c r="CR4">
        <v>68.319999999999993</v>
      </c>
      <c r="CS4">
        <v>68.960000000000008</v>
      </c>
      <c r="CT4">
        <v>68.64</v>
      </c>
      <c r="CU4">
        <v>68.319999999999993</v>
      </c>
    </row>
    <row r="5" spans="1:99" x14ac:dyDescent="0.25">
      <c r="A5" s="2">
        <v>45767</v>
      </c>
      <c r="B5" t="s">
        <v>99</v>
      </c>
      <c r="C5">
        <v>8</v>
      </c>
      <c r="D5" t="s">
        <v>100</v>
      </c>
      <c r="F5" t="s">
        <v>1329</v>
      </c>
      <c r="G5">
        <v>1200</v>
      </c>
      <c r="H5">
        <v>4</v>
      </c>
      <c r="I5" t="s">
        <v>1371</v>
      </c>
      <c r="J5" t="s">
        <v>1372</v>
      </c>
      <c r="K5" t="s">
        <v>1373</v>
      </c>
      <c r="L5">
        <v>126</v>
      </c>
      <c r="M5" t="s">
        <v>209</v>
      </c>
      <c r="O5">
        <v>5</v>
      </c>
      <c r="P5" t="s">
        <v>256</v>
      </c>
      <c r="R5">
        <v>70</v>
      </c>
      <c r="S5" t="s">
        <v>320</v>
      </c>
      <c r="U5" t="s">
        <v>107</v>
      </c>
      <c r="V5" t="s">
        <v>1374</v>
      </c>
      <c r="W5">
        <v>5</v>
      </c>
      <c r="Y5" t="s">
        <v>108</v>
      </c>
      <c r="Z5" t="s">
        <v>322</v>
      </c>
      <c r="AA5" t="s">
        <v>110</v>
      </c>
      <c r="AB5" t="s">
        <v>476</v>
      </c>
      <c r="AC5" t="s">
        <v>1375</v>
      </c>
      <c r="AD5" t="s">
        <v>1376</v>
      </c>
      <c r="AE5" t="s">
        <v>1377</v>
      </c>
      <c r="AF5" t="s">
        <v>1378</v>
      </c>
      <c r="AG5" t="s">
        <v>165</v>
      </c>
      <c r="AH5">
        <v>2024491</v>
      </c>
      <c r="AI5" t="s">
        <v>328</v>
      </c>
      <c r="AJ5" t="s">
        <v>329</v>
      </c>
      <c r="AK5">
        <v>1200</v>
      </c>
      <c r="AL5">
        <v>9</v>
      </c>
      <c r="AM5" t="s">
        <v>577</v>
      </c>
      <c r="AN5">
        <v>24</v>
      </c>
      <c r="AO5">
        <v>128</v>
      </c>
      <c r="AP5">
        <v>-2</v>
      </c>
      <c r="AQ5">
        <v>9</v>
      </c>
      <c r="AR5">
        <v>-4</v>
      </c>
      <c r="AS5">
        <v>23.51</v>
      </c>
      <c r="AT5">
        <v>45.45</v>
      </c>
      <c r="AU5" t="s">
        <v>1281</v>
      </c>
      <c r="AY5" t="s">
        <v>1379</v>
      </c>
      <c r="AZ5">
        <v>23.51</v>
      </c>
      <c r="BA5">
        <v>21.98</v>
      </c>
      <c r="BB5">
        <v>24.88</v>
      </c>
      <c r="BF5">
        <v>46.86</v>
      </c>
      <c r="BG5">
        <v>-7.3999999999999996E-2</v>
      </c>
      <c r="BH5">
        <v>46.786000000000001</v>
      </c>
      <c r="BI5" t="s">
        <v>1380</v>
      </c>
      <c r="BJ5">
        <v>2024342</v>
      </c>
      <c r="BK5" t="s">
        <v>630</v>
      </c>
      <c r="BL5" t="s">
        <v>329</v>
      </c>
      <c r="BM5">
        <v>1200</v>
      </c>
      <c r="BN5">
        <v>11</v>
      </c>
      <c r="BO5" t="s">
        <v>480</v>
      </c>
      <c r="BP5">
        <v>10</v>
      </c>
      <c r="BQ5">
        <v>131</v>
      </c>
      <c r="BR5">
        <v>-5</v>
      </c>
      <c r="BS5">
        <v>2</v>
      </c>
      <c r="BT5">
        <v>3</v>
      </c>
      <c r="BU5">
        <v>23.25</v>
      </c>
      <c r="BV5">
        <v>45.2</v>
      </c>
      <c r="BW5" t="s">
        <v>1381</v>
      </c>
      <c r="CA5" t="s">
        <v>1382</v>
      </c>
      <c r="CB5">
        <v>23.37</v>
      </c>
      <c r="CC5">
        <v>21.99</v>
      </c>
      <c r="CD5">
        <v>24.22</v>
      </c>
      <c r="CH5">
        <v>46.21</v>
      </c>
      <c r="CI5">
        <v>-4.2000000000000003E-2</v>
      </c>
      <c r="CJ5">
        <v>46.167999999999999</v>
      </c>
      <c r="CK5" t="s">
        <v>1383</v>
      </c>
      <c r="CL5" t="s">
        <v>1372</v>
      </c>
      <c r="CM5" t="s">
        <v>1380</v>
      </c>
      <c r="CN5" t="s">
        <v>1384</v>
      </c>
      <c r="CO5" t="s">
        <v>1383</v>
      </c>
      <c r="CP5" t="s">
        <v>1385</v>
      </c>
      <c r="CQ5" t="s">
        <v>1386</v>
      </c>
      <c r="CR5">
        <v>70.3</v>
      </c>
      <c r="CS5">
        <v>69.539999999999992</v>
      </c>
      <c r="CT5">
        <v>69.92</v>
      </c>
      <c r="CU5">
        <v>69.539999999999992</v>
      </c>
    </row>
    <row r="6" spans="1:99" x14ac:dyDescent="0.25">
      <c r="A6" s="2">
        <v>45767</v>
      </c>
      <c r="B6" t="s">
        <v>99</v>
      </c>
      <c r="C6">
        <v>8</v>
      </c>
      <c r="D6" t="s">
        <v>100</v>
      </c>
      <c r="F6" t="s">
        <v>1329</v>
      </c>
      <c r="G6">
        <v>1200</v>
      </c>
      <c r="H6">
        <v>5</v>
      </c>
      <c r="I6" t="s">
        <v>107</v>
      </c>
      <c r="J6" t="s">
        <v>1387</v>
      </c>
      <c r="K6" t="s">
        <v>1388</v>
      </c>
      <c r="L6">
        <v>124</v>
      </c>
      <c r="M6" t="s">
        <v>1389</v>
      </c>
      <c r="O6">
        <v>7</v>
      </c>
      <c r="P6" t="s">
        <v>140</v>
      </c>
      <c r="R6">
        <v>68</v>
      </c>
      <c r="S6" t="s">
        <v>107</v>
      </c>
      <c r="U6" t="s">
        <v>107</v>
      </c>
      <c r="W6">
        <v>3</v>
      </c>
      <c r="Y6" t="s">
        <v>108</v>
      </c>
      <c r="Z6" t="s">
        <v>109</v>
      </c>
      <c r="AA6" t="s">
        <v>123</v>
      </c>
      <c r="AB6" t="s">
        <v>107</v>
      </c>
      <c r="AC6" t="s">
        <v>363</v>
      </c>
      <c r="AD6" t="s">
        <v>1390</v>
      </c>
      <c r="AE6" t="s">
        <v>1391</v>
      </c>
      <c r="AF6" t="s">
        <v>1392</v>
      </c>
      <c r="AG6" t="s">
        <v>165</v>
      </c>
      <c r="CL6" t="s">
        <v>1387</v>
      </c>
    </row>
    <row r="7" spans="1:99" x14ac:dyDescent="0.25">
      <c r="A7" s="2">
        <v>45767</v>
      </c>
      <c r="B7" t="s">
        <v>99</v>
      </c>
      <c r="C7">
        <v>8</v>
      </c>
      <c r="D7" t="s">
        <v>100</v>
      </c>
      <c r="F7" t="s">
        <v>1329</v>
      </c>
      <c r="G7">
        <v>1200</v>
      </c>
      <c r="H7">
        <v>6</v>
      </c>
      <c r="I7" t="s">
        <v>1393</v>
      </c>
      <c r="J7" t="s">
        <v>1394</v>
      </c>
      <c r="K7" t="s">
        <v>1395</v>
      </c>
      <c r="L7">
        <v>121</v>
      </c>
      <c r="M7" t="s">
        <v>255</v>
      </c>
      <c r="O7">
        <v>11</v>
      </c>
      <c r="P7" t="s">
        <v>277</v>
      </c>
      <c r="R7">
        <v>65</v>
      </c>
      <c r="S7" t="s">
        <v>1042</v>
      </c>
      <c r="U7" t="s">
        <v>107</v>
      </c>
      <c r="V7" t="s">
        <v>1396</v>
      </c>
      <c r="W7">
        <v>4</v>
      </c>
      <c r="Y7" t="s">
        <v>108</v>
      </c>
      <c r="Z7" t="s">
        <v>1397</v>
      </c>
      <c r="AA7" t="s">
        <v>123</v>
      </c>
      <c r="AB7" t="s">
        <v>323</v>
      </c>
      <c r="AC7" t="s">
        <v>111</v>
      </c>
      <c r="AD7" t="s">
        <v>1398</v>
      </c>
      <c r="AE7" t="s">
        <v>1399</v>
      </c>
      <c r="AF7" t="s">
        <v>1400</v>
      </c>
      <c r="AG7" t="s">
        <v>115</v>
      </c>
      <c r="AH7">
        <v>2024542</v>
      </c>
      <c r="AI7" t="s">
        <v>540</v>
      </c>
      <c r="AJ7" t="s">
        <v>329</v>
      </c>
      <c r="AK7">
        <v>1200</v>
      </c>
      <c r="AL7">
        <v>2</v>
      </c>
      <c r="AM7" t="s">
        <v>851</v>
      </c>
      <c r="AN7">
        <v>6</v>
      </c>
      <c r="AO7">
        <v>115</v>
      </c>
      <c r="AP7">
        <v>6</v>
      </c>
      <c r="AQ7">
        <v>8</v>
      </c>
      <c r="AR7">
        <v>3</v>
      </c>
      <c r="AS7">
        <v>22.91</v>
      </c>
      <c r="AT7">
        <v>44.94</v>
      </c>
      <c r="AU7" t="s">
        <v>578</v>
      </c>
      <c r="AY7" t="s">
        <v>1401</v>
      </c>
      <c r="AZ7">
        <v>23.83</v>
      </c>
      <c r="BA7">
        <v>21.87</v>
      </c>
      <c r="BB7">
        <v>22.68</v>
      </c>
      <c r="BF7">
        <v>44.55</v>
      </c>
      <c r="BG7">
        <v>0.123</v>
      </c>
      <c r="BH7">
        <v>44.672999999999988</v>
      </c>
      <c r="BI7" t="s">
        <v>1402</v>
      </c>
      <c r="BJ7">
        <v>2024425</v>
      </c>
      <c r="BK7" t="s">
        <v>594</v>
      </c>
      <c r="BL7" t="s">
        <v>329</v>
      </c>
      <c r="BM7">
        <v>1200</v>
      </c>
      <c r="BO7" t="s">
        <v>851</v>
      </c>
      <c r="BP7">
        <v>5.2</v>
      </c>
      <c r="BQ7">
        <v>117</v>
      </c>
      <c r="BR7">
        <v>4</v>
      </c>
      <c r="BS7">
        <v>3</v>
      </c>
      <c r="BT7">
        <v>8</v>
      </c>
      <c r="BU7">
        <v>23.6</v>
      </c>
      <c r="BV7">
        <v>46.05</v>
      </c>
      <c r="BW7" t="s">
        <v>593</v>
      </c>
      <c r="CA7" t="s">
        <v>592</v>
      </c>
      <c r="CB7">
        <v>24.12</v>
      </c>
      <c r="CC7">
        <v>22.65</v>
      </c>
      <c r="CD7">
        <v>23.41</v>
      </c>
      <c r="CH7">
        <v>46.06</v>
      </c>
      <c r="CI7">
        <v>0.14799999999999999</v>
      </c>
      <c r="CJ7">
        <v>46.208000000000013</v>
      </c>
      <c r="CK7" t="s">
        <v>1403</v>
      </c>
      <c r="CL7" t="s">
        <v>1394</v>
      </c>
      <c r="CM7" t="s">
        <v>1402</v>
      </c>
      <c r="CN7" t="s">
        <v>1404</v>
      </c>
      <c r="CO7" t="s">
        <v>1403</v>
      </c>
      <c r="CQ7" t="s">
        <v>1405</v>
      </c>
      <c r="CR7">
        <v>68.5</v>
      </c>
      <c r="CS7">
        <v>70.33</v>
      </c>
      <c r="CT7">
        <v>69.41</v>
      </c>
      <c r="CU7">
        <v>68.5</v>
      </c>
    </row>
    <row r="8" spans="1:99" x14ac:dyDescent="0.25">
      <c r="A8" s="2">
        <v>45767</v>
      </c>
      <c r="B8" t="s">
        <v>99</v>
      </c>
      <c r="C8">
        <v>8</v>
      </c>
      <c r="D8" t="s">
        <v>100</v>
      </c>
      <c r="F8" t="s">
        <v>1329</v>
      </c>
      <c r="G8">
        <v>1200</v>
      </c>
      <c r="H8">
        <v>7</v>
      </c>
      <c r="I8" t="s">
        <v>107</v>
      </c>
      <c r="J8" t="s">
        <v>1406</v>
      </c>
      <c r="K8" t="s">
        <v>1407</v>
      </c>
      <c r="L8">
        <v>120</v>
      </c>
      <c r="M8" t="s">
        <v>149</v>
      </c>
      <c r="O8">
        <v>12</v>
      </c>
      <c r="P8" t="s">
        <v>339</v>
      </c>
      <c r="R8">
        <v>64</v>
      </c>
      <c r="S8" t="s">
        <v>107</v>
      </c>
      <c r="U8" t="s">
        <v>107</v>
      </c>
      <c r="W8">
        <v>3</v>
      </c>
      <c r="Y8" t="s">
        <v>108</v>
      </c>
      <c r="Z8" t="s">
        <v>109</v>
      </c>
      <c r="AA8" t="s">
        <v>221</v>
      </c>
      <c r="AB8" t="s">
        <v>107</v>
      </c>
      <c r="AD8" t="s">
        <v>1408</v>
      </c>
      <c r="AE8" t="s">
        <v>1409</v>
      </c>
      <c r="AF8" t="s">
        <v>1410</v>
      </c>
      <c r="AG8" t="s">
        <v>165</v>
      </c>
      <c r="CL8" t="s">
        <v>1406</v>
      </c>
    </row>
    <row r="9" spans="1:99" x14ac:dyDescent="0.25">
      <c r="A9" s="2">
        <v>45767</v>
      </c>
      <c r="B9" t="s">
        <v>99</v>
      </c>
      <c r="C9">
        <v>8</v>
      </c>
      <c r="D9" t="s">
        <v>100</v>
      </c>
      <c r="F9" t="s">
        <v>1329</v>
      </c>
      <c r="G9">
        <v>1200</v>
      </c>
      <c r="H9">
        <v>8</v>
      </c>
      <c r="I9" t="s">
        <v>1411</v>
      </c>
      <c r="J9" t="s">
        <v>1412</v>
      </c>
      <c r="K9" t="s">
        <v>1413</v>
      </c>
      <c r="L9">
        <v>120</v>
      </c>
      <c r="M9" t="s">
        <v>392</v>
      </c>
      <c r="N9">
        <v>1</v>
      </c>
      <c r="O9">
        <v>10</v>
      </c>
      <c r="P9" t="s">
        <v>106</v>
      </c>
      <c r="R9">
        <v>64</v>
      </c>
      <c r="S9" t="s">
        <v>109</v>
      </c>
      <c r="U9" t="s">
        <v>107</v>
      </c>
      <c r="W9">
        <v>3</v>
      </c>
      <c r="Y9" t="s">
        <v>108</v>
      </c>
      <c r="Z9" t="s">
        <v>109</v>
      </c>
      <c r="AA9" t="s">
        <v>221</v>
      </c>
      <c r="AB9" t="s">
        <v>415</v>
      </c>
      <c r="AD9" t="s">
        <v>1414</v>
      </c>
      <c r="AE9" t="s">
        <v>1415</v>
      </c>
      <c r="AF9" t="s">
        <v>1416</v>
      </c>
      <c r="AG9" t="s">
        <v>165</v>
      </c>
      <c r="CL9" t="s">
        <v>1412</v>
      </c>
    </row>
    <row r="10" spans="1:99" x14ac:dyDescent="0.25">
      <c r="A10" s="2">
        <v>45767</v>
      </c>
      <c r="B10" t="s">
        <v>99</v>
      </c>
      <c r="C10">
        <v>8</v>
      </c>
      <c r="D10" t="s">
        <v>100</v>
      </c>
      <c r="F10" t="s">
        <v>1329</v>
      </c>
      <c r="G10">
        <v>1200</v>
      </c>
      <c r="H10">
        <v>9</v>
      </c>
      <c r="I10" t="s">
        <v>1417</v>
      </c>
      <c r="J10" t="s">
        <v>1418</v>
      </c>
      <c r="K10" t="s">
        <v>1419</v>
      </c>
      <c r="L10">
        <v>120</v>
      </c>
      <c r="M10" t="s">
        <v>229</v>
      </c>
      <c r="O10">
        <v>3</v>
      </c>
      <c r="P10" t="s">
        <v>426</v>
      </c>
      <c r="R10">
        <v>64</v>
      </c>
      <c r="S10" t="s">
        <v>473</v>
      </c>
      <c r="U10" t="s">
        <v>107</v>
      </c>
      <c r="V10" t="s">
        <v>1420</v>
      </c>
      <c r="W10">
        <v>4</v>
      </c>
      <c r="Y10" t="s">
        <v>108</v>
      </c>
      <c r="Z10" t="s">
        <v>1421</v>
      </c>
      <c r="AA10" t="s">
        <v>221</v>
      </c>
      <c r="AB10" t="s">
        <v>428</v>
      </c>
      <c r="AC10" t="s">
        <v>1422</v>
      </c>
      <c r="AD10" t="s">
        <v>1423</v>
      </c>
      <c r="AE10" t="s">
        <v>1391</v>
      </c>
      <c r="AF10" t="s">
        <v>1424</v>
      </c>
      <c r="AG10" t="s">
        <v>165</v>
      </c>
      <c r="AH10">
        <v>2024491</v>
      </c>
      <c r="AI10" t="s">
        <v>328</v>
      </c>
      <c r="AJ10" t="s">
        <v>329</v>
      </c>
      <c r="AK10">
        <v>1200</v>
      </c>
      <c r="AL10">
        <v>6</v>
      </c>
      <c r="AM10" t="s">
        <v>480</v>
      </c>
      <c r="AN10">
        <v>2.8</v>
      </c>
      <c r="AO10">
        <v>121</v>
      </c>
      <c r="AP10">
        <v>-1</v>
      </c>
      <c r="AQ10">
        <v>7</v>
      </c>
      <c r="AR10">
        <v>-4</v>
      </c>
      <c r="AS10">
        <v>23.51</v>
      </c>
      <c r="AT10">
        <v>45.45</v>
      </c>
      <c r="AU10" t="s">
        <v>1281</v>
      </c>
      <c r="AY10" t="s">
        <v>1367</v>
      </c>
      <c r="AZ10">
        <v>23.91</v>
      </c>
      <c r="BA10">
        <v>21.98</v>
      </c>
      <c r="BB10">
        <v>22.99</v>
      </c>
      <c r="BF10">
        <v>44.97</v>
      </c>
      <c r="BG10">
        <v>-5.8999999999999997E-2</v>
      </c>
      <c r="BH10">
        <v>44.911000000000001</v>
      </c>
      <c r="BI10" t="s">
        <v>1425</v>
      </c>
      <c r="BJ10">
        <v>2024425</v>
      </c>
      <c r="BK10" t="s">
        <v>594</v>
      </c>
      <c r="BL10" t="s">
        <v>329</v>
      </c>
      <c r="BM10">
        <v>1200</v>
      </c>
      <c r="BN10">
        <v>2</v>
      </c>
      <c r="BO10" t="s">
        <v>480</v>
      </c>
      <c r="BP10">
        <v>3.7</v>
      </c>
      <c r="BQ10">
        <v>121</v>
      </c>
      <c r="BR10">
        <v>-1</v>
      </c>
      <c r="BS10">
        <v>1</v>
      </c>
      <c r="BT10">
        <v>2</v>
      </c>
      <c r="BU10">
        <v>23.6</v>
      </c>
      <c r="BV10">
        <v>46.05</v>
      </c>
      <c r="BW10" t="s">
        <v>593</v>
      </c>
      <c r="CA10" t="s">
        <v>1426</v>
      </c>
      <c r="CB10">
        <v>24.2</v>
      </c>
      <c r="CC10">
        <v>22.69</v>
      </c>
      <c r="CD10">
        <v>23.41</v>
      </c>
      <c r="CH10">
        <v>46.1</v>
      </c>
      <c r="CI10">
        <v>6.9999999999999993E-3</v>
      </c>
      <c r="CJ10">
        <v>46.106999999999999</v>
      </c>
      <c r="CK10" t="s">
        <v>1427</v>
      </c>
      <c r="CL10" t="s">
        <v>1418</v>
      </c>
      <c r="CM10" t="s">
        <v>1425</v>
      </c>
      <c r="CN10" t="s">
        <v>1428</v>
      </c>
      <c r="CO10" t="s">
        <v>1427</v>
      </c>
      <c r="CP10" t="s">
        <v>1429</v>
      </c>
      <c r="CQ10" t="s">
        <v>1430</v>
      </c>
      <c r="CR10">
        <v>68.819999999999993</v>
      </c>
      <c r="CS10">
        <v>70.31</v>
      </c>
      <c r="CT10">
        <v>69.56</v>
      </c>
      <c r="CU10">
        <v>68.819999999999993</v>
      </c>
    </row>
    <row r="11" spans="1:99" x14ac:dyDescent="0.25">
      <c r="A11" s="2">
        <v>45767</v>
      </c>
      <c r="B11" t="s">
        <v>99</v>
      </c>
      <c r="C11">
        <v>8</v>
      </c>
      <c r="D11" t="s">
        <v>100</v>
      </c>
      <c r="F11" t="s">
        <v>1329</v>
      </c>
      <c r="G11">
        <v>1200</v>
      </c>
      <c r="H11">
        <v>10</v>
      </c>
      <c r="I11" t="s">
        <v>1431</v>
      </c>
      <c r="J11" t="s">
        <v>1432</v>
      </c>
      <c r="K11" t="s">
        <v>1433</v>
      </c>
      <c r="L11">
        <v>119</v>
      </c>
      <c r="M11" t="s">
        <v>458</v>
      </c>
      <c r="O11">
        <v>1</v>
      </c>
      <c r="P11" t="s">
        <v>239</v>
      </c>
      <c r="R11">
        <v>63</v>
      </c>
      <c r="S11" t="s">
        <v>320</v>
      </c>
      <c r="U11" t="s">
        <v>107</v>
      </c>
      <c r="V11" t="s">
        <v>1434</v>
      </c>
      <c r="W11">
        <v>6</v>
      </c>
      <c r="Y11" t="s">
        <v>108</v>
      </c>
      <c r="Z11" t="s">
        <v>1435</v>
      </c>
      <c r="AA11" t="s">
        <v>221</v>
      </c>
      <c r="AB11" t="s">
        <v>323</v>
      </c>
      <c r="AC11" t="s">
        <v>269</v>
      </c>
      <c r="AD11" t="s">
        <v>1436</v>
      </c>
      <c r="AE11" t="s">
        <v>773</v>
      </c>
      <c r="AF11" t="s">
        <v>1437</v>
      </c>
      <c r="AG11" t="s">
        <v>115</v>
      </c>
      <c r="AH11">
        <v>2024542</v>
      </c>
      <c r="AI11" t="s">
        <v>540</v>
      </c>
      <c r="AJ11" t="s">
        <v>329</v>
      </c>
      <c r="AK11">
        <v>1200</v>
      </c>
      <c r="AL11">
        <v>4</v>
      </c>
      <c r="AM11" t="s">
        <v>284</v>
      </c>
      <c r="AN11">
        <v>14</v>
      </c>
      <c r="AO11">
        <v>115</v>
      </c>
      <c r="AP11">
        <v>4</v>
      </c>
      <c r="AQ11">
        <v>9</v>
      </c>
      <c r="AR11">
        <v>-8</v>
      </c>
      <c r="AS11">
        <v>22.91</v>
      </c>
      <c r="AT11">
        <v>44.94</v>
      </c>
      <c r="AU11" t="s">
        <v>578</v>
      </c>
      <c r="AY11" t="s">
        <v>1438</v>
      </c>
      <c r="AZ11">
        <v>23.79</v>
      </c>
      <c r="BA11">
        <v>21.83</v>
      </c>
      <c r="BB11">
        <v>22.94</v>
      </c>
      <c r="BF11">
        <v>44.77</v>
      </c>
      <c r="BG11">
        <v>-2.8000000000000001E-2</v>
      </c>
      <c r="BH11">
        <v>44.741999999999997</v>
      </c>
      <c r="BI11" t="s">
        <v>1439</v>
      </c>
      <c r="BJ11">
        <v>2024491</v>
      </c>
      <c r="BK11" t="s">
        <v>328</v>
      </c>
      <c r="BL11" t="s">
        <v>329</v>
      </c>
      <c r="BM11">
        <v>1200</v>
      </c>
      <c r="BN11">
        <v>4</v>
      </c>
      <c r="BO11" t="s">
        <v>284</v>
      </c>
      <c r="BP11">
        <v>15</v>
      </c>
      <c r="BQ11">
        <v>121</v>
      </c>
      <c r="BR11">
        <v>-2</v>
      </c>
      <c r="BS11">
        <v>5</v>
      </c>
      <c r="BT11">
        <v>-4</v>
      </c>
      <c r="BU11">
        <v>23.51</v>
      </c>
      <c r="BV11">
        <v>45.45</v>
      </c>
      <c r="BW11" t="s">
        <v>1281</v>
      </c>
      <c r="CA11" t="s">
        <v>1294</v>
      </c>
      <c r="CB11">
        <v>23.91</v>
      </c>
      <c r="CC11">
        <v>21.9</v>
      </c>
      <c r="CD11">
        <v>23.05</v>
      </c>
      <c r="CH11">
        <v>44.95</v>
      </c>
      <c r="CI11">
        <v>-7.3999999999999996E-2</v>
      </c>
      <c r="CJ11">
        <v>44.875999999999998</v>
      </c>
      <c r="CK11" t="s">
        <v>1440</v>
      </c>
      <c r="CL11" t="s">
        <v>1432</v>
      </c>
      <c r="CM11" t="s">
        <v>1439</v>
      </c>
      <c r="CN11" t="s">
        <v>1441</v>
      </c>
      <c r="CO11" t="s">
        <v>1440</v>
      </c>
      <c r="CP11" t="s">
        <v>1442</v>
      </c>
      <c r="CQ11" t="s">
        <v>1443</v>
      </c>
      <c r="CR11">
        <v>68.53</v>
      </c>
      <c r="CS11">
        <v>68.789999999999992</v>
      </c>
      <c r="CT11">
        <v>68.66</v>
      </c>
      <c r="CU11">
        <v>68.53</v>
      </c>
    </row>
    <row r="12" spans="1:99" x14ac:dyDescent="0.25">
      <c r="A12" s="2">
        <v>45767</v>
      </c>
      <c r="B12" t="s">
        <v>99</v>
      </c>
      <c r="C12">
        <v>8</v>
      </c>
      <c r="D12" t="s">
        <v>100</v>
      </c>
      <c r="F12" t="s">
        <v>1329</v>
      </c>
      <c r="G12">
        <v>1200</v>
      </c>
      <c r="H12">
        <v>11</v>
      </c>
      <c r="I12" t="s">
        <v>1444</v>
      </c>
      <c r="J12" t="s">
        <v>1445</v>
      </c>
      <c r="K12" t="s">
        <v>1446</v>
      </c>
      <c r="L12">
        <v>117</v>
      </c>
      <c r="M12" t="s">
        <v>647</v>
      </c>
      <c r="O12">
        <v>6</v>
      </c>
      <c r="P12" t="s">
        <v>150</v>
      </c>
      <c r="R12">
        <v>61</v>
      </c>
      <c r="S12" t="s">
        <v>109</v>
      </c>
      <c r="U12" t="s">
        <v>107</v>
      </c>
      <c r="V12" t="s">
        <v>1447</v>
      </c>
      <c r="W12">
        <v>7</v>
      </c>
      <c r="Y12" t="s">
        <v>108</v>
      </c>
      <c r="Z12" t="s">
        <v>109</v>
      </c>
      <c r="AA12" t="s">
        <v>123</v>
      </c>
      <c r="AB12" t="s">
        <v>323</v>
      </c>
      <c r="AC12" t="s">
        <v>1448</v>
      </c>
      <c r="AD12" t="s">
        <v>1449</v>
      </c>
      <c r="AE12" t="s">
        <v>1450</v>
      </c>
      <c r="AF12" t="s">
        <v>1451</v>
      </c>
      <c r="AG12" t="s">
        <v>165</v>
      </c>
      <c r="AH12">
        <v>2024542</v>
      </c>
      <c r="AI12" t="s">
        <v>540</v>
      </c>
      <c r="AJ12" t="s">
        <v>329</v>
      </c>
      <c r="AK12">
        <v>1200</v>
      </c>
      <c r="AL12">
        <v>7</v>
      </c>
      <c r="AM12" t="s">
        <v>655</v>
      </c>
      <c r="AN12">
        <v>32</v>
      </c>
      <c r="AO12">
        <v>112</v>
      </c>
      <c r="AP12">
        <v>5</v>
      </c>
      <c r="AQ12">
        <v>7</v>
      </c>
      <c r="AR12">
        <v>-1</v>
      </c>
      <c r="AS12">
        <v>22.91</v>
      </c>
      <c r="AT12">
        <v>44.94</v>
      </c>
      <c r="AU12" t="s">
        <v>578</v>
      </c>
      <c r="AY12" t="s">
        <v>1452</v>
      </c>
      <c r="AZ12">
        <v>23.87</v>
      </c>
      <c r="BA12">
        <v>21.99</v>
      </c>
      <c r="BB12">
        <v>23.47</v>
      </c>
      <c r="BF12">
        <v>45.46</v>
      </c>
      <c r="BG12">
        <v>6.4000000000000001E-2</v>
      </c>
      <c r="BH12">
        <v>45.524000000000001</v>
      </c>
      <c r="BI12" t="s">
        <v>1453</v>
      </c>
      <c r="CL12" t="s">
        <v>1445</v>
      </c>
      <c r="CM12" t="s">
        <v>1453</v>
      </c>
      <c r="CN12" t="s">
        <v>1454</v>
      </c>
      <c r="CQ12" t="s">
        <v>1453</v>
      </c>
      <c r="CR12">
        <v>69.39</v>
      </c>
      <c r="CT12">
        <v>69.39</v>
      </c>
      <c r="CU12">
        <v>69.39</v>
      </c>
    </row>
    <row r="13" spans="1:99" x14ac:dyDescent="0.25">
      <c r="A13" s="2">
        <v>45767</v>
      </c>
      <c r="B13" t="s">
        <v>99</v>
      </c>
      <c r="C13">
        <v>8</v>
      </c>
      <c r="D13" t="s">
        <v>100</v>
      </c>
      <c r="F13" t="s">
        <v>1329</v>
      </c>
      <c r="G13">
        <v>1200</v>
      </c>
      <c r="H13">
        <v>12</v>
      </c>
      <c r="I13" t="s">
        <v>1455</v>
      </c>
      <c r="J13" t="s">
        <v>1456</v>
      </c>
      <c r="K13" t="s">
        <v>1457</v>
      </c>
      <c r="L13">
        <v>117</v>
      </c>
      <c r="M13" t="s">
        <v>301</v>
      </c>
      <c r="O13">
        <v>2</v>
      </c>
      <c r="P13" t="s">
        <v>555</v>
      </c>
      <c r="R13">
        <v>61</v>
      </c>
      <c r="S13" t="s">
        <v>109</v>
      </c>
      <c r="U13" t="s">
        <v>107</v>
      </c>
      <c r="V13" t="s">
        <v>1458</v>
      </c>
      <c r="W13">
        <v>4</v>
      </c>
      <c r="Y13" t="s">
        <v>108</v>
      </c>
      <c r="Z13" t="s">
        <v>1459</v>
      </c>
      <c r="AA13" t="s">
        <v>123</v>
      </c>
      <c r="AB13" t="s">
        <v>378</v>
      </c>
      <c r="AC13" t="s">
        <v>211</v>
      </c>
      <c r="AD13" t="s">
        <v>1460</v>
      </c>
      <c r="AE13" t="s">
        <v>1399</v>
      </c>
      <c r="AF13" t="s">
        <v>1461</v>
      </c>
      <c r="AG13" t="s">
        <v>115</v>
      </c>
      <c r="AH13">
        <v>2024302</v>
      </c>
      <c r="AI13" t="s">
        <v>657</v>
      </c>
      <c r="AJ13" t="s">
        <v>129</v>
      </c>
      <c r="AK13">
        <v>1200</v>
      </c>
      <c r="AL13">
        <v>2</v>
      </c>
      <c r="AM13" t="s">
        <v>449</v>
      </c>
      <c r="AN13">
        <v>2.6</v>
      </c>
      <c r="AO13">
        <v>130</v>
      </c>
      <c r="AP13">
        <v>-13</v>
      </c>
      <c r="AQ13">
        <v>10</v>
      </c>
      <c r="AR13">
        <v>-8</v>
      </c>
      <c r="AS13">
        <v>23.7</v>
      </c>
      <c r="AT13">
        <v>45.98</v>
      </c>
      <c r="AU13" t="s">
        <v>658</v>
      </c>
      <c r="AY13" t="s">
        <v>1462</v>
      </c>
      <c r="AZ13">
        <v>24.54</v>
      </c>
      <c r="BA13">
        <v>22.12</v>
      </c>
      <c r="BB13">
        <v>22.6</v>
      </c>
      <c r="BF13">
        <v>44.72</v>
      </c>
      <c r="BG13">
        <v>-0.28299999999999997</v>
      </c>
      <c r="BH13">
        <v>44.436999999999998</v>
      </c>
      <c r="BI13" t="s">
        <v>1463</v>
      </c>
      <c r="BJ13">
        <v>2024024</v>
      </c>
      <c r="BK13" t="s">
        <v>1464</v>
      </c>
      <c r="BL13" t="s">
        <v>129</v>
      </c>
      <c r="BM13">
        <v>1200</v>
      </c>
      <c r="BN13">
        <v>1</v>
      </c>
      <c r="BO13" t="s">
        <v>284</v>
      </c>
      <c r="BP13">
        <v>15</v>
      </c>
      <c r="BQ13">
        <v>122</v>
      </c>
      <c r="BR13">
        <v>-5</v>
      </c>
      <c r="BS13">
        <v>11</v>
      </c>
      <c r="BT13">
        <v>-9</v>
      </c>
      <c r="BU13">
        <v>23.72</v>
      </c>
      <c r="BV13">
        <v>46.06</v>
      </c>
      <c r="BW13" t="s">
        <v>1465</v>
      </c>
      <c r="CA13" t="s">
        <v>1465</v>
      </c>
      <c r="CB13">
        <v>24.68</v>
      </c>
      <c r="CC13">
        <v>22.42</v>
      </c>
      <c r="CD13">
        <v>21.85</v>
      </c>
      <c r="CH13">
        <v>44.27</v>
      </c>
      <c r="CI13">
        <v>-0.17399999999999999</v>
      </c>
      <c r="CJ13">
        <v>44.095999999999997</v>
      </c>
      <c r="CK13" t="s">
        <v>1466</v>
      </c>
      <c r="CL13" t="s">
        <v>1456</v>
      </c>
      <c r="CM13" t="s">
        <v>1463</v>
      </c>
      <c r="CN13" t="s">
        <v>1467</v>
      </c>
      <c r="CO13" t="s">
        <v>1466</v>
      </c>
      <c r="CP13" t="s">
        <v>1468</v>
      </c>
      <c r="CQ13" t="s">
        <v>1469</v>
      </c>
      <c r="CR13">
        <v>68.98</v>
      </c>
      <c r="CS13">
        <v>68.78</v>
      </c>
      <c r="CT13">
        <v>68.88</v>
      </c>
      <c r="CU13">
        <v>68.78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U13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45767</v>
      </c>
      <c r="B2" t="s">
        <v>99</v>
      </c>
      <c r="C2">
        <v>9</v>
      </c>
      <c r="D2" t="s">
        <v>314</v>
      </c>
      <c r="E2" t="s">
        <v>315</v>
      </c>
      <c r="F2" t="s">
        <v>1329</v>
      </c>
      <c r="G2">
        <v>1200</v>
      </c>
      <c r="H2">
        <v>1</v>
      </c>
      <c r="I2" t="s">
        <v>1470</v>
      </c>
      <c r="J2" t="s">
        <v>1471</v>
      </c>
      <c r="K2" t="s">
        <v>1472</v>
      </c>
      <c r="L2">
        <v>132</v>
      </c>
      <c r="M2" t="s">
        <v>647</v>
      </c>
      <c r="O2">
        <v>7</v>
      </c>
      <c r="P2" t="s">
        <v>648</v>
      </c>
      <c r="R2">
        <v>74</v>
      </c>
      <c r="S2" t="s">
        <v>320</v>
      </c>
      <c r="U2" t="s">
        <v>107</v>
      </c>
      <c r="V2" t="s">
        <v>1473</v>
      </c>
      <c r="W2">
        <v>4</v>
      </c>
      <c r="Y2" t="s">
        <v>108</v>
      </c>
      <c r="Z2" t="s">
        <v>1474</v>
      </c>
      <c r="AA2" t="s">
        <v>123</v>
      </c>
      <c r="AB2" t="s">
        <v>378</v>
      </c>
      <c r="AC2" t="s">
        <v>111</v>
      </c>
      <c r="AD2" t="s">
        <v>1044</v>
      </c>
      <c r="AE2" t="s">
        <v>1475</v>
      </c>
      <c r="AF2" t="s">
        <v>1476</v>
      </c>
      <c r="AG2" t="s">
        <v>165</v>
      </c>
      <c r="AH2">
        <v>2024456</v>
      </c>
      <c r="AI2" t="s">
        <v>383</v>
      </c>
      <c r="AJ2" t="s">
        <v>329</v>
      </c>
      <c r="AK2">
        <v>1200</v>
      </c>
      <c r="AL2">
        <v>14</v>
      </c>
      <c r="AM2" t="s">
        <v>851</v>
      </c>
      <c r="AN2">
        <v>24</v>
      </c>
      <c r="AO2">
        <v>135</v>
      </c>
      <c r="AP2">
        <v>-3</v>
      </c>
      <c r="AQ2">
        <v>8</v>
      </c>
      <c r="AR2">
        <v>-1</v>
      </c>
      <c r="AS2">
        <v>23.59</v>
      </c>
      <c r="AT2">
        <v>46.14</v>
      </c>
      <c r="AU2" t="s">
        <v>1477</v>
      </c>
      <c r="AY2" t="s">
        <v>1478</v>
      </c>
      <c r="AZ2">
        <v>23.91</v>
      </c>
      <c r="BA2">
        <v>22.55</v>
      </c>
      <c r="BB2">
        <v>24.89</v>
      </c>
      <c r="BF2">
        <v>47.44</v>
      </c>
      <c r="BG2">
        <v>-8.6999999999999994E-2</v>
      </c>
      <c r="BH2">
        <v>47.352999999999987</v>
      </c>
      <c r="BI2" t="s">
        <v>1479</v>
      </c>
      <c r="BJ2">
        <v>2024396</v>
      </c>
      <c r="BK2" t="s">
        <v>775</v>
      </c>
      <c r="BL2" t="s">
        <v>329</v>
      </c>
      <c r="BM2">
        <v>1200</v>
      </c>
      <c r="BN2">
        <v>10</v>
      </c>
      <c r="BO2" t="s">
        <v>655</v>
      </c>
      <c r="BP2">
        <v>5.7</v>
      </c>
      <c r="BQ2">
        <v>129</v>
      </c>
      <c r="BR2">
        <v>3</v>
      </c>
      <c r="BS2">
        <v>1</v>
      </c>
      <c r="BT2">
        <v>6</v>
      </c>
      <c r="BU2">
        <v>24.08</v>
      </c>
      <c r="BV2">
        <v>46.47</v>
      </c>
      <c r="BW2" t="s">
        <v>1480</v>
      </c>
      <c r="CA2" t="s">
        <v>1481</v>
      </c>
      <c r="CB2">
        <v>24.08</v>
      </c>
      <c r="CC2">
        <v>22.39</v>
      </c>
      <c r="CD2">
        <v>23.48</v>
      </c>
      <c r="CH2">
        <v>45.87</v>
      </c>
      <c r="CI2">
        <v>0.29699999999999999</v>
      </c>
      <c r="CJ2">
        <v>46.166999999999987</v>
      </c>
      <c r="CK2" t="s">
        <v>1482</v>
      </c>
      <c r="CL2" t="s">
        <v>1471</v>
      </c>
      <c r="CM2" t="s">
        <v>1479</v>
      </c>
      <c r="CN2" t="s">
        <v>1483</v>
      </c>
      <c r="CO2" t="s">
        <v>1482</v>
      </c>
      <c r="CP2" t="s">
        <v>1484</v>
      </c>
      <c r="CQ2" t="s">
        <v>753</v>
      </c>
      <c r="CR2">
        <v>71.260000000000005</v>
      </c>
      <c r="CS2">
        <v>70.25</v>
      </c>
      <c r="CT2">
        <v>70.75</v>
      </c>
      <c r="CU2">
        <v>70.25</v>
      </c>
    </row>
    <row r="3" spans="1:99" x14ac:dyDescent="0.25">
      <c r="A3" s="2">
        <v>45767</v>
      </c>
      <c r="B3" t="s">
        <v>99</v>
      </c>
      <c r="C3">
        <v>9</v>
      </c>
      <c r="D3" t="s">
        <v>314</v>
      </c>
      <c r="E3" t="s">
        <v>315</v>
      </c>
      <c r="F3" t="s">
        <v>1329</v>
      </c>
      <c r="G3">
        <v>1200</v>
      </c>
      <c r="H3">
        <v>2</v>
      </c>
      <c r="I3" t="s">
        <v>1485</v>
      </c>
      <c r="J3" t="s">
        <v>1486</v>
      </c>
      <c r="K3" t="s">
        <v>1487</v>
      </c>
      <c r="L3">
        <v>131</v>
      </c>
      <c r="M3" t="s">
        <v>265</v>
      </c>
      <c r="O3">
        <v>5</v>
      </c>
      <c r="P3" t="s">
        <v>256</v>
      </c>
      <c r="R3">
        <v>73</v>
      </c>
      <c r="S3" t="s">
        <v>221</v>
      </c>
      <c r="U3" t="s">
        <v>107</v>
      </c>
      <c r="V3" t="s">
        <v>1302</v>
      </c>
      <c r="W3">
        <v>4</v>
      </c>
      <c r="Y3" t="s">
        <v>108</v>
      </c>
      <c r="Z3" t="s">
        <v>1488</v>
      </c>
      <c r="AA3" t="s">
        <v>221</v>
      </c>
      <c r="AB3" t="s">
        <v>362</v>
      </c>
      <c r="AC3" t="s">
        <v>211</v>
      </c>
      <c r="AD3" t="s">
        <v>1489</v>
      </c>
      <c r="AE3" t="s">
        <v>1490</v>
      </c>
      <c r="AF3" t="s">
        <v>1491</v>
      </c>
      <c r="AG3" t="s">
        <v>115</v>
      </c>
      <c r="AH3">
        <v>2024532</v>
      </c>
      <c r="AI3" t="s">
        <v>367</v>
      </c>
      <c r="AJ3" t="s">
        <v>329</v>
      </c>
      <c r="AK3">
        <v>1200</v>
      </c>
      <c r="AL3">
        <v>2</v>
      </c>
      <c r="AM3" t="s">
        <v>130</v>
      </c>
      <c r="AN3">
        <v>7.5</v>
      </c>
      <c r="AO3">
        <v>128</v>
      </c>
      <c r="AP3">
        <v>3</v>
      </c>
      <c r="AQ3">
        <v>1</v>
      </c>
      <c r="AR3">
        <v>4</v>
      </c>
      <c r="AS3">
        <v>24.05</v>
      </c>
      <c r="AT3">
        <v>46.24</v>
      </c>
      <c r="AU3" t="s">
        <v>1492</v>
      </c>
      <c r="AY3" t="s">
        <v>1340</v>
      </c>
      <c r="AZ3">
        <v>24.21</v>
      </c>
      <c r="BA3">
        <v>22.03</v>
      </c>
      <c r="BB3">
        <v>22.48</v>
      </c>
      <c r="BF3">
        <v>44.51</v>
      </c>
      <c r="BG3">
        <v>0.21299999999999999</v>
      </c>
      <c r="BH3">
        <v>44.722999999999999</v>
      </c>
      <c r="BI3" t="s">
        <v>1285</v>
      </c>
      <c r="BJ3">
        <v>2024456</v>
      </c>
      <c r="BK3" t="s">
        <v>383</v>
      </c>
      <c r="BL3" t="s">
        <v>329</v>
      </c>
      <c r="BM3">
        <v>1200</v>
      </c>
      <c r="BN3">
        <v>1</v>
      </c>
      <c r="BO3" t="s">
        <v>130</v>
      </c>
      <c r="BP3">
        <v>17</v>
      </c>
      <c r="BQ3">
        <v>124</v>
      </c>
      <c r="BR3">
        <v>7</v>
      </c>
      <c r="BS3">
        <v>2</v>
      </c>
      <c r="BT3">
        <v>3</v>
      </c>
      <c r="BU3">
        <v>23.59</v>
      </c>
      <c r="BV3">
        <v>46.14</v>
      </c>
      <c r="BW3" t="s">
        <v>1477</v>
      </c>
      <c r="CA3" t="s">
        <v>1477</v>
      </c>
      <c r="CB3">
        <v>23.83</v>
      </c>
      <c r="CC3">
        <v>22.59</v>
      </c>
      <c r="CD3">
        <v>22.59</v>
      </c>
      <c r="CH3">
        <v>45.18</v>
      </c>
      <c r="CI3">
        <v>0.23100000000000001</v>
      </c>
      <c r="CJ3">
        <v>45.411000000000001</v>
      </c>
      <c r="CK3" t="s">
        <v>1493</v>
      </c>
      <c r="CL3" t="s">
        <v>1486</v>
      </c>
      <c r="CM3" t="s">
        <v>1285</v>
      </c>
      <c r="CN3" t="s">
        <v>1494</v>
      </c>
      <c r="CO3" t="s">
        <v>1493</v>
      </c>
      <c r="CP3" t="s">
        <v>1495</v>
      </c>
      <c r="CQ3" t="s">
        <v>1496</v>
      </c>
      <c r="CR3">
        <v>68.930000000000007</v>
      </c>
      <c r="CS3">
        <v>69.239999999999995</v>
      </c>
      <c r="CT3">
        <v>69.09</v>
      </c>
      <c r="CU3">
        <v>68.930000000000007</v>
      </c>
    </row>
    <row r="4" spans="1:99" x14ac:dyDescent="0.25">
      <c r="A4" s="2">
        <v>45767</v>
      </c>
      <c r="B4" t="s">
        <v>99</v>
      </c>
      <c r="C4">
        <v>9</v>
      </c>
      <c r="D4" t="s">
        <v>314</v>
      </c>
      <c r="E4" t="s">
        <v>315</v>
      </c>
      <c r="F4" t="s">
        <v>1329</v>
      </c>
      <c r="G4">
        <v>1200</v>
      </c>
      <c r="H4">
        <v>3</v>
      </c>
      <c r="I4" t="s">
        <v>1497</v>
      </c>
      <c r="J4" t="s">
        <v>1498</v>
      </c>
      <c r="K4" t="s">
        <v>1499</v>
      </c>
      <c r="L4">
        <v>130</v>
      </c>
      <c r="M4" t="s">
        <v>392</v>
      </c>
      <c r="O4">
        <v>6</v>
      </c>
      <c r="P4" t="s">
        <v>219</v>
      </c>
      <c r="R4">
        <v>72</v>
      </c>
      <c r="S4" t="s">
        <v>649</v>
      </c>
      <c r="U4" t="s">
        <v>107</v>
      </c>
      <c r="V4" t="s">
        <v>1500</v>
      </c>
      <c r="W4">
        <v>4</v>
      </c>
      <c r="Y4" t="s">
        <v>1501</v>
      </c>
      <c r="Z4" t="s">
        <v>1502</v>
      </c>
      <c r="AA4" t="s">
        <v>221</v>
      </c>
      <c r="AB4" t="s">
        <v>428</v>
      </c>
      <c r="AC4" t="s">
        <v>1503</v>
      </c>
      <c r="AD4" t="s">
        <v>1504</v>
      </c>
      <c r="AE4" t="s">
        <v>1228</v>
      </c>
      <c r="AF4" t="s">
        <v>1505</v>
      </c>
      <c r="AG4" t="s">
        <v>165</v>
      </c>
      <c r="AH4">
        <v>2024385</v>
      </c>
      <c r="AI4" t="s">
        <v>166</v>
      </c>
      <c r="AJ4" t="s">
        <v>329</v>
      </c>
      <c r="AK4">
        <v>1200</v>
      </c>
      <c r="AL4">
        <v>6</v>
      </c>
      <c r="AM4" t="s">
        <v>779</v>
      </c>
      <c r="AN4">
        <v>22</v>
      </c>
      <c r="AO4">
        <v>130</v>
      </c>
      <c r="AP4">
        <v>0</v>
      </c>
      <c r="AQ4">
        <v>6</v>
      </c>
      <c r="AR4">
        <v>0</v>
      </c>
      <c r="AS4">
        <v>23.86</v>
      </c>
      <c r="AT4">
        <v>46.64</v>
      </c>
      <c r="AU4" t="s">
        <v>1506</v>
      </c>
      <c r="AY4" t="s">
        <v>1507</v>
      </c>
      <c r="AZ4">
        <v>24.7</v>
      </c>
      <c r="BA4">
        <v>22.42</v>
      </c>
      <c r="BB4">
        <v>22.9</v>
      </c>
      <c r="BF4">
        <v>45.32</v>
      </c>
      <c r="BG4">
        <v>0</v>
      </c>
      <c r="BH4">
        <v>45.32</v>
      </c>
      <c r="BI4" t="s">
        <v>1507</v>
      </c>
      <c r="BJ4">
        <v>2024325</v>
      </c>
      <c r="BK4" t="s">
        <v>1508</v>
      </c>
      <c r="BL4" t="s">
        <v>329</v>
      </c>
      <c r="BM4">
        <v>1200</v>
      </c>
      <c r="BN4">
        <v>3</v>
      </c>
      <c r="BO4" t="s">
        <v>779</v>
      </c>
      <c r="BP4">
        <v>20</v>
      </c>
      <c r="BQ4">
        <v>129</v>
      </c>
      <c r="BR4">
        <v>1</v>
      </c>
      <c r="BS4">
        <v>6</v>
      </c>
      <c r="BT4">
        <v>0</v>
      </c>
      <c r="BU4">
        <v>23.93</v>
      </c>
      <c r="BV4">
        <v>46.78</v>
      </c>
      <c r="BW4" t="s">
        <v>1509</v>
      </c>
      <c r="CA4" t="s">
        <v>1510</v>
      </c>
      <c r="CB4">
        <v>24.49</v>
      </c>
      <c r="CC4">
        <v>22.57</v>
      </c>
      <c r="CD4">
        <v>22.65</v>
      </c>
      <c r="CH4">
        <v>45.22</v>
      </c>
      <c r="CI4">
        <v>1.4999999999999999E-2</v>
      </c>
      <c r="CJ4">
        <v>45.234999999999999</v>
      </c>
      <c r="CK4" t="s">
        <v>1511</v>
      </c>
      <c r="CL4" t="s">
        <v>1498</v>
      </c>
      <c r="CM4" t="s">
        <v>1507</v>
      </c>
      <c r="CN4" t="s">
        <v>1512</v>
      </c>
      <c r="CO4" t="s">
        <v>1511</v>
      </c>
      <c r="CP4" t="s">
        <v>1513</v>
      </c>
      <c r="CQ4" t="s">
        <v>1514</v>
      </c>
      <c r="CR4">
        <v>70.02</v>
      </c>
      <c r="CS4">
        <v>69.73</v>
      </c>
      <c r="CT4">
        <v>69.88</v>
      </c>
      <c r="CU4">
        <v>69.73</v>
      </c>
    </row>
    <row r="5" spans="1:99" x14ac:dyDescent="0.25">
      <c r="A5" s="2">
        <v>45767</v>
      </c>
      <c r="B5" t="s">
        <v>99</v>
      </c>
      <c r="C5">
        <v>9</v>
      </c>
      <c r="D5" t="s">
        <v>314</v>
      </c>
      <c r="E5" t="s">
        <v>315</v>
      </c>
      <c r="F5" t="s">
        <v>1329</v>
      </c>
      <c r="G5">
        <v>1200</v>
      </c>
      <c r="H5">
        <v>4</v>
      </c>
      <c r="I5" t="s">
        <v>1515</v>
      </c>
      <c r="J5" t="s">
        <v>1516</v>
      </c>
      <c r="K5" t="s">
        <v>1517</v>
      </c>
      <c r="L5">
        <v>129</v>
      </c>
      <c r="M5" t="s">
        <v>119</v>
      </c>
      <c r="O5">
        <v>11</v>
      </c>
      <c r="P5" t="s">
        <v>359</v>
      </c>
      <c r="R5">
        <v>71</v>
      </c>
      <c r="S5" t="s">
        <v>1042</v>
      </c>
      <c r="U5" t="s">
        <v>107</v>
      </c>
      <c r="V5" t="s">
        <v>1518</v>
      </c>
      <c r="W5">
        <v>4</v>
      </c>
      <c r="Y5" t="s">
        <v>108</v>
      </c>
      <c r="Z5" t="s">
        <v>1519</v>
      </c>
      <c r="AA5" t="s">
        <v>123</v>
      </c>
      <c r="AB5" t="s">
        <v>362</v>
      </c>
      <c r="AC5" t="s">
        <v>587</v>
      </c>
      <c r="AD5" t="s">
        <v>1520</v>
      </c>
      <c r="AE5" t="s">
        <v>1244</v>
      </c>
      <c r="AF5" t="s">
        <v>1521</v>
      </c>
      <c r="AG5" t="s">
        <v>165</v>
      </c>
      <c r="AH5">
        <v>2024531</v>
      </c>
      <c r="AI5" t="s">
        <v>367</v>
      </c>
      <c r="AJ5" t="s">
        <v>329</v>
      </c>
      <c r="AK5">
        <v>1200</v>
      </c>
      <c r="AL5">
        <v>2</v>
      </c>
      <c r="AM5" t="s">
        <v>1000</v>
      </c>
      <c r="AN5">
        <v>5.0999999999999996</v>
      </c>
      <c r="AO5">
        <v>124</v>
      </c>
      <c r="AP5">
        <v>5</v>
      </c>
      <c r="AQ5">
        <v>4</v>
      </c>
      <c r="AR5">
        <v>7</v>
      </c>
      <c r="AS5">
        <v>23.71</v>
      </c>
      <c r="AT5">
        <v>45.73</v>
      </c>
      <c r="AU5" t="s">
        <v>1522</v>
      </c>
      <c r="AY5" t="s">
        <v>1523</v>
      </c>
      <c r="AZ5">
        <v>24.07</v>
      </c>
      <c r="BA5">
        <v>21.86</v>
      </c>
      <c r="BB5">
        <v>22.4</v>
      </c>
      <c r="BF5">
        <v>44.26</v>
      </c>
      <c r="BG5">
        <v>0.36900000000000011</v>
      </c>
      <c r="BH5">
        <v>44.628999999999998</v>
      </c>
      <c r="BI5" t="s">
        <v>1524</v>
      </c>
      <c r="BJ5">
        <v>2024456</v>
      </c>
      <c r="BK5" t="s">
        <v>383</v>
      </c>
      <c r="BL5" t="s">
        <v>329</v>
      </c>
      <c r="BM5">
        <v>1200</v>
      </c>
      <c r="BN5">
        <v>5</v>
      </c>
      <c r="BO5" t="s">
        <v>480</v>
      </c>
      <c r="BP5">
        <v>14</v>
      </c>
      <c r="BQ5">
        <v>128</v>
      </c>
      <c r="BR5">
        <v>1</v>
      </c>
      <c r="BS5">
        <v>5</v>
      </c>
      <c r="BT5">
        <v>6</v>
      </c>
      <c r="BU5">
        <v>23.59</v>
      </c>
      <c r="BV5">
        <v>46.14</v>
      </c>
      <c r="BW5" t="s">
        <v>1477</v>
      </c>
      <c r="CA5" t="s">
        <v>1525</v>
      </c>
      <c r="CB5">
        <v>23.59</v>
      </c>
      <c r="CC5">
        <v>22.55</v>
      </c>
      <c r="CD5">
        <v>23.28</v>
      </c>
      <c r="CH5">
        <v>45.83</v>
      </c>
      <c r="CI5">
        <v>0.26700000000000002</v>
      </c>
      <c r="CJ5">
        <v>46.097000000000001</v>
      </c>
      <c r="CK5" t="s">
        <v>1353</v>
      </c>
      <c r="CL5" t="s">
        <v>1516</v>
      </c>
      <c r="CM5" t="s">
        <v>1524</v>
      </c>
      <c r="CN5" t="s">
        <v>1526</v>
      </c>
      <c r="CO5" t="s">
        <v>1353</v>
      </c>
      <c r="CP5" t="s">
        <v>1527</v>
      </c>
      <c r="CQ5" t="s">
        <v>1528</v>
      </c>
      <c r="CR5">
        <v>68.7</v>
      </c>
      <c r="CS5">
        <v>69.69</v>
      </c>
      <c r="CT5">
        <v>69.19</v>
      </c>
      <c r="CU5">
        <v>68.7</v>
      </c>
    </row>
    <row r="6" spans="1:99" x14ac:dyDescent="0.25">
      <c r="A6" s="2">
        <v>45767</v>
      </c>
      <c r="B6" t="s">
        <v>99</v>
      </c>
      <c r="C6">
        <v>9</v>
      </c>
      <c r="D6" t="s">
        <v>314</v>
      </c>
      <c r="E6" t="s">
        <v>315</v>
      </c>
      <c r="F6" t="s">
        <v>1329</v>
      </c>
      <c r="G6">
        <v>1200</v>
      </c>
      <c r="H6">
        <v>5</v>
      </c>
      <c r="I6" t="s">
        <v>1529</v>
      </c>
      <c r="J6" t="s">
        <v>1530</v>
      </c>
      <c r="K6" t="s">
        <v>1531</v>
      </c>
      <c r="L6">
        <v>125</v>
      </c>
      <c r="M6" t="s">
        <v>238</v>
      </c>
      <c r="O6">
        <v>3</v>
      </c>
      <c r="P6" t="s">
        <v>210</v>
      </c>
      <c r="R6">
        <v>67</v>
      </c>
      <c r="S6" t="s">
        <v>109</v>
      </c>
      <c r="U6" t="s">
        <v>107</v>
      </c>
      <c r="V6" t="s">
        <v>1532</v>
      </c>
      <c r="W6">
        <v>4</v>
      </c>
      <c r="Y6" t="s">
        <v>108</v>
      </c>
      <c r="Z6" t="s">
        <v>109</v>
      </c>
      <c r="AA6" t="s">
        <v>221</v>
      </c>
      <c r="AB6" t="s">
        <v>362</v>
      </c>
      <c r="AC6" t="s">
        <v>1226</v>
      </c>
      <c r="AD6" t="s">
        <v>1533</v>
      </c>
      <c r="AE6" t="s">
        <v>144</v>
      </c>
      <c r="AF6" t="s">
        <v>1534</v>
      </c>
      <c r="AG6" t="s">
        <v>165</v>
      </c>
      <c r="AH6">
        <v>2024532</v>
      </c>
      <c r="AI6" t="s">
        <v>367</v>
      </c>
      <c r="AJ6" t="s">
        <v>329</v>
      </c>
      <c r="AK6">
        <v>1200</v>
      </c>
      <c r="AL6">
        <v>10</v>
      </c>
      <c r="AM6" t="s">
        <v>168</v>
      </c>
      <c r="AN6">
        <v>67</v>
      </c>
      <c r="AO6">
        <v>123</v>
      </c>
      <c r="AP6">
        <v>2</v>
      </c>
      <c r="AQ6">
        <v>6</v>
      </c>
      <c r="AR6">
        <v>-3</v>
      </c>
      <c r="AS6">
        <v>24.05</v>
      </c>
      <c r="AT6">
        <v>46.24</v>
      </c>
      <c r="AU6" t="s">
        <v>1492</v>
      </c>
      <c r="AY6" t="s">
        <v>1535</v>
      </c>
      <c r="AZ6">
        <v>24.05</v>
      </c>
      <c r="BA6">
        <v>22.19</v>
      </c>
      <c r="BB6">
        <v>23.45</v>
      </c>
      <c r="BF6">
        <v>45.64</v>
      </c>
      <c r="BG6">
        <v>-9.6000000000000002E-2</v>
      </c>
      <c r="BH6">
        <v>45.543999999999997</v>
      </c>
      <c r="BI6" t="s">
        <v>1536</v>
      </c>
      <c r="CL6" t="s">
        <v>1530</v>
      </c>
      <c r="CM6" t="s">
        <v>1536</v>
      </c>
      <c r="CN6" t="s">
        <v>1537</v>
      </c>
      <c r="CQ6" t="s">
        <v>1536</v>
      </c>
      <c r="CR6">
        <v>69.59</v>
      </c>
      <c r="CT6">
        <v>69.59</v>
      </c>
      <c r="CU6">
        <v>69.59</v>
      </c>
    </row>
    <row r="7" spans="1:99" x14ac:dyDescent="0.25">
      <c r="A7" s="2">
        <v>45767</v>
      </c>
      <c r="B7" t="s">
        <v>99</v>
      </c>
      <c r="C7">
        <v>9</v>
      </c>
      <c r="D7" t="s">
        <v>314</v>
      </c>
      <c r="E7" t="s">
        <v>315</v>
      </c>
      <c r="F7" t="s">
        <v>1329</v>
      </c>
      <c r="G7">
        <v>1200</v>
      </c>
      <c r="H7">
        <v>6</v>
      </c>
      <c r="I7" t="s">
        <v>107</v>
      </c>
      <c r="J7" t="s">
        <v>1538</v>
      </c>
      <c r="K7" t="s">
        <v>1539</v>
      </c>
      <c r="L7">
        <v>124</v>
      </c>
      <c r="M7" t="s">
        <v>183</v>
      </c>
      <c r="O7">
        <v>8</v>
      </c>
      <c r="P7" t="s">
        <v>106</v>
      </c>
      <c r="R7">
        <v>66</v>
      </c>
      <c r="S7" t="s">
        <v>107</v>
      </c>
      <c r="U7" t="s">
        <v>107</v>
      </c>
      <c r="W7">
        <v>3</v>
      </c>
      <c r="Y7" t="s">
        <v>1501</v>
      </c>
      <c r="Z7" t="s">
        <v>109</v>
      </c>
      <c r="AA7" t="s">
        <v>221</v>
      </c>
      <c r="AB7" t="s">
        <v>107</v>
      </c>
      <c r="AD7" t="s">
        <v>1540</v>
      </c>
      <c r="AE7" t="s">
        <v>1541</v>
      </c>
      <c r="AF7" t="s">
        <v>1542</v>
      </c>
      <c r="AG7" t="s">
        <v>165</v>
      </c>
      <c r="CL7" t="s">
        <v>1538</v>
      </c>
    </row>
    <row r="8" spans="1:99" x14ac:dyDescent="0.25">
      <c r="A8" s="2">
        <v>45767</v>
      </c>
      <c r="B8" t="s">
        <v>99</v>
      </c>
      <c r="C8">
        <v>9</v>
      </c>
      <c r="D8" t="s">
        <v>314</v>
      </c>
      <c r="E8" t="s">
        <v>315</v>
      </c>
      <c r="F8" t="s">
        <v>1329</v>
      </c>
      <c r="G8">
        <v>1200</v>
      </c>
      <c r="H8">
        <v>7</v>
      </c>
      <c r="I8" t="s">
        <v>1543</v>
      </c>
      <c r="J8" t="s">
        <v>1544</v>
      </c>
      <c r="K8" t="s">
        <v>1545</v>
      </c>
      <c r="L8">
        <v>124</v>
      </c>
      <c r="M8" t="s">
        <v>157</v>
      </c>
      <c r="O8">
        <v>1</v>
      </c>
      <c r="P8" t="s">
        <v>158</v>
      </c>
      <c r="R8">
        <v>66</v>
      </c>
      <c r="S8" t="s">
        <v>109</v>
      </c>
      <c r="U8" t="s">
        <v>107</v>
      </c>
      <c r="V8" t="s">
        <v>1546</v>
      </c>
      <c r="W8">
        <v>4</v>
      </c>
      <c r="Y8" t="s">
        <v>108</v>
      </c>
      <c r="Z8" t="s">
        <v>109</v>
      </c>
      <c r="AA8" t="s">
        <v>110</v>
      </c>
      <c r="AB8" t="s">
        <v>1547</v>
      </c>
      <c r="AC8" t="s">
        <v>1548</v>
      </c>
      <c r="AD8" t="s">
        <v>1549</v>
      </c>
      <c r="AE8" t="s">
        <v>816</v>
      </c>
      <c r="AF8" t="s">
        <v>1550</v>
      </c>
      <c r="AG8" t="s">
        <v>165</v>
      </c>
      <c r="AH8">
        <v>2024512</v>
      </c>
      <c r="AI8" t="s">
        <v>863</v>
      </c>
      <c r="AJ8" t="s">
        <v>329</v>
      </c>
      <c r="AK8">
        <v>1200</v>
      </c>
      <c r="AL8">
        <v>9</v>
      </c>
      <c r="AM8" t="s">
        <v>284</v>
      </c>
      <c r="AN8">
        <v>64</v>
      </c>
      <c r="AO8">
        <v>126</v>
      </c>
      <c r="AP8">
        <v>-2</v>
      </c>
      <c r="AQ8">
        <v>11</v>
      </c>
      <c r="AR8">
        <v>-10</v>
      </c>
      <c r="AS8">
        <v>24.18</v>
      </c>
      <c r="AT8">
        <v>47.29</v>
      </c>
      <c r="AU8" t="s">
        <v>1551</v>
      </c>
      <c r="AY8" t="s">
        <v>1552</v>
      </c>
      <c r="AZ8">
        <v>24.9</v>
      </c>
      <c r="BA8">
        <v>23.15</v>
      </c>
      <c r="BB8">
        <v>23.52</v>
      </c>
      <c r="BF8">
        <v>46.67</v>
      </c>
      <c r="BG8">
        <v>-0.45000000000000012</v>
      </c>
      <c r="BH8">
        <v>46.22</v>
      </c>
      <c r="BI8" t="s">
        <v>1553</v>
      </c>
      <c r="CL8" t="s">
        <v>1544</v>
      </c>
      <c r="CM8" t="s">
        <v>1553</v>
      </c>
      <c r="CN8" t="s">
        <v>1554</v>
      </c>
      <c r="CQ8" t="s">
        <v>1553</v>
      </c>
      <c r="CR8">
        <v>71.12</v>
      </c>
      <c r="CT8">
        <v>71.12</v>
      </c>
      <c r="CU8">
        <v>71.12</v>
      </c>
    </row>
    <row r="9" spans="1:99" x14ac:dyDescent="0.25">
      <c r="A9" s="2">
        <v>45767</v>
      </c>
      <c r="B9" t="s">
        <v>99</v>
      </c>
      <c r="C9">
        <v>9</v>
      </c>
      <c r="D9" t="s">
        <v>314</v>
      </c>
      <c r="E9" t="s">
        <v>315</v>
      </c>
      <c r="F9" t="s">
        <v>1329</v>
      </c>
      <c r="G9">
        <v>1200</v>
      </c>
      <c r="H9">
        <v>8</v>
      </c>
      <c r="I9" t="s">
        <v>1555</v>
      </c>
      <c r="J9" t="s">
        <v>1556</v>
      </c>
      <c r="K9" t="s">
        <v>1557</v>
      </c>
      <c r="L9">
        <v>124</v>
      </c>
      <c r="M9" t="s">
        <v>458</v>
      </c>
      <c r="O9">
        <v>2</v>
      </c>
      <c r="P9" t="s">
        <v>426</v>
      </c>
      <c r="R9">
        <v>66</v>
      </c>
      <c r="S9" t="s">
        <v>109</v>
      </c>
      <c r="U9" t="s">
        <v>107</v>
      </c>
      <c r="V9" t="s">
        <v>1558</v>
      </c>
      <c r="W9">
        <v>4</v>
      </c>
      <c r="Y9" t="s">
        <v>108</v>
      </c>
      <c r="Z9" t="s">
        <v>1559</v>
      </c>
      <c r="AA9" t="s">
        <v>123</v>
      </c>
      <c r="AB9" t="s">
        <v>362</v>
      </c>
      <c r="AC9" t="s">
        <v>626</v>
      </c>
      <c r="AD9" t="s">
        <v>1560</v>
      </c>
      <c r="AE9" t="s">
        <v>773</v>
      </c>
      <c r="AF9" t="s">
        <v>1561</v>
      </c>
      <c r="AG9" t="s">
        <v>115</v>
      </c>
      <c r="AH9">
        <v>2024532</v>
      </c>
      <c r="AI9" t="s">
        <v>367</v>
      </c>
      <c r="AJ9" t="s">
        <v>329</v>
      </c>
      <c r="AK9">
        <v>1200</v>
      </c>
      <c r="AL9">
        <v>4</v>
      </c>
      <c r="AM9" t="s">
        <v>284</v>
      </c>
      <c r="AN9">
        <v>16</v>
      </c>
      <c r="AO9">
        <v>122</v>
      </c>
      <c r="AP9">
        <v>2</v>
      </c>
      <c r="AQ9">
        <v>3</v>
      </c>
      <c r="AR9">
        <v>-1</v>
      </c>
      <c r="AS9">
        <v>24.05</v>
      </c>
      <c r="AT9">
        <v>46.24</v>
      </c>
      <c r="AU9" t="s">
        <v>1492</v>
      </c>
      <c r="AY9" t="s">
        <v>1562</v>
      </c>
      <c r="AZ9">
        <v>24.41</v>
      </c>
      <c r="BA9">
        <v>22.03</v>
      </c>
      <c r="BB9">
        <v>22.32</v>
      </c>
      <c r="BF9">
        <v>44.35</v>
      </c>
      <c r="BG9">
        <v>-1.2E-2</v>
      </c>
      <c r="BH9">
        <v>44.338000000000001</v>
      </c>
      <c r="BI9" t="s">
        <v>1563</v>
      </c>
      <c r="BJ9">
        <v>2024267</v>
      </c>
      <c r="BK9" t="s">
        <v>722</v>
      </c>
      <c r="BL9" t="s">
        <v>329</v>
      </c>
      <c r="BM9">
        <v>1200</v>
      </c>
      <c r="BN9">
        <v>11</v>
      </c>
      <c r="BO9" t="s">
        <v>449</v>
      </c>
      <c r="BP9">
        <v>6.2</v>
      </c>
      <c r="BQ9">
        <v>124</v>
      </c>
      <c r="BR9">
        <v>0</v>
      </c>
      <c r="BS9">
        <v>11</v>
      </c>
      <c r="BT9">
        <v>-9</v>
      </c>
      <c r="BU9">
        <v>24.71</v>
      </c>
      <c r="BV9">
        <v>47.31</v>
      </c>
      <c r="BW9" t="s">
        <v>659</v>
      </c>
      <c r="CA9" t="s">
        <v>1564</v>
      </c>
      <c r="CB9">
        <v>25.59</v>
      </c>
      <c r="CC9">
        <v>23.08</v>
      </c>
      <c r="CD9">
        <v>37.119999999999997</v>
      </c>
      <c r="CH9">
        <v>60.2</v>
      </c>
      <c r="CI9">
        <v>-0.378</v>
      </c>
      <c r="CJ9">
        <v>59.822000000000003</v>
      </c>
      <c r="CK9" t="s">
        <v>1565</v>
      </c>
      <c r="CL9" t="s">
        <v>1556</v>
      </c>
      <c r="CM9" t="s">
        <v>1563</v>
      </c>
      <c r="CN9" t="s">
        <v>1566</v>
      </c>
      <c r="CO9" t="s">
        <v>1565</v>
      </c>
      <c r="CP9" t="s">
        <v>1567</v>
      </c>
      <c r="CQ9" t="s">
        <v>1568</v>
      </c>
      <c r="CR9">
        <v>68.75</v>
      </c>
      <c r="CS9">
        <v>85.41</v>
      </c>
      <c r="CT9">
        <v>77.08</v>
      </c>
      <c r="CU9">
        <v>68.75</v>
      </c>
    </row>
    <row r="10" spans="1:99" x14ac:dyDescent="0.25">
      <c r="A10" s="2">
        <v>45767</v>
      </c>
      <c r="B10" t="s">
        <v>99</v>
      </c>
      <c r="C10">
        <v>9</v>
      </c>
      <c r="D10" t="s">
        <v>314</v>
      </c>
      <c r="E10" t="s">
        <v>315</v>
      </c>
      <c r="F10" t="s">
        <v>1329</v>
      </c>
      <c r="G10">
        <v>1200</v>
      </c>
      <c r="H10">
        <v>9</v>
      </c>
      <c r="I10" t="s">
        <v>1569</v>
      </c>
      <c r="J10" t="s">
        <v>1570</v>
      </c>
      <c r="K10" t="s">
        <v>1571</v>
      </c>
      <c r="L10">
        <v>123</v>
      </c>
      <c r="M10" t="s">
        <v>491</v>
      </c>
      <c r="O10">
        <v>9</v>
      </c>
      <c r="P10" t="s">
        <v>120</v>
      </c>
      <c r="R10">
        <v>65</v>
      </c>
      <c r="S10" t="s">
        <v>221</v>
      </c>
      <c r="U10" t="s">
        <v>107</v>
      </c>
      <c r="V10" t="s">
        <v>1572</v>
      </c>
      <c r="W10">
        <v>4</v>
      </c>
      <c r="Y10" t="s">
        <v>108</v>
      </c>
      <c r="Z10" t="s">
        <v>1573</v>
      </c>
      <c r="AA10" t="s">
        <v>123</v>
      </c>
      <c r="AB10" t="s">
        <v>362</v>
      </c>
      <c r="AC10" t="s">
        <v>1164</v>
      </c>
      <c r="AD10" t="s">
        <v>1327</v>
      </c>
      <c r="AE10" t="s">
        <v>1391</v>
      </c>
      <c r="AF10" t="s">
        <v>1574</v>
      </c>
      <c r="AG10" t="s">
        <v>165</v>
      </c>
      <c r="AH10">
        <v>2024532</v>
      </c>
      <c r="AI10" t="s">
        <v>367</v>
      </c>
      <c r="AJ10" t="s">
        <v>329</v>
      </c>
      <c r="AK10">
        <v>1200</v>
      </c>
      <c r="AL10">
        <v>3</v>
      </c>
      <c r="AM10" t="s">
        <v>1575</v>
      </c>
      <c r="AN10">
        <v>10</v>
      </c>
      <c r="AO10">
        <v>120</v>
      </c>
      <c r="AP10">
        <v>3</v>
      </c>
      <c r="AQ10">
        <v>5</v>
      </c>
      <c r="AR10">
        <v>4</v>
      </c>
      <c r="AS10">
        <v>24.05</v>
      </c>
      <c r="AT10">
        <v>46.24</v>
      </c>
      <c r="AU10" t="s">
        <v>1492</v>
      </c>
      <c r="AY10" t="s">
        <v>546</v>
      </c>
      <c r="AZ10">
        <v>24.85</v>
      </c>
      <c r="BA10">
        <v>21.99</v>
      </c>
      <c r="BB10">
        <v>21.89</v>
      </c>
      <c r="BF10">
        <v>43.88</v>
      </c>
      <c r="BG10">
        <v>0.21299999999999999</v>
      </c>
      <c r="BH10">
        <v>44.093000000000004</v>
      </c>
      <c r="BI10" t="s">
        <v>1576</v>
      </c>
      <c r="BJ10">
        <v>2024416</v>
      </c>
      <c r="BK10" t="s">
        <v>350</v>
      </c>
      <c r="BL10" t="s">
        <v>329</v>
      </c>
      <c r="BM10">
        <v>1200</v>
      </c>
      <c r="BN10">
        <v>4</v>
      </c>
      <c r="BO10" t="s">
        <v>496</v>
      </c>
      <c r="BP10">
        <v>6.4</v>
      </c>
      <c r="BQ10">
        <v>125</v>
      </c>
      <c r="BR10">
        <v>-2</v>
      </c>
      <c r="BS10">
        <v>9</v>
      </c>
      <c r="BT10">
        <v>0</v>
      </c>
      <c r="BU10">
        <v>24.09</v>
      </c>
      <c r="BV10">
        <v>46.45</v>
      </c>
      <c r="BW10" t="s">
        <v>1577</v>
      </c>
      <c r="CA10" t="s">
        <v>1578</v>
      </c>
      <c r="CB10">
        <v>24.97</v>
      </c>
      <c r="CC10">
        <v>21.84</v>
      </c>
      <c r="CD10">
        <v>22.65</v>
      </c>
      <c r="CH10">
        <v>44.49</v>
      </c>
      <c r="CI10">
        <v>-0.03</v>
      </c>
      <c r="CJ10">
        <v>44.46</v>
      </c>
      <c r="CK10" t="s">
        <v>1579</v>
      </c>
      <c r="CL10" t="s">
        <v>1570</v>
      </c>
      <c r="CM10" t="s">
        <v>1576</v>
      </c>
      <c r="CN10" t="s">
        <v>1580</v>
      </c>
      <c r="CO10" t="s">
        <v>1579</v>
      </c>
      <c r="CP10" t="s">
        <v>1581</v>
      </c>
      <c r="CQ10" t="s">
        <v>1528</v>
      </c>
      <c r="CR10">
        <v>68.94</v>
      </c>
      <c r="CS10">
        <v>69.430000000000007</v>
      </c>
      <c r="CT10">
        <v>69.19</v>
      </c>
      <c r="CU10">
        <v>68.94</v>
      </c>
    </row>
    <row r="11" spans="1:99" x14ac:dyDescent="0.25">
      <c r="A11" s="2">
        <v>45767</v>
      </c>
      <c r="B11" t="s">
        <v>99</v>
      </c>
      <c r="C11">
        <v>9</v>
      </c>
      <c r="D11" t="s">
        <v>314</v>
      </c>
      <c r="E11" t="s">
        <v>315</v>
      </c>
      <c r="F11" t="s">
        <v>1329</v>
      </c>
      <c r="G11">
        <v>1200</v>
      </c>
      <c r="H11">
        <v>10</v>
      </c>
      <c r="I11" t="s">
        <v>1582</v>
      </c>
      <c r="J11" t="s">
        <v>1583</v>
      </c>
      <c r="K11" t="s">
        <v>1584</v>
      </c>
      <c r="L11">
        <v>123</v>
      </c>
      <c r="M11" t="s">
        <v>149</v>
      </c>
      <c r="O11">
        <v>10</v>
      </c>
      <c r="P11" t="s">
        <v>339</v>
      </c>
      <c r="R11">
        <v>65</v>
      </c>
      <c r="S11" t="s">
        <v>473</v>
      </c>
      <c r="U11" t="s">
        <v>107</v>
      </c>
      <c r="V11" t="s">
        <v>1585</v>
      </c>
      <c r="W11">
        <v>5</v>
      </c>
      <c r="Y11" t="s">
        <v>108</v>
      </c>
      <c r="Z11" t="s">
        <v>572</v>
      </c>
      <c r="AA11" t="s">
        <v>123</v>
      </c>
      <c r="AB11" t="s">
        <v>415</v>
      </c>
      <c r="AC11" t="s">
        <v>111</v>
      </c>
      <c r="AD11" t="s">
        <v>1586</v>
      </c>
      <c r="AE11" t="s">
        <v>1587</v>
      </c>
      <c r="AF11" t="s">
        <v>1588</v>
      </c>
      <c r="AG11" t="s">
        <v>115</v>
      </c>
      <c r="AH11">
        <v>2024567</v>
      </c>
      <c r="AI11" t="s">
        <v>418</v>
      </c>
      <c r="AJ11" t="s">
        <v>329</v>
      </c>
      <c r="AK11">
        <v>1200</v>
      </c>
      <c r="AL11">
        <v>4</v>
      </c>
      <c r="AM11" t="s">
        <v>168</v>
      </c>
      <c r="AN11">
        <v>44</v>
      </c>
      <c r="AO11">
        <v>123</v>
      </c>
      <c r="AP11">
        <v>0</v>
      </c>
      <c r="AQ11">
        <v>12</v>
      </c>
      <c r="AR11">
        <v>-2</v>
      </c>
      <c r="AS11">
        <v>23.96</v>
      </c>
      <c r="AT11">
        <v>46.22</v>
      </c>
      <c r="AU11" t="s">
        <v>1589</v>
      </c>
      <c r="AY11" t="s">
        <v>1577</v>
      </c>
      <c r="AZ11">
        <v>24</v>
      </c>
      <c r="BA11">
        <v>22.22</v>
      </c>
      <c r="BB11">
        <v>23.09</v>
      </c>
      <c r="BF11">
        <v>45.31</v>
      </c>
      <c r="BG11">
        <v>-8.4000000000000005E-2</v>
      </c>
      <c r="BH11">
        <v>45.225999999999999</v>
      </c>
      <c r="BI11" t="s">
        <v>1590</v>
      </c>
      <c r="BJ11">
        <v>2024512</v>
      </c>
      <c r="BK11" t="s">
        <v>863</v>
      </c>
      <c r="BL11" t="s">
        <v>329</v>
      </c>
      <c r="BM11">
        <v>1200</v>
      </c>
      <c r="BN11">
        <v>8</v>
      </c>
      <c r="BO11" t="s">
        <v>1591</v>
      </c>
      <c r="BP11">
        <v>26</v>
      </c>
      <c r="BQ11">
        <v>128</v>
      </c>
      <c r="BR11">
        <v>-5</v>
      </c>
      <c r="BS11">
        <v>7</v>
      </c>
      <c r="BT11">
        <v>3</v>
      </c>
      <c r="BU11">
        <v>24.18</v>
      </c>
      <c r="BV11">
        <v>47.29</v>
      </c>
      <c r="BW11" t="s">
        <v>1551</v>
      </c>
      <c r="CA11" t="s">
        <v>1592</v>
      </c>
      <c r="CB11">
        <v>24.34</v>
      </c>
      <c r="CC11">
        <v>23.11</v>
      </c>
      <c r="CD11">
        <v>24.02</v>
      </c>
      <c r="CH11">
        <v>47.13</v>
      </c>
      <c r="CI11">
        <v>5.0999999999999997E-2</v>
      </c>
      <c r="CJ11">
        <v>47.180999999999997</v>
      </c>
      <c r="CK11" t="s">
        <v>1593</v>
      </c>
      <c r="CL11" t="s">
        <v>1583</v>
      </c>
      <c r="CM11" t="s">
        <v>1590</v>
      </c>
      <c r="CN11" t="s">
        <v>1594</v>
      </c>
      <c r="CO11" t="s">
        <v>1593</v>
      </c>
      <c r="CP11" t="s">
        <v>1595</v>
      </c>
      <c r="CQ11" t="s">
        <v>1317</v>
      </c>
      <c r="CR11">
        <v>69.23</v>
      </c>
      <c r="CS11">
        <v>71.52</v>
      </c>
      <c r="CT11">
        <v>70.38</v>
      </c>
      <c r="CU11">
        <v>69.23</v>
      </c>
    </row>
    <row r="12" spans="1:99" x14ac:dyDescent="0.25">
      <c r="A12" s="2">
        <v>45767</v>
      </c>
      <c r="B12" t="s">
        <v>99</v>
      </c>
      <c r="C12">
        <v>9</v>
      </c>
      <c r="D12" t="s">
        <v>314</v>
      </c>
      <c r="E12" t="s">
        <v>315</v>
      </c>
      <c r="F12" t="s">
        <v>1329</v>
      </c>
      <c r="G12">
        <v>1200</v>
      </c>
      <c r="H12">
        <v>11</v>
      </c>
      <c r="I12" t="s">
        <v>1596</v>
      </c>
      <c r="J12" t="s">
        <v>1597</v>
      </c>
      <c r="K12" t="s">
        <v>1598</v>
      </c>
      <c r="L12">
        <v>120</v>
      </c>
      <c r="M12" t="s">
        <v>255</v>
      </c>
      <c r="O12">
        <v>4</v>
      </c>
      <c r="P12" t="s">
        <v>140</v>
      </c>
      <c r="R12">
        <v>62</v>
      </c>
      <c r="S12" t="s">
        <v>473</v>
      </c>
      <c r="U12" t="s">
        <v>107</v>
      </c>
      <c r="V12" t="s">
        <v>1599</v>
      </c>
      <c r="W12">
        <v>4</v>
      </c>
      <c r="Y12" t="s">
        <v>108</v>
      </c>
      <c r="Z12" t="s">
        <v>1600</v>
      </c>
      <c r="AA12" t="s">
        <v>123</v>
      </c>
      <c r="AB12" t="s">
        <v>415</v>
      </c>
      <c r="AC12" t="s">
        <v>587</v>
      </c>
      <c r="AD12" t="s">
        <v>1601</v>
      </c>
      <c r="AE12" t="s">
        <v>671</v>
      </c>
      <c r="AF12" t="s">
        <v>1602</v>
      </c>
      <c r="AG12" t="s">
        <v>115</v>
      </c>
      <c r="AH12">
        <v>2024567</v>
      </c>
      <c r="AI12" t="s">
        <v>418</v>
      </c>
      <c r="AJ12" t="s">
        <v>329</v>
      </c>
      <c r="AK12">
        <v>1200</v>
      </c>
      <c r="AL12">
        <v>5</v>
      </c>
      <c r="AM12" t="s">
        <v>851</v>
      </c>
      <c r="AN12">
        <v>77</v>
      </c>
      <c r="AO12">
        <v>120</v>
      </c>
      <c r="AP12">
        <v>0</v>
      </c>
      <c r="AQ12">
        <v>13</v>
      </c>
      <c r="AR12">
        <v>-9</v>
      </c>
      <c r="AS12">
        <v>23.96</v>
      </c>
      <c r="AT12">
        <v>46.22</v>
      </c>
      <c r="AU12" t="s">
        <v>1589</v>
      </c>
      <c r="AY12" t="s">
        <v>1603</v>
      </c>
      <c r="AZ12">
        <v>25.04</v>
      </c>
      <c r="BA12">
        <v>22.18</v>
      </c>
      <c r="BB12">
        <v>22.22</v>
      </c>
      <c r="BF12">
        <v>44.4</v>
      </c>
      <c r="BG12">
        <v>-0.378</v>
      </c>
      <c r="BH12">
        <v>44.021999999999998</v>
      </c>
      <c r="BI12" t="s">
        <v>1604</v>
      </c>
      <c r="BJ12">
        <v>2024475</v>
      </c>
      <c r="BK12" t="s">
        <v>128</v>
      </c>
      <c r="BL12" t="s">
        <v>329</v>
      </c>
      <c r="BM12">
        <v>1200</v>
      </c>
      <c r="BN12">
        <v>9</v>
      </c>
      <c r="BO12" t="s">
        <v>290</v>
      </c>
      <c r="BP12">
        <v>14</v>
      </c>
      <c r="BQ12">
        <v>115</v>
      </c>
      <c r="BR12">
        <v>5</v>
      </c>
      <c r="BS12">
        <v>7</v>
      </c>
      <c r="BT12">
        <v>-3</v>
      </c>
      <c r="BU12">
        <v>23.85</v>
      </c>
      <c r="BV12">
        <v>45.84</v>
      </c>
      <c r="BW12" t="s">
        <v>1605</v>
      </c>
      <c r="CA12" t="s">
        <v>1606</v>
      </c>
      <c r="CB12">
        <v>24.45</v>
      </c>
      <c r="CC12">
        <v>22.07</v>
      </c>
      <c r="CD12">
        <v>23.34</v>
      </c>
      <c r="CH12">
        <v>45.41</v>
      </c>
      <c r="CI12">
        <v>-5.0999999999999997E-2</v>
      </c>
      <c r="CJ12">
        <v>45.358999999999988</v>
      </c>
      <c r="CK12" t="s">
        <v>1607</v>
      </c>
      <c r="CL12" t="s">
        <v>1597</v>
      </c>
      <c r="CM12" t="s">
        <v>1604</v>
      </c>
      <c r="CN12" t="s">
        <v>1608</v>
      </c>
      <c r="CO12" t="s">
        <v>1607</v>
      </c>
      <c r="CP12" t="s">
        <v>1609</v>
      </c>
      <c r="CQ12" t="s">
        <v>567</v>
      </c>
      <c r="CR12">
        <v>69.06</v>
      </c>
      <c r="CS12">
        <v>69.81</v>
      </c>
      <c r="CT12">
        <v>69.44</v>
      </c>
      <c r="CU12">
        <v>69.06</v>
      </c>
    </row>
    <row r="13" spans="1:99" x14ac:dyDescent="0.25">
      <c r="A13" s="2">
        <v>45767</v>
      </c>
      <c r="B13" t="s">
        <v>99</v>
      </c>
      <c r="C13">
        <v>9</v>
      </c>
      <c r="D13" t="s">
        <v>314</v>
      </c>
      <c r="E13" t="s">
        <v>315</v>
      </c>
      <c r="F13" t="s">
        <v>1329</v>
      </c>
      <c r="G13">
        <v>1200</v>
      </c>
      <c r="H13">
        <v>12</v>
      </c>
      <c r="I13" t="s">
        <v>1610</v>
      </c>
      <c r="J13" t="s">
        <v>1611</v>
      </c>
      <c r="K13" t="s">
        <v>1612</v>
      </c>
      <c r="L13">
        <v>120</v>
      </c>
      <c r="M13" t="s">
        <v>229</v>
      </c>
      <c r="O13">
        <v>12</v>
      </c>
      <c r="P13" t="s">
        <v>684</v>
      </c>
      <c r="R13">
        <v>62</v>
      </c>
      <c r="S13" t="s">
        <v>109</v>
      </c>
      <c r="U13" t="s">
        <v>107</v>
      </c>
      <c r="V13" t="s">
        <v>1613</v>
      </c>
      <c r="W13">
        <v>4</v>
      </c>
      <c r="Y13" t="s">
        <v>108</v>
      </c>
      <c r="Z13" t="s">
        <v>1614</v>
      </c>
      <c r="AA13" t="s">
        <v>221</v>
      </c>
      <c r="AB13" t="s">
        <v>1615</v>
      </c>
      <c r="AC13" t="s">
        <v>587</v>
      </c>
      <c r="AD13" t="s">
        <v>1616</v>
      </c>
      <c r="AE13" t="s">
        <v>1617</v>
      </c>
      <c r="AF13" t="s">
        <v>1618</v>
      </c>
      <c r="AG13" t="s">
        <v>115</v>
      </c>
      <c r="AH13">
        <v>2024475</v>
      </c>
      <c r="AI13" t="s">
        <v>128</v>
      </c>
      <c r="AJ13" t="s">
        <v>329</v>
      </c>
      <c r="AK13">
        <v>1200</v>
      </c>
      <c r="AL13">
        <v>10</v>
      </c>
      <c r="AM13" t="s">
        <v>309</v>
      </c>
      <c r="AN13">
        <v>9.4</v>
      </c>
      <c r="AO13">
        <v>116</v>
      </c>
      <c r="AP13">
        <v>4</v>
      </c>
      <c r="AQ13">
        <v>3</v>
      </c>
      <c r="AR13">
        <v>9</v>
      </c>
      <c r="AS13">
        <v>23.85</v>
      </c>
      <c r="AT13">
        <v>45.84</v>
      </c>
      <c r="AU13" t="s">
        <v>1605</v>
      </c>
      <c r="AY13" t="s">
        <v>1619</v>
      </c>
      <c r="AZ13">
        <v>24.81</v>
      </c>
      <c r="BA13">
        <v>22.59</v>
      </c>
      <c r="BB13">
        <v>24.43</v>
      </c>
      <c r="BF13">
        <v>47.02</v>
      </c>
      <c r="BG13">
        <v>0.438</v>
      </c>
      <c r="BH13">
        <v>47.458000000000013</v>
      </c>
      <c r="BI13" t="s">
        <v>1620</v>
      </c>
      <c r="BJ13">
        <v>2024366</v>
      </c>
      <c r="BK13" t="s">
        <v>404</v>
      </c>
      <c r="BL13" t="s">
        <v>329</v>
      </c>
      <c r="BM13">
        <v>1200</v>
      </c>
      <c r="BN13">
        <v>8</v>
      </c>
      <c r="BO13" t="s">
        <v>851</v>
      </c>
      <c r="BP13">
        <v>3.2</v>
      </c>
      <c r="BQ13">
        <v>119</v>
      </c>
      <c r="BR13">
        <v>1</v>
      </c>
      <c r="BS13">
        <v>9</v>
      </c>
      <c r="BT13">
        <v>3</v>
      </c>
      <c r="BU13">
        <v>24.43</v>
      </c>
      <c r="BV13">
        <v>47.15</v>
      </c>
      <c r="BW13" t="s">
        <v>1621</v>
      </c>
      <c r="CA13" t="s">
        <v>1622</v>
      </c>
      <c r="CB13">
        <v>24.83</v>
      </c>
      <c r="CC13">
        <v>22.76</v>
      </c>
      <c r="CD13">
        <v>22.51</v>
      </c>
      <c r="CH13">
        <v>45.27</v>
      </c>
      <c r="CI13">
        <v>0.14099999999999999</v>
      </c>
      <c r="CJ13">
        <v>45.411000000000001</v>
      </c>
      <c r="CK13" t="s">
        <v>1623</v>
      </c>
      <c r="CL13" t="s">
        <v>1611</v>
      </c>
      <c r="CM13" t="s">
        <v>1620</v>
      </c>
      <c r="CN13" t="s">
        <v>1624</v>
      </c>
      <c r="CO13" t="s">
        <v>1623</v>
      </c>
      <c r="CP13" t="s">
        <v>1625</v>
      </c>
      <c r="CQ13" t="s">
        <v>1306</v>
      </c>
      <c r="CR13">
        <v>72.27</v>
      </c>
      <c r="CS13">
        <v>70.239999999999995</v>
      </c>
      <c r="CT13">
        <v>71.25</v>
      </c>
      <c r="CU13">
        <v>70.239999999999995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U14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45767</v>
      </c>
      <c r="B2" t="s">
        <v>99</v>
      </c>
      <c r="C2">
        <v>10</v>
      </c>
      <c r="D2" t="s">
        <v>314</v>
      </c>
      <c r="E2" t="s">
        <v>315</v>
      </c>
      <c r="F2" t="s">
        <v>1329</v>
      </c>
      <c r="G2">
        <v>1400</v>
      </c>
      <c r="H2">
        <v>1</v>
      </c>
      <c r="I2" t="s">
        <v>1626</v>
      </c>
      <c r="J2" t="s">
        <v>1627</v>
      </c>
      <c r="K2" t="s">
        <v>1628</v>
      </c>
      <c r="L2">
        <v>135</v>
      </c>
      <c r="M2" t="s">
        <v>491</v>
      </c>
      <c r="O2">
        <v>10</v>
      </c>
      <c r="P2" t="s">
        <v>120</v>
      </c>
      <c r="R2">
        <v>76</v>
      </c>
      <c r="S2">
        <v>7</v>
      </c>
      <c r="U2" t="s">
        <v>107</v>
      </c>
      <c r="V2" t="s">
        <v>1629</v>
      </c>
      <c r="W2">
        <v>3</v>
      </c>
      <c r="Y2" t="s">
        <v>108</v>
      </c>
      <c r="Z2" t="s">
        <v>1630</v>
      </c>
      <c r="AA2" t="s">
        <v>221</v>
      </c>
      <c r="AB2">
        <v>36</v>
      </c>
      <c r="AD2" t="s">
        <v>1631</v>
      </c>
      <c r="AE2" t="s">
        <v>1632</v>
      </c>
      <c r="AF2" t="s">
        <v>1633</v>
      </c>
      <c r="AG2" t="s">
        <v>115</v>
      </c>
      <c r="AH2">
        <v>2024513</v>
      </c>
      <c r="AI2" t="s">
        <v>863</v>
      </c>
      <c r="AJ2" t="s">
        <v>329</v>
      </c>
      <c r="AK2">
        <v>1400</v>
      </c>
      <c r="AL2">
        <v>1</v>
      </c>
      <c r="AM2" t="s">
        <v>496</v>
      </c>
      <c r="AN2">
        <v>1.7</v>
      </c>
      <c r="AO2">
        <v>127</v>
      </c>
      <c r="AP2">
        <v>8</v>
      </c>
      <c r="AQ2">
        <v>2</v>
      </c>
      <c r="AR2">
        <v>8</v>
      </c>
      <c r="AS2">
        <v>13.35</v>
      </c>
      <c r="AT2">
        <v>35.03</v>
      </c>
      <c r="AU2" t="s">
        <v>1634</v>
      </c>
      <c r="AV2" t="s">
        <v>1635</v>
      </c>
      <c r="AY2" t="s">
        <v>1635</v>
      </c>
      <c r="AZ2">
        <v>13.59</v>
      </c>
      <c r="BA2">
        <v>21.88</v>
      </c>
      <c r="BB2">
        <v>23.42</v>
      </c>
      <c r="BC2">
        <v>23.5</v>
      </c>
      <c r="BF2">
        <v>46.92</v>
      </c>
      <c r="BG2">
        <v>0.26400000000000001</v>
      </c>
      <c r="BH2">
        <v>47.183999999999997</v>
      </c>
      <c r="BI2" t="s">
        <v>1636</v>
      </c>
      <c r="BJ2">
        <v>2024454</v>
      </c>
      <c r="BK2" t="s">
        <v>383</v>
      </c>
      <c r="BL2" t="s">
        <v>329</v>
      </c>
      <c r="BM2">
        <v>1400</v>
      </c>
      <c r="BN2">
        <v>1</v>
      </c>
      <c r="BO2" t="s">
        <v>496</v>
      </c>
      <c r="BP2">
        <v>3.2</v>
      </c>
      <c r="BQ2">
        <v>119</v>
      </c>
      <c r="BR2">
        <v>16</v>
      </c>
      <c r="BS2">
        <v>5</v>
      </c>
      <c r="BT2">
        <v>5</v>
      </c>
      <c r="BU2">
        <v>13.36</v>
      </c>
      <c r="BV2">
        <v>34.6</v>
      </c>
      <c r="BW2">
        <v>57.83</v>
      </c>
      <c r="BX2" t="s">
        <v>1637</v>
      </c>
      <c r="CA2" t="s">
        <v>1637</v>
      </c>
      <c r="CB2">
        <v>13.44</v>
      </c>
      <c r="CC2">
        <v>21.48</v>
      </c>
      <c r="CD2">
        <v>23.03</v>
      </c>
      <c r="CE2">
        <v>22.98</v>
      </c>
      <c r="CH2">
        <v>46.01</v>
      </c>
      <c r="CI2">
        <v>0.33</v>
      </c>
      <c r="CJ2">
        <v>46.34</v>
      </c>
      <c r="CK2" t="s">
        <v>1638</v>
      </c>
      <c r="CL2" t="s">
        <v>1627</v>
      </c>
      <c r="CM2" t="s">
        <v>1636</v>
      </c>
      <c r="CN2" t="s">
        <v>1639</v>
      </c>
      <c r="CO2" t="s">
        <v>1638</v>
      </c>
      <c r="CP2" t="s">
        <v>1640</v>
      </c>
      <c r="CQ2" t="s">
        <v>527</v>
      </c>
      <c r="CR2">
        <v>82.65</v>
      </c>
      <c r="CS2">
        <v>81.260000000000005</v>
      </c>
      <c r="CT2">
        <v>81.960000000000008</v>
      </c>
      <c r="CU2">
        <v>81.260000000000005</v>
      </c>
    </row>
    <row r="3" spans="1:99" x14ac:dyDescent="0.25">
      <c r="A3" s="2">
        <v>45767</v>
      </c>
      <c r="B3" t="s">
        <v>99</v>
      </c>
      <c r="C3">
        <v>10</v>
      </c>
      <c r="D3" t="s">
        <v>314</v>
      </c>
      <c r="E3" t="s">
        <v>315</v>
      </c>
      <c r="F3" t="s">
        <v>1329</v>
      </c>
      <c r="G3">
        <v>1400</v>
      </c>
      <c r="H3">
        <v>2</v>
      </c>
      <c r="I3" t="s">
        <v>1641</v>
      </c>
      <c r="J3" t="s">
        <v>1642</v>
      </c>
      <c r="K3" t="s">
        <v>1643</v>
      </c>
      <c r="L3">
        <v>132</v>
      </c>
      <c r="M3" t="s">
        <v>119</v>
      </c>
      <c r="O3">
        <v>7</v>
      </c>
      <c r="P3" t="s">
        <v>219</v>
      </c>
      <c r="R3">
        <v>73</v>
      </c>
      <c r="S3">
        <v>9</v>
      </c>
      <c r="U3" t="s">
        <v>107</v>
      </c>
      <c r="V3" t="s">
        <v>1644</v>
      </c>
      <c r="W3">
        <v>4</v>
      </c>
      <c r="Y3" t="s">
        <v>108</v>
      </c>
      <c r="Z3" t="s">
        <v>1645</v>
      </c>
      <c r="AA3" t="s">
        <v>221</v>
      </c>
      <c r="AB3">
        <v>21</v>
      </c>
      <c r="AC3" t="s">
        <v>1226</v>
      </c>
      <c r="AD3" t="s">
        <v>1646</v>
      </c>
      <c r="AE3" t="s">
        <v>1647</v>
      </c>
      <c r="AF3" t="s">
        <v>1648</v>
      </c>
      <c r="AG3" t="s">
        <v>115</v>
      </c>
      <c r="AH3">
        <v>2024397</v>
      </c>
      <c r="AI3" t="s">
        <v>775</v>
      </c>
      <c r="AJ3" t="s">
        <v>329</v>
      </c>
      <c r="AK3">
        <v>1400</v>
      </c>
      <c r="AL3">
        <v>2</v>
      </c>
      <c r="AM3" t="s">
        <v>168</v>
      </c>
      <c r="AN3">
        <v>4.9000000000000004</v>
      </c>
      <c r="AO3">
        <v>122</v>
      </c>
      <c r="AP3">
        <v>10</v>
      </c>
      <c r="AQ3">
        <v>4</v>
      </c>
      <c r="AR3">
        <v>3</v>
      </c>
      <c r="AS3">
        <v>13.51</v>
      </c>
      <c r="AT3">
        <v>35.47</v>
      </c>
      <c r="AU3" t="s">
        <v>1649</v>
      </c>
      <c r="AV3" t="s">
        <v>1650</v>
      </c>
      <c r="AY3" t="s">
        <v>1651</v>
      </c>
      <c r="AZ3">
        <v>13.83</v>
      </c>
      <c r="BA3">
        <v>22.24</v>
      </c>
      <c r="BB3">
        <v>22.76</v>
      </c>
      <c r="BC3">
        <v>22.77</v>
      </c>
      <c r="BF3">
        <v>45.53</v>
      </c>
      <c r="BG3">
        <v>0.20399999999999999</v>
      </c>
      <c r="BH3">
        <v>45.734000000000002</v>
      </c>
      <c r="BI3" t="s">
        <v>1652</v>
      </c>
      <c r="BJ3">
        <v>2024326</v>
      </c>
      <c r="BK3" t="s">
        <v>1508</v>
      </c>
      <c r="BL3" t="s">
        <v>129</v>
      </c>
      <c r="BM3">
        <v>1400</v>
      </c>
      <c r="BN3">
        <v>1</v>
      </c>
      <c r="BO3" t="s">
        <v>168</v>
      </c>
      <c r="BP3">
        <v>11</v>
      </c>
      <c r="BQ3">
        <v>128</v>
      </c>
      <c r="BR3">
        <v>4</v>
      </c>
      <c r="BS3">
        <v>9</v>
      </c>
      <c r="BT3">
        <v>-2</v>
      </c>
      <c r="BU3">
        <v>13.43</v>
      </c>
      <c r="BV3">
        <v>34.94</v>
      </c>
      <c r="BW3">
        <v>58.22</v>
      </c>
      <c r="BX3" t="s">
        <v>483</v>
      </c>
      <c r="CA3" t="s">
        <v>483</v>
      </c>
      <c r="CB3">
        <v>14.11</v>
      </c>
      <c r="CC3">
        <v>21.99</v>
      </c>
      <c r="CD3">
        <v>22.92</v>
      </c>
      <c r="CE3">
        <v>22.67</v>
      </c>
      <c r="CH3">
        <v>45.59</v>
      </c>
      <c r="CI3">
        <v>2.4E-2</v>
      </c>
      <c r="CJ3">
        <v>45.613999999999997</v>
      </c>
      <c r="CK3" t="s">
        <v>808</v>
      </c>
      <c r="CL3" t="s">
        <v>1642</v>
      </c>
      <c r="CM3" t="s">
        <v>1652</v>
      </c>
      <c r="CN3" t="s">
        <v>1653</v>
      </c>
      <c r="CO3" t="s">
        <v>808</v>
      </c>
      <c r="CP3" t="s">
        <v>1654</v>
      </c>
      <c r="CQ3" t="s">
        <v>1655</v>
      </c>
      <c r="CR3">
        <v>81.8</v>
      </c>
      <c r="CS3">
        <v>81.710000000000008</v>
      </c>
      <c r="CT3">
        <v>81.75</v>
      </c>
      <c r="CU3">
        <v>81.710000000000008</v>
      </c>
    </row>
    <row r="4" spans="1:99" x14ac:dyDescent="0.25">
      <c r="A4" s="2">
        <v>45767</v>
      </c>
      <c r="B4" t="s">
        <v>99</v>
      </c>
      <c r="C4">
        <v>10</v>
      </c>
      <c r="D4" t="s">
        <v>314</v>
      </c>
      <c r="E4" t="s">
        <v>315</v>
      </c>
      <c r="F4" t="s">
        <v>1329</v>
      </c>
      <c r="G4">
        <v>1400</v>
      </c>
      <c r="H4">
        <v>3</v>
      </c>
      <c r="I4" t="s">
        <v>1656</v>
      </c>
      <c r="J4" t="s">
        <v>1657</v>
      </c>
      <c r="K4" t="s">
        <v>1658</v>
      </c>
      <c r="L4">
        <v>127</v>
      </c>
      <c r="M4" t="s">
        <v>647</v>
      </c>
      <c r="O4">
        <v>2</v>
      </c>
      <c r="P4" t="s">
        <v>648</v>
      </c>
      <c r="R4">
        <v>68</v>
      </c>
      <c r="S4">
        <v>-2</v>
      </c>
      <c r="U4" t="s">
        <v>107</v>
      </c>
      <c r="W4">
        <v>3</v>
      </c>
      <c r="Y4" t="s">
        <v>108</v>
      </c>
      <c r="Z4" t="s">
        <v>109</v>
      </c>
      <c r="AA4" t="s">
        <v>1042</v>
      </c>
      <c r="AB4">
        <v>11</v>
      </c>
      <c r="AC4" t="s">
        <v>111</v>
      </c>
      <c r="AD4" t="s">
        <v>1659</v>
      </c>
      <c r="AE4" t="s">
        <v>1660</v>
      </c>
      <c r="AF4" t="s">
        <v>1661</v>
      </c>
      <c r="AG4" t="s">
        <v>165</v>
      </c>
      <c r="CL4" t="s">
        <v>1657</v>
      </c>
    </row>
    <row r="5" spans="1:99" x14ac:dyDescent="0.25">
      <c r="A5" s="2">
        <v>45767</v>
      </c>
      <c r="B5" t="s">
        <v>99</v>
      </c>
      <c r="C5">
        <v>10</v>
      </c>
      <c r="D5" t="s">
        <v>314</v>
      </c>
      <c r="E5" t="s">
        <v>315</v>
      </c>
      <c r="F5" t="s">
        <v>1329</v>
      </c>
      <c r="G5">
        <v>1400</v>
      </c>
      <c r="H5">
        <v>4</v>
      </c>
      <c r="I5" t="s">
        <v>1662</v>
      </c>
      <c r="J5" t="s">
        <v>1663</v>
      </c>
      <c r="K5" t="s">
        <v>1664</v>
      </c>
      <c r="L5">
        <v>127</v>
      </c>
      <c r="M5" t="s">
        <v>157</v>
      </c>
      <c r="O5">
        <v>9</v>
      </c>
      <c r="P5" t="s">
        <v>648</v>
      </c>
      <c r="R5">
        <v>68</v>
      </c>
      <c r="S5">
        <v>-2</v>
      </c>
      <c r="U5" t="s">
        <v>107</v>
      </c>
      <c r="V5" t="s">
        <v>1665</v>
      </c>
      <c r="W5">
        <v>5</v>
      </c>
      <c r="Y5" t="s">
        <v>108</v>
      </c>
      <c r="Z5" t="s">
        <v>1666</v>
      </c>
      <c r="AA5" t="s">
        <v>221</v>
      </c>
      <c r="AB5">
        <v>21</v>
      </c>
      <c r="AC5" t="s">
        <v>111</v>
      </c>
      <c r="AD5" t="s">
        <v>1667</v>
      </c>
      <c r="AE5" t="s">
        <v>1668</v>
      </c>
      <c r="AF5" t="s">
        <v>1669</v>
      </c>
      <c r="AG5" t="s">
        <v>165</v>
      </c>
      <c r="AH5">
        <v>2024514</v>
      </c>
      <c r="AI5" t="s">
        <v>863</v>
      </c>
      <c r="AJ5" t="s">
        <v>329</v>
      </c>
      <c r="AK5">
        <v>1400</v>
      </c>
      <c r="AL5">
        <v>11</v>
      </c>
      <c r="AM5" t="s">
        <v>480</v>
      </c>
      <c r="AN5">
        <v>11</v>
      </c>
      <c r="AO5">
        <v>128</v>
      </c>
      <c r="AP5">
        <v>-1</v>
      </c>
      <c r="AQ5">
        <v>4</v>
      </c>
      <c r="AR5">
        <v>5</v>
      </c>
      <c r="AS5">
        <v>13.9</v>
      </c>
      <c r="AT5">
        <v>36.46</v>
      </c>
      <c r="AU5" t="s">
        <v>1670</v>
      </c>
      <c r="AV5" t="s">
        <v>386</v>
      </c>
      <c r="AY5" t="s">
        <v>1671</v>
      </c>
      <c r="AZ5">
        <v>14.42</v>
      </c>
      <c r="BA5">
        <v>22.6</v>
      </c>
      <c r="BB5">
        <v>23.33</v>
      </c>
      <c r="BC5">
        <v>23.3</v>
      </c>
      <c r="BF5">
        <v>46.63</v>
      </c>
      <c r="BG5">
        <v>7.4999999999999997E-2</v>
      </c>
      <c r="BH5">
        <v>46.705000000000013</v>
      </c>
      <c r="BI5" t="s">
        <v>1201</v>
      </c>
      <c r="BJ5">
        <v>2024455</v>
      </c>
      <c r="BK5" t="s">
        <v>383</v>
      </c>
      <c r="BL5" t="s">
        <v>329</v>
      </c>
      <c r="BM5">
        <v>1400</v>
      </c>
      <c r="BN5">
        <v>3</v>
      </c>
      <c r="BO5" t="s">
        <v>496</v>
      </c>
      <c r="BP5">
        <v>12</v>
      </c>
      <c r="BQ5">
        <v>132</v>
      </c>
      <c r="BR5">
        <v>-5</v>
      </c>
      <c r="BS5">
        <v>9</v>
      </c>
      <c r="BT5">
        <v>0</v>
      </c>
      <c r="BU5">
        <v>13.61</v>
      </c>
      <c r="BV5">
        <v>35.24</v>
      </c>
      <c r="BW5">
        <v>58.11</v>
      </c>
      <c r="BX5" t="s">
        <v>1672</v>
      </c>
      <c r="CA5" t="s">
        <v>1673</v>
      </c>
      <c r="CB5">
        <v>14.09</v>
      </c>
      <c r="CC5">
        <v>21.79</v>
      </c>
      <c r="CD5">
        <v>22.67</v>
      </c>
      <c r="CE5">
        <v>22.94</v>
      </c>
      <c r="CH5">
        <v>45.61</v>
      </c>
      <c r="CI5">
        <v>-7.4999999999999997E-2</v>
      </c>
      <c r="CJ5">
        <v>45.534999999999997</v>
      </c>
      <c r="CK5" t="s">
        <v>1674</v>
      </c>
      <c r="CL5" t="s">
        <v>1663</v>
      </c>
      <c r="CM5" t="s">
        <v>1201</v>
      </c>
      <c r="CN5" t="s">
        <v>1675</v>
      </c>
      <c r="CO5" t="s">
        <v>1674</v>
      </c>
      <c r="CP5" t="s">
        <v>1676</v>
      </c>
      <c r="CQ5" t="s">
        <v>1677</v>
      </c>
      <c r="CR5">
        <v>83.73</v>
      </c>
      <c r="CS5">
        <v>81.41</v>
      </c>
      <c r="CT5">
        <v>82.57</v>
      </c>
      <c r="CU5">
        <v>81.41</v>
      </c>
    </row>
    <row r="6" spans="1:99" x14ac:dyDescent="0.25">
      <c r="A6" s="2">
        <v>45767</v>
      </c>
      <c r="B6" t="s">
        <v>99</v>
      </c>
      <c r="C6">
        <v>10</v>
      </c>
      <c r="D6" t="s">
        <v>314</v>
      </c>
      <c r="E6" t="s">
        <v>315</v>
      </c>
      <c r="F6" t="s">
        <v>1329</v>
      </c>
      <c r="G6">
        <v>1400</v>
      </c>
      <c r="H6">
        <v>5</v>
      </c>
      <c r="I6" t="s">
        <v>1678</v>
      </c>
      <c r="J6" t="s">
        <v>1679</v>
      </c>
      <c r="K6" t="s">
        <v>1680</v>
      </c>
      <c r="L6">
        <v>127</v>
      </c>
      <c r="M6" t="s">
        <v>392</v>
      </c>
      <c r="O6">
        <v>13</v>
      </c>
      <c r="P6" t="s">
        <v>667</v>
      </c>
      <c r="R6">
        <v>68</v>
      </c>
      <c r="S6">
        <v>-2</v>
      </c>
      <c r="U6" t="s">
        <v>107</v>
      </c>
      <c r="W6">
        <v>4</v>
      </c>
      <c r="Y6" t="s">
        <v>108</v>
      </c>
      <c r="Z6" t="s">
        <v>109</v>
      </c>
      <c r="AA6" t="s">
        <v>221</v>
      </c>
      <c r="AB6">
        <v>18</v>
      </c>
      <c r="AC6" t="s">
        <v>1681</v>
      </c>
      <c r="AD6" t="s">
        <v>1682</v>
      </c>
      <c r="AE6" t="s">
        <v>1228</v>
      </c>
      <c r="AF6" t="s">
        <v>1683</v>
      </c>
      <c r="AG6" t="s">
        <v>165</v>
      </c>
      <c r="CL6" t="s">
        <v>1679</v>
      </c>
    </row>
    <row r="7" spans="1:99" x14ac:dyDescent="0.25">
      <c r="A7" s="2">
        <v>45767</v>
      </c>
      <c r="B7" t="s">
        <v>99</v>
      </c>
      <c r="C7">
        <v>10</v>
      </c>
      <c r="D7" t="s">
        <v>314</v>
      </c>
      <c r="E7" t="s">
        <v>315</v>
      </c>
      <c r="F7" t="s">
        <v>1329</v>
      </c>
      <c r="G7">
        <v>1400</v>
      </c>
      <c r="H7">
        <v>6</v>
      </c>
      <c r="I7" t="s">
        <v>342</v>
      </c>
      <c r="J7" t="s">
        <v>1684</v>
      </c>
      <c r="K7" t="s">
        <v>1685</v>
      </c>
      <c r="L7">
        <v>125</v>
      </c>
      <c r="M7" t="s">
        <v>218</v>
      </c>
      <c r="O7">
        <v>11</v>
      </c>
      <c r="P7" t="s">
        <v>465</v>
      </c>
      <c r="R7">
        <v>66</v>
      </c>
      <c r="S7">
        <v>0</v>
      </c>
      <c r="U7" t="s">
        <v>107</v>
      </c>
      <c r="V7" t="s">
        <v>1686</v>
      </c>
      <c r="W7">
        <v>4</v>
      </c>
      <c r="Y7" t="s">
        <v>108</v>
      </c>
      <c r="Z7" t="s">
        <v>109</v>
      </c>
      <c r="AA7" t="s">
        <v>110</v>
      </c>
      <c r="AB7">
        <v>28</v>
      </c>
      <c r="AC7" t="s">
        <v>1242</v>
      </c>
      <c r="AD7" t="s">
        <v>1687</v>
      </c>
      <c r="AE7" t="s">
        <v>1688</v>
      </c>
      <c r="AF7" t="s">
        <v>1689</v>
      </c>
      <c r="AG7" t="s">
        <v>165</v>
      </c>
      <c r="AH7">
        <v>2024528</v>
      </c>
      <c r="AI7" t="s">
        <v>367</v>
      </c>
      <c r="AJ7" t="s">
        <v>329</v>
      </c>
      <c r="AK7">
        <v>1400</v>
      </c>
      <c r="AL7">
        <v>11</v>
      </c>
      <c r="AM7" t="s">
        <v>1591</v>
      </c>
      <c r="AN7">
        <v>155</v>
      </c>
      <c r="AO7">
        <v>125</v>
      </c>
      <c r="AP7">
        <v>0</v>
      </c>
      <c r="AQ7">
        <v>5</v>
      </c>
      <c r="AR7">
        <v>6</v>
      </c>
      <c r="AS7">
        <v>13.48</v>
      </c>
      <c r="AT7">
        <v>35.06</v>
      </c>
      <c r="AU7" t="s">
        <v>1690</v>
      </c>
      <c r="AV7" t="s">
        <v>1691</v>
      </c>
      <c r="AY7" t="s">
        <v>1692</v>
      </c>
      <c r="AZ7">
        <v>14</v>
      </c>
      <c r="BA7">
        <v>21.74</v>
      </c>
      <c r="BB7">
        <v>23.53</v>
      </c>
      <c r="BC7">
        <v>23.54</v>
      </c>
      <c r="BF7">
        <v>47.07</v>
      </c>
      <c r="BG7">
        <v>0.108</v>
      </c>
      <c r="BH7">
        <v>47.177999999999997</v>
      </c>
      <c r="BI7" t="s">
        <v>1693</v>
      </c>
      <c r="CL7" t="s">
        <v>1684</v>
      </c>
      <c r="CM7" t="s">
        <v>1693</v>
      </c>
      <c r="CN7" t="s">
        <v>1694</v>
      </c>
      <c r="CQ7" t="s">
        <v>1693</v>
      </c>
      <c r="CR7">
        <v>82.92</v>
      </c>
      <c r="CT7">
        <v>82.92</v>
      </c>
      <c r="CU7">
        <v>82.92</v>
      </c>
    </row>
    <row r="8" spans="1:99" x14ac:dyDescent="0.25">
      <c r="A8" s="2">
        <v>45767</v>
      </c>
      <c r="B8" t="s">
        <v>99</v>
      </c>
      <c r="C8">
        <v>10</v>
      </c>
      <c r="D8" t="s">
        <v>314</v>
      </c>
      <c r="E8" t="s">
        <v>315</v>
      </c>
      <c r="F8" t="s">
        <v>1329</v>
      </c>
      <c r="G8">
        <v>1400</v>
      </c>
      <c r="H8">
        <v>7</v>
      </c>
      <c r="I8" t="s">
        <v>1695</v>
      </c>
      <c r="J8" t="s">
        <v>1696</v>
      </c>
      <c r="K8" t="s">
        <v>1697</v>
      </c>
      <c r="L8">
        <v>124</v>
      </c>
      <c r="M8" t="s">
        <v>458</v>
      </c>
      <c r="O8">
        <v>1</v>
      </c>
      <c r="P8" t="s">
        <v>106</v>
      </c>
      <c r="R8">
        <v>65</v>
      </c>
      <c r="S8">
        <v>6</v>
      </c>
      <c r="U8" t="s">
        <v>107</v>
      </c>
      <c r="V8" t="s">
        <v>1698</v>
      </c>
      <c r="W8">
        <v>4</v>
      </c>
      <c r="Y8" t="s">
        <v>108</v>
      </c>
      <c r="Z8" t="s">
        <v>1699</v>
      </c>
      <c r="AA8" t="s">
        <v>221</v>
      </c>
      <c r="AB8">
        <v>11</v>
      </c>
      <c r="AC8" t="s">
        <v>269</v>
      </c>
      <c r="AD8" t="s">
        <v>1700</v>
      </c>
      <c r="AE8" t="s">
        <v>653</v>
      </c>
      <c r="AF8" t="s">
        <v>1701</v>
      </c>
      <c r="AG8" t="s">
        <v>165</v>
      </c>
      <c r="AH8">
        <v>2024490</v>
      </c>
      <c r="AI8" t="s">
        <v>328</v>
      </c>
      <c r="AJ8" t="s">
        <v>129</v>
      </c>
      <c r="AK8">
        <v>1400</v>
      </c>
      <c r="AL8">
        <v>4</v>
      </c>
      <c r="AM8" t="s">
        <v>779</v>
      </c>
      <c r="AN8">
        <v>5.0999999999999996</v>
      </c>
      <c r="AO8">
        <v>135</v>
      </c>
      <c r="AP8">
        <v>-11</v>
      </c>
      <c r="AQ8">
        <v>11</v>
      </c>
      <c r="AR8">
        <v>-10</v>
      </c>
      <c r="AS8">
        <v>13.63</v>
      </c>
      <c r="AT8">
        <v>35.01</v>
      </c>
      <c r="AU8" t="s">
        <v>346</v>
      </c>
      <c r="AV8" t="s">
        <v>347</v>
      </c>
      <c r="AY8" t="s">
        <v>1702</v>
      </c>
      <c r="AZ8">
        <v>13.67</v>
      </c>
      <c r="BA8">
        <v>21.46</v>
      </c>
      <c r="BB8">
        <v>23.32</v>
      </c>
      <c r="BC8">
        <v>23.62</v>
      </c>
      <c r="BF8">
        <v>46.94</v>
      </c>
      <c r="BG8">
        <v>-0.34499999999999997</v>
      </c>
      <c r="BH8">
        <v>46.594999999999999</v>
      </c>
      <c r="BI8" t="s">
        <v>705</v>
      </c>
      <c r="BJ8">
        <v>2024455</v>
      </c>
      <c r="BK8" t="s">
        <v>383</v>
      </c>
      <c r="BL8" t="s">
        <v>329</v>
      </c>
      <c r="BM8">
        <v>1400</v>
      </c>
      <c r="BN8">
        <v>11</v>
      </c>
      <c r="BO8" t="s">
        <v>309</v>
      </c>
      <c r="BP8">
        <v>12</v>
      </c>
      <c r="BQ8">
        <v>120</v>
      </c>
      <c r="BR8">
        <v>4</v>
      </c>
      <c r="BS8">
        <v>14</v>
      </c>
      <c r="BT8">
        <v>-13</v>
      </c>
      <c r="BU8">
        <v>13.61</v>
      </c>
      <c r="BV8">
        <v>35.24</v>
      </c>
      <c r="BW8">
        <v>58.11</v>
      </c>
      <c r="BX8" t="s">
        <v>1672</v>
      </c>
      <c r="CA8" t="s">
        <v>513</v>
      </c>
      <c r="CB8">
        <v>14.45</v>
      </c>
      <c r="CC8">
        <v>21.99</v>
      </c>
      <c r="CD8">
        <v>22.67</v>
      </c>
      <c r="CE8">
        <v>22.76</v>
      </c>
      <c r="CH8">
        <v>45.43</v>
      </c>
      <c r="CI8">
        <v>-0.17399999999999999</v>
      </c>
      <c r="CJ8">
        <v>45.256</v>
      </c>
      <c r="CK8" t="s">
        <v>1703</v>
      </c>
      <c r="CL8" t="s">
        <v>1696</v>
      </c>
      <c r="CM8" t="s">
        <v>705</v>
      </c>
      <c r="CN8" t="s">
        <v>1704</v>
      </c>
      <c r="CO8" t="s">
        <v>1703</v>
      </c>
      <c r="CP8" t="s">
        <v>1705</v>
      </c>
      <c r="CQ8" t="s">
        <v>808</v>
      </c>
      <c r="CR8">
        <v>81.72</v>
      </c>
      <c r="CS8">
        <v>81.7</v>
      </c>
      <c r="CT8">
        <v>81.710000000000008</v>
      </c>
      <c r="CU8">
        <v>81.7</v>
      </c>
    </row>
    <row r="9" spans="1:99" x14ac:dyDescent="0.25">
      <c r="A9" s="2">
        <v>45767</v>
      </c>
      <c r="B9" t="s">
        <v>99</v>
      </c>
      <c r="C9">
        <v>10</v>
      </c>
      <c r="D9" t="s">
        <v>314</v>
      </c>
      <c r="E9" t="s">
        <v>315</v>
      </c>
      <c r="F9" t="s">
        <v>1329</v>
      </c>
      <c r="G9">
        <v>1400</v>
      </c>
      <c r="H9">
        <v>8</v>
      </c>
      <c r="I9" t="s">
        <v>649</v>
      </c>
      <c r="J9" t="s">
        <v>1706</v>
      </c>
      <c r="K9" t="s">
        <v>1707</v>
      </c>
      <c r="L9">
        <v>123</v>
      </c>
      <c r="M9" t="s">
        <v>265</v>
      </c>
      <c r="O9">
        <v>5</v>
      </c>
      <c r="P9" t="s">
        <v>239</v>
      </c>
      <c r="R9">
        <v>64</v>
      </c>
      <c r="S9">
        <v>0</v>
      </c>
      <c r="U9" t="s">
        <v>107</v>
      </c>
      <c r="W9">
        <v>3</v>
      </c>
      <c r="Y9" t="s">
        <v>108</v>
      </c>
      <c r="Z9" t="s">
        <v>322</v>
      </c>
      <c r="AA9" t="s">
        <v>221</v>
      </c>
      <c r="AB9">
        <v>14</v>
      </c>
      <c r="AD9" t="s">
        <v>1708</v>
      </c>
      <c r="AE9" t="s">
        <v>243</v>
      </c>
      <c r="AF9" t="s">
        <v>1709</v>
      </c>
      <c r="AG9" t="s">
        <v>165</v>
      </c>
      <c r="AH9">
        <v>2024567</v>
      </c>
      <c r="AI9" t="s">
        <v>418</v>
      </c>
      <c r="AJ9" t="s">
        <v>329</v>
      </c>
      <c r="AK9">
        <v>1200</v>
      </c>
      <c r="AL9">
        <v>6</v>
      </c>
      <c r="AM9" t="s">
        <v>130</v>
      </c>
      <c r="AN9">
        <v>48</v>
      </c>
      <c r="AO9">
        <v>121</v>
      </c>
      <c r="AP9">
        <v>2</v>
      </c>
      <c r="AQ9">
        <v>6</v>
      </c>
      <c r="AR9">
        <v>-1</v>
      </c>
      <c r="AS9">
        <v>23.96</v>
      </c>
      <c r="AT9">
        <v>46.22</v>
      </c>
      <c r="AU9" t="s">
        <v>1589</v>
      </c>
      <c r="AY9" t="s">
        <v>1710</v>
      </c>
      <c r="AZ9">
        <v>24.68</v>
      </c>
      <c r="BA9">
        <v>22.3</v>
      </c>
      <c r="BB9">
        <v>22.66</v>
      </c>
      <c r="BF9">
        <v>44.96</v>
      </c>
      <c r="BG9">
        <v>1.2E-2</v>
      </c>
      <c r="BH9">
        <v>44.972000000000001</v>
      </c>
      <c r="BI9" t="s">
        <v>1711</v>
      </c>
      <c r="CL9" t="s">
        <v>1706</v>
      </c>
      <c r="CM9" t="s">
        <v>1711</v>
      </c>
      <c r="CN9" t="s">
        <v>1712</v>
      </c>
      <c r="CQ9" t="s">
        <v>1711</v>
      </c>
      <c r="CR9">
        <v>82.4</v>
      </c>
      <c r="CT9">
        <v>82.4</v>
      </c>
      <c r="CU9">
        <v>82.4</v>
      </c>
    </row>
    <row r="10" spans="1:99" x14ac:dyDescent="0.25">
      <c r="A10" s="2">
        <v>45767</v>
      </c>
      <c r="B10" t="s">
        <v>99</v>
      </c>
      <c r="C10">
        <v>10</v>
      </c>
      <c r="D10" t="s">
        <v>314</v>
      </c>
      <c r="E10" t="s">
        <v>315</v>
      </c>
      <c r="F10" t="s">
        <v>1329</v>
      </c>
      <c r="G10">
        <v>1400</v>
      </c>
      <c r="H10">
        <v>9</v>
      </c>
      <c r="I10" t="s">
        <v>1713</v>
      </c>
      <c r="J10" t="s">
        <v>1714</v>
      </c>
      <c r="K10" t="s">
        <v>1715</v>
      </c>
      <c r="L10">
        <v>122</v>
      </c>
      <c r="M10" t="s">
        <v>139</v>
      </c>
      <c r="O10">
        <v>6</v>
      </c>
      <c r="P10" t="s">
        <v>266</v>
      </c>
      <c r="R10">
        <v>63</v>
      </c>
      <c r="S10">
        <v>-3</v>
      </c>
      <c r="U10" t="s">
        <v>107</v>
      </c>
      <c r="V10" t="s">
        <v>1716</v>
      </c>
      <c r="W10">
        <v>5</v>
      </c>
      <c r="Y10" t="s">
        <v>108</v>
      </c>
      <c r="Z10" t="s">
        <v>322</v>
      </c>
      <c r="AA10" t="s">
        <v>221</v>
      </c>
      <c r="AB10">
        <v>28</v>
      </c>
      <c r="AC10" t="s">
        <v>587</v>
      </c>
      <c r="AD10" t="s">
        <v>1717</v>
      </c>
      <c r="AE10" t="s">
        <v>1718</v>
      </c>
      <c r="AF10" t="s">
        <v>1719</v>
      </c>
      <c r="AG10" t="s">
        <v>165</v>
      </c>
      <c r="AH10">
        <v>2024493</v>
      </c>
      <c r="AI10" t="s">
        <v>328</v>
      </c>
      <c r="AJ10" t="s">
        <v>329</v>
      </c>
      <c r="AK10">
        <v>1400</v>
      </c>
      <c r="AL10">
        <v>10</v>
      </c>
      <c r="AM10" t="s">
        <v>480</v>
      </c>
      <c r="AN10">
        <v>77</v>
      </c>
      <c r="AO10">
        <v>127</v>
      </c>
      <c r="AP10">
        <v>-5</v>
      </c>
      <c r="AQ10">
        <v>2</v>
      </c>
      <c r="AR10">
        <v>4</v>
      </c>
      <c r="AS10">
        <v>13.5</v>
      </c>
      <c r="AT10">
        <v>35.1</v>
      </c>
      <c r="AU10" t="s">
        <v>331</v>
      </c>
      <c r="AV10" t="s">
        <v>332</v>
      </c>
      <c r="AY10" t="s">
        <v>1720</v>
      </c>
      <c r="AZ10">
        <v>13.62</v>
      </c>
      <c r="BA10">
        <v>21.76</v>
      </c>
      <c r="BB10">
        <v>23</v>
      </c>
      <c r="BC10">
        <v>24.49</v>
      </c>
      <c r="BF10">
        <v>47.49</v>
      </c>
      <c r="BG10">
        <v>-3.0000000000000031E-3</v>
      </c>
      <c r="BH10">
        <v>47.487000000000002</v>
      </c>
      <c r="BI10" t="s">
        <v>1720</v>
      </c>
      <c r="BJ10">
        <v>2024248</v>
      </c>
      <c r="BK10" t="s">
        <v>443</v>
      </c>
      <c r="BL10" t="s">
        <v>329</v>
      </c>
      <c r="BM10">
        <v>1400</v>
      </c>
      <c r="BN10">
        <v>10</v>
      </c>
      <c r="BO10" t="s">
        <v>779</v>
      </c>
      <c r="BP10">
        <v>98</v>
      </c>
      <c r="BQ10">
        <v>132</v>
      </c>
      <c r="BR10">
        <v>-10</v>
      </c>
      <c r="BS10">
        <v>6</v>
      </c>
      <c r="BT10">
        <v>0</v>
      </c>
      <c r="BU10">
        <v>13.69</v>
      </c>
      <c r="BV10">
        <v>35.479999999999997</v>
      </c>
      <c r="BW10">
        <v>58.61</v>
      </c>
      <c r="BX10" t="s">
        <v>1721</v>
      </c>
      <c r="CA10" t="s">
        <v>1722</v>
      </c>
      <c r="CB10">
        <v>13.69</v>
      </c>
      <c r="CC10">
        <v>21.79</v>
      </c>
      <c r="CD10">
        <v>23.13</v>
      </c>
      <c r="CE10">
        <v>23.79</v>
      </c>
      <c r="CH10">
        <v>46.92</v>
      </c>
      <c r="CI10">
        <v>-0.15</v>
      </c>
      <c r="CJ10">
        <v>46.77</v>
      </c>
      <c r="CK10" t="s">
        <v>454</v>
      </c>
      <c r="CL10" t="s">
        <v>1714</v>
      </c>
      <c r="CM10" t="s">
        <v>1720</v>
      </c>
      <c r="CN10" t="s">
        <v>1723</v>
      </c>
      <c r="CO10" t="s">
        <v>454</v>
      </c>
      <c r="CP10" t="s">
        <v>1724</v>
      </c>
      <c r="CQ10" t="s">
        <v>1725</v>
      </c>
      <c r="CR10">
        <v>82.87</v>
      </c>
      <c r="CS10">
        <v>82.25</v>
      </c>
      <c r="CT10">
        <v>82.56</v>
      </c>
      <c r="CU10">
        <v>82.25</v>
      </c>
    </row>
    <row r="11" spans="1:99" x14ac:dyDescent="0.25">
      <c r="A11" s="2">
        <v>45767</v>
      </c>
      <c r="B11" t="s">
        <v>99</v>
      </c>
      <c r="C11">
        <v>10</v>
      </c>
      <c r="D11" t="s">
        <v>314</v>
      </c>
      <c r="E11" t="s">
        <v>315</v>
      </c>
      <c r="F11" t="s">
        <v>1329</v>
      </c>
      <c r="G11">
        <v>1400</v>
      </c>
      <c r="H11">
        <v>10</v>
      </c>
      <c r="I11" t="s">
        <v>1726</v>
      </c>
      <c r="J11" t="s">
        <v>1727</v>
      </c>
      <c r="K11" t="s">
        <v>1728</v>
      </c>
      <c r="L11">
        <v>122</v>
      </c>
      <c r="M11" t="s">
        <v>149</v>
      </c>
      <c r="O11">
        <v>8</v>
      </c>
      <c r="P11" t="s">
        <v>426</v>
      </c>
      <c r="R11">
        <v>63</v>
      </c>
      <c r="S11">
        <v>0</v>
      </c>
      <c r="U11" t="s">
        <v>107</v>
      </c>
      <c r="V11" t="s">
        <v>1729</v>
      </c>
      <c r="W11">
        <v>4</v>
      </c>
      <c r="Y11" t="s">
        <v>108</v>
      </c>
      <c r="Z11" t="s">
        <v>1730</v>
      </c>
      <c r="AA11" t="s">
        <v>221</v>
      </c>
      <c r="AB11">
        <v>25</v>
      </c>
      <c r="AC11" t="s">
        <v>111</v>
      </c>
      <c r="AD11" t="s">
        <v>1731</v>
      </c>
      <c r="AE11" t="s">
        <v>1228</v>
      </c>
      <c r="AF11" t="s">
        <v>1732</v>
      </c>
      <c r="AG11" t="s">
        <v>165</v>
      </c>
      <c r="AH11">
        <v>2024364</v>
      </c>
      <c r="AI11" t="s">
        <v>404</v>
      </c>
      <c r="AJ11" t="s">
        <v>329</v>
      </c>
      <c r="AK11">
        <v>1400</v>
      </c>
      <c r="AL11">
        <v>4</v>
      </c>
      <c r="AM11" t="s">
        <v>168</v>
      </c>
      <c r="AN11">
        <v>10</v>
      </c>
      <c r="AO11">
        <v>119</v>
      </c>
      <c r="AP11">
        <v>3</v>
      </c>
      <c r="AQ11">
        <v>3</v>
      </c>
      <c r="AR11">
        <v>5</v>
      </c>
      <c r="AS11">
        <v>13.52</v>
      </c>
      <c r="AT11">
        <v>35.130000000000003</v>
      </c>
      <c r="AU11" t="s">
        <v>400</v>
      </c>
      <c r="AV11" t="s">
        <v>1733</v>
      </c>
      <c r="AY11" t="s">
        <v>527</v>
      </c>
      <c r="AZ11">
        <v>13.52</v>
      </c>
      <c r="BA11">
        <v>22.09</v>
      </c>
      <c r="BB11">
        <v>23.36</v>
      </c>
      <c r="BC11">
        <v>22.99</v>
      </c>
      <c r="BF11">
        <v>46.35</v>
      </c>
      <c r="BG11">
        <v>0.13500000000000001</v>
      </c>
      <c r="BH11">
        <v>46.484999999999999</v>
      </c>
      <c r="BI11" t="s">
        <v>1734</v>
      </c>
      <c r="CL11" t="s">
        <v>1727</v>
      </c>
      <c r="CM11" t="s">
        <v>1734</v>
      </c>
      <c r="CN11" t="s">
        <v>1735</v>
      </c>
      <c r="CQ11" t="s">
        <v>1734</v>
      </c>
      <c r="CR11">
        <v>82.1</v>
      </c>
      <c r="CT11">
        <v>82.1</v>
      </c>
      <c r="CU11">
        <v>82.1</v>
      </c>
    </row>
    <row r="12" spans="1:99" x14ac:dyDescent="0.25">
      <c r="A12" s="2">
        <v>45767</v>
      </c>
      <c r="B12" t="s">
        <v>99</v>
      </c>
      <c r="C12">
        <v>10</v>
      </c>
      <c r="D12" t="s">
        <v>314</v>
      </c>
      <c r="E12" t="s">
        <v>315</v>
      </c>
      <c r="F12" t="s">
        <v>1329</v>
      </c>
      <c r="G12">
        <v>1400</v>
      </c>
      <c r="H12">
        <v>11</v>
      </c>
      <c r="I12" t="s">
        <v>1736</v>
      </c>
      <c r="J12" t="s">
        <v>1737</v>
      </c>
      <c r="K12" t="s">
        <v>1738</v>
      </c>
      <c r="L12">
        <v>120</v>
      </c>
      <c r="M12" t="s">
        <v>183</v>
      </c>
      <c r="O12">
        <v>4</v>
      </c>
      <c r="P12" t="s">
        <v>256</v>
      </c>
      <c r="R12">
        <v>61</v>
      </c>
      <c r="S12">
        <v>7</v>
      </c>
      <c r="U12" t="s">
        <v>107</v>
      </c>
      <c r="V12" t="s">
        <v>1644</v>
      </c>
      <c r="W12">
        <v>3</v>
      </c>
      <c r="Y12" t="s">
        <v>108</v>
      </c>
      <c r="Z12" t="s">
        <v>1739</v>
      </c>
      <c r="AA12" t="s">
        <v>221</v>
      </c>
      <c r="AB12">
        <v>21</v>
      </c>
      <c r="AC12" t="s">
        <v>111</v>
      </c>
      <c r="AD12" t="s">
        <v>1740</v>
      </c>
      <c r="AE12" t="s">
        <v>1741</v>
      </c>
      <c r="AF12" t="s">
        <v>1742</v>
      </c>
      <c r="AG12" t="s">
        <v>115</v>
      </c>
      <c r="AH12">
        <v>2024449</v>
      </c>
      <c r="AI12" t="s">
        <v>383</v>
      </c>
      <c r="AJ12" t="s">
        <v>129</v>
      </c>
      <c r="AK12">
        <v>1400</v>
      </c>
      <c r="AL12">
        <v>2</v>
      </c>
      <c r="AM12" t="s">
        <v>168</v>
      </c>
      <c r="AN12">
        <v>5.8</v>
      </c>
      <c r="AO12">
        <v>127</v>
      </c>
      <c r="AP12">
        <v>-7</v>
      </c>
      <c r="AQ12">
        <v>2</v>
      </c>
      <c r="AR12">
        <v>2</v>
      </c>
      <c r="AS12">
        <v>13.49</v>
      </c>
      <c r="AT12">
        <v>35.01</v>
      </c>
      <c r="AU12" t="s">
        <v>1743</v>
      </c>
      <c r="AV12" t="s">
        <v>371</v>
      </c>
      <c r="AY12" t="s">
        <v>1744</v>
      </c>
      <c r="AZ12">
        <v>13.73</v>
      </c>
      <c r="BA12">
        <v>21.92</v>
      </c>
      <c r="BB12">
        <v>23.63</v>
      </c>
      <c r="BC12">
        <v>22.98</v>
      </c>
      <c r="BF12">
        <v>46.61</v>
      </c>
      <c r="BG12">
        <v>-6.9000000000000006E-2</v>
      </c>
      <c r="BH12">
        <v>46.540999999999997</v>
      </c>
      <c r="BI12" t="s">
        <v>371</v>
      </c>
      <c r="BJ12">
        <v>2024381</v>
      </c>
      <c r="BK12" t="s">
        <v>166</v>
      </c>
      <c r="BL12" t="s">
        <v>129</v>
      </c>
      <c r="BM12">
        <v>1400</v>
      </c>
      <c r="BN12">
        <v>5</v>
      </c>
      <c r="BO12" t="s">
        <v>631</v>
      </c>
      <c r="BP12">
        <v>17</v>
      </c>
      <c r="BQ12">
        <v>129</v>
      </c>
      <c r="BR12">
        <v>-9</v>
      </c>
      <c r="BS12">
        <v>12</v>
      </c>
      <c r="BT12">
        <v>-8</v>
      </c>
      <c r="BU12">
        <v>13.57</v>
      </c>
      <c r="BV12">
        <v>35.700000000000003</v>
      </c>
      <c r="BW12">
        <v>59.14</v>
      </c>
      <c r="BX12" t="s">
        <v>349</v>
      </c>
      <c r="CA12" t="s">
        <v>1745</v>
      </c>
      <c r="CB12">
        <v>14.33</v>
      </c>
      <c r="CC12">
        <v>22.69</v>
      </c>
      <c r="CD12">
        <v>23.16</v>
      </c>
      <c r="CE12">
        <v>22.55</v>
      </c>
      <c r="CH12">
        <v>45.71</v>
      </c>
      <c r="CI12">
        <v>-0.27900000000000003</v>
      </c>
      <c r="CJ12">
        <v>45.430999999999997</v>
      </c>
      <c r="CK12" t="s">
        <v>1217</v>
      </c>
      <c r="CL12" t="s">
        <v>1737</v>
      </c>
      <c r="CM12" t="s">
        <v>371</v>
      </c>
      <c r="CN12" t="s">
        <v>1746</v>
      </c>
      <c r="CO12" t="s">
        <v>1217</v>
      </c>
      <c r="CP12" t="s">
        <v>1747</v>
      </c>
      <c r="CQ12" t="s">
        <v>1748</v>
      </c>
      <c r="CR12">
        <v>82.19</v>
      </c>
      <c r="CS12">
        <v>82.45</v>
      </c>
      <c r="CT12">
        <v>82.32</v>
      </c>
      <c r="CU12">
        <v>82.19</v>
      </c>
    </row>
    <row r="13" spans="1:99" x14ac:dyDescent="0.25">
      <c r="A13" s="2">
        <v>45767</v>
      </c>
      <c r="B13" t="s">
        <v>99</v>
      </c>
      <c r="C13">
        <v>10</v>
      </c>
      <c r="D13" t="s">
        <v>314</v>
      </c>
      <c r="E13" t="s">
        <v>315</v>
      </c>
      <c r="F13" t="s">
        <v>1329</v>
      </c>
      <c r="G13">
        <v>1400</v>
      </c>
      <c r="H13">
        <v>12</v>
      </c>
      <c r="I13" t="s">
        <v>1749</v>
      </c>
      <c r="J13" t="s">
        <v>1750</v>
      </c>
      <c r="K13" t="s">
        <v>1751</v>
      </c>
      <c r="L13">
        <v>119</v>
      </c>
      <c r="M13" t="s">
        <v>255</v>
      </c>
      <c r="O13">
        <v>12</v>
      </c>
      <c r="P13" t="s">
        <v>339</v>
      </c>
      <c r="R13">
        <v>60</v>
      </c>
      <c r="S13">
        <v>-1</v>
      </c>
      <c r="U13" t="s">
        <v>107</v>
      </c>
      <c r="V13" t="s">
        <v>1752</v>
      </c>
      <c r="W13">
        <v>4</v>
      </c>
      <c r="Y13" t="s">
        <v>108</v>
      </c>
      <c r="Z13" t="s">
        <v>1753</v>
      </c>
      <c r="AA13" t="s">
        <v>221</v>
      </c>
      <c r="AB13">
        <v>21</v>
      </c>
      <c r="AD13" t="s">
        <v>1754</v>
      </c>
      <c r="AE13" t="s">
        <v>671</v>
      </c>
      <c r="AF13" t="s">
        <v>1755</v>
      </c>
      <c r="AG13" t="s">
        <v>165</v>
      </c>
      <c r="AH13">
        <v>2024493</v>
      </c>
      <c r="AI13" t="s">
        <v>328</v>
      </c>
      <c r="AJ13" t="s">
        <v>329</v>
      </c>
      <c r="AK13">
        <v>1400</v>
      </c>
      <c r="AL13">
        <v>6</v>
      </c>
      <c r="AM13" t="s">
        <v>851</v>
      </c>
      <c r="AN13">
        <v>15</v>
      </c>
      <c r="AO13">
        <v>122</v>
      </c>
      <c r="AP13">
        <v>-3</v>
      </c>
      <c r="AQ13">
        <v>13</v>
      </c>
      <c r="AR13">
        <v>-1</v>
      </c>
      <c r="AS13">
        <v>13.5</v>
      </c>
      <c r="AT13">
        <v>35.1</v>
      </c>
      <c r="AU13" t="s">
        <v>331</v>
      </c>
      <c r="AV13" t="s">
        <v>332</v>
      </c>
      <c r="AY13" t="s">
        <v>1756</v>
      </c>
      <c r="AZ13">
        <v>14.46</v>
      </c>
      <c r="BA13">
        <v>21.84</v>
      </c>
      <c r="BB13">
        <v>22.8</v>
      </c>
      <c r="BC13">
        <v>23.08</v>
      </c>
      <c r="BF13">
        <v>45.88</v>
      </c>
      <c r="BG13">
        <v>-6.3E-2</v>
      </c>
      <c r="BH13">
        <v>45.817</v>
      </c>
      <c r="BI13" t="s">
        <v>1757</v>
      </c>
      <c r="CL13" t="s">
        <v>1750</v>
      </c>
      <c r="CM13" t="s">
        <v>1757</v>
      </c>
      <c r="CN13" t="s">
        <v>1758</v>
      </c>
      <c r="CQ13" t="s">
        <v>1757</v>
      </c>
      <c r="CR13">
        <v>82.12</v>
      </c>
      <c r="CT13">
        <v>82.12</v>
      </c>
      <c r="CU13">
        <v>82.12</v>
      </c>
    </row>
    <row r="14" spans="1:99" x14ac:dyDescent="0.25">
      <c r="A14" s="2">
        <v>45767</v>
      </c>
      <c r="B14" t="s">
        <v>99</v>
      </c>
      <c r="C14">
        <v>10</v>
      </c>
      <c r="D14" t="s">
        <v>314</v>
      </c>
      <c r="E14" t="s">
        <v>315</v>
      </c>
      <c r="F14" t="s">
        <v>1329</v>
      </c>
      <c r="G14">
        <v>1400</v>
      </c>
      <c r="H14">
        <v>13</v>
      </c>
      <c r="I14" t="s">
        <v>1759</v>
      </c>
      <c r="J14" t="s">
        <v>1760</v>
      </c>
      <c r="K14" t="s">
        <v>1761</v>
      </c>
      <c r="L14">
        <v>119</v>
      </c>
      <c r="M14" t="s">
        <v>301</v>
      </c>
      <c r="O14">
        <v>3</v>
      </c>
      <c r="P14" t="s">
        <v>684</v>
      </c>
      <c r="R14">
        <v>60</v>
      </c>
      <c r="S14">
        <v>-2</v>
      </c>
      <c r="U14" t="s">
        <v>107</v>
      </c>
      <c r="V14" t="s">
        <v>1762</v>
      </c>
      <c r="W14">
        <v>5</v>
      </c>
      <c r="Y14" t="s">
        <v>108</v>
      </c>
      <c r="Z14" t="s">
        <v>1763</v>
      </c>
      <c r="AA14" t="s">
        <v>221</v>
      </c>
      <c r="AB14">
        <v>21</v>
      </c>
      <c r="AC14" t="s">
        <v>111</v>
      </c>
      <c r="AD14" t="s">
        <v>1764</v>
      </c>
      <c r="AE14" t="s">
        <v>671</v>
      </c>
      <c r="AF14" t="s">
        <v>1765</v>
      </c>
      <c r="AG14" t="s">
        <v>165</v>
      </c>
      <c r="AH14">
        <v>2024493</v>
      </c>
      <c r="AI14" t="s">
        <v>328</v>
      </c>
      <c r="AJ14" t="s">
        <v>329</v>
      </c>
      <c r="AK14">
        <v>1400</v>
      </c>
      <c r="AL14">
        <v>5</v>
      </c>
      <c r="AM14" t="s">
        <v>284</v>
      </c>
      <c r="AN14">
        <v>14</v>
      </c>
      <c r="AO14">
        <v>123</v>
      </c>
      <c r="AP14">
        <v>-4</v>
      </c>
      <c r="AQ14">
        <v>7</v>
      </c>
      <c r="AR14">
        <v>-4</v>
      </c>
      <c r="AS14">
        <v>13.5</v>
      </c>
      <c r="AT14">
        <v>35.1</v>
      </c>
      <c r="AU14" t="s">
        <v>331</v>
      </c>
      <c r="AV14" t="s">
        <v>332</v>
      </c>
      <c r="AY14" t="s">
        <v>1766</v>
      </c>
      <c r="AZ14">
        <v>14.06</v>
      </c>
      <c r="BA14">
        <v>21.84</v>
      </c>
      <c r="BB14">
        <v>22.8</v>
      </c>
      <c r="BC14">
        <v>23.46</v>
      </c>
      <c r="BF14">
        <v>46.26</v>
      </c>
      <c r="BG14">
        <v>-0.13200000000000001</v>
      </c>
      <c r="BH14">
        <v>46.128</v>
      </c>
      <c r="BI14" t="s">
        <v>1767</v>
      </c>
      <c r="BJ14">
        <v>2024413</v>
      </c>
      <c r="BK14" t="s">
        <v>350</v>
      </c>
      <c r="BL14" t="s">
        <v>329</v>
      </c>
      <c r="BM14">
        <v>1400</v>
      </c>
      <c r="BN14">
        <v>3</v>
      </c>
      <c r="BO14" t="s">
        <v>284</v>
      </c>
      <c r="BP14">
        <v>19</v>
      </c>
      <c r="BQ14">
        <v>123</v>
      </c>
      <c r="BR14">
        <v>-4</v>
      </c>
      <c r="BS14">
        <v>3</v>
      </c>
      <c r="BT14">
        <v>0</v>
      </c>
      <c r="BU14">
        <v>13.53</v>
      </c>
      <c r="BV14">
        <v>35.51</v>
      </c>
      <c r="BW14">
        <v>58.89</v>
      </c>
      <c r="BX14" t="s">
        <v>1768</v>
      </c>
      <c r="CA14" t="s">
        <v>1769</v>
      </c>
      <c r="CB14">
        <v>13.77</v>
      </c>
      <c r="CC14">
        <v>22.38</v>
      </c>
      <c r="CD14">
        <v>23.06</v>
      </c>
      <c r="CE14">
        <v>22.64</v>
      </c>
      <c r="CH14">
        <v>45.7</v>
      </c>
      <c r="CI14">
        <v>-0.06</v>
      </c>
      <c r="CJ14">
        <v>45.64</v>
      </c>
      <c r="CK14" t="s">
        <v>1770</v>
      </c>
      <c r="CL14" t="s">
        <v>1760</v>
      </c>
      <c r="CM14" t="s">
        <v>1767</v>
      </c>
      <c r="CN14" t="s">
        <v>1771</v>
      </c>
      <c r="CO14" t="s">
        <v>1770</v>
      </c>
      <c r="CP14" t="s">
        <v>1772</v>
      </c>
      <c r="CQ14" t="s">
        <v>446</v>
      </c>
      <c r="CR14">
        <v>82.03</v>
      </c>
      <c r="CS14">
        <v>81.789999999999992</v>
      </c>
      <c r="CT14">
        <v>81.91</v>
      </c>
      <c r="CU14">
        <v>81.789999999999992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G1"/>
  <sheetViews>
    <sheetView workbookViewId="0"/>
  </sheetViews>
  <sheetFormatPr defaultRowHeight="15" x14ac:dyDescent="0.25"/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C9AEC-BBD6-43F2-BE1A-0A5619BC8CB5}">
  <dimension ref="A1:M12"/>
  <sheetViews>
    <sheetView tabSelected="1" workbookViewId="0">
      <selection activeCell="E2" sqref="E2:G11"/>
    </sheetView>
  </sheetViews>
  <sheetFormatPr defaultRowHeight="15" x14ac:dyDescent="0.25"/>
  <sheetData>
    <row r="1" spans="1:13" x14ac:dyDescent="0.25">
      <c r="A1" s="3"/>
      <c r="B1" s="4" t="s">
        <v>1773</v>
      </c>
      <c r="C1" s="4"/>
      <c r="D1" s="4"/>
      <c r="E1" s="5"/>
      <c r="F1" s="4" t="s">
        <v>1774</v>
      </c>
      <c r="G1" s="4"/>
      <c r="H1" s="4"/>
      <c r="I1" s="5"/>
      <c r="J1" s="5"/>
      <c r="K1" s="4" t="s">
        <v>1775</v>
      </c>
      <c r="L1" s="4"/>
      <c r="M1" s="4"/>
    </row>
    <row r="2" spans="1:13" x14ac:dyDescent="0.25">
      <c r="A2" s="3">
        <v>1</v>
      </c>
      <c r="B2" s="3" t="str" cm="1">
        <f t="array" aca="1" ref="B2" ca="1">_xlfn.XLOOKUP(
    SMALL(INDIRECT("Race_" &amp; $A2 &amp; "!Ct$2:Ct$15"), 1),
    INDIRECT("Race_" &amp; $A2 &amp; "!Ct$2:Ct$15"),
    INDIRECT("Race_" &amp; $A2 &amp; "!Cl$2:Cl$15")
)</f>
        <v>大利好運</v>
      </c>
      <c r="C2" s="3" t="str" cm="1">
        <f t="array" aca="1" ref="C2" ca="1">_xlfn.XLOOKUP(
    SMALL(INDIRECT("Race_" &amp; $A2 &amp; "!Ct$2:Ct$15"), 2),
    INDIRECT("Race_" &amp; $A2 &amp; "!Ct$2:Ct$15"),
    INDIRECT("Race_" &amp; $A2 &amp; "!Cl$2:Cl$15")
)</f>
        <v>富裕君子</v>
      </c>
      <c r="D2" s="3">
        <f ca="1">SMALL(INDIRECT("Race_" &amp; $A2 &amp; "!Ct$2:Ct$15"), 1)-SMALL(INDIRECT("Race_" &amp; $A2 &amp; "!Ct$2:Ct$15"), 2)</f>
        <v>-1.0300000000000011</v>
      </c>
      <c r="E2" s="3">
        <f t="shared" ref="E2:E12" si="0">A2</f>
        <v>1</v>
      </c>
      <c r="F2" s="3" t="str" cm="1">
        <f t="array" aca="1" ref="F2" ca="1">_xlfn.XLOOKUP(
    SMALL(INDIRECT("Race_" &amp; $A2 &amp; "!Cu$2:Cu$15"), 1),
    INDIRECT("Race_" &amp; $A2 &amp; "!Cu$2:Cu$15"),
    INDIRECT("Race_" &amp; $A2 &amp; "!Cl$2:Cl$15")
)</f>
        <v>大利好運</v>
      </c>
      <c r="G2" s="3" t="str" cm="1">
        <f t="array" aca="1" ref="G2" ca="1">_xlfn.XLOOKUP(
    SMALL(INDIRECT("Race_" &amp; $A2 &amp; "!Cu$2:Cu$15"), 2),
    INDIRECT("Race_" &amp; $A2 &amp; "!Cu$2:Cu$15"),
    INDIRECT("Race_" &amp; $A2 &amp; "!Cl$2:Cl$15")
)</f>
        <v>星雲浩騰</v>
      </c>
      <c r="H2" s="3">
        <f ca="1">SMALL(INDIRECT("Race_" &amp; $A2 &amp; "!Cu$2:Cu$15"), 1)-SMALL(INDIRECT("Race_" &amp; $A2 &amp; "!Cu$2:Cu$15"), 2)</f>
        <v>-0.50999999999999091</v>
      </c>
      <c r="I2" s="3">
        <f t="shared" ref="I2:I12" ca="1" si="1">SMALL(INDIRECT("Race_" &amp; $A2 &amp; "!Cu$2:Cu$15"), 2)-SMALL(INDIRECT("Race_" &amp; $A2 &amp; "!Cu$2:Cu$15"), 3)</f>
        <v>-0.20000000000000284</v>
      </c>
      <c r="J2" s="3">
        <f t="shared" ref="J2:J12" si="2">E2</f>
        <v>1</v>
      </c>
      <c r="K2" s="3" t="str" cm="1">
        <f t="array" aca="1" ref="K2" ca="1">_xlfn.XLOOKUP(
    SMALL(INDIRECT("Race_" &amp; $A2 &amp; "!CR$2:CR$15"), 1),
    INDIRECT("Race_" &amp; $A2 &amp; "!CR$2:CR$15"),
    INDIRECT("Race_" &amp; $A2 &amp; "!Cl$2:Cl$15")
)</f>
        <v>大利好運</v>
      </c>
      <c r="L2" s="3" t="str" cm="1">
        <f t="array" aca="1" ref="L2" ca="1">_xlfn.XLOOKUP(
    SMALL(INDIRECT("Race_" &amp; $A2 &amp; "!CR$2:CR$15"), 2),
    INDIRECT("Race_" &amp; $A2 &amp; "!CR$2:CR$15"),
    INDIRECT("Race_" &amp; $A2 &amp; "!Cl$2:Cl$15")
)</f>
        <v>富裕君子</v>
      </c>
      <c r="M2" s="3">
        <f ca="1">SMALL(INDIRECT("Race_" &amp; $A2 &amp; "!CR$2:CR$15"), 1)-SMALL(INDIRECT("Race_" &amp; $A2 &amp; "!CR$2:CR$15"), 2)</f>
        <v>-1.0300000000000011</v>
      </c>
    </row>
    <row r="3" spans="1:13" x14ac:dyDescent="0.25">
      <c r="A3" s="3">
        <v>2</v>
      </c>
      <c r="B3" s="3" t="str" cm="1">
        <f t="array" aca="1" ref="B3" ca="1">_xlfn.XLOOKUP(
    SMALL(INDIRECT("Race_" &amp; $A3 &amp; "!Ct$2:Ct$15"), 1),
    INDIRECT("Race_" &amp; $A3 &amp; "!Ct$2:Ct$15"),
    INDIRECT("Race_" &amp; $A3 &amp; "!Cl$2:Cl$15")
)</f>
        <v>肥仔精神</v>
      </c>
      <c r="C3" s="3" t="str" cm="1">
        <f t="array" aca="1" ref="C3" ca="1">_xlfn.XLOOKUP(
    SMALL(INDIRECT("Race_" &amp; $A3 &amp; "!Ct$2:Ct$15"), 2),
    INDIRECT("Race_" &amp; $A3 &amp; "!Ct$2:Ct$15"),
    INDIRECT("Race_" &amp; $A3 &amp; "!Cl$2:Cl$15")
)</f>
        <v>喜尊龍</v>
      </c>
      <c r="D3" s="3">
        <f t="shared" ref="D3:D12" ca="1" si="3">SMALL(INDIRECT("Race_" &amp; $A3 &amp; "!Ct$2:Ct$15"), 1)-SMALL(INDIRECT("Race_" &amp; $A3 &amp; "!Ct$2:Ct$15"), 2)</f>
        <v>-0.21999999999999886</v>
      </c>
      <c r="E3" s="3">
        <f t="shared" si="0"/>
        <v>2</v>
      </c>
      <c r="F3" s="3" t="str" cm="1">
        <f t="array" aca="1" ref="F3" ca="1">_xlfn.XLOOKUP(
    SMALL(INDIRECT("Race_" &amp; $A3 &amp; "!Cu$2:Cu$15"), 1),
    INDIRECT("Race_" &amp; $A3 &amp; "!Cu$2:Cu$15"),
    INDIRECT("Race_" &amp; $A3 &amp; "!Cl$2:Cl$15")
)</f>
        <v>肥仔精神</v>
      </c>
      <c r="G3" s="3" t="str" cm="1">
        <f t="array" aca="1" ref="G3" ca="1">_xlfn.XLOOKUP(
    SMALL(INDIRECT("Race_" &amp; $A3 &amp; "!Cu$2:Cu$15"), 2),
    INDIRECT("Race_" &amp; $A3 &amp; "!Cu$2:Cu$15"),
    INDIRECT("Race_" &amp; $A3 &amp; "!Cl$2:Cl$15")
)</f>
        <v>快活英雄</v>
      </c>
      <c r="H3" s="3">
        <f t="shared" ref="H3:H12" ca="1" si="4">SMALL(INDIRECT("Race_" &amp; $A3 &amp; "!Cu$2:Cu$15"), 1)-SMALL(INDIRECT("Race_" &amp; $A3 &amp; "!Cu$2:Cu$15"), 2)</f>
        <v>-6.9999999999993179E-2</v>
      </c>
      <c r="I3" s="3">
        <f t="shared" ca="1" si="1"/>
        <v>-2.0000000000010232E-2</v>
      </c>
      <c r="J3" s="3">
        <f t="shared" si="2"/>
        <v>2</v>
      </c>
      <c r="K3" s="3" t="str" cm="1">
        <f t="array" aca="1" ref="K3" ca="1">_xlfn.XLOOKUP(
    SMALL(INDIRECT("Race_" &amp; $A3 &amp; "!CR$2:CR$15"), 1),
    INDIRECT("Race_" &amp; $A3 &amp; "!CR$2:CR$15"),
    INDIRECT("Race_" &amp; $A3 &amp; "!Cl$2:Cl$15")
)</f>
        <v>發光發亮</v>
      </c>
      <c r="L3" s="3" t="str" cm="1">
        <f t="array" aca="1" ref="L3" ca="1">_xlfn.XLOOKUP(
    SMALL(INDIRECT("Race_" &amp; $A3 &amp; "!CR$2:CR$15"), 2),
    INDIRECT("Race_" &amp; $A3 &amp; "!CR$2:CR$15"),
    INDIRECT("Race_" &amp; $A3 &amp; "!Cl$2:Cl$15")
)</f>
        <v>威武年代</v>
      </c>
      <c r="M3" s="3">
        <f t="shared" ref="M3:M12" ca="1" si="5">SMALL(INDIRECT("Race_" &amp; $A3 &amp; "!CR$2:CR$15"), 1)-SMALL(INDIRECT("Race_" &amp; $A3 &amp; "!CR$2:CR$15"), 2)</f>
        <v>-0.11999999999999034</v>
      </c>
    </row>
    <row r="4" spans="1:13" x14ac:dyDescent="0.25">
      <c r="A4" s="3">
        <v>3</v>
      </c>
      <c r="B4" s="3" t="str" cm="1">
        <f t="array" aca="1" ref="B4" ca="1">_xlfn.XLOOKUP(
    SMALL(INDIRECT("Race_" &amp; $A4 &amp; "!Ct$2:Ct$15"), 1),
    INDIRECT("Race_" &amp; $A4 &amp; "!Ct$2:Ct$15"),
    INDIRECT("Race_" &amp; $A4 &amp; "!Cl$2:Cl$15")
)</f>
        <v>實力哥</v>
      </c>
      <c r="C4" s="3" t="str" cm="1">
        <f t="array" aca="1" ref="C4" ca="1">_xlfn.XLOOKUP(
    SMALL(INDIRECT("Race_" &amp; $A4 &amp; "!Ct$2:Ct$15"), 2),
    INDIRECT("Race_" &amp; $A4 &amp; "!Ct$2:Ct$15"),
    INDIRECT("Race_" &amp; $A4 &amp; "!Cl$2:Cl$15")
)</f>
        <v>贏得自然</v>
      </c>
      <c r="D4" s="3">
        <f t="shared" ca="1" si="3"/>
        <v>-6.0000000000002274E-2</v>
      </c>
      <c r="E4" s="3">
        <f t="shared" si="0"/>
        <v>3</v>
      </c>
      <c r="F4" s="3" t="str" cm="1">
        <f t="array" aca="1" ref="F4" ca="1">_xlfn.XLOOKUP(
    SMALL(INDIRECT("Race_" &amp; $A4 &amp; "!Cu$2:Cu$15"), 1),
    INDIRECT("Race_" &amp; $A4 &amp; "!Cu$2:Cu$15"),
    INDIRECT("Race_" &amp; $A4 &amp; "!Cl$2:Cl$15")
)</f>
        <v>辰速密碼</v>
      </c>
      <c r="G4" s="3" t="str" cm="1">
        <f t="array" aca="1" ref="G4" ca="1">_xlfn.XLOOKUP(
    SMALL(INDIRECT("Race_" &amp; $A4 &amp; "!Cu$2:Cu$15"), 2),
    INDIRECT("Race_" &amp; $A4 &amp; "!Cu$2:Cu$15"),
    INDIRECT("Race_" &amp; $A4 &amp; "!Cl$2:Cl$15")
)</f>
        <v>實力哥</v>
      </c>
      <c r="H4" s="3">
        <f t="shared" ca="1" si="4"/>
        <v>-2.0000000000010232E-2</v>
      </c>
      <c r="I4" s="3">
        <f t="shared" ca="1" si="1"/>
        <v>-7.9999999999998295E-2</v>
      </c>
      <c r="J4" s="3">
        <f t="shared" si="2"/>
        <v>3</v>
      </c>
      <c r="K4" s="3" t="str" cm="1">
        <f t="array" aca="1" ref="K4" ca="1">_xlfn.XLOOKUP(
    SMALL(INDIRECT("Race_" &amp; $A4 &amp; "!CR$2:CR$15"), 1),
    INDIRECT("Race_" &amp; $A4 &amp; "!CR$2:CR$15"),
    INDIRECT("Race_" &amp; $A4 &amp; "!Cl$2:Cl$15")
)</f>
        <v>辰速密碼</v>
      </c>
      <c r="L4" s="3" t="str" cm="1">
        <f t="array" aca="1" ref="L4" ca="1">_xlfn.XLOOKUP(
    SMALL(INDIRECT("Race_" &amp; $A4 &amp; "!CR$2:CR$15"), 2),
    INDIRECT("Race_" &amp; $A4 &amp; "!CR$2:CR$15"),
    INDIRECT("Race_" &amp; $A4 &amp; "!Cl$2:Cl$15")
)</f>
        <v>加州星馳</v>
      </c>
      <c r="M4" s="3">
        <f t="shared" ca="1" si="5"/>
        <v>-0.35000000000000853</v>
      </c>
    </row>
    <row r="5" spans="1:13" x14ac:dyDescent="0.25">
      <c r="A5" s="3">
        <v>4</v>
      </c>
      <c r="B5" s="3" t="str" cm="1">
        <f t="array" aca="1" ref="B5" ca="1">_xlfn.XLOOKUP(
    SMALL(INDIRECT("Race_" &amp; $A5 &amp; "!Ct$2:Ct$15"), 1),
    INDIRECT("Race_" &amp; $A5 &amp; "!Ct$2:Ct$15"),
    INDIRECT("Race_" &amp; $A5 &amp; "!Cl$2:Cl$15")
)</f>
        <v>火焰閃爍</v>
      </c>
      <c r="C5" s="3" t="str" cm="1">
        <f t="array" aca="1" ref="C5" ca="1">_xlfn.XLOOKUP(
    SMALL(INDIRECT("Race_" &amp; $A5 &amp; "!Ct$2:Ct$15"), 2),
    INDIRECT("Race_" &amp; $A5 &amp; "!Ct$2:Ct$15"),
    INDIRECT("Race_" &amp; $A5 &amp; "!Cl$2:Cl$15")
)</f>
        <v>準輝煌</v>
      </c>
      <c r="D5" s="3">
        <f t="shared" ca="1" si="3"/>
        <v>-0.10000000000000853</v>
      </c>
      <c r="E5" s="3">
        <f t="shared" si="0"/>
        <v>4</v>
      </c>
      <c r="F5" s="3" t="str" cm="1">
        <f t="array" aca="1" ref="F5" ca="1">_xlfn.XLOOKUP(
    SMALL(INDIRECT("Race_" &amp; $A5 &amp; "!Cu$2:Cu$15"), 1),
    INDIRECT("Race_" &amp; $A5 &amp; "!Cu$2:Cu$15"),
    INDIRECT("Race_" &amp; $A5 &amp; "!Cl$2:Cl$15")
)</f>
        <v>英駿飛駒</v>
      </c>
      <c r="G5" s="3" t="str" cm="1">
        <f t="array" aca="1" ref="G5" ca="1">_xlfn.XLOOKUP(
    SMALL(INDIRECT("Race_" &amp; $A5 &amp; "!Cu$2:Cu$15"), 2),
    INDIRECT("Race_" &amp; $A5 &amp; "!Cu$2:Cu$15"),
    INDIRECT("Race_" &amp; $A5 &amp; "!Cl$2:Cl$15")
)</f>
        <v>火焰閃爍</v>
      </c>
      <c r="H5" s="3">
        <f t="shared" ca="1" si="4"/>
        <v>-0.1600000000000108</v>
      </c>
      <c r="I5" s="3">
        <f t="shared" ca="1" si="1"/>
        <v>-0.10000000000000853</v>
      </c>
      <c r="J5" s="3">
        <f t="shared" si="2"/>
        <v>4</v>
      </c>
      <c r="K5" s="3" t="str" cm="1">
        <f t="array" aca="1" ref="K5" ca="1">_xlfn.XLOOKUP(
    SMALL(INDIRECT("Race_" &amp; $A5 &amp; "!CR$2:CR$15"), 1),
    INDIRECT("Race_" &amp; $A5 &amp; "!CR$2:CR$15"),
    INDIRECT("Race_" &amp; $A5 &amp; "!Cl$2:Cl$15")
)</f>
        <v>火焰閃爍</v>
      </c>
      <c r="L5" s="3" t="str" cm="1">
        <f t="array" aca="1" ref="L5" ca="1">_xlfn.XLOOKUP(
    SMALL(INDIRECT("Race_" &amp; $A5 &amp; "!CR$2:CR$15"), 2),
    INDIRECT("Race_" &amp; $A5 &amp; "!CR$2:CR$15"),
    INDIRECT("Race_" &amp; $A5 &amp; "!Cl$2:Cl$15")
)</f>
        <v>準輝煌</v>
      </c>
      <c r="M5" s="3">
        <f t="shared" ca="1" si="5"/>
        <v>-0.10000000000000853</v>
      </c>
    </row>
    <row r="6" spans="1:13" x14ac:dyDescent="0.25">
      <c r="A6" s="3">
        <v>5</v>
      </c>
      <c r="B6" s="3" t="str" cm="1">
        <f t="array" aca="1" ref="B6" ca="1">_xlfn.XLOOKUP(
    SMALL(INDIRECT("Race_" &amp; $A6 &amp; "!Ct$2:Ct$15"), 1),
    INDIRECT("Race_" &amp; $A6 &amp; "!Ct$2:Ct$15"),
    INDIRECT("Race_" &amp; $A6 &amp; "!Cl$2:Cl$15")
)</f>
        <v>超加加</v>
      </c>
      <c r="C6" s="3" t="str" cm="1">
        <f t="array" aca="1" ref="C6" ca="1">_xlfn.XLOOKUP(
    SMALL(INDIRECT("Race_" &amp; $A6 &amp; "!Ct$2:Ct$15"), 2),
    INDIRECT("Race_" &amp; $A6 &amp; "!Ct$2:Ct$15"),
    INDIRECT("Race_" &amp; $A6 &amp; "!Cl$2:Cl$15")
)</f>
        <v>天時明駒</v>
      </c>
      <c r="D6" s="3">
        <f t="shared" ca="1" si="3"/>
        <v>-0.39999999999999147</v>
      </c>
      <c r="E6" s="3">
        <f t="shared" si="0"/>
        <v>5</v>
      </c>
      <c r="F6" s="3" t="str" cm="1">
        <f t="array" aca="1" ref="F6" ca="1">_xlfn.XLOOKUP(
    SMALL(INDIRECT("Race_" &amp; $A6 &amp; "!Cu$2:Cu$15"), 1),
    INDIRECT("Race_" &amp; $A6 &amp; "!Cu$2:Cu$15"),
    INDIRECT("Race_" &amp; $A6 &amp; "!Cl$2:Cl$15")
)</f>
        <v>爆熱</v>
      </c>
      <c r="G6" s="3" t="str" cm="1">
        <f t="array" aca="1" ref="G6" ca="1">_xlfn.XLOOKUP(
    SMALL(INDIRECT("Race_" &amp; $A6 &amp; "!Cu$2:Cu$15"), 2),
    INDIRECT("Race_" &amp; $A6 &amp; "!Cu$2:Cu$15"),
    INDIRECT("Race_" &amp; $A6 &amp; "!Cl$2:Cl$15")
)</f>
        <v>超加加</v>
      </c>
      <c r="H6" s="3">
        <f t="shared" ca="1" si="4"/>
        <v>-3.0000000000001137E-2</v>
      </c>
      <c r="I6" s="3">
        <f t="shared" ca="1" si="1"/>
        <v>-0.22999999999998977</v>
      </c>
      <c r="J6" s="3">
        <f t="shared" si="2"/>
        <v>5</v>
      </c>
      <c r="K6" s="3" t="str" cm="1">
        <f t="array" aca="1" ref="K6" ca="1">_xlfn.XLOOKUP(
    SMALL(INDIRECT("Race_" &amp; $A6 &amp; "!CR$2:CR$15"), 1),
    INDIRECT("Race_" &amp; $A6 &amp; "!CR$2:CR$15"),
    INDIRECT("Race_" &amp; $A6 &amp; "!Cl$2:Cl$15")
)</f>
        <v>超加加</v>
      </c>
      <c r="L6" s="3" t="str" cm="1">
        <f t="array" aca="1" ref="L6" ca="1">_xlfn.XLOOKUP(
    SMALL(INDIRECT("Race_" &amp; $A6 &amp; "!CR$2:CR$15"), 2),
    INDIRECT("Race_" &amp; $A6 &amp; "!CR$2:CR$15"),
    INDIRECT("Race_" &amp; $A6 &amp; "!Cl$2:Cl$15")
)</f>
        <v>川河型駒</v>
      </c>
      <c r="M6" s="3">
        <f t="shared" ca="1" si="5"/>
        <v>-0.43999999999999773</v>
      </c>
    </row>
    <row r="7" spans="1:13" x14ac:dyDescent="0.25">
      <c r="A7" s="3">
        <v>6</v>
      </c>
      <c r="B7" s="3" t="str" cm="1">
        <f t="array" aca="1" ref="B7" ca="1">_xlfn.XLOOKUP(
    SMALL(INDIRECT("Race_" &amp; $A7 &amp; "!Ct$2:Ct$15"), 1),
    INDIRECT("Race_" &amp; $A7 &amp; "!Ct$2:Ct$15"),
    INDIRECT("Race_" &amp; $A7 &amp; "!Cl$2:Cl$15")
)</f>
        <v>加州動員</v>
      </c>
      <c r="C7" s="3" t="str" cm="1">
        <f t="array" aca="1" ref="C7" ca="1">_xlfn.XLOOKUP(
    SMALL(INDIRECT("Race_" &amp; $A7 &amp; "!Ct$2:Ct$15"), 2),
    INDIRECT("Race_" &amp; $A7 &amp; "!Ct$2:Ct$15"),
    INDIRECT("Race_" &amp; $A7 &amp; "!Cl$2:Cl$15")
)</f>
        <v>有目共賞</v>
      </c>
      <c r="D7" s="3">
        <f t="shared" ca="1" si="3"/>
        <v>-0.39999999999999147</v>
      </c>
      <c r="E7" s="3">
        <f t="shared" si="0"/>
        <v>6</v>
      </c>
      <c r="F7" s="3" t="str" cm="1">
        <f t="array" aca="1" ref="F7" ca="1">_xlfn.XLOOKUP(
    SMALL(INDIRECT("Race_" &amp; $A7 &amp; "!Cu$2:Cu$15"), 1),
    INDIRECT("Race_" &amp; $A7 &amp; "!Cu$2:Cu$15"),
    INDIRECT("Race_" &amp; $A7 &amp; "!Cl$2:Cl$15")
)</f>
        <v>加州動員</v>
      </c>
      <c r="G7" s="3" t="str" cm="1">
        <f t="array" aca="1" ref="G7" ca="1">_xlfn.XLOOKUP(
    SMALL(INDIRECT("Race_" &amp; $A7 &amp; "!Cu$2:Cu$15"), 2),
    INDIRECT("Race_" &amp; $A7 &amp; "!Cu$2:Cu$15"),
    INDIRECT("Race_" &amp; $A7 &amp; "!Cl$2:Cl$15")
)</f>
        <v>當年情</v>
      </c>
      <c r="H7" s="3">
        <f t="shared" ca="1" si="4"/>
        <v>-0.44000000000001194</v>
      </c>
      <c r="I7" s="3">
        <f t="shared" ca="1" si="1"/>
        <v>0</v>
      </c>
      <c r="J7" s="3">
        <f t="shared" si="2"/>
        <v>6</v>
      </c>
      <c r="K7" s="3" t="str" cm="1">
        <f t="array" aca="1" ref="K7" ca="1">_xlfn.XLOOKUP(
    SMALL(INDIRECT("Race_" &amp; $A7 &amp; "!CR$2:CR$15"), 1),
    INDIRECT("Race_" &amp; $A7 &amp; "!CR$2:CR$15"),
    INDIRECT("Race_" &amp; $A7 &amp; "!Cl$2:Cl$15")
)</f>
        <v>加州動員</v>
      </c>
      <c r="L7" s="3" t="str" cm="1">
        <f t="array" aca="1" ref="L7" ca="1">_xlfn.XLOOKUP(
    SMALL(INDIRECT("Race_" &amp; $A7 &amp; "!CR$2:CR$15"), 2),
    INDIRECT("Race_" &amp; $A7 &amp; "!CR$2:CR$15"),
    INDIRECT("Race_" &amp; $A7 &amp; "!Cl$2:Cl$15")
)</f>
        <v>有目共賞</v>
      </c>
      <c r="M7" s="3">
        <f t="shared" ca="1" si="5"/>
        <v>-0.45000000000000284</v>
      </c>
    </row>
    <row r="8" spans="1:13" x14ac:dyDescent="0.25">
      <c r="A8" s="3">
        <v>7</v>
      </c>
      <c r="B8" s="3" t="str" cm="1">
        <f t="array" aca="1" ref="B8" ca="1">_xlfn.XLOOKUP(
    SMALL(INDIRECT("Race_" &amp; $A8 &amp; "!Ct$2:Ct$15"), 1),
    INDIRECT("Race_" &amp; $A8 &amp; "!Ct$2:Ct$15"),
    INDIRECT("Race_" &amp; $A8 &amp; "!Cl$2:Cl$15")
)</f>
        <v>自強不息</v>
      </c>
      <c r="C8" s="3" t="str" cm="1">
        <f t="array" aca="1" ref="C8" ca="1">_xlfn.XLOOKUP(
    SMALL(INDIRECT("Race_" &amp; $A8 &amp; "!Ct$2:Ct$15"), 2),
    INDIRECT("Race_" &amp; $A8 &amp; "!Ct$2:Ct$15"),
    INDIRECT("Race_" &amp; $A8 &amp; "!Cl$2:Cl$15")
)</f>
        <v>昇瀧駒</v>
      </c>
      <c r="D8" s="3">
        <f t="shared" ca="1" si="3"/>
        <v>-0.40999999999999659</v>
      </c>
      <c r="E8" s="3">
        <f t="shared" si="0"/>
        <v>7</v>
      </c>
      <c r="F8" s="3" t="str" cm="1">
        <f t="array" aca="1" ref="F8" ca="1">_xlfn.XLOOKUP(
    SMALL(INDIRECT("Race_" &amp; $A8 &amp; "!Cu$2:Cu$15"), 1),
    INDIRECT("Race_" &amp; $A8 &amp; "!Cu$2:Cu$15"),
    INDIRECT("Race_" &amp; $A8 &amp; "!Cl$2:Cl$15")
)</f>
        <v>自強不息</v>
      </c>
      <c r="G8" s="3" t="str" cm="1">
        <f t="array" aca="1" ref="G8" ca="1">_xlfn.XLOOKUP(
    SMALL(INDIRECT("Race_" &amp; $A8 &amp; "!Cu$2:Cu$15"), 2),
    INDIRECT("Race_" &amp; $A8 &amp; "!Cu$2:Cu$15"),
    INDIRECT("Race_" &amp; $A8 &amp; "!Cl$2:Cl$15")
)</f>
        <v>昇瀧駒</v>
      </c>
      <c r="H8" s="3">
        <f t="shared" ca="1" si="4"/>
        <v>-0.12000000000000455</v>
      </c>
      <c r="I8" s="3">
        <f t="shared" ca="1" si="1"/>
        <v>-0.20000000000000284</v>
      </c>
      <c r="J8" s="3">
        <f t="shared" si="2"/>
        <v>7</v>
      </c>
      <c r="K8" s="3" t="str" cm="1">
        <f t="array" aca="1" ref="K8" ca="1">_xlfn.XLOOKUP(
    SMALL(INDIRECT("Race_" &amp; $A8 &amp; "!CR$2:CR$15"), 1),
    INDIRECT("Race_" &amp; $A8 &amp; "!CR$2:CR$15"),
    INDIRECT("Race_" &amp; $A8 &amp; "!Cl$2:Cl$15")
)</f>
        <v>昇瀧駒</v>
      </c>
      <c r="L8" s="3" t="str" cm="1">
        <f t="array" aca="1" ref="L8" ca="1">_xlfn.XLOOKUP(
    SMALL(INDIRECT("Race_" &amp; $A8 &amp; "!CR$2:CR$15"), 2),
    INDIRECT("Race_" &amp; $A8 &amp; "!CR$2:CR$15"),
    INDIRECT("Race_" &amp; $A8 &amp; "!Cl$2:Cl$15")
)</f>
        <v>自強不息</v>
      </c>
      <c r="M8" s="3">
        <f t="shared" ca="1" si="5"/>
        <v>-0.70000000000000284</v>
      </c>
    </row>
    <row r="9" spans="1:13" x14ac:dyDescent="0.25">
      <c r="A9" s="3">
        <v>8</v>
      </c>
      <c r="B9" s="3" t="str" cm="1">
        <f t="array" aca="1" ref="B9" ca="1">_xlfn.XLOOKUP(
    SMALL(INDIRECT("Race_" &amp; $A9 &amp; "!Ct$2:Ct$15"), 1),
    INDIRECT("Race_" &amp; $A9 &amp; "!Ct$2:Ct$15"),
    INDIRECT("Race_" &amp; $A9 &amp; "!Cl$2:Cl$15")
)</f>
        <v>德心知遇</v>
      </c>
      <c r="C9" s="3" t="str" cm="1">
        <f t="array" aca="1" ref="C9" ca="1">_xlfn.XLOOKUP(
    SMALL(INDIRECT("Race_" &amp; $A9 &amp; "!Ct$2:Ct$15"), 2),
    INDIRECT("Race_" &amp; $A9 &amp; "!Ct$2:Ct$15"),
    INDIRECT("Race_" &amp; $A9 &amp; "!Cl$2:Cl$15")
)</f>
        <v>喜旺駒</v>
      </c>
      <c r="D9" s="3">
        <f t="shared" ca="1" si="3"/>
        <v>-1.9999999999996021E-2</v>
      </c>
      <c r="E9" s="3">
        <f t="shared" si="0"/>
        <v>8</v>
      </c>
      <c r="F9" s="3" t="str" cm="1">
        <f t="array" aca="1" ref="F9" ca="1">_xlfn.XLOOKUP(
    SMALL(INDIRECT("Race_" &amp; $A9 &amp; "!Cu$2:Cu$15"), 1),
    INDIRECT("Race_" &amp; $A9 &amp; "!Cu$2:Cu$15"),
    INDIRECT("Race_" &amp; $A9 &amp; "!Cl$2:Cl$15")
)</f>
        <v>德心知遇</v>
      </c>
      <c r="G9" s="3" t="str" cm="1">
        <f t="array" aca="1" ref="G9" ca="1">_xlfn.XLOOKUP(
    SMALL(INDIRECT("Race_" &amp; $A9 &amp; "!Cu$2:Cu$15"), 2),
    INDIRECT("Race_" &amp; $A9 &amp; "!Cu$2:Cu$15"),
    INDIRECT("Race_" &amp; $A9 &amp; "!Cl$2:Cl$15")
)</f>
        <v>皇龍飛將</v>
      </c>
      <c r="H9" s="3">
        <f t="shared" ca="1" si="4"/>
        <v>-0.18000000000000682</v>
      </c>
      <c r="I9" s="3">
        <f t="shared" ca="1" si="1"/>
        <v>-3.0000000000001137E-2</v>
      </c>
      <c r="J9" s="3">
        <f t="shared" si="2"/>
        <v>8</v>
      </c>
      <c r="K9" s="3" t="str" cm="1">
        <f t="array" aca="1" ref="K9" ca="1">_xlfn.XLOOKUP(
    SMALL(INDIRECT("Race_" &amp; $A9 &amp; "!CR$2:CR$15"), 1),
    INDIRECT("Race_" &amp; $A9 &amp; "!CR$2:CR$15"),
    INDIRECT("Race_" &amp; $A9 &amp; "!Cl$2:Cl$15")
)</f>
        <v>德心知遇</v>
      </c>
      <c r="L9" s="3" t="str" cm="1">
        <f t="array" aca="1" ref="L9" ca="1">_xlfn.XLOOKUP(
    SMALL(INDIRECT("Race_" &amp; $A9 &amp; "!CR$2:CR$15"), 2),
    INDIRECT("Race_" &amp; $A9 &amp; "!CR$2:CR$15"),
    INDIRECT("Race_" &amp; $A9 &amp; "!Cl$2:Cl$15")
)</f>
        <v>皇龍飛將</v>
      </c>
      <c r="M9" s="3">
        <f t="shared" ca="1" si="5"/>
        <v>-0.18000000000000682</v>
      </c>
    </row>
    <row r="10" spans="1:13" x14ac:dyDescent="0.25">
      <c r="A10" s="3">
        <v>9</v>
      </c>
      <c r="B10" s="3" t="str" cm="1">
        <f t="array" aca="1" ref="B10" ca="1">_xlfn.XLOOKUP(
    SMALL(INDIRECT("Race_" &amp; $A10 &amp; "!Ct$2:Ct$15"), 1),
    INDIRECT("Race_" &amp; $A10 &amp; "!Ct$2:Ct$15"),
    INDIRECT("Race_" &amp; $A10 &amp; "!Cl$2:Cl$15")
)</f>
        <v>凱旋升</v>
      </c>
      <c r="C10" s="3" t="str" cm="1">
        <f t="array" aca="1" ref="C10" ca="1">_xlfn.XLOOKUP(
    SMALL(INDIRECT("Race_" &amp; $A10 &amp; "!Ct$2:Ct$15"), 2),
    INDIRECT("Race_" &amp; $A10 &amp; "!Ct$2:Ct$15"),
    INDIRECT("Race_" &amp; $A10 &amp; "!Cl$2:Cl$15")
)</f>
        <v>巴基之勝</v>
      </c>
      <c r="D10" s="3">
        <f t="shared" ca="1" si="3"/>
        <v>-9.9999999999994316E-2</v>
      </c>
      <c r="E10" s="3">
        <f t="shared" si="0"/>
        <v>9</v>
      </c>
      <c r="F10" s="3" t="str" cm="1">
        <f t="array" aca="1" ref="F10" ca="1">_xlfn.XLOOKUP(
    SMALL(INDIRECT("Race_" &amp; $A10 &amp; "!Cu$2:Cu$15"), 1),
    INDIRECT("Race_" &amp; $A10 &amp; "!Cu$2:Cu$15"),
    INDIRECT("Race_" &amp; $A10 &amp; "!Cl$2:Cl$15")
)</f>
        <v>巴基之勝</v>
      </c>
      <c r="G10" s="3" t="str" cm="1">
        <f t="array" aca="1" ref="G10" ca="1">_xlfn.XLOOKUP(
    SMALL(INDIRECT("Race_" &amp; $A10 &amp; "!Cu$2:Cu$15"), 2),
    INDIRECT("Race_" &amp; $A10 &amp; "!Cu$2:Cu$15"),
    INDIRECT("Race_" &amp; $A10 &amp; "!Cl$2:Cl$15")
)</f>
        <v>河好運</v>
      </c>
      <c r="H10" s="3">
        <f t="shared" ca="1" si="4"/>
        <v>-4.9999999999997158E-2</v>
      </c>
      <c r="I10" s="3">
        <f t="shared" ca="1" si="1"/>
        <v>-0.18000000000000682</v>
      </c>
      <c r="J10" s="3">
        <f t="shared" si="2"/>
        <v>9</v>
      </c>
      <c r="K10" s="3" t="str" cm="1">
        <f t="array" aca="1" ref="K10" ca="1">_xlfn.XLOOKUP(
    SMALL(INDIRECT("Race_" &amp; $A10 &amp; "!CR$2:CR$15"), 1),
    INDIRECT("Race_" &amp; $A10 &amp; "!CR$2:CR$15"),
    INDIRECT("Race_" &amp; $A10 &amp; "!Cl$2:Cl$15")
)</f>
        <v>巴基之勝</v>
      </c>
      <c r="L10" s="3" t="str" cm="1">
        <f t="array" aca="1" ref="L10" ca="1">_xlfn.XLOOKUP(
    SMALL(INDIRECT("Race_" &amp; $A10 &amp; "!CR$2:CR$15"), 2),
    INDIRECT("Race_" &amp; $A10 &amp; "!CR$2:CR$15"),
    INDIRECT("Race_" &amp; $A10 &amp; "!Cl$2:Cl$15")
)</f>
        <v>河好運</v>
      </c>
      <c r="M10" s="3">
        <f t="shared" ca="1" si="5"/>
        <v>-4.9999999999997158E-2</v>
      </c>
    </row>
    <row r="11" spans="1:13" x14ac:dyDescent="0.25">
      <c r="A11" s="3">
        <v>10</v>
      </c>
      <c r="B11" s="3" t="str" cm="1">
        <f t="array" aca="1" ref="B11" ca="1">_xlfn.XLOOKUP(
    SMALL(INDIRECT("Race_" &amp; $A11 &amp; "!Ct$2:Ct$15"), 1),
    INDIRECT("Race_" &amp; $A11 &amp; "!Ct$2:Ct$15"),
    INDIRECT("Race_" &amp; $A11 &amp; "!Cl$2:Cl$15")
)</f>
        <v>紫荊歡呼</v>
      </c>
      <c r="C11" s="3" t="str" cm="1">
        <f t="array" aca="1" ref="C11" ca="1">_xlfn.XLOOKUP(
    SMALL(INDIRECT("Race_" &amp; $A11 &amp; "!Ct$2:Ct$15"), 2),
    INDIRECT("Race_" &amp; $A11 &amp; "!Ct$2:Ct$15"),
    INDIRECT("Race_" &amp; $A11 &amp; "!Cl$2:Cl$15")
)</f>
        <v>不同世界</v>
      </c>
      <c r="D11" s="3">
        <f t="shared" ca="1" si="3"/>
        <v>-3.9999999999992042E-2</v>
      </c>
      <c r="E11" s="3">
        <f t="shared" si="0"/>
        <v>10</v>
      </c>
      <c r="F11" s="3" t="str" cm="1">
        <f t="array" aca="1" ref="F11" ca="1">_xlfn.XLOOKUP(
    SMALL(INDIRECT("Race_" &amp; $A11 &amp; "!Cu$2:Cu$15"), 1),
    INDIRECT("Race_" &amp; $A11 &amp; "!Cu$2:Cu$15"),
    INDIRECT("Race_" &amp; $A11 &amp; "!Cl$2:Cl$15")
)</f>
        <v>至尊高超</v>
      </c>
      <c r="G11" s="3" t="str" cm="1">
        <f t="array" aca="1" ref="G11" ca="1">_xlfn.XLOOKUP(
    SMALL(INDIRECT("Race_" &amp; $A11 &amp; "!Cu$2:Cu$15"), 2),
    INDIRECT("Race_" &amp; $A11 &amp; "!Cu$2:Cu$15"),
    INDIRECT("Race_" &amp; $A11 &amp; "!Cl$2:Cl$15")
)</f>
        <v>同樣美麗</v>
      </c>
      <c r="H11" s="3">
        <f t="shared" ca="1" si="4"/>
        <v>-0.14999999999999147</v>
      </c>
      <c r="I11" s="3">
        <f t="shared" ca="1" si="1"/>
        <v>-0.29000000000000625</v>
      </c>
      <c r="J11" s="3">
        <f t="shared" si="2"/>
        <v>10</v>
      </c>
      <c r="K11" s="3" t="str" cm="1">
        <f t="array" aca="1" ref="K11" ca="1">_xlfn.XLOOKUP(
    SMALL(INDIRECT("Race_" &amp; $A11 &amp; "!CR$2:CR$15"), 1),
    INDIRECT("Race_" &amp; $A11 &amp; "!CR$2:CR$15"),
    INDIRECT("Race_" &amp; $A11 &amp; "!Cl$2:Cl$15")
)</f>
        <v>紫荊歡呼</v>
      </c>
      <c r="L11" s="3" t="str" cm="1">
        <f t="array" aca="1" ref="L11" ca="1">_xlfn.XLOOKUP(
    SMALL(INDIRECT("Race_" &amp; $A11 &amp; "!CR$2:CR$15"), 2),
    INDIRECT("Race_" &amp; $A11 &amp; "!CR$2:CR$15"),
    INDIRECT("Race_" &amp; $A11 &amp; "!Cl$2:Cl$15")
)</f>
        <v>不同世界</v>
      </c>
      <c r="M11" s="3">
        <f t="shared" ca="1" si="5"/>
        <v>-7.9999999999998295E-2</v>
      </c>
    </row>
    <row r="12" spans="1:13" x14ac:dyDescent="0.25">
      <c r="A12" s="3">
        <v>11</v>
      </c>
      <c r="B12" s="3" t="e" cm="1">
        <f t="array" aca="1" ref="B12" ca="1">_xlfn.XLOOKUP(
    SMALL(INDIRECT("Race_" &amp; $A12 &amp; "!Ct$2:Ct$15"), 1),
    INDIRECT("Race_" &amp; $A12 &amp; "!Ct$2:Ct$15"),
    INDIRECT("Race_" &amp; $A12 &amp; "!Cl$2:Cl$15")
)</f>
        <v>#NUM!</v>
      </c>
      <c r="C12" s="3" t="e" cm="1">
        <f t="array" aca="1" ref="C12" ca="1">_xlfn.XLOOKUP(
    SMALL(INDIRECT("Race_" &amp; $A12 &amp; "!Ct$2:Ct$15"), 2),
    INDIRECT("Race_" &amp; $A12 &amp; "!Ct$2:Ct$15"),
    INDIRECT("Race_" &amp; $A12 &amp; "!Cl$2:Cl$15")
)</f>
        <v>#NUM!</v>
      </c>
      <c r="D12" s="3" t="e">
        <f t="shared" ca="1" si="3"/>
        <v>#NUM!</v>
      </c>
      <c r="E12" s="3">
        <f t="shared" si="0"/>
        <v>11</v>
      </c>
      <c r="F12" s="3" t="e" cm="1">
        <f t="array" aca="1" ref="F12" ca="1">_xlfn.XLOOKUP(
    SMALL(INDIRECT("Race_" &amp; $A12 &amp; "!Cu$2:Cu$15"), 1),
    INDIRECT("Race_" &amp; $A12 &amp; "!Cu$2:Cu$15"),
    INDIRECT("Race_" &amp; $A12 &amp; "!Cl$2:Cl$15")
)</f>
        <v>#NUM!</v>
      </c>
      <c r="G12" s="3" t="e" cm="1">
        <f t="array" aca="1" ref="G12" ca="1">_xlfn.XLOOKUP(
    SMALL(INDIRECT("Race_" &amp; $A12 &amp; "!Cu$2:Cu$15"), 2),
    INDIRECT("Race_" &amp; $A12 &amp; "!Cu$2:Cu$15"),
    INDIRECT("Race_" &amp; $A12 &amp; "!Cl$2:Cl$15")
)</f>
        <v>#NUM!</v>
      </c>
      <c r="H12" s="3" t="e">
        <f t="shared" ca="1" si="4"/>
        <v>#NUM!</v>
      </c>
      <c r="I12" s="3" t="e">
        <f t="shared" ca="1" si="1"/>
        <v>#NUM!</v>
      </c>
      <c r="J12" s="3">
        <f t="shared" si="2"/>
        <v>11</v>
      </c>
      <c r="K12" s="3" t="e" cm="1">
        <f t="array" aca="1" ref="K12" ca="1">_xlfn.XLOOKUP(
    SMALL(INDIRECT("Race_" &amp; $A12 &amp; "!CR$2:CR$15"), 1),
    INDIRECT("Race_" &amp; $A12 &amp; "!CR$2:CR$15"),
    INDIRECT("Race_" &amp; $A12 &amp; "!Cl$2:Cl$15")
)</f>
        <v>#NUM!</v>
      </c>
      <c r="L12" s="3" t="e" cm="1">
        <f t="array" aca="1" ref="L12" ca="1">_xlfn.XLOOKUP(
    SMALL(INDIRECT("Race_" &amp; $A12 &amp; "!CR$2:CR$15"), 2),
    INDIRECT("Race_" &amp; $A12 &amp; "!CR$2:CR$15"),
    INDIRECT("Race_" &amp; $A12 &amp; "!Cl$2:Cl$15")
)</f>
        <v>#NUM!</v>
      </c>
      <c r="M12" s="3" t="e">
        <f t="shared" ca="1" si="5"/>
        <v>#NUM!</v>
      </c>
    </row>
  </sheetData>
  <mergeCells count="3">
    <mergeCell ref="B1:D1"/>
    <mergeCell ref="F1:H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Race_1</vt:lpstr>
      <vt:lpstr>Race_2</vt:lpstr>
      <vt:lpstr>Race_3</vt:lpstr>
      <vt:lpstr>Race_4</vt:lpstr>
      <vt:lpstr>Race_5</vt:lpstr>
      <vt:lpstr>Race_6</vt:lpstr>
      <vt:lpstr>Race_7</vt:lpstr>
      <vt:lpstr>Race_8</vt:lpstr>
      <vt:lpstr>Race_9</vt:lpstr>
      <vt:lpstr>Race_10</vt:lpstr>
      <vt:lpstr>Race_11</vt:lpstr>
      <vt:lpstr>Rank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Terry Law</cp:lastModifiedBy>
  <dcterms:created xsi:type="dcterms:W3CDTF">2025-04-17T04:03:21Z</dcterms:created>
  <dcterms:modified xsi:type="dcterms:W3CDTF">2025-04-17T04:04:34Z</dcterms:modified>
</cp:coreProperties>
</file>