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TerryLaw\Documents\GitHub\terrysclaw\download-racing-result\"/>
    </mc:Choice>
  </mc:AlternateContent>
  <xr:revisionPtr revIDLastSave="0" documentId="13_ncr:1_{9845BA96-D480-4FAF-AC56-18CDE9E0D741}" xr6:coauthVersionLast="47" xr6:coauthVersionMax="47" xr10:uidLastSave="{00000000-0000-0000-0000-000000000000}"/>
  <bookViews>
    <workbookView xWindow="-120" yWindow="-120" windowWidth="29040" windowHeight="15720" activeTab="11" xr2:uid="{00000000-000D-0000-FFFF-FFFF00000000}"/>
  </bookViews>
  <sheets>
    <sheet name="Race_1" sheetId="1" r:id="rId1"/>
    <sheet name="Race_2" sheetId="2" r:id="rId2"/>
    <sheet name="Race_3" sheetId="3" r:id="rId3"/>
    <sheet name="Race_4" sheetId="4" r:id="rId4"/>
    <sheet name="Race_5" sheetId="5" r:id="rId5"/>
    <sheet name="Race_6" sheetId="6" r:id="rId6"/>
    <sheet name="Race_7" sheetId="7" r:id="rId7"/>
    <sheet name="Race_8" sheetId="8" r:id="rId8"/>
    <sheet name="Race_9" sheetId="9" r:id="rId9"/>
    <sheet name="Race_10" sheetId="10" r:id="rId10"/>
    <sheet name="Race_11" sheetId="11" r:id="rId11"/>
    <sheet name="Rank" sheetId="12" r:id="rId1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2" i="12" l="1"/>
  <c r="J12" i="12" s="1"/>
  <c r="J11" i="12"/>
  <c r="E11" i="12"/>
  <c r="J10" i="12"/>
  <c r="E10" i="12"/>
  <c r="J9" i="12"/>
  <c r="E9" i="12"/>
  <c r="E8" i="12"/>
  <c r="J8" i="12" s="1"/>
  <c r="J7" i="12"/>
  <c r="E7" i="12"/>
  <c r="J6" i="12"/>
  <c r="E6" i="12"/>
  <c r="J5" i="12"/>
  <c r="E5" i="12"/>
  <c r="E4" i="12"/>
  <c r="J4" i="12" s="1"/>
  <c r="J3" i="12"/>
  <c r="E3" i="12"/>
  <c r="J2" i="12"/>
  <c r="E2" i="12"/>
  <c r="M12" i="12"/>
  <c r="I11" i="12"/>
  <c r="K10" i="12" a="1"/>
  <c r="L9" i="12" a="1"/>
  <c r="M8" i="12"/>
  <c r="I7" i="12"/>
  <c r="K6" i="12" a="1"/>
  <c r="L5" i="12" a="1"/>
  <c r="M4" i="12"/>
  <c r="I3" i="12"/>
  <c r="K2" i="12" a="1"/>
  <c r="B4" i="12" a="1"/>
  <c r="K11" i="12" a="1"/>
  <c r="L2" i="12" a="1"/>
  <c r="F10" i="12" a="1"/>
  <c r="C8" i="12" a="1"/>
  <c r="C4" i="12" a="1"/>
  <c r="G12" i="12" a="1"/>
  <c r="B12" i="12" a="1"/>
  <c r="H11" i="12"/>
  <c r="C11" i="12" a="1"/>
  <c r="D10" i="12"/>
  <c r="F9" i="12" a="1"/>
  <c r="G8" i="12" a="1"/>
  <c r="B8" i="12" a="1"/>
  <c r="H7" i="12"/>
  <c r="C7" i="12" a="1"/>
  <c r="D6" i="12"/>
  <c r="F5" i="12" a="1"/>
  <c r="G4" i="12" a="1"/>
  <c r="H3" i="12"/>
  <c r="C3" i="12" a="1"/>
  <c r="D2" i="12"/>
  <c r="M9" i="12"/>
  <c r="I4" i="12"/>
  <c r="B9" i="12" a="1"/>
  <c r="G5" i="12" a="1"/>
  <c r="H4" i="12"/>
  <c r="F2" i="12" a="1"/>
  <c r="L12" i="12" a="1"/>
  <c r="M11" i="12"/>
  <c r="I10" i="12"/>
  <c r="K9" i="12" a="1"/>
  <c r="L8" i="12" a="1"/>
  <c r="M7" i="12"/>
  <c r="I6" i="12"/>
  <c r="K5" i="12" a="1"/>
  <c r="L4" i="12" a="1"/>
  <c r="M3" i="12"/>
  <c r="I2" i="12"/>
  <c r="B3" i="12" a="1"/>
  <c r="C2" i="12" a="1"/>
  <c r="L10" i="12" a="1"/>
  <c r="D11" i="12"/>
  <c r="D7" i="12"/>
  <c r="F12" i="12" a="1"/>
  <c r="G11" i="12" a="1"/>
  <c r="B11" i="12" a="1"/>
  <c r="H10" i="12"/>
  <c r="C10" i="12" a="1"/>
  <c r="D9" i="12"/>
  <c r="F8" i="12" a="1"/>
  <c r="G7" i="12" a="1"/>
  <c r="B7" i="12" a="1"/>
  <c r="H6" i="12"/>
  <c r="C6" i="12" a="1"/>
  <c r="D5" i="12"/>
  <c r="F4" i="12" a="1"/>
  <c r="G3" i="12" a="1"/>
  <c r="H2" i="12"/>
  <c r="H12" i="12"/>
  <c r="H8" i="12"/>
  <c r="D3" i="12"/>
  <c r="K12" i="12" a="1"/>
  <c r="L11" i="12" a="1"/>
  <c r="M10" i="12"/>
  <c r="I9" i="12"/>
  <c r="K8" i="12" a="1"/>
  <c r="L7" i="12" a="1"/>
  <c r="M6" i="12"/>
  <c r="I5" i="12"/>
  <c r="K4" i="12" a="1"/>
  <c r="L3" i="12" a="1"/>
  <c r="M2" i="12"/>
  <c r="K7" i="12" a="1"/>
  <c r="M5" i="12"/>
  <c r="C12" i="12" a="1"/>
  <c r="D12" i="12"/>
  <c r="F11" i="12" a="1"/>
  <c r="G10" i="12" a="1"/>
  <c r="B10" i="12" a="1"/>
  <c r="H9" i="12"/>
  <c r="C9" i="12" a="1"/>
  <c r="D8" i="12"/>
  <c r="F7" i="12" a="1"/>
  <c r="G6" i="12" a="1"/>
  <c r="B6" i="12" a="1"/>
  <c r="H5" i="12"/>
  <c r="C5" i="12" a="1"/>
  <c r="D4" i="12"/>
  <c r="F3" i="12" a="1"/>
  <c r="G2" i="12" a="1"/>
  <c r="B2" i="12" a="1"/>
  <c r="I12" i="12"/>
  <c r="I8" i="12"/>
  <c r="L6" i="12" a="1"/>
  <c r="K3" i="12" a="1"/>
  <c r="G9" i="12" a="1"/>
  <c r="F6" i="12" a="1"/>
  <c r="B5" i="12" a="1"/>
  <c r="B5" i="12" l="1"/>
  <c r="F6" i="12"/>
  <c r="G9" i="12"/>
  <c r="K3" i="12"/>
  <c r="L6" i="12"/>
  <c r="B2" i="12"/>
  <c r="G2" i="12"/>
  <c r="F3" i="12"/>
  <c r="C5" i="12"/>
  <c r="B6" i="12"/>
  <c r="G6" i="12"/>
  <c r="F7" i="12"/>
  <c r="C9" i="12"/>
  <c r="B10" i="12"/>
  <c r="G10" i="12"/>
  <c r="F11" i="12"/>
  <c r="C12" i="12"/>
  <c r="K7" i="12"/>
  <c r="L3" i="12"/>
  <c r="K4" i="12"/>
  <c r="L7" i="12"/>
  <c r="K8" i="12"/>
  <c r="L11" i="12"/>
  <c r="K12" i="12"/>
  <c r="G3" i="12"/>
  <c r="F4" i="12"/>
  <c r="C6" i="12"/>
  <c r="B7" i="12"/>
  <c r="G7" i="12"/>
  <c r="F8" i="12"/>
  <c r="C10" i="12"/>
  <c r="B11" i="12"/>
  <c r="G11" i="12"/>
  <c r="F12" i="12"/>
  <c r="L10" i="12"/>
  <c r="C2" i="12"/>
  <c r="B3" i="12"/>
  <c r="L4" i="12"/>
  <c r="K5" i="12"/>
  <c r="L8" i="12"/>
  <c r="K9" i="12"/>
  <c r="L12" i="12"/>
  <c r="F2" i="12"/>
  <c r="G5" i="12"/>
  <c r="B9" i="12"/>
  <c r="C3" i="12"/>
  <c r="G4" i="12"/>
  <c r="F5" i="12"/>
  <c r="C7" i="12"/>
  <c r="B8" i="12"/>
  <c r="G8" i="12"/>
  <c r="F9" i="12"/>
  <c r="C11" i="12"/>
  <c r="B12" i="12"/>
  <c r="G12" i="12"/>
  <c r="C4" i="12"/>
  <c r="C8" i="12"/>
  <c r="F10" i="12"/>
  <c r="L2" i="12"/>
  <c r="K11" i="12"/>
  <c r="B4" i="12"/>
  <c r="K2" i="12"/>
  <c r="L5" i="12"/>
  <c r="K6" i="12"/>
  <c r="L9" i="12"/>
  <c r="K10" i="1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<sst xmlns="http://schemas.openxmlformats.org/spreadsheetml/2006/main" count="5020" uniqueCount="1736">
  <si>
    <t>日期</t>
  </si>
  <si>
    <t>馬場</t>
  </si>
  <si>
    <t>場次</t>
  </si>
  <si>
    <t>泥草</t>
  </si>
  <si>
    <t>賽道</t>
  </si>
  <si>
    <t>班次</t>
  </si>
  <si>
    <t>路程</t>
  </si>
  <si>
    <t>馬匹編號</t>
  </si>
  <si>
    <t>6次近績</t>
  </si>
  <si>
    <t>馬名</t>
  </si>
  <si>
    <t>烙號</t>
  </si>
  <si>
    <t>負磅</t>
  </si>
  <si>
    <t>騎師</t>
  </si>
  <si>
    <t>可能超磅</t>
  </si>
  <si>
    <t>檔位</t>
  </si>
  <si>
    <t>練馬師</t>
  </si>
  <si>
    <t>國際評分</t>
  </si>
  <si>
    <t>評分</t>
  </si>
  <si>
    <t>評分+/-</t>
  </si>
  <si>
    <t>排位體重</t>
  </si>
  <si>
    <t>排位體重+/-</t>
  </si>
  <si>
    <t>最佳時間</t>
  </si>
  <si>
    <t>馬齡</t>
  </si>
  <si>
    <t>分齡讓磅</t>
  </si>
  <si>
    <t>性別</t>
  </si>
  <si>
    <t>今季獎金</t>
  </si>
  <si>
    <t>優先參賽次序</t>
  </si>
  <si>
    <t>上賽距今日數</t>
  </si>
  <si>
    <t>配備</t>
  </si>
  <si>
    <t>馬主</t>
  </si>
  <si>
    <t>父系</t>
  </si>
  <si>
    <t>母系</t>
  </si>
  <si>
    <t>進口類別</t>
  </si>
  <si>
    <t>上次總場次</t>
  </si>
  <si>
    <t>上次日期</t>
  </si>
  <si>
    <t>上次班次</t>
  </si>
  <si>
    <t>上次路程</t>
  </si>
  <si>
    <t>上次名次</t>
  </si>
  <si>
    <t>上次騎師</t>
  </si>
  <si>
    <t>上次賠率</t>
  </si>
  <si>
    <t>上次負磅</t>
  </si>
  <si>
    <t>上次負磅 +/-</t>
  </si>
  <si>
    <t>上次檔位</t>
  </si>
  <si>
    <t>上次檔位 +/-</t>
  </si>
  <si>
    <t>上次賽事時間1</t>
  </si>
  <si>
    <t>上次賽事時間2</t>
  </si>
  <si>
    <t>上次賽事時間3</t>
  </si>
  <si>
    <t>上次賽事時間4</t>
  </si>
  <si>
    <t>上次賽事時間5</t>
  </si>
  <si>
    <t>上次賽事時間6</t>
  </si>
  <si>
    <t>上次完成時間</t>
  </si>
  <si>
    <t>上次第 1 段</t>
  </si>
  <si>
    <t>上次第 2 段</t>
  </si>
  <si>
    <t>上次第 3 段</t>
  </si>
  <si>
    <t>上次第 4 段</t>
  </si>
  <si>
    <t>上次第 5 段</t>
  </si>
  <si>
    <t>上次第 6 段</t>
  </si>
  <si>
    <t>上次最後 800</t>
  </si>
  <si>
    <t>上次調整基數</t>
  </si>
  <si>
    <t>上次調整後最後 800</t>
  </si>
  <si>
    <t>上次調整後完成時間</t>
  </si>
  <si>
    <t>前次總場次</t>
  </si>
  <si>
    <t>前次日期</t>
  </si>
  <si>
    <t>前次班次</t>
  </si>
  <si>
    <t>前次路程</t>
  </si>
  <si>
    <t>前次名次</t>
  </si>
  <si>
    <t>前次騎師</t>
  </si>
  <si>
    <t>前次賠率</t>
  </si>
  <si>
    <t>前次負磅</t>
  </si>
  <si>
    <t>前次負磅 +/-</t>
  </si>
  <si>
    <t>前次檔位</t>
  </si>
  <si>
    <t>前次檔位 +/-</t>
  </si>
  <si>
    <t>前次賽事時間1</t>
  </si>
  <si>
    <t>前次賽事時間2</t>
  </si>
  <si>
    <t>前次賽事時間3</t>
  </si>
  <si>
    <t>前次賽事時間4</t>
  </si>
  <si>
    <t>前次賽事時間5</t>
  </si>
  <si>
    <t>前次賽事時間6</t>
  </si>
  <si>
    <t>前次完成時間</t>
  </si>
  <si>
    <t>前次第 1 段</t>
  </si>
  <si>
    <t>前次第 2 段</t>
  </si>
  <si>
    <t>前次第 3 段</t>
  </si>
  <si>
    <t>前次第 4 段</t>
  </si>
  <si>
    <t>前次第 5 段</t>
  </si>
  <si>
    <t>前次第 6 段</t>
  </si>
  <si>
    <t>前次最後 800</t>
  </si>
  <si>
    <t>前次調整基數</t>
  </si>
  <si>
    <t>前次調整後最後 800</t>
  </si>
  <si>
    <t>前次調整後完成時間</t>
  </si>
  <si>
    <t>馬名2</t>
  </si>
  <si>
    <t>上次調整後完成時間2</t>
  </si>
  <si>
    <t>上次賽事</t>
  </si>
  <si>
    <t>前次調整後完成時間2</t>
  </si>
  <si>
    <t>前次賽事</t>
  </si>
  <si>
    <t>2次調整後平均時間</t>
  </si>
  <si>
    <t>上次調整後完成秒速</t>
  </si>
  <si>
    <t>前次調整後完成秒速</t>
  </si>
  <si>
    <t>2次調整後平均秒速</t>
  </si>
  <si>
    <t>2次較快完成秒速</t>
  </si>
  <si>
    <t>ST</t>
  </si>
  <si>
    <t>草地</t>
  </si>
  <si>
    <t xml:space="preserve"> "A+3" 賽道</t>
  </si>
  <si>
    <t xml:space="preserve"> 第四班</t>
  </si>
  <si>
    <t>10/5/12/1/1/1</t>
  </si>
  <si>
    <t>富喜來</t>
  </si>
  <si>
    <t>H213</t>
  </si>
  <si>
    <t xml:space="preserve">
周俊樂 (-2)
</t>
  </si>
  <si>
    <t>沈集成</t>
  </si>
  <si>
    <t>-</t>
  </si>
  <si>
    <t>2.01.86</t>
  </si>
  <si>
    <t>閹</t>
  </si>
  <si>
    <t>1,994,475</t>
  </si>
  <si>
    <t>+ 1</t>
  </si>
  <si>
    <t>B/TT</t>
  </si>
  <si>
    <t>楊紹信博士及夫人與楊蒨怡</t>
  </si>
  <si>
    <t>Daiwa Major</t>
  </si>
  <si>
    <t>Sweet Lady</t>
  </si>
  <si>
    <t>PPG</t>
  </si>
  <si>
    <t>2025/01/26</t>
  </si>
  <si>
    <t xml:space="preserve">第四班 </t>
  </si>
  <si>
    <t>布文</t>
  </si>
  <si>
    <t>1:14.39</t>
  </si>
  <si>
    <t>1:38.48</t>
  </si>
  <si>
    <t>2:02.58</t>
  </si>
  <si>
    <t>2:04.12</t>
  </si>
  <si>
    <t>2:4.26</t>
  </si>
  <si>
    <t>2024/12/22</t>
  </si>
  <si>
    <t>1:15.72</t>
  </si>
  <si>
    <t>1:39.86</t>
  </si>
  <si>
    <t>2:03.45</t>
  </si>
  <si>
    <t>2:3.7</t>
  </si>
  <si>
    <t>[26/01] 2000 布文 (12) 5.2</t>
  </si>
  <si>
    <t>[22/12] 2000 布文 (1) 5.5</t>
  </si>
  <si>
    <t>2:3.98</t>
  </si>
  <si>
    <t>7/2/5/5/9/10</t>
  </si>
  <si>
    <t>風火恆雲</t>
  </si>
  <si>
    <t>H388</t>
  </si>
  <si>
    <t xml:space="preserve">
潘頓
</t>
  </si>
  <si>
    <t>姚本輝</t>
  </si>
  <si>
    <t>2.03.08</t>
  </si>
  <si>
    <t>327,600</t>
  </si>
  <si>
    <t>2</t>
  </si>
  <si>
    <t>B</t>
  </si>
  <si>
    <t>李政權</t>
  </si>
  <si>
    <t>Wrote</t>
  </si>
  <si>
    <t>Peggy Hookham</t>
  </si>
  <si>
    <t>貝知仁</t>
  </si>
  <si>
    <t>2:03.08</t>
  </si>
  <si>
    <t>2:3.23</t>
  </si>
  <si>
    <t>[26/01] 2000 貝知仁 (5) 7.1</t>
  </si>
  <si>
    <t>11/1/6/3/4/9</t>
  </si>
  <si>
    <t>八駿笑昇</t>
  </si>
  <si>
    <t>H296</t>
  </si>
  <si>
    <t xml:space="preserve">
班德禮
</t>
  </si>
  <si>
    <t>告東尼</t>
  </si>
  <si>
    <t>2.03.09</t>
  </si>
  <si>
    <t>883,350</t>
  </si>
  <si>
    <t>CP/TT</t>
  </si>
  <si>
    <t>李佘團體</t>
  </si>
  <si>
    <t>Ilovethiscity</t>
  </si>
  <si>
    <t>Maraudamiss</t>
  </si>
  <si>
    <t>PP</t>
  </si>
  <si>
    <t>潘頓</t>
  </si>
  <si>
    <t>2:03.09</t>
  </si>
  <si>
    <t>2:3.08</t>
  </si>
  <si>
    <t>2:03.61</t>
  </si>
  <si>
    <t>2:3.55</t>
  </si>
  <si>
    <t>[26/01] 2000 潘頓 (6) 7.8</t>
  </si>
  <si>
    <t>[22/12] 2000 潘頓 (3) 12.0</t>
  </si>
  <si>
    <t>2:3.31</t>
  </si>
  <si>
    <t>4/3/5/10/2/1</t>
  </si>
  <si>
    <t>勁大威猛</t>
  </si>
  <si>
    <t>H450</t>
  </si>
  <si>
    <t xml:space="preserve">
潘明輝
</t>
  </si>
  <si>
    <t>491,400</t>
  </si>
  <si>
    <t>* 1</t>
  </si>
  <si>
    <t>李明安先生及夫人、李樂恩與李樂謙</t>
  </si>
  <si>
    <t>Time Test</t>
  </si>
  <si>
    <t>L'Accord</t>
  </si>
  <si>
    <t>2025/02/23</t>
  </si>
  <si>
    <t>周俊樂</t>
  </si>
  <si>
    <t>1:10.75</t>
  </si>
  <si>
    <t>1:34.17</t>
  </si>
  <si>
    <t>1:34.57</t>
  </si>
  <si>
    <t>0:9.94</t>
  </si>
  <si>
    <t>##[23/02] 1600 周俊樂 (4) 8.0</t>
  </si>
  <si>
    <t>2/3/10</t>
  </si>
  <si>
    <t>妙算奇勝</t>
  </si>
  <si>
    <t>J377</t>
  </si>
  <si>
    <t xml:space="preserve">
霍宏聲
</t>
  </si>
  <si>
    <t>廖康銘</t>
  </si>
  <si>
    <t>380,250</t>
  </si>
  <si>
    <t>1</t>
  </si>
  <si>
    <t>小資風雅團體</t>
  </si>
  <si>
    <t>Dundeel</t>
  </si>
  <si>
    <t>Slippery When Wet</t>
  </si>
  <si>
    <t xml:space="preserve">第四班（條件限制） </t>
  </si>
  <si>
    <t>霍宏聲</t>
  </si>
  <si>
    <t>59.27</t>
  </si>
  <si>
    <t>1:22.22</t>
  </si>
  <si>
    <t>1:23.02</t>
  </si>
  <si>
    <t>0:42.6</t>
  </si>
  <si>
    <t>##[22/12] 1400 霍宏聲 (10) 18.0</t>
  </si>
  <si>
    <t>3/11/9/13/13/12</t>
  </si>
  <si>
    <t>祥勝將軍</t>
  </si>
  <si>
    <t>J509</t>
  </si>
  <si>
    <t xml:space="preserve">
布文
</t>
  </si>
  <si>
    <t>韋達</t>
  </si>
  <si>
    <t>2.03.97</t>
  </si>
  <si>
    <t>134,550</t>
  </si>
  <si>
    <t>陳永鴻</t>
  </si>
  <si>
    <t>Phoenix Of Spain</t>
  </si>
  <si>
    <t>Clarinda</t>
  </si>
  <si>
    <t>賀銘年</t>
  </si>
  <si>
    <t>2:03.97</t>
  </si>
  <si>
    <t>2:3.89</t>
  </si>
  <si>
    <t>[26/01] 2000 賀銘年 (9) 127.0</t>
  </si>
  <si>
    <t>11/11/4/1/4/10</t>
  </si>
  <si>
    <t>亞福得寶</t>
  </si>
  <si>
    <t>J242</t>
  </si>
  <si>
    <t xml:space="preserve">
楊明綸
</t>
  </si>
  <si>
    <t>大衛希斯</t>
  </si>
  <si>
    <t>2.02.20</t>
  </si>
  <si>
    <t>795,600</t>
  </si>
  <si>
    <t>蔡惠宏醫生</t>
  </si>
  <si>
    <t>Hardham</t>
  </si>
  <si>
    <t>Preventable</t>
  </si>
  <si>
    <t>黃智弘</t>
  </si>
  <si>
    <t>2:03.98</t>
  </si>
  <si>
    <t>2:4.17</t>
  </si>
  <si>
    <t>2:03.66</t>
  </si>
  <si>
    <t>2:3.69</t>
  </si>
  <si>
    <t>[26/01] 2000 黃智弘 (11) 16.0</t>
  </si>
  <si>
    <t>[22/12] 2000 貝知仁 (4) 22.0</t>
  </si>
  <si>
    <t>2:3.93</t>
  </si>
  <si>
    <t>6/6/8/1/7/7</t>
  </si>
  <si>
    <t>旋風傳奇</t>
  </si>
  <si>
    <t>J152</t>
  </si>
  <si>
    <t xml:space="preserve">
艾兆禮
</t>
  </si>
  <si>
    <t>伍鵬志</t>
  </si>
  <si>
    <t>1,192,000</t>
  </si>
  <si>
    <t>陳建業</t>
  </si>
  <si>
    <t>So You Think</t>
  </si>
  <si>
    <t>Secret Copy</t>
  </si>
  <si>
    <t>2025/03/23</t>
  </si>
  <si>
    <t>奧爾民</t>
  </si>
  <si>
    <t>1:11.27</t>
  </si>
  <si>
    <t>1:34.35</t>
  </si>
  <si>
    <t>1:34.92</t>
  </si>
  <si>
    <t>0:37.62</t>
  </si>
  <si>
    <t>##[23/03] 1600 奧爾民 (6) 48.0</t>
  </si>
  <si>
    <t>9/9</t>
  </si>
  <si>
    <t>捷足奔馳</t>
  </si>
  <si>
    <t>J524</t>
  </si>
  <si>
    <t xml:space="preserve">
湯普新
</t>
  </si>
  <si>
    <t>黎昭昇</t>
  </si>
  <si>
    <t>0</t>
  </si>
  <si>
    <t>CP-/B1/TT</t>
  </si>
  <si>
    <t>林嘉麗與楊榮實</t>
  </si>
  <si>
    <t>Proisir</t>
  </si>
  <si>
    <t>Ends Meet</t>
  </si>
  <si>
    <t>2025/03/09</t>
  </si>
  <si>
    <t>1:10.77</t>
  </si>
  <si>
    <t>1:34.41</t>
  </si>
  <si>
    <t>1:35.16</t>
  </si>
  <si>
    <t>0:28.98</t>
  </si>
  <si>
    <t>##[09/03] 1600 奧爾民 (9) 137.0</t>
  </si>
  <si>
    <t>4/9/6/1/6/2</t>
  </si>
  <si>
    <t>風起雲湧</t>
  </si>
  <si>
    <t>J183</t>
  </si>
  <si>
    <t xml:space="preserve">
奧爾民
</t>
  </si>
  <si>
    <t>蘇偉賢</t>
  </si>
  <si>
    <t>1,017,900</t>
  </si>
  <si>
    <t>TT</t>
  </si>
  <si>
    <t>戴銘堃</t>
  </si>
  <si>
    <t>Shooting To Win</t>
  </si>
  <si>
    <t>High Class</t>
  </si>
  <si>
    <t>2024/10/20</t>
  </si>
  <si>
    <t>58.68</t>
  </si>
  <si>
    <t>1:21.52</t>
  </si>
  <si>
    <t>1:22.78</t>
  </si>
  <si>
    <t>0:12.43</t>
  </si>
  <si>
    <t>##[20/10] 1400 周俊樂 (14) 122.0</t>
  </si>
  <si>
    <t>4/3/1/4/10/4</t>
  </si>
  <si>
    <t>小飛俠</t>
  </si>
  <si>
    <t>J224</t>
  </si>
  <si>
    <t xml:space="preserve">
艾道拿
</t>
  </si>
  <si>
    <t>蔡約翰</t>
  </si>
  <si>
    <t>2.02.58</t>
  </si>
  <si>
    <t>930,150</t>
  </si>
  <si>
    <t>B-/V1</t>
  </si>
  <si>
    <t>吳子霖與吳王依雯</t>
  </si>
  <si>
    <t>Savabeel</t>
  </si>
  <si>
    <t>Fast Company</t>
  </si>
  <si>
    <t>艾道拿</t>
  </si>
  <si>
    <t>2:2.75</t>
  </si>
  <si>
    <t>[26/01] 2000 艾道拿 (1) 6.7</t>
  </si>
  <si>
    <t>2/6/1/7/3/9</t>
  </si>
  <si>
    <t>架勢奇爸</t>
  </si>
  <si>
    <t>G312</t>
  </si>
  <si>
    <t xml:space="preserve">
巴度
</t>
  </si>
  <si>
    <t>1,043,475</t>
  </si>
  <si>
    <t>銀團體</t>
  </si>
  <si>
    <t>Lady Chaparral</t>
  </si>
  <si>
    <t>2025/03/15</t>
  </si>
  <si>
    <t>巴度</t>
  </si>
  <si>
    <t>1:00.79</t>
  </si>
  <si>
    <t>1:24.46</t>
  </si>
  <si>
    <t>1:47.22</t>
  </si>
  <si>
    <t>1:47.27</t>
  </si>
  <si>
    <t>2:1.63</t>
  </si>
  <si>
    <t>##[15/03] 1800 巴度 (2) 21.0</t>
  </si>
  <si>
    <t>8/6/4/7/1/7</t>
  </si>
  <si>
    <t>青春力量</t>
  </si>
  <si>
    <t>H358</t>
  </si>
  <si>
    <t xml:space="preserve">
麥當能
</t>
  </si>
  <si>
    <t>1,321,925</t>
  </si>
  <si>
    <t>CP-/B2/TT</t>
  </si>
  <si>
    <t>青年人團體</t>
  </si>
  <si>
    <t>Blu Constellation</t>
  </si>
  <si>
    <t>Hidden Agenda</t>
  </si>
  <si>
    <t>黃寶妮</t>
  </si>
  <si>
    <t>1:47.81</t>
  </si>
  <si>
    <t>2:2.19</t>
  </si>
  <si>
    <t>##[15/03] 1800 黃寶妮 (8) 8.4</t>
  </si>
  <si>
    <t>4/3/12/6/2/5</t>
  </si>
  <si>
    <t>管之友</t>
  </si>
  <si>
    <t>E496</t>
  </si>
  <si>
    <t xml:space="preserve">
田泰安
</t>
  </si>
  <si>
    <t>賀賢</t>
  </si>
  <si>
    <t>2.02.31</t>
  </si>
  <si>
    <t>514,800</t>
  </si>
  <si>
    <t>V</t>
  </si>
  <si>
    <t>管之友團體</t>
  </si>
  <si>
    <t>Mastercraftsman</t>
  </si>
  <si>
    <t>Excellent Mariner</t>
  </si>
  <si>
    <t>ISG</t>
  </si>
  <si>
    <t>田泰安</t>
  </si>
  <si>
    <t>2:02.92</t>
  </si>
  <si>
    <t>2:2.81</t>
  </si>
  <si>
    <t>潘明輝</t>
  </si>
  <si>
    <t>2:03.69</t>
  </si>
  <si>
    <t>2:3.74</t>
  </si>
  <si>
    <t>[26/01] 2000 田泰安 (3) 11.0</t>
  </si>
  <si>
    <t>[22/12] 2000 潘明輝 (6) 10.0</t>
  </si>
  <si>
    <t>2:3.28</t>
  </si>
  <si>
    <t xml:space="preserve"> 第二班</t>
  </si>
  <si>
    <t>1/4/3/4/4/1</t>
  </si>
  <si>
    <t>舉步生風</t>
  </si>
  <si>
    <t>J358</t>
  </si>
  <si>
    <t>葉楚航</t>
  </si>
  <si>
    <t>1.08.39</t>
  </si>
  <si>
    <t>4,308,850</t>
  </si>
  <si>
    <t>吳鴻有</t>
  </si>
  <si>
    <t>Alberta</t>
  </si>
  <si>
    <t>2025/03/02</t>
  </si>
  <si>
    <t xml:space="preserve">第三班 </t>
  </si>
  <si>
    <t>麥道朗</t>
  </si>
  <si>
    <t>1:08.39</t>
  </si>
  <si>
    <t>1:8.15</t>
  </si>
  <si>
    <t xml:space="preserve">第二班 </t>
  </si>
  <si>
    <t>1:08.61</t>
  </si>
  <si>
    <t>1:09.08</t>
  </si>
  <si>
    <t>1:9.11</t>
  </si>
  <si>
    <t>[02/03] 1200 麥道朗 (1) 3.1</t>
  </si>
  <si>
    <t>[22/12] 1200 潘明輝 (4) 7.6</t>
  </si>
  <si>
    <t>1:8.63</t>
  </si>
  <si>
    <t>6/1/3/6/2/2</t>
  </si>
  <si>
    <t>天天同樂</t>
  </si>
  <si>
    <t>J316</t>
  </si>
  <si>
    <t>羅富全</t>
  </si>
  <si>
    <t>1.08.26</t>
  </si>
  <si>
    <t>4,017,600</t>
  </si>
  <si>
    <t>蘇啟聲</t>
  </si>
  <si>
    <t>Shamus Award</t>
  </si>
  <si>
    <t>Miss Ethics</t>
  </si>
  <si>
    <t>蔡明紹</t>
  </si>
  <si>
    <t>1:09.07</t>
  </si>
  <si>
    <t>1:9.26</t>
  </si>
  <si>
    <t>2024/10/13</t>
  </si>
  <si>
    <t>1:08.29</t>
  </si>
  <si>
    <t>1:08.34</t>
  </si>
  <si>
    <t>1:8.17</t>
  </si>
  <si>
    <t>[22/12] 1200 蔡明紹 (3) 3.3</t>
  </si>
  <si>
    <t>[13/10] 1200 蔡明紹 (2) 5.3</t>
  </si>
  <si>
    <t>1:8.72</t>
  </si>
  <si>
    <t>5/1</t>
  </si>
  <si>
    <t>駿跑得</t>
  </si>
  <si>
    <t>K208</t>
  </si>
  <si>
    <t>1.09.23</t>
  </si>
  <si>
    <t>2,650,800</t>
  </si>
  <si>
    <t>劉寶文與吳慧思</t>
  </si>
  <si>
    <t>What A Winter</t>
  </si>
  <si>
    <t>Lady In Black</t>
  </si>
  <si>
    <t>2025/01/31</t>
  </si>
  <si>
    <t>1:09.23</t>
  </si>
  <si>
    <t>1:9.05</t>
  </si>
  <si>
    <t>[31/01] 1200 霍宏聲 (1) 42.0</t>
  </si>
  <si>
    <t>8/4/8/4/12/9</t>
  </si>
  <si>
    <t>狀元及第</t>
  </si>
  <si>
    <t>E392</t>
  </si>
  <si>
    <t>1.08.79</t>
  </si>
  <si>
    <t>905,400</t>
  </si>
  <si>
    <t>V/TT</t>
  </si>
  <si>
    <t>好好傾團體</t>
  </si>
  <si>
    <t>Shalaa</t>
  </si>
  <si>
    <t>Santa Rocks</t>
  </si>
  <si>
    <t xml:space="preserve">第一班 </t>
  </si>
  <si>
    <t>班德禮</t>
  </si>
  <si>
    <t>1:08.67</t>
  </si>
  <si>
    <t>1:09.46</t>
  </si>
  <si>
    <t>1:9.6</t>
  </si>
  <si>
    <t>2024/06/08</t>
  </si>
  <si>
    <t>鍾易禮</t>
  </si>
  <si>
    <t>1:08.27</t>
  </si>
  <si>
    <t>1:08.79</t>
  </si>
  <si>
    <t>1:8.59</t>
  </si>
  <si>
    <t>[09/03] 1200 班德禮 (8) 29.0</t>
  </si>
  <si>
    <t>[08/06] 1200 鍾易禮 (6) 37.0</t>
  </si>
  <si>
    <t>1:9.09</t>
  </si>
  <si>
    <t>8/7/5/8/13/12</t>
  </si>
  <si>
    <t>八駿巨昇</t>
  </si>
  <si>
    <t>H092</t>
  </si>
  <si>
    <t xml:space="preserve">
鍾易禮 (-3)
</t>
  </si>
  <si>
    <t>1.08.42</t>
  </si>
  <si>
    <t>1,123,600</t>
  </si>
  <si>
    <t>H/TT</t>
  </si>
  <si>
    <t>李湛權與李明在</t>
  </si>
  <si>
    <t>Capitalist</t>
  </si>
  <si>
    <t>Shamana</t>
  </si>
  <si>
    <t>1:09.31</t>
  </si>
  <si>
    <t>1:09.86</t>
  </si>
  <si>
    <t>1:9.69</t>
  </si>
  <si>
    <t>1:13.66</t>
  </si>
  <si>
    <t>1:13.28</t>
  </si>
  <si>
    <t>[26/01] 1200 鍾易禮 (8) 16.0</t>
  </si>
  <si>
    <t>[22/12] 1200 鍾易禮 (13) 58.0</t>
  </si>
  <si>
    <t>1:11.48</t>
  </si>
  <si>
    <t>7/3/8/7/7/6</t>
  </si>
  <si>
    <t>人和家興</t>
  </si>
  <si>
    <t>E061</t>
  </si>
  <si>
    <t xml:space="preserve">
黃寶妮 (-10)
</t>
  </si>
  <si>
    <t>1.08.38</t>
  </si>
  <si>
    <t>2,111,500</t>
  </si>
  <si>
    <t>張明敏、張英豪、李宗德與鄭景超</t>
  </si>
  <si>
    <t>Magnus</t>
  </si>
  <si>
    <t>Fly To Win</t>
  </si>
  <si>
    <t>2025/02/09</t>
  </si>
  <si>
    <t>1:08.47</t>
  </si>
  <si>
    <t>1:09.24</t>
  </si>
  <si>
    <t>1:9.15</t>
  </si>
  <si>
    <t>艾兆禮</t>
  </si>
  <si>
    <t>1:09.80</t>
  </si>
  <si>
    <t>1:9.76</t>
  </si>
  <si>
    <t>[09/02] 1200 田泰安 (8) 30.0</t>
  </si>
  <si>
    <t>[26/01] 1200 艾兆禮 (7) 23.0</t>
  </si>
  <si>
    <t>1:9.46</t>
  </si>
  <si>
    <t>10/8/2/1/2/9</t>
  </si>
  <si>
    <t>星際快車</t>
  </si>
  <si>
    <t>J186</t>
  </si>
  <si>
    <t>1.08.89</t>
  </si>
  <si>
    <t>4,505,200</t>
  </si>
  <si>
    <t>榮智健</t>
  </si>
  <si>
    <t>Zoustar</t>
  </si>
  <si>
    <t>Darinja</t>
  </si>
  <si>
    <t>2024/10/01</t>
  </si>
  <si>
    <t>1:09.44</t>
  </si>
  <si>
    <t>1:10.59</t>
  </si>
  <si>
    <t>1:10.47</t>
  </si>
  <si>
    <t>2024/06/02</t>
  </si>
  <si>
    <t>1:08.57</t>
  </si>
  <si>
    <t>1:08.89</t>
  </si>
  <si>
    <t>1:8.74</t>
  </si>
  <si>
    <t>[01/10] 1200 布文 (6) 6.7</t>
  </si>
  <si>
    <t>[02/06] 1200 布文 (3) 2.4</t>
  </si>
  <si>
    <t>9/12/11</t>
  </si>
  <si>
    <t>耀昌勝世</t>
  </si>
  <si>
    <t>J529</t>
  </si>
  <si>
    <t>-2</t>
  </si>
  <si>
    <t>15</t>
  </si>
  <si>
    <t>SR</t>
  </si>
  <si>
    <t>梁天富</t>
  </si>
  <si>
    <t>Ray Of Sun</t>
  </si>
  <si>
    <t>59.79</t>
  </si>
  <si>
    <t>1:22.80</t>
  </si>
  <si>
    <t>1:23.60</t>
  </si>
  <si>
    <t>1:10.74</t>
  </si>
  <si>
    <t>##[15/03] 1400 鍾易禮 (9) 150.0</t>
  </si>
  <si>
    <t>12/7/12/3</t>
  </si>
  <si>
    <t>維港激流</t>
  </si>
  <si>
    <t>J393</t>
  </si>
  <si>
    <t>-3</t>
  </si>
  <si>
    <t>1.09.93</t>
  </si>
  <si>
    <t>* 2</t>
  </si>
  <si>
    <t>42</t>
  </si>
  <si>
    <t>XB</t>
  </si>
  <si>
    <t>朱潤流</t>
  </si>
  <si>
    <t>Estidhkaar</t>
  </si>
  <si>
    <t>Nimbus Star</t>
  </si>
  <si>
    <t>2025/02/16</t>
  </si>
  <si>
    <t>1:08.77</t>
  </si>
  <si>
    <t>1:10.37</t>
  </si>
  <si>
    <t>2024/07/06</t>
  </si>
  <si>
    <t>1:09.93</t>
  </si>
  <si>
    <t>1:10.01</t>
  </si>
  <si>
    <t>[16/02] 1200 布文 (12) 37.0</t>
  </si>
  <si>
    <t>[06/07] 1200 艾兆禮 (12) 37.0</t>
  </si>
  <si>
    <t>1:10.19</t>
  </si>
  <si>
    <t>海綠寶</t>
  </si>
  <si>
    <t>J518</t>
  </si>
  <si>
    <t>1.10.06</t>
  </si>
  <si>
    <t>245,700</t>
  </si>
  <si>
    <t>21</t>
  </si>
  <si>
    <t>SR-/CP1</t>
  </si>
  <si>
    <t>香港高爾夫球會賽馬團體</t>
  </si>
  <si>
    <t>Grunt</t>
  </si>
  <si>
    <t>Xanthippe</t>
  </si>
  <si>
    <t>1:09.87</t>
  </si>
  <si>
    <t>1:10.06</t>
  </si>
  <si>
    <t>1:9.74</t>
  </si>
  <si>
    <t>[09/03] 1200 奧爾民 (2) 14.0</t>
  </si>
  <si>
    <t>11/3</t>
  </si>
  <si>
    <t>前衛火影</t>
  </si>
  <si>
    <t>K103</t>
  </si>
  <si>
    <t>丁冠豪</t>
  </si>
  <si>
    <t>1.10.10</t>
  </si>
  <si>
    <t>35</t>
  </si>
  <si>
    <t>陳子文與陳博翰</t>
  </si>
  <si>
    <t>Reward For Effort</t>
  </si>
  <si>
    <t>Cannubi</t>
  </si>
  <si>
    <t>1:09.58</t>
  </si>
  <si>
    <t>1:10.54</t>
  </si>
  <si>
    <t>1:10.62</t>
  </si>
  <si>
    <t>1:09.91</t>
  </si>
  <si>
    <t>1:10.10</t>
  </si>
  <si>
    <t>1:10.14</t>
  </si>
  <si>
    <t>[23/02] 1200 霍宏聲 (11) 35.0</t>
  </si>
  <si>
    <t>[31/01] 1200 田泰安 (3) 109.0</t>
  </si>
  <si>
    <t>1:10.38</t>
  </si>
  <si>
    <t>康昌之星</t>
  </si>
  <si>
    <t>K003</t>
  </si>
  <si>
    <t>TT1</t>
  </si>
  <si>
    <t>陳鑫基與陳鑫江</t>
  </si>
  <si>
    <t>U S Navy Flag</t>
  </si>
  <si>
    <t>Ala Rasi</t>
  </si>
  <si>
    <t>5/6/2/3/10</t>
  </si>
  <si>
    <t>快活英雄</t>
  </si>
  <si>
    <t>J346</t>
  </si>
  <si>
    <t>1.09.40</t>
  </si>
  <si>
    <t>444,600</t>
  </si>
  <si>
    <t>112</t>
  </si>
  <si>
    <t>快活谷兄弟團體</t>
  </si>
  <si>
    <t>We Can Dance</t>
  </si>
  <si>
    <t>2024/09/15</t>
  </si>
  <si>
    <t>湯普新</t>
  </si>
  <si>
    <t>1:09.15</t>
  </si>
  <si>
    <t>1:09.40</t>
  </si>
  <si>
    <t>1:9.36</t>
  </si>
  <si>
    <t>2024/06/23</t>
  </si>
  <si>
    <t>1:08.94</t>
  </si>
  <si>
    <t>1:09.64</t>
  </si>
  <si>
    <t>1:9.39</t>
  </si>
  <si>
    <t>[15/09] 1200 湯普新 (3) 57.0</t>
  </si>
  <si>
    <t>[23/06] 1200 湯普新 (10) 85.0</t>
  </si>
  <si>
    <t>1:9.38</t>
  </si>
  <si>
    <t>嘉應駿昇</t>
  </si>
  <si>
    <t>K247</t>
  </si>
  <si>
    <t>梁暐卓</t>
  </si>
  <si>
    <t>Turn Me Loose</t>
  </si>
  <si>
    <t>Missy Moo</t>
  </si>
  <si>
    <t>14</t>
  </si>
  <si>
    <t>開心老友</t>
  </si>
  <si>
    <t>K213</t>
  </si>
  <si>
    <t xml:space="preserve">
巫顯東 (-2)
</t>
  </si>
  <si>
    <t>唐建興、蕭沛成醫生與蕭妙文</t>
  </si>
  <si>
    <t>Contributer</t>
  </si>
  <si>
    <t>Dark Poppy</t>
  </si>
  <si>
    <t>巫顯東</t>
  </si>
  <si>
    <t>57.79</t>
  </si>
  <si>
    <t>1:21.46</t>
  </si>
  <si>
    <t>1:23.12</t>
  </si>
  <si>
    <t>1:10.22</t>
  </si>
  <si>
    <t>##[16/02] 1400 巫顯東 (14) 85.0</t>
  </si>
  <si>
    <t>花香月明</t>
  </si>
  <si>
    <t>K276</t>
  </si>
  <si>
    <t>游達榮</t>
  </si>
  <si>
    <t>XB1</t>
  </si>
  <si>
    <t>包大偉</t>
  </si>
  <si>
    <t>Adviso</t>
  </si>
  <si>
    <t>3/5</t>
  </si>
  <si>
    <t>寶進</t>
  </si>
  <si>
    <t>K249</t>
  </si>
  <si>
    <t xml:space="preserve">
梁家俊
</t>
  </si>
  <si>
    <t>巫偉傑</t>
  </si>
  <si>
    <t>-1</t>
  </si>
  <si>
    <t>175,500</t>
  </si>
  <si>
    <t>28</t>
  </si>
  <si>
    <t>CP1/TT</t>
  </si>
  <si>
    <t>陳俊傑</t>
  </si>
  <si>
    <t>Written Tycoon</t>
  </si>
  <si>
    <t>Secret Liaison</t>
  </si>
  <si>
    <t>梁家俊</t>
  </si>
  <si>
    <t>55.67</t>
  </si>
  <si>
    <t>0:56.29</t>
  </si>
  <si>
    <t>##[02/03] 1000 梁家俊 (3) 10.0</t>
  </si>
  <si>
    <t>12/9</t>
  </si>
  <si>
    <t>堅多福</t>
  </si>
  <si>
    <t>K306</t>
  </si>
  <si>
    <t xml:space="preserve">
董明朗
</t>
  </si>
  <si>
    <t>方嘉柏</t>
  </si>
  <si>
    <t>+ 2</t>
  </si>
  <si>
    <t>H/XB</t>
  </si>
  <si>
    <t>劉耀棠與劉心暉</t>
  </si>
  <si>
    <t>Tivaci</t>
  </si>
  <si>
    <t>Promenade</t>
  </si>
  <si>
    <t>1:08.92</t>
  </si>
  <si>
    <t>[15/03] 1200 巴度 (12) 210.0</t>
  </si>
  <si>
    <t>2/2/7/3/8/12</t>
  </si>
  <si>
    <t>天下寵兒</t>
  </si>
  <si>
    <t>J359</t>
  </si>
  <si>
    <t>呂健威</t>
  </si>
  <si>
    <t>1.09.12</t>
  </si>
  <si>
    <t>625,950</t>
  </si>
  <si>
    <t>周嘉儀</t>
  </si>
  <si>
    <t>Volcada</t>
  </si>
  <si>
    <t>1:09.12</t>
  </si>
  <si>
    <t>1:8.93</t>
  </si>
  <si>
    <t>1:09.27</t>
  </si>
  <si>
    <t>1:8.89</t>
  </si>
  <si>
    <t>[02/03] 1200 田泰安 (2) 6.9</t>
  </si>
  <si>
    <t>[09/02] 1200 田泰安 (2) 18.0</t>
  </si>
  <si>
    <t>1:8.91</t>
  </si>
  <si>
    <t>6/3/12/4/5/1</t>
  </si>
  <si>
    <t>機械騎士</t>
  </si>
  <si>
    <t>H464</t>
  </si>
  <si>
    <t>1.09.69</t>
  </si>
  <si>
    <t>988,650</t>
  </si>
  <si>
    <t>陸軒輝</t>
  </si>
  <si>
    <t>Deep Field</t>
  </si>
  <si>
    <t>Brookton Flash</t>
  </si>
  <si>
    <t>2025/01/12</t>
  </si>
  <si>
    <t>1:11.02</t>
  </si>
  <si>
    <t>1:10.86</t>
  </si>
  <si>
    <t>2024/10/06</t>
  </si>
  <si>
    <t>1:09.14</t>
  </si>
  <si>
    <t>1:09.69</t>
  </si>
  <si>
    <t>1:9.94</t>
  </si>
  <si>
    <t>[12/01] 1200 鍾易禮 (12) 12.0</t>
  </si>
  <si>
    <t>[06/10] 1200 黃寶妮 (5) 11.0</t>
  </si>
  <si>
    <t>1:10.4</t>
  </si>
  <si>
    <t>14/5/9/13/9/10</t>
  </si>
  <si>
    <t>摩界</t>
  </si>
  <si>
    <t>H445</t>
  </si>
  <si>
    <t>容天鵬</t>
  </si>
  <si>
    <t>40,950</t>
  </si>
  <si>
    <t>CP</t>
  </si>
  <si>
    <t>陳洪偉</t>
  </si>
  <si>
    <t>Almanzor</t>
  </si>
  <si>
    <t>Sussex Dancer</t>
  </si>
  <si>
    <t>董明朗</t>
  </si>
  <si>
    <t>58.36</t>
  </si>
  <si>
    <t>1:23.01</t>
  </si>
  <si>
    <t>1:46.73</t>
  </si>
  <si>
    <t>1:51.82</t>
  </si>
  <si>
    <t>0:58.66</t>
  </si>
  <si>
    <t>##[16/02] 1800 董明朗 (14) 50.0</t>
  </si>
  <si>
    <t>14/14/10/2/1/1</t>
  </si>
  <si>
    <t>翹峯</t>
  </si>
  <si>
    <t>H441</t>
  </si>
  <si>
    <t>1.10.32</t>
  </si>
  <si>
    <t>姚易明與姚吳麗琼</t>
  </si>
  <si>
    <t>Swiss Ace</t>
  </si>
  <si>
    <t>Tessica</t>
  </si>
  <si>
    <t>2024/02/25</t>
  </si>
  <si>
    <t>1:09.59</t>
  </si>
  <si>
    <t>1:10.32</t>
  </si>
  <si>
    <t>1:10.2</t>
  </si>
  <si>
    <t>2023/12/23</t>
  </si>
  <si>
    <t>1:10.80</t>
  </si>
  <si>
    <t>1:10.78</t>
  </si>
  <si>
    <t>[25/02] 1200 周俊樂 (8) 41.0</t>
  </si>
  <si>
    <t>[23/12] 1200 周俊樂 (3) 72.0</t>
  </si>
  <si>
    <t>1:10.49</t>
  </si>
  <si>
    <t>12/9/13/12</t>
  </si>
  <si>
    <t>富心星</t>
  </si>
  <si>
    <t>K125</t>
  </si>
  <si>
    <t>53</t>
  </si>
  <si>
    <t>XB/TT</t>
  </si>
  <si>
    <t>關睿文</t>
  </si>
  <si>
    <t>Miss Amajardan</t>
  </si>
  <si>
    <t>57.41</t>
  </si>
  <si>
    <t>0:58.14</t>
  </si>
  <si>
    <t>1:11.04</t>
  </si>
  <si>
    <t>##[26/01] 1000 巴度 (9) 117.0</t>
  </si>
  <si>
    <t>1/1/3/11/9/6</t>
  </si>
  <si>
    <t>智勝攻略</t>
  </si>
  <si>
    <t>H197</t>
  </si>
  <si>
    <t>6</t>
  </si>
  <si>
    <t>1.09.85</t>
  </si>
  <si>
    <t>2,094,300</t>
  </si>
  <si>
    <t>18</t>
  </si>
  <si>
    <t>傲迎風團體</t>
  </si>
  <si>
    <t>Charm Spirit</t>
  </si>
  <si>
    <t>Nomisma</t>
  </si>
  <si>
    <t>2025/01/19</t>
  </si>
  <si>
    <t>1:09.42</t>
  </si>
  <si>
    <t>1:09.85</t>
  </si>
  <si>
    <t>1:10.81</t>
  </si>
  <si>
    <t>1:10.99</t>
  </si>
  <si>
    <t>[19/01] 1200 巴度 (3) 29.0</t>
  </si>
  <si>
    <t>[12/01] 1200 黃智弘 (11) 25.0</t>
  </si>
  <si>
    <t>1:10.66</t>
  </si>
  <si>
    <t>4/6</t>
  </si>
  <si>
    <t>笑喜喜</t>
  </si>
  <si>
    <t>K136</t>
  </si>
  <si>
    <t>1.09.70</t>
  </si>
  <si>
    <t>93,600</t>
  </si>
  <si>
    <t>黃敏儀</t>
  </si>
  <si>
    <t>Merchant Navy</t>
  </si>
  <si>
    <t>Dreamtesta</t>
  </si>
  <si>
    <t>1:09.70</t>
  </si>
  <si>
    <t>1:9.44</t>
  </si>
  <si>
    <t>1:09.77</t>
  </si>
  <si>
    <t>1:10.17</t>
  </si>
  <si>
    <t>[23/02] 1200 田泰安 (4) 10.0</t>
  </si>
  <si>
    <t>[19/01] 1200 潘頓 (6) 5.2</t>
  </si>
  <si>
    <t>1:9.81</t>
  </si>
  <si>
    <t>7</t>
  </si>
  <si>
    <t>迅意</t>
  </si>
  <si>
    <t>K250</t>
  </si>
  <si>
    <t>1.09.51</t>
  </si>
  <si>
    <t>SR1</t>
  </si>
  <si>
    <t>冼雅恩</t>
  </si>
  <si>
    <t>Strata Lady</t>
  </si>
  <si>
    <t>希威森</t>
  </si>
  <si>
    <t>1:09.51</t>
  </si>
  <si>
    <t>[15/03] 1200 希威森 (7) 31.0</t>
  </si>
  <si>
    <t>5</t>
  </si>
  <si>
    <t>兄弟再盈</t>
  </si>
  <si>
    <t>K045</t>
  </si>
  <si>
    <t>1.09.28</t>
  </si>
  <si>
    <t>打吡之友團體</t>
  </si>
  <si>
    <t>Knockout</t>
  </si>
  <si>
    <t>1:09.28</t>
  </si>
  <si>
    <t>[02/03] 1200 周俊樂 (5) 207.0</t>
  </si>
  <si>
    <t>5/10/12/8/8/8</t>
  </si>
  <si>
    <t>做好自己</t>
  </si>
  <si>
    <t>J444</t>
  </si>
  <si>
    <t xml:space="preserve">
金誠剛
</t>
  </si>
  <si>
    <t>陳志光</t>
  </si>
  <si>
    <t>Coats Choice</t>
  </si>
  <si>
    <t>Blue Blond</t>
  </si>
  <si>
    <t>金誠剛</t>
  </si>
  <si>
    <t>0:56.37</t>
  </si>
  <si>
    <t>1:8.58</t>
  </si>
  <si>
    <t>##[02/03] 1000 金誠剛 (5) 50.0</t>
  </si>
  <si>
    <t>小鳥天堂</t>
  </si>
  <si>
    <t>K246</t>
  </si>
  <si>
    <t>高金沛</t>
  </si>
  <si>
    <t>Toronado</t>
  </si>
  <si>
    <t>Devil In Her Heart</t>
  </si>
  <si>
    <t>真僥倖</t>
  </si>
  <si>
    <t>K270</t>
  </si>
  <si>
    <t>財經組合團體</t>
  </si>
  <si>
    <t>Brutal</t>
  </si>
  <si>
    <t>Kascata</t>
  </si>
  <si>
    <t>順善寶</t>
  </si>
  <si>
    <t>K239</t>
  </si>
  <si>
    <t>馬漢傑、張德祥與陳善水</t>
  </si>
  <si>
    <t>Lean Mean Machine</t>
  </si>
  <si>
    <t>It's Poets Day</t>
  </si>
  <si>
    <t>5/4/6/7/9/5</t>
  </si>
  <si>
    <t>特別美麗</t>
  </si>
  <si>
    <t>H123</t>
  </si>
  <si>
    <t xml:space="preserve">
賀銘年
</t>
  </si>
  <si>
    <t>1.09.11</t>
  </si>
  <si>
    <t>PC</t>
  </si>
  <si>
    <t>郭少明</t>
  </si>
  <si>
    <t>Smart Missile</t>
  </si>
  <si>
    <t>Five Card Charlie</t>
  </si>
  <si>
    <t>1:9.1</t>
  </si>
  <si>
    <t>1:09.89</t>
  </si>
  <si>
    <t>1:9.83</t>
  </si>
  <si>
    <t>[16/02] 1200 賀銘年 (5) 7.1</t>
  </si>
  <si>
    <t>[19/01] 1200 賀銘年 (4) 10.0</t>
  </si>
  <si>
    <t>1:9.47</t>
  </si>
  <si>
    <t>7/2/2/11/7/6</t>
  </si>
  <si>
    <t>天外迎天</t>
  </si>
  <si>
    <t>J490</t>
  </si>
  <si>
    <t>1.09.47</t>
  </si>
  <si>
    <t>555,750</t>
  </si>
  <si>
    <t>黎奐岐</t>
  </si>
  <si>
    <t>Star Turn</t>
  </si>
  <si>
    <t>Zagara</t>
  </si>
  <si>
    <t>1:10.18</t>
  </si>
  <si>
    <t>1:9.77</t>
  </si>
  <si>
    <t>[23/02] 1200 希威森 (7) 5.2</t>
  </si>
  <si>
    <t>[19/01] 1200 希威森 (2) 8.4</t>
  </si>
  <si>
    <t>1:10.04</t>
  </si>
  <si>
    <t>11/10/10/10</t>
  </si>
  <si>
    <t>星河勇士</t>
  </si>
  <si>
    <t>J380</t>
  </si>
  <si>
    <t>1.11.06</t>
  </si>
  <si>
    <t>田啟安與鄭宇</t>
  </si>
  <si>
    <t>Rubick</t>
  </si>
  <si>
    <t>Search The Stars</t>
  </si>
  <si>
    <t>2025/01/01</t>
  </si>
  <si>
    <t>1:09.67</t>
  </si>
  <si>
    <t>1:11.26</t>
  </si>
  <si>
    <t>1:11.06</t>
  </si>
  <si>
    <t>2024/12/15</t>
  </si>
  <si>
    <t>1:10.25</t>
  </si>
  <si>
    <t>[01/01] 1200 巴度 (10) 107.0</t>
  </si>
  <si>
    <t>4/6/6/6/8/3</t>
  </si>
  <si>
    <t>四喜鳥</t>
  </si>
  <si>
    <t>H181</t>
  </si>
  <si>
    <t>1.08.94</t>
  </si>
  <si>
    <t>117,000</t>
  </si>
  <si>
    <t>黎志偉</t>
  </si>
  <si>
    <t>Impending</t>
  </si>
  <si>
    <t>Ilovewhatsebrings</t>
  </si>
  <si>
    <t>1:10.21</t>
  </si>
  <si>
    <t>1:10.63</t>
  </si>
  <si>
    <t>1:09.30</t>
  </si>
  <si>
    <t>[09/03] 1200 湯普新 (4) 7.8</t>
  </si>
  <si>
    <t>[16/02] 1200 艾兆禮 (6) 10.0</t>
  </si>
  <si>
    <t>1:10.03</t>
  </si>
  <si>
    <t>4/5/4/8/6/1</t>
  </si>
  <si>
    <t>永遠美麗</t>
  </si>
  <si>
    <t>H008</t>
  </si>
  <si>
    <t>1.33.04</t>
  </si>
  <si>
    <t>3,502,000</t>
  </si>
  <si>
    <t>E</t>
  </si>
  <si>
    <t>郭浩泉</t>
  </si>
  <si>
    <t>Starspangledbanner</t>
  </si>
  <si>
    <t>Ithacan Queen</t>
  </si>
  <si>
    <t xml:space="preserve">一級賽 </t>
  </si>
  <si>
    <t>1:11.34</t>
  </si>
  <si>
    <t>1:33.58</t>
  </si>
  <si>
    <t>1:34.23</t>
  </si>
  <si>
    <t>1:34.18</t>
  </si>
  <si>
    <t>2024/12/08</t>
  </si>
  <si>
    <t>1:10.30</t>
  </si>
  <si>
    <t>1:33.34</t>
  </si>
  <si>
    <t>1:33.68</t>
  </si>
  <si>
    <t>1:33.56</t>
  </si>
  <si>
    <t>[19/01] 1600 潘頓 (5) 14.0</t>
  </si>
  <si>
    <t>[08/12] 1600 潘頓 (4) 19.0</t>
  </si>
  <si>
    <t>1:33.87</t>
  </si>
  <si>
    <t>4/7/3/5/7/5</t>
  </si>
  <si>
    <t>美麗同享</t>
  </si>
  <si>
    <t>E058</t>
  </si>
  <si>
    <t>5,294,500</t>
  </si>
  <si>
    <t>郭羅桂珍與郭浩泉</t>
  </si>
  <si>
    <t>Sebring</t>
  </si>
  <si>
    <t>Impressive Jeuney</t>
  </si>
  <si>
    <t>1:34.20</t>
  </si>
  <si>
    <t>1:34.13</t>
  </si>
  <si>
    <t>1:33.62</t>
  </si>
  <si>
    <t>1:33.43</t>
  </si>
  <si>
    <t>[19/01] 1600 梁家俊 (4) 44.0</t>
  </si>
  <si>
    <t>[08/12] 1600 艾道拿 (3) 101.0</t>
  </si>
  <si>
    <t>1:33.78</t>
  </si>
  <si>
    <t>8/2/7/3/1/1</t>
  </si>
  <si>
    <t>錶之銀河</t>
  </si>
  <si>
    <t>H399</t>
  </si>
  <si>
    <t>1.33.13</t>
  </si>
  <si>
    <t>6,341,250</t>
  </si>
  <si>
    <t>楊建文</t>
  </si>
  <si>
    <t>Wandjina</t>
  </si>
  <si>
    <t>Voltara</t>
  </si>
  <si>
    <t>薛恩</t>
  </si>
  <si>
    <t>1:33.91</t>
  </si>
  <si>
    <t>1:33.99</t>
  </si>
  <si>
    <t>何澤堯</t>
  </si>
  <si>
    <t>1:33.70</t>
  </si>
  <si>
    <t>1:33.55</t>
  </si>
  <si>
    <t>[19/01] 1600 薛恩 (2) 3.2</t>
  </si>
  <si>
    <t>[08/12] 1600 何澤堯 (7) 5.8</t>
  </si>
  <si>
    <t>1:33.77</t>
  </si>
  <si>
    <t>3/1/6/6/2/3</t>
  </si>
  <si>
    <t>禪勝輝煌</t>
  </si>
  <si>
    <t>H212</t>
  </si>
  <si>
    <t>1.32.94</t>
  </si>
  <si>
    <t>7,048,750</t>
  </si>
  <si>
    <t>B/XB</t>
  </si>
  <si>
    <t>禪勝賽馬團體</t>
  </si>
  <si>
    <t>Mor Spirit</t>
  </si>
  <si>
    <t>Solid Scam</t>
  </si>
  <si>
    <t>1:34.28</t>
  </si>
  <si>
    <t>1:34.26</t>
  </si>
  <si>
    <t>1:33.66</t>
  </si>
  <si>
    <t>1:33.74</t>
  </si>
  <si>
    <t>[19/01] 1600 何澤堯 (6) 23.0</t>
  </si>
  <si>
    <t>[08/12] 1600 田泰安 (6) 13.0</t>
  </si>
  <si>
    <t>1:34.0</t>
  </si>
  <si>
    <t>2/3/4/4/1/4</t>
  </si>
  <si>
    <t>安騁</t>
  </si>
  <si>
    <t>H452</t>
  </si>
  <si>
    <t>8,949,000</t>
  </si>
  <si>
    <t>王賢敏</t>
  </si>
  <si>
    <t>Lemon Drop Kid</t>
  </si>
  <si>
    <t>Alluvial Gold</t>
  </si>
  <si>
    <t>1:14.10</t>
  </si>
  <si>
    <t>1:37.31</t>
  </si>
  <si>
    <t>2:00.59</t>
  </si>
  <si>
    <t>2:01.18</t>
  </si>
  <si>
    <t>0:53.61</t>
  </si>
  <si>
    <t>##[23/02] 2000 田泰安 (2) 15.0</t>
  </si>
  <si>
    <t>5/6/2/5/4/3</t>
  </si>
  <si>
    <t>越駿歡欣</t>
  </si>
  <si>
    <t>G446</t>
  </si>
  <si>
    <t>1.33.30</t>
  </si>
  <si>
    <t>3,002,000</t>
  </si>
  <si>
    <t>越駿團體</t>
  </si>
  <si>
    <t>Dragon Pulse</t>
  </si>
  <si>
    <t>Ruby Girl</t>
  </si>
  <si>
    <t>1:33.69</t>
  </si>
  <si>
    <t>1:33.73</t>
  </si>
  <si>
    <t>2024/11/17</t>
  </si>
  <si>
    <t xml:space="preserve">二級賽 </t>
  </si>
  <si>
    <t>1:10.05</t>
  </si>
  <si>
    <t>1:32.82</t>
  </si>
  <si>
    <t>1:33.30</t>
  </si>
  <si>
    <t>1:33.36</t>
  </si>
  <si>
    <t>[08/12] 1600 巴度 (5) 50.0</t>
  </si>
  <si>
    <t>[17/11] 1600 巴度 (4) 49.0</t>
  </si>
  <si>
    <t>1:33.54</t>
  </si>
  <si>
    <t>5/3/5/8/9/8</t>
  </si>
  <si>
    <t>紅運帝王</t>
  </si>
  <si>
    <t>H115</t>
  </si>
  <si>
    <t>1.33.74</t>
  </si>
  <si>
    <t>2,097,000</t>
  </si>
  <si>
    <t>夏佳理與夏安麗</t>
  </si>
  <si>
    <t>Belardo</t>
  </si>
  <si>
    <t>Crystal Idea</t>
  </si>
  <si>
    <t>1:34.05</t>
  </si>
  <si>
    <t>1:34.15</t>
  </si>
  <si>
    <t>1:33.7</t>
  </si>
  <si>
    <t>[19/01] 1600 布文 (3) 87.0</t>
  </si>
  <si>
    <t>[08/12] 1600 布文 (8) 110.0</t>
  </si>
  <si>
    <t>1:33.93</t>
  </si>
  <si>
    <t>7/9/5/6/4/8</t>
  </si>
  <si>
    <t>直線力山</t>
  </si>
  <si>
    <t>G435</t>
  </si>
  <si>
    <t>1.33.47</t>
  </si>
  <si>
    <t>1,828,000</t>
  </si>
  <si>
    <t>羅琪茵</t>
  </si>
  <si>
    <t>Fastnet Rock</t>
  </si>
  <si>
    <t>Imperial Lass</t>
  </si>
  <si>
    <t>1:33.47</t>
  </si>
  <si>
    <t>1:11.10</t>
  </si>
  <si>
    <t>1:33.49</t>
  </si>
  <si>
    <t>1:33.76</t>
  </si>
  <si>
    <t>1:33.71</t>
  </si>
  <si>
    <t>[17/11] 1600 艾道拿 (6) 45.0</t>
  </si>
  <si>
    <t>[13/10] 1600 艾道拿 (4) 34.0</t>
  </si>
  <si>
    <t>1:33.53</t>
  </si>
  <si>
    <t>6/11/3/10/7/2</t>
  </si>
  <si>
    <t>當年情</t>
  </si>
  <si>
    <t>G371</t>
  </si>
  <si>
    <t xml:space="preserve">
蔡明紹
</t>
  </si>
  <si>
    <t>1.34.76</t>
  </si>
  <si>
    <t>1,625,000</t>
  </si>
  <si>
    <t>入得廚房團體</t>
  </si>
  <si>
    <t>Cityscape</t>
  </si>
  <si>
    <t>Etoile Blanc</t>
  </si>
  <si>
    <t>1:34.76</t>
  </si>
  <si>
    <t>1:34.96</t>
  </si>
  <si>
    <t>[13/10] 1600 鍾易禮 (9) 64.0</t>
  </si>
  <si>
    <t>1/6/5/2/12/13</t>
  </si>
  <si>
    <t>智取神駒</t>
  </si>
  <si>
    <t>H474</t>
  </si>
  <si>
    <t>1.34.13</t>
  </si>
  <si>
    <t>3,209,000</t>
  </si>
  <si>
    <t>余國樑</t>
  </si>
  <si>
    <t>Lookin At Lucky</t>
  </si>
  <si>
    <t>Magia Para Todos</t>
  </si>
  <si>
    <t>2024/07/14</t>
  </si>
  <si>
    <t>1:33.9</t>
  </si>
  <si>
    <t>2024/02/04</t>
  </si>
  <si>
    <t xml:space="preserve">四歲 </t>
  </si>
  <si>
    <t>1:10.76</t>
  </si>
  <si>
    <t>1:34.44</t>
  </si>
  <si>
    <t>1:35.41</t>
  </si>
  <si>
    <t>1:35.22</t>
  </si>
  <si>
    <t>[14/07] 1600 布文 (2) 9.0</t>
  </si>
  <si>
    <t>[04/02] 1600 巴度 (9) 52.0</t>
  </si>
  <si>
    <t>1:34.56</t>
  </si>
  <si>
    <t>8/5/10/9/3/5</t>
  </si>
  <si>
    <t>觔斗雲</t>
  </si>
  <si>
    <t>E249</t>
  </si>
  <si>
    <t>1.34.44</t>
  </si>
  <si>
    <t>904,875</t>
  </si>
  <si>
    <t>陳錦坤</t>
  </si>
  <si>
    <t>Sacred Falls</t>
  </si>
  <si>
    <t>Marahau</t>
  </si>
  <si>
    <t>1:11.39</t>
  </si>
  <si>
    <t>1:35.08</t>
  </si>
  <si>
    <t>1:37.25</t>
  </si>
  <si>
    <t>1:37.14</t>
  </si>
  <si>
    <t>2024/04/07</t>
  </si>
  <si>
    <t>1:34.03</t>
  </si>
  <si>
    <t>1:34.63</t>
  </si>
  <si>
    <t>[15/03] 1600 周俊樂 (8) 19.0</t>
  </si>
  <si>
    <t>[07/04] 1600 班德禮 (4) 13.0</t>
  </si>
  <si>
    <t>1:35.88</t>
  </si>
  <si>
    <t>1/3/1/9/3/4</t>
  </si>
  <si>
    <t>陽光勇士</t>
  </si>
  <si>
    <t>H244</t>
  </si>
  <si>
    <t xml:space="preserve">
周俊樂
</t>
  </si>
  <si>
    <t>5,750,600</t>
  </si>
  <si>
    <t>CP/H</t>
  </si>
  <si>
    <t>王運光</t>
  </si>
  <si>
    <t>Emirates Comfort</t>
  </si>
  <si>
    <t>1:10.68</t>
  </si>
  <si>
    <t>1:33.59</t>
  </si>
  <si>
    <t>1:33.51</t>
  </si>
  <si>
    <t>[15/03] 1600 布文 (1) 1.8</t>
  </si>
  <si>
    <t>[16/02] 1600 布文 (3) 4.4</t>
  </si>
  <si>
    <t>1:34.29</t>
  </si>
  <si>
    <t xml:space="preserve"> 第三班</t>
  </si>
  <si>
    <t>1/1</t>
  </si>
  <si>
    <t>馬力</t>
  </si>
  <si>
    <t>J431</t>
  </si>
  <si>
    <t>8</t>
  </si>
  <si>
    <t>0.56.15</t>
  </si>
  <si>
    <t>3,583,200</t>
  </si>
  <si>
    <t>利子厚、利龐卓貽與利茗瑜</t>
  </si>
  <si>
    <t>Harry Angel</t>
  </si>
  <si>
    <t>Romneya</t>
  </si>
  <si>
    <t>56.15</t>
  </si>
  <si>
    <t>0:56.15</t>
  </si>
  <si>
    <t>0:56.3</t>
  </si>
  <si>
    <t>[16/02] 1000 蔡明紹 (1) 8.8</t>
  </si>
  <si>
    <t>6/3/1/4/5/5</t>
  </si>
  <si>
    <t>包裝伯樂</t>
  </si>
  <si>
    <t>H246</t>
  </si>
  <si>
    <t>0.58.34</t>
  </si>
  <si>
    <t>1,534,500</t>
  </si>
  <si>
    <t>46</t>
  </si>
  <si>
    <t>李浩中</t>
  </si>
  <si>
    <t>Courageous Kitty</t>
  </si>
  <si>
    <t>2023/12/26</t>
  </si>
  <si>
    <t>56.58</t>
  </si>
  <si>
    <t>0:58.34</t>
  </si>
  <si>
    <t>0:58.42</t>
  </si>
  <si>
    <t>[26/12] 1000 周俊樂 (14) 5.5</t>
  </si>
  <si>
    <t>12/1/8/9/14/10</t>
  </si>
  <si>
    <t>會長之寶</t>
  </si>
  <si>
    <t>J295</t>
  </si>
  <si>
    <t>0.56.99</t>
  </si>
  <si>
    <t>2,541,600</t>
  </si>
  <si>
    <t>香港聖約翰會長會團體</t>
  </si>
  <si>
    <t>Ten Sovereigns</t>
  </si>
  <si>
    <t>Ballyalla</t>
  </si>
  <si>
    <t>0:57.14</t>
  </si>
  <si>
    <t>0:57.27</t>
  </si>
  <si>
    <t>0:57.41</t>
  </si>
  <si>
    <t>0:57.69</t>
  </si>
  <si>
    <t>[16/02] 1000 黃寶妮 (12) 11.0</t>
  </si>
  <si>
    <t>[26/01] 1000 黃寶妮 (1) 12.0</t>
  </si>
  <si>
    <t>0:57.48</t>
  </si>
  <si>
    <t>3/6/1/3/3/12</t>
  </si>
  <si>
    <t>連連有盈</t>
  </si>
  <si>
    <t>G065</t>
  </si>
  <si>
    <t>0.56.29</t>
  </si>
  <si>
    <t>2,552,400</t>
  </si>
  <si>
    <t>任錦光</t>
  </si>
  <si>
    <t>Madamesta</t>
  </si>
  <si>
    <t>0:56.19</t>
  </si>
  <si>
    <t>0:57.94</t>
  </si>
  <si>
    <t>0:58.0</t>
  </si>
  <si>
    <t>[16/02] 1000 布文 (3) 24.0</t>
  </si>
  <si>
    <t>[26/01] 1000 潘明輝 (6) 4.0</t>
  </si>
  <si>
    <t>0:57.09</t>
  </si>
  <si>
    <t>1/7/1/2</t>
  </si>
  <si>
    <t>超力量</t>
  </si>
  <si>
    <t>J285</t>
  </si>
  <si>
    <t>10</t>
  </si>
  <si>
    <t>0.56.57</t>
  </si>
  <si>
    <t>655,200</t>
  </si>
  <si>
    <t>49</t>
  </si>
  <si>
    <t>S I Huma</t>
  </si>
  <si>
    <t>Minetti</t>
  </si>
  <si>
    <t>56.60</t>
  </si>
  <si>
    <t>0:56.60</t>
  </si>
  <si>
    <t>0:56.44</t>
  </si>
  <si>
    <t>2024/05/05</t>
  </si>
  <si>
    <t xml:space="preserve">新馬賽 </t>
  </si>
  <si>
    <t>0:57.67</t>
  </si>
  <si>
    <t>0:57.64</t>
  </si>
  <si>
    <t>[09/02] 1000 潘頓 (1) 7.3</t>
  </si>
  <si>
    <t>[05/05] 1000 潘頓 (1) 1.6</t>
  </si>
  <si>
    <t>0:57.04</t>
  </si>
  <si>
    <t>神異金剛</t>
  </si>
  <si>
    <t>K109</t>
  </si>
  <si>
    <t>H1/TT1</t>
  </si>
  <si>
    <t>許晋奎</t>
  </si>
  <si>
    <t>Princess Carolina</t>
  </si>
  <si>
    <t>螢影飛馳</t>
  </si>
  <si>
    <t>K228</t>
  </si>
  <si>
    <t>文家良</t>
  </si>
  <si>
    <t>駿競之友團體</t>
  </si>
  <si>
    <t>Cluster</t>
  </si>
  <si>
    <t>Miss Hong Kong</t>
  </si>
  <si>
    <t>1:10.07</t>
  </si>
  <si>
    <t>0:58.05</t>
  </si>
  <si>
    <t>##[15/03] 1200 黃寶妮 (7) 17.0</t>
  </si>
  <si>
    <t>枕頭之星</t>
  </si>
  <si>
    <t>K207</t>
  </si>
  <si>
    <t>許思偉</t>
  </si>
  <si>
    <t>Esterel</t>
  </si>
  <si>
    <t>8/8/5/7/6/6</t>
  </si>
  <si>
    <t>當家精神</t>
  </si>
  <si>
    <t>D489</t>
  </si>
  <si>
    <t>0.55.36</t>
  </si>
  <si>
    <t>139,500</t>
  </si>
  <si>
    <t>11</t>
  </si>
  <si>
    <t>B-/SR2/TT2</t>
  </si>
  <si>
    <t>黃清華、方國華、謝桂昌與余奕材</t>
  </si>
  <si>
    <t>Outreach</t>
  </si>
  <si>
    <t>Brooklyn Rain</t>
  </si>
  <si>
    <t>0:58.09</t>
  </si>
  <si>
    <t>0:57.8</t>
  </si>
  <si>
    <t>2024/12/29</t>
  </si>
  <si>
    <t>0:57.10</t>
  </si>
  <si>
    <t>0:57.02</t>
  </si>
  <si>
    <t>[26/01] 1000 希威森 (8) 23.0</t>
  </si>
  <si>
    <t>[29/12] 1000 希威森 (5) 12.0</t>
  </si>
  <si>
    <t>2/14/6/11</t>
  </si>
  <si>
    <t>錶之極光</t>
  </si>
  <si>
    <t>K097</t>
  </si>
  <si>
    <t>0.56.27</t>
  </si>
  <si>
    <t>427,800</t>
  </si>
  <si>
    <t>楊潔明</t>
  </si>
  <si>
    <t>Showtime</t>
  </si>
  <si>
    <t>Miss Fascinator</t>
  </si>
  <si>
    <t>0:56.27</t>
  </si>
  <si>
    <t>0:56.11</t>
  </si>
  <si>
    <t>[16/02] 1000 潘明輝 (2) 68.0</t>
  </si>
  <si>
    <t>3/1/2/4/3</t>
  </si>
  <si>
    <t>綫路盈樂</t>
  </si>
  <si>
    <t>J506</t>
  </si>
  <si>
    <t>0.56.46</t>
  </si>
  <si>
    <t>1,319,550</t>
  </si>
  <si>
    <t>鄭永耀與張廣軍</t>
  </si>
  <si>
    <t>Jelly Bean</t>
  </si>
  <si>
    <t>2025/01/05</t>
  </si>
  <si>
    <t>56.52</t>
  </si>
  <si>
    <t>0:56.52</t>
  </si>
  <si>
    <t>0:56.46</t>
  </si>
  <si>
    <t>0:56.5</t>
  </si>
  <si>
    <t>[05/01] 1000 潘頓 (1) 3.6</t>
  </si>
  <si>
    <t>[15/12] 1000 潘頓 (2) 3.4</t>
  </si>
  <si>
    <t>0:56.48</t>
  </si>
  <si>
    <t>8/11/7/4/4/3</t>
  </si>
  <si>
    <t>爵登</t>
  </si>
  <si>
    <t>H266</t>
  </si>
  <si>
    <t>0.55.88</t>
  </si>
  <si>
    <t>288</t>
  </si>
  <si>
    <t>費志恩</t>
  </si>
  <si>
    <t>Not A Single Doubt</t>
  </si>
  <si>
    <t>Aloona</t>
  </si>
  <si>
    <t>2024/04/14</t>
  </si>
  <si>
    <t>55.53</t>
  </si>
  <si>
    <t>0:55.88</t>
  </si>
  <si>
    <t>0:55.79</t>
  </si>
  <si>
    <t>2024/01/07</t>
  </si>
  <si>
    <t>0:57.92</t>
  </si>
  <si>
    <t>0:57.93</t>
  </si>
  <si>
    <t>[14/04] 1000 希威森 (4) 10.0</t>
  </si>
  <si>
    <t>[07/01] 1000 希威森 (7) 3.2</t>
  </si>
  <si>
    <t>0:56.86</t>
  </si>
  <si>
    <t>1/1/1/1/1/1</t>
  </si>
  <si>
    <t>嘉應高昇</t>
  </si>
  <si>
    <t>J062</t>
  </si>
  <si>
    <t>1.07.20</t>
  </si>
  <si>
    <t>37,195,200</t>
  </si>
  <si>
    <t>嘉應團體</t>
  </si>
  <si>
    <t>Shamexpress</t>
  </si>
  <si>
    <t>1:07.20</t>
  </si>
  <si>
    <t>1:7.15</t>
  </si>
  <si>
    <t>1:08.15</t>
  </si>
  <si>
    <t>1:7.97</t>
  </si>
  <si>
    <t>[19/01] 1200 潘頓 (1) 1.1</t>
  </si>
  <si>
    <t>[08/12] 1200 潘頓 (1) 1.1</t>
  </si>
  <si>
    <t>1:7.56</t>
  </si>
  <si>
    <t>6/8/9/4/8/3</t>
  </si>
  <si>
    <t>加州星球</t>
  </si>
  <si>
    <t>E314</t>
  </si>
  <si>
    <t>1.08.03</t>
  </si>
  <si>
    <t>2,435,250</t>
  </si>
  <si>
    <t>梁樂皓玲</t>
  </si>
  <si>
    <t>Pearlitas Passion</t>
  </si>
  <si>
    <t>1:08.48</t>
  </si>
  <si>
    <t>1:8.65</t>
  </si>
  <si>
    <t>1:07.43</t>
  </si>
  <si>
    <t>1:08.50</t>
  </si>
  <si>
    <t>1:8.55</t>
  </si>
  <si>
    <t>[08/12] 1200 艾道拿 (4) 27.0</t>
  </si>
  <si>
    <t>[17/11] 1200 艾道拿 (8) 10.0</t>
  </si>
  <si>
    <t>1:8.6</t>
  </si>
  <si>
    <t>2/2/2/3/2/8</t>
  </si>
  <si>
    <t>驕陽明駒</t>
  </si>
  <si>
    <t>H302</t>
  </si>
  <si>
    <t>1.07.73</t>
  </si>
  <si>
    <t>12,658,750</t>
  </si>
  <si>
    <t>榮明棣</t>
  </si>
  <si>
    <t>Paris Texas</t>
  </si>
  <si>
    <t>1:07.73</t>
  </si>
  <si>
    <t>1:7.43</t>
  </si>
  <si>
    <t>1:08.25</t>
  </si>
  <si>
    <t>1:8.2</t>
  </si>
  <si>
    <t>[19/01] 1200 布文 (2) 6.5</t>
  </si>
  <si>
    <t>[08/12] 1200 布文 (2) 12.0</t>
  </si>
  <si>
    <t>1:7.81</t>
  </si>
  <si>
    <t>1/1/5/8/6/5</t>
  </si>
  <si>
    <t>幸運有您</t>
  </si>
  <si>
    <t>E356</t>
  </si>
  <si>
    <t>1.07.94</t>
  </si>
  <si>
    <t>4,990,050</t>
  </si>
  <si>
    <t>梁文謙</t>
  </si>
  <si>
    <t>Artie Schiller</t>
  </si>
  <si>
    <t>Heredera</t>
  </si>
  <si>
    <t>1:8.38</t>
  </si>
  <si>
    <t>1:8.51</t>
  </si>
  <si>
    <t>[09/03] 1200 霍宏聲 (1) 8.9</t>
  </si>
  <si>
    <t>[09/02] 1200 霍宏聲 (1) 10.0</t>
  </si>
  <si>
    <t>1:8.44</t>
  </si>
  <si>
    <t>6/1/3/6/2/1</t>
  </si>
  <si>
    <t>魔術控制</t>
  </si>
  <si>
    <t>J333</t>
  </si>
  <si>
    <t>9,748,600</t>
  </si>
  <si>
    <t>P/TT</t>
  </si>
  <si>
    <t>沈士雄</t>
  </si>
  <si>
    <t>Sioux Nation</t>
  </si>
  <si>
    <t>Jackpot Queen</t>
  </si>
  <si>
    <t>1:09.25</t>
  </si>
  <si>
    <t>1:8.85</t>
  </si>
  <si>
    <t>1:08.76</t>
  </si>
  <si>
    <t>1:8.57</t>
  </si>
  <si>
    <t>[09/03] 1200 蔡明紹 (6) 4.7</t>
  </si>
  <si>
    <t>[09/02] 1200 蔡明紹 (3) 6.2</t>
  </si>
  <si>
    <t>1:8.71</t>
  </si>
  <si>
    <t>2/2/4/3/11/1</t>
  </si>
  <si>
    <t>合夥奔馳</t>
  </si>
  <si>
    <t>H408</t>
  </si>
  <si>
    <t>1.08.27</t>
  </si>
  <si>
    <t>4,029,200</t>
  </si>
  <si>
    <t>合夥精神團體</t>
  </si>
  <si>
    <t>Epaulette</t>
  </si>
  <si>
    <t>Woodstock Hussey</t>
  </si>
  <si>
    <t>1:8.79</t>
  </si>
  <si>
    <t>1:08.85</t>
  </si>
  <si>
    <t>1:8.7</t>
  </si>
  <si>
    <t>[09/03] 1200 奧爾民 (2) 9.7</t>
  </si>
  <si>
    <t>[09/02] 1200 潘頓 (4) 4.7</t>
  </si>
  <si>
    <t>1:8.75</t>
  </si>
  <si>
    <t>2/1/2/2/5/8</t>
  </si>
  <si>
    <t>華麗再勝</t>
  </si>
  <si>
    <t>J008</t>
  </si>
  <si>
    <t>6,032,000</t>
  </si>
  <si>
    <t>葉鋼華</t>
  </si>
  <si>
    <t>Press Statement</t>
  </si>
  <si>
    <t>Hollywell</t>
  </si>
  <si>
    <t>1:08.69</t>
  </si>
  <si>
    <t>1:8.82</t>
  </si>
  <si>
    <t>1:9.14</t>
  </si>
  <si>
    <t>[09/02] 1200 班德禮 (2) 5.9</t>
  </si>
  <si>
    <t>[26/01] 1200 潘頓 (1) 1.5</t>
  </si>
  <si>
    <t>1:8.98</t>
  </si>
  <si>
    <t>6/11/5/10/8/1</t>
  </si>
  <si>
    <t>川河首駒</t>
  </si>
  <si>
    <t>G333</t>
  </si>
  <si>
    <t>1.21.65</t>
  </si>
  <si>
    <t>757,500</t>
  </si>
  <si>
    <t>25</t>
  </si>
  <si>
    <t>何百行</t>
  </si>
  <si>
    <t>Sweet Melody</t>
  </si>
  <si>
    <t>58.89</t>
  </si>
  <si>
    <t>1:21.30</t>
  </si>
  <si>
    <t>1:22.03</t>
  </si>
  <si>
    <t>1:22.33</t>
  </si>
  <si>
    <t>1:21.79</t>
  </si>
  <si>
    <t>1:22.48</t>
  </si>
  <si>
    <t>1:22.59</t>
  </si>
  <si>
    <t>[09/02] 1400 黃智弘 (5) 100.0</t>
  </si>
  <si>
    <t>[02/06] 1400 巴度 (7) 11.0</t>
  </si>
  <si>
    <t>1:22.46</t>
  </si>
  <si>
    <t>4/8/10/8/10/5</t>
  </si>
  <si>
    <t>安都</t>
  </si>
  <si>
    <t>K033</t>
  </si>
  <si>
    <t>135,300</t>
  </si>
  <si>
    <t>B-/V1/TT</t>
  </si>
  <si>
    <t>王忠秣</t>
  </si>
  <si>
    <t>Waruna</t>
  </si>
  <si>
    <t>1:09.68</t>
  </si>
  <si>
    <t>1:23.27</t>
  </si>
  <si>
    <t>##[26/01] 1200 艾兆禮 (10) 18.0</t>
  </si>
  <si>
    <t>2/5</t>
  </si>
  <si>
    <t>南區之星</t>
  </si>
  <si>
    <t>K153</t>
  </si>
  <si>
    <t>1.22.26</t>
  </si>
  <si>
    <t>286,650</t>
  </si>
  <si>
    <t>南區之友團體</t>
  </si>
  <si>
    <t>Wild Rock</t>
  </si>
  <si>
    <t>58.92</t>
  </si>
  <si>
    <t>1:22.19</t>
  </si>
  <si>
    <t>1:22.26</t>
  </si>
  <si>
    <t>1:22.45</t>
  </si>
  <si>
    <t>1:22.08</t>
  </si>
  <si>
    <t>1:22.73</t>
  </si>
  <si>
    <t>1:22.71</t>
  </si>
  <si>
    <t>[23/02] 1400 希威森 (2) 5.8</t>
  </si>
  <si>
    <t>[26/01] 1400 梁家俊 (5) 17.0</t>
  </si>
  <si>
    <t>1:22.58</t>
  </si>
  <si>
    <t>13/10/12/9/8</t>
  </si>
  <si>
    <t>富貴駒</t>
  </si>
  <si>
    <t>J191</t>
  </si>
  <si>
    <t>1.22.51</t>
  </si>
  <si>
    <t>洪琳淇</t>
  </si>
  <si>
    <t>Acclamation</t>
  </si>
  <si>
    <t>Cravin Raven</t>
  </si>
  <si>
    <t>麥當能</t>
  </si>
  <si>
    <t>58.33</t>
  </si>
  <si>
    <t>1:21.92</t>
  </si>
  <si>
    <t>1:24.00</t>
  </si>
  <si>
    <t>1:23.99</t>
  </si>
  <si>
    <t>1:22.51</t>
  </si>
  <si>
    <t>[09/03] 1400 麥當能 (13) 192.0</t>
  </si>
  <si>
    <t>[16/02] 1400 湯普新 (10) 172.0</t>
  </si>
  <si>
    <t>1:23.29</t>
  </si>
  <si>
    <t>2/7/6/10</t>
  </si>
  <si>
    <t>勁沙塵</t>
  </si>
  <si>
    <t>J514</t>
  </si>
  <si>
    <t>1.22.05</t>
  </si>
  <si>
    <t>269,100</t>
  </si>
  <si>
    <t>吳宇超與杜傲豐</t>
  </si>
  <si>
    <t>Akeed Mofeed</t>
  </si>
  <si>
    <t>New Sensation</t>
  </si>
  <si>
    <t>58.40</t>
  </si>
  <si>
    <t>1:21.99</t>
  </si>
  <si>
    <t>1:22.05</t>
  </si>
  <si>
    <t>1:22.24</t>
  </si>
  <si>
    <t>1:22.38</t>
  </si>
  <si>
    <t>1:22.85</t>
  </si>
  <si>
    <t>[23/02] 1400 霍宏聲 (2) 10.0</t>
  </si>
  <si>
    <t>[31/01] 1400 蔡明紹 (7) 8.6</t>
  </si>
  <si>
    <t>1:22.62</t>
  </si>
  <si>
    <t>天德神影</t>
  </si>
  <si>
    <t>K147</t>
  </si>
  <si>
    <t>B1</t>
  </si>
  <si>
    <t>范駿華與蔡加讚</t>
  </si>
  <si>
    <t>Stolen Dance</t>
  </si>
  <si>
    <t>7/7</t>
  </si>
  <si>
    <t>龍文鞭影</t>
  </si>
  <si>
    <t>K226</t>
  </si>
  <si>
    <t>1.22.47</t>
  </si>
  <si>
    <t>雄</t>
  </si>
  <si>
    <t>馬漢傑與馬浚豪</t>
  </si>
  <si>
    <t>My Amazing Cool</t>
  </si>
  <si>
    <t>1:22.47</t>
  </si>
  <si>
    <t>1:22.43</t>
  </si>
  <si>
    <t>[09/03] 1400 艾道拿 (7) 20.0</t>
  </si>
  <si>
    <t>5/13</t>
  </si>
  <si>
    <t>加州本事</t>
  </si>
  <si>
    <t>J370</t>
  </si>
  <si>
    <t>1.22.66</t>
  </si>
  <si>
    <t>+ * 1</t>
  </si>
  <si>
    <t>Lilith</t>
  </si>
  <si>
    <t>1:22.66</t>
  </si>
  <si>
    <t>1:22.79</t>
  </si>
  <si>
    <t>[23/02] 1400 蔡明紹 (5) 145.0</t>
  </si>
  <si>
    <t>14/10</t>
  </si>
  <si>
    <t>金鑽精靈</t>
  </si>
  <si>
    <t>J397</t>
  </si>
  <si>
    <t>1.23.66</t>
  </si>
  <si>
    <t>77</t>
  </si>
  <si>
    <t>CP-/XB-</t>
  </si>
  <si>
    <t>馮少雲</t>
  </si>
  <si>
    <t>In The Fast Lane</t>
  </si>
  <si>
    <t>58.53</t>
  </si>
  <si>
    <t>1:21.98</t>
  </si>
  <si>
    <t>1:23.66</t>
  </si>
  <si>
    <t>1:23.61</t>
  </si>
  <si>
    <t>[12/01] 1400 貝知仁 (14) 94.0</t>
  </si>
  <si>
    <t>1/12/11/12/12/9</t>
  </si>
  <si>
    <t>豐辰</t>
  </si>
  <si>
    <t>K004</t>
  </si>
  <si>
    <t>徐雨石</t>
  </si>
  <si>
    <t>1.21.92</t>
  </si>
  <si>
    <t>H</t>
  </si>
  <si>
    <t>無極限團體</t>
  </si>
  <si>
    <t>Holly Holy</t>
  </si>
  <si>
    <t>楊明綸</t>
  </si>
  <si>
    <t>1:21.96</t>
  </si>
  <si>
    <t>1:21.47</t>
  </si>
  <si>
    <t>1:22.30</t>
  </si>
  <si>
    <t>[09/03] 1400 楊明綸 (1) 132.0</t>
  </si>
  <si>
    <t>[16/02] 1400 董明朗 (12) 239.0</t>
  </si>
  <si>
    <t>1:22.21</t>
  </si>
  <si>
    <t>10/6/12/9/8/10</t>
  </si>
  <si>
    <t>開心宇宙</t>
  </si>
  <si>
    <t>J533</t>
  </si>
  <si>
    <t>1.22.35</t>
  </si>
  <si>
    <t>23,400</t>
  </si>
  <si>
    <t>P</t>
  </si>
  <si>
    <t>開心任務團體</t>
  </si>
  <si>
    <t>Zacinto</t>
  </si>
  <si>
    <t>Kovka</t>
  </si>
  <si>
    <t>1:22.72</t>
  </si>
  <si>
    <t>1:22.67</t>
  </si>
  <si>
    <t>1:22.35</t>
  </si>
  <si>
    <t>[09/03] 1400 奧爾民 (10) 25.0</t>
  </si>
  <si>
    <t>[23/02] 1400 金誠剛 (6) 110.0</t>
  </si>
  <si>
    <t>1:22.44</t>
  </si>
  <si>
    <t>3/3/4/7/5/6</t>
  </si>
  <si>
    <t>快樂老撾</t>
  </si>
  <si>
    <t>J115</t>
  </si>
  <si>
    <t>1.21.78</t>
  </si>
  <si>
    <t>339,300</t>
  </si>
  <si>
    <t>鄭凱敏</t>
  </si>
  <si>
    <t>Discreet</t>
  </si>
  <si>
    <t>杜苑欣</t>
  </si>
  <si>
    <t>57.85</t>
  </si>
  <si>
    <t>1:21.78</t>
  </si>
  <si>
    <t>1:21.97</t>
  </si>
  <si>
    <t>[16/02] 1400 杜苑欣 (3) 7.3</t>
  </si>
  <si>
    <t>11/10/8/13/5/4</t>
  </si>
  <si>
    <t>銳一</t>
  </si>
  <si>
    <t>J037</t>
  </si>
  <si>
    <t>1.22.10</t>
  </si>
  <si>
    <t>181,350</t>
  </si>
  <si>
    <t>B-/CP2/TT</t>
  </si>
  <si>
    <t>俊團體</t>
  </si>
  <si>
    <t>Princess Raaj</t>
  </si>
  <si>
    <t>58.74</t>
  </si>
  <si>
    <t>1:21.75</t>
  </si>
  <si>
    <t>1:21.65</t>
  </si>
  <si>
    <t>1:22.12</t>
  </si>
  <si>
    <t>1:21.93</t>
  </si>
  <si>
    <t>[06/10] 1400 梁家俊 (4) 16.0</t>
  </si>
  <si>
    <t>[15/09] 1400 周俊樂 (4) 12.0</t>
  </si>
  <si>
    <t>1:21.95</t>
  </si>
  <si>
    <t>8/10/11/6/9/10</t>
  </si>
  <si>
    <t>劍無名</t>
  </si>
  <si>
    <t>J547</t>
  </si>
  <si>
    <t>1.23.06</t>
  </si>
  <si>
    <t>拔萃舊生團體</t>
  </si>
  <si>
    <t>Rich Enuff</t>
  </si>
  <si>
    <t>Miss Two Pairs</t>
  </si>
  <si>
    <t>2024/12/01</t>
  </si>
  <si>
    <t>59.54</t>
  </si>
  <si>
    <t>1:22.16</t>
  </si>
  <si>
    <t>1:23.06</t>
  </si>
  <si>
    <t>1:22.99</t>
  </si>
  <si>
    <t>[01/12] 1400 鍾易禮 (9) 21.0</t>
  </si>
  <si>
    <t>6/10/9/1/1/1</t>
  </si>
  <si>
    <t>包裝猛將</t>
  </si>
  <si>
    <t>J284</t>
  </si>
  <si>
    <t>1.09.44</t>
  </si>
  <si>
    <t>1,734,000</t>
  </si>
  <si>
    <t>58</t>
  </si>
  <si>
    <t>李文俊</t>
  </si>
  <si>
    <t>Chloe Anna</t>
  </si>
  <si>
    <t>1:9.4</t>
  </si>
  <si>
    <t>1:08.81</t>
  </si>
  <si>
    <t>1:9.55</t>
  </si>
  <si>
    <t>[31/01] 1200 布文 (6) 18.0</t>
  </si>
  <si>
    <t>[17/11] 1200 潘頓 (9) 1.8</t>
  </si>
  <si>
    <t>6/4/3/10/2/7</t>
  </si>
  <si>
    <t>飲杯</t>
  </si>
  <si>
    <t>J219</t>
  </si>
  <si>
    <t>1.09.36</t>
  </si>
  <si>
    <t>2,077,800</t>
  </si>
  <si>
    <t>黃志祥</t>
  </si>
  <si>
    <t>My Sabeel</t>
  </si>
  <si>
    <t>1:09.01</t>
  </si>
  <si>
    <t>1:09.36</t>
  </si>
  <si>
    <t>1:09.76</t>
  </si>
  <si>
    <t>[23/02] 1200 布文 (4) 13.0</t>
  </si>
  <si>
    <t>[26/01] 1200 潘頓 (3) 9.3</t>
  </si>
  <si>
    <t>1:9.23</t>
  </si>
  <si>
    <t>5/7/8/6/1/1</t>
  </si>
  <si>
    <t>嘉應獎昇</t>
  </si>
  <si>
    <t>H287</t>
  </si>
  <si>
    <t>1.09.30</t>
  </si>
  <si>
    <t>65,100</t>
  </si>
  <si>
    <t>84</t>
  </si>
  <si>
    <t>CP1</t>
  </si>
  <si>
    <t>Rockadubai</t>
  </si>
  <si>
    <t>1:09.61</t>
  </si>
  <si>
    <t>1:10.13</t>
  </si>
  <si>
    <t>1:08.98</t>
  </si>
  <si>
    <t>1:9.58</t>
  </si>
  <si>
    <t>[15/12] 1200 巴度 (7) 26.0</t>
  </si>
  <si>
    <t>[07/04] 1200 艾道拿 (3) 6.6</t>
  </si>
  <si>
    <t>1:9.85</t>
  </si>
  <si>
    <t>11/3/6/6/2/3</t>
  </si>
  <si>
    <t>同樣美麗</t>
  </si>
  <si>
    <t>H334</t>
  </si>
  <si>
    <t>1.08.91</t>
  </si>
  <si>
    <t>1,497,300</t>
  </si>
  <si>
    <t>美麗一族團體</t>
  </si>
  <si>
    <t>Up In Time</t>
  </si>
  <si>
    <t>2023/11/26</t>
  </si>
  <si>
    <t>1:08.99</t>
  </si>
  <si>
    <t>1:09.37</t>
  </si>
  <si>
    <t>1:9.32</t>
  </si>
  <si>
    <t>2023/11/05</t>
  </si>
  <si>
    <t>1:09.03</t>
  </si>
  <si>
    <t>1:09.22</t>
  </si>
  <si>
    <t>[26/11] 1200 麥道朗 (6) 7.2</t>
  </si>
  <si>
    <t>[05/11] 1200 鍾易禮 (3) 5.5</t>
  </si>
  <si>
    <t>1:9.34</t>
  </si>
  <si>
    <t>跨境寶馬</t>
  </si>
  <si>
    <t>K008</t>
  </si>
  <si>
    <t>1.08.92</t>
  </si>
  <si>
    <t>1,310,400</t>
  </si>
  <si>
    <t>吳海波</t>
  </si>
  <si>
    <t>Super Flare</t>
  </si>
  <si>
    <t>1:8.95</t>
  </si>
  <si>
    <t>[15/03] 1200 布文 (1) 1.3</t>
  </si>
  <si>
    <t>[23/02] 1200 布文 (1) 2.0</t>
  </si>
  <si>
    <t>1:9.17</t>
  </si>
  <si>
    <t>7/2/1/2/9/9</t>
  </si>
  <si>
    <t>新力好</t>
  </si>
  <si>
    <t>J118</t>
  </si>
  <si>
    <t>1,291,500</t>
  </si>
  <si>
    <t>黃良柏</t>
  </si>
  <si>
    <t>Artemis</t>
  </si>
  <si>
    <t>1:9.37</t>
  </si>
  <si>
    <t>1:09.49</t>
  </si>
  <si>
    <t>1:9.3</t>
  </si>
  <si>
    <t>[31/01] 1200 潘頓 (2) 2.5</t>
  </si>
  <si>
    <t>[12/01] 1200 潘頓 (1) 2.8</t>
  </si>
  <si>
    <t>7/4/6/3/9/13</t>
  </si>
  <si>
    <t>風再起時</t>
  </si>
  <si>
    <t>J534</t>
  </si>
  <si>
    <t>1.09.02</t>
  </si>
  <si>
    <t>399,900</t>
  </si>
  <si>
    <t>32</t>
  </si>
  <si>
    <t>V/XB/TT</t>
  </si>
  <si>
    <t>戴煥成與戴銘堃</t>
  </si>
  <si>
    <t>Justify</t>
  </si>
  <si>
    <t>Fine Scent</t>
  </si>
  <si>
    <t>1:10.02</t>
  </si>
  <si>
    <t>1:09.71</t>
  </si>
  <si>
    <t>1:9.48</t>
  </si>
  <si>
    <t>[26/01] 1200 布文 (6) 22.0</t>
  </si>
  <si>
    <t>[05/01] 1200 布文 (3) 20.0</t>
  </si>
  <si>
    <t>1:9.62</t>
  </si>
  <si>
    <t>順成之星</t>
  </si>
  <si>
    <t>K287</t>
  </si>
  <si>
    <t>胡澤文先生及夫人</t>
  </si>
  <si>
    <t>The Kipling Girl</t>
  </si>
  <si>
    <t>6/3/4/2/1/8</t>
  </si>
  <si>
    <t>智跑得</t>
  </si>
  <si>
    <t>J330</t>
  </si>
  <si>
    <t>1.09.62</t>
  </si>
  <si>
    <t>1,445,700</t>
  </si>
  <si>
    <t>XB/CP2</t>
  </si>
  <si>
    <t>I Am Invincible</t>
  </si>
  <si>
    <t>Fine Bubbles</t>
  </si>
  <si>
    <t>1:08.83</t>
  </si>
  <si>
    <t>1:09.62</t>
  </si>
  <si>
    <t>1:9.28</t>
  </si>
  <si>
    <t>2024/05/19</t>
  </si>
  <si>
    <t>1:10.33</t>
  </si>
  <si>
    <t>[06/10] 1200 梁家俊 (9) 31.0</t>
  </si>
  <si>
    <t>[19/05] 1200 布文 (9) 24.0</t>
  </si>
  <si>
    <t>1:9.73</t>
  </si>
  <si>
    <t>6/10/5/9</t>
  </si>
  <si>
    <t>龍之光</t>
  </si>
  <si>
    <t>K091</t>
  </si>
  <si>
    <t>1.09.71</t>
  </si>
  <si>
    <t>102,300</t>
  </si>
  <si>
    <t>廖振恒</t>
  </si>
  <si>
    <t>Alderney</t>
  </si>
  <si>
    <t>1:09.79</t>
  </si>
  <si>
    <t>1:9.45</t>
  </si>
  <si>
    <t>1:09.95</t>
  </si>
  <si>
    <t>1:9.33</t>
  </si>
  <si>
    <t>[09/02] 1200 蔡明紹 (10) 10.0</t>
  </si>
  <si>
    <t>[26/01] 1200 貝知仁 (5) 50.0</t>
  </si>
  <si>
    <t>9/11/13</t>
  </si>
  <si>
    <t>赤霞</t>
  </si>
  <si>
    <t>K267</t>
  </si>
  <si>
    <t>鄭俊偉</t>
  </si>
  <si>
    <t>雌</t>
  </si>
  <si>
    <t>有款仕團體</t>
  </si>
  <si>
    <t>Buroog</t>
  </si>
  <si>
    <t>0:57.17</t>
  </si>
  <si>
    <t>1:9.91</t>
  </si>
  <si>
    <t>##[16/02] 1000 湯普新 (13) 151.0</t>
  </si>
  <si>
    <t>3/12/2/2/7/1</t>
  </si>
  <si>
    <t>信心星</t>
  </si>
  <si>
    <t>J161</t>
  </si>
  <si>
    <t>1.21.43</t>
  </si>
  <si>
    <t>3,579,500</t>
  </si>
  <si>
    <t>關瀚明、關敏恒、關俊明與關敏婷</t>
  </si>
  <si>
    <t>Humble</t>
  </si>
  <si>
    <t>1:23.23</t>
  </si>
  <si>
    <t>1:23.32</t>
  </si>
  <si>
    <t>1:21.54</t>
  </si>
  <si>
    <t>1:21.72</t>
  </si>
  <si>
    <t>[15/03] 1400 布文 (3) 5.3</t>
  </si>
  <si>
    <t>[09/02] 1400 布文 (2) 2.0</t>
  </si>
  <si>
    <t>1:22.52</t>
  </si>
  <si>
    <t>12/4/2/1</t>
  </si>
  <si>
    <t>川河帥駒</t>
  </si>
  <si>
    <t>K127</t>
  </si>
  <si>
    <t>1.21.37</t>
  </si>
  <si>
    <t>3,043,800</t>
  </si>
  <si>
    <t>何家駒先生及夫人</t>
  </si>
  <si>
    <t>Spellbinder</t>
  </si>
  <si>
    <t>1:22.20</t>
  </si>
  <si>
    <t>1:22.31</t>
  </si>
  <si>
    <t>1:21.76</t>
  </si>
  <si>
    <t>[29/12] 1400 布文 (4) 5.0</t>
  </si>
  <si>
    <t>[08/12] 1400 麥道朗 (2) 4.1</t>
  </si>
  <si>
    <t>5/13/2/1/4/2</t>
  </si>
  <si>
    <t>巴閉仔</t>
  </si>
  <si>
    <t>H298</t>
  </si>
  <si>
    <t>1.22.02</t>
  </si>
  <si>
    <t>280</t>
  </si>
  <si>
    <t>麥耀熙先生及夫人</t>
  </si>
  <si>
    <t>Snitzel's Jewel</t>
  </si>
  <si>
    <t>1:21.86</t>
  </si>
  <si>
    <t>1:22.25</t>
  </si>
  <si>
    <t>1:22.3</t>
  </si>
  <si>
    <t>2024/05/26</t>
  </si>
  <si>
    <t>1:22.34</t>
  </si>
  <si>
    <t>[23/06] 1400 班德禮 (5) 16.0</t>
  </si>
  <si>
    <t>[26/05] 1400 希威森 (13) 8.5</t>
  </si>
  <si>
    <t>1:22.32</t>
  </si>
  <si>
    <t>1/2/5/2/5/1</t>
  </si>
  <si>
    <t>椒椒醒</t>
  </si>
  <si>
    <t>H440</t>
  </si>
  <si>
    <t>1.22.21</t>
  </si>
  <si>
    <t>3,259,680</t>
  </si>
  <si>
    <t>陳偉樑先生及夫人</t>
  </si>
  <si>
    <t>Spectrolite</t>
  </si>
  <si>
    <t>2024/03/24</t>
  </si>
  <si>
    <t>[24/03] 1400 霍宏聲 (8) 15.0</t>
  </si>
  <si>
    <t>2/1/5/3/4/7</t>
  </si>
  <si>
    <t>鐵金剛</t>
  </si>
  <si>
    <t>H433</t>
  </si>
  <si>
    <t>1.21.45</t>
  </si>
  <si>
    <t>1,747,650</t>
  </si>
  <si>
    <t>B/E</t>
  </si>
  <si>
    <t>22/23 蔡約翰練馬師賽馬團體</t>
  </si>
  <si>
    <t>Lipstick Lover</t>
  </si>
  <si>
    <t>1:21.53</t>
  </si>
  <si>
    <t>1:21.60</t>
  </si>
  <si>
    <t>1:21.44</t>
  </si>
  <si>
    <t>1:21.22</t>
  </si>
  <si>
    <t>[09/03] 1400 艾道拿 (2) 6.5</t>
  </si>
  <si>
    <t>[16/02] 1400 艾道拿 (1) 2.6</t>
  </si>
  <si>
    <t>1:21.33</t>
  </si>
  <si>
    <t>6/6/5/1/4/1</t>
  </si>
  <si>
    <t>勇霸龍</t>
  </si>
  <si>
    <t>J237</t>
  </si>
  <si>
    <t>2,596,170</t>
  </si>
  <si>
    <t>V2/TT</t>
  </si>
  <si>
    <t>九龍塘會團體</t>
  </si>
  <si>
    <t>Sessantesimo</t>
  </si>
  <si>
    <t>1:22.39</t>
  </si>
  <si>
    <t>1:22.63</t>
  </si>
  <si>
    <t>1:22.13</t>
  </si>
  <si>
    <t>[15/03] 1400 田泰安 (6) 16.0</t>
  </si>
  <si>
    <t>[09/02] 1400 艾道拿 (6) 11.0</t>
  </si>
  <si>
    <t>5/1/4/7/7/3</t>
  </si>
  <si>
    <t>元朗精英</t>
  </si>
  <si>
    <t>J272</t>
  </si>
  <si>
    <t>1.21.57</t>
  </si>
  <si>
    <t>966,000</t>
  </si>
  <si>
    <t>元朗商會之友團體</t>
  </si>
  <si>
    <t>Tuscadero</t>
  </si>
  <si>
    <t>1:20.81</t>
  </si>
  <si>
    <t>1:21.57</t>
  </si>
  <si>
    <t>[23/02] 1400 希威森 (5) 4.9</t>
  </si>
  <si>
    <t>[26/01] 1400 潘頓 (1) 3.0</t>
  </si>
  <si>
    <t>1:21.71</t>
  </si>
  <si>
    <t>3/2/1/1/8/7</t>
  </si>
  <si>
    <t>不同世界</t>
  </si>
  <si>
    <t>K005</t>
  </si>
  <si>
    <t>1.21.60</t>
  </si>
  <si>
    <t>1,936,750</t>
  </si>
  <si>
    <t>蘇凱榮</t>
  </si>
  <si>
    <t>Kermadec</t>
  </si>
  <si>
    <t>Our Squeezer</t>
  </si>
  <si>
    <t>1:21.61</t>
  </si>
  <si>
    <t>1:21.69</t>
  </si>
  <si>
    <t>[31/01] 1400 希威森 (2) 4.9</t>
  </si>
  <si>
    <t>[05/01] 1400 希威森 (1) 11.0</t>
  </si>
  <si>
    <t>1:21.56</t>
  </si>
  <si>
    <t>新力飆</t>
  </si>
  <si>
    <t>K177</t>
  </si>
  <si>
    <t>Trapeze Artist</t>
  </si>
  <si>
    <t>She's Bionic</t>
  </si>
  <si>
    <t>尊登</t>
  </si>
  <si>
    <t>K262</t>
  </si>
  <si>
    <t>Churchill</t>
  </si>
  <si>
    <t>Bella Epoch</t>
  </si>
  <si>
    <t>5/10/6/6</t>
  </si>
  <si>
    <t>飛越星空</t>
  </si>
  <si>
    <t>J328</t>
  </si>
  <si>
    <t>1.21.89</t>
  </si>
  <si>
    <t>168</t>
  </si>
  <si>
    <t>魏詩然</t>
  </si>
  <si>
    <t>Bungle Inthejungle</t>
  </si>
  <si>
    <t>Ms Gree</t>
  </si>
  <si>
    <t>1:21.89</t>
  </si>
  <si>
    <t>2024/06/15</t>
  </si>
  <si>
    <t>1:23.36</t>
  </si>
  <si>
    <t>1:24.33</t>
  </si>
  <si>
    <t>1:24.22</t>
  </si>
  <si>
    <t>[13/10] 1400 潘明輝 (5) 67.0</t>
  </si>
  <si>
    <t>[15/06] 1400 潘明輝 (6) 36.0</t>
  </si>
  <si>
    <t>5/3/4/7/6/1</t>
  </si>
  <si>
    <t>糖不甩</t>
  </si>
  <si>
    <t>H394</t>
  </si>
  <si>
    <t>1.21.85</t>
  </si>
  <si>
    <t>1,872,750</t>
  </si>
  <si>
    <t>CP-/TT</t>
  </si>
  <si>
    <t>劉寶強、余順洪、楊偉光與劉雄濤</t>
  </si>
  <si>
    <t>Miss Vinnoire</t>
  </si>
  <si>
    <t>1:21.85</t>
  </si>
  <si>
    <t>1:21.81</t>
  </si>
  <si>
    <t>[09/03] 1400 班德禮 (5) 14.0</t>
  </si>
  <si>
    <t>[09/02] 1400 班德禮 (3) 19.0</t>
  </si>
  <si>
    <t>兩場平均</t>
  </si>
  <si>
    <t>兩次較快</t>
  </si>
  <si>
    <t>上場最快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</si>
</sst>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U15"/>
  <sheetViews>
    <sheetView topLeftCell="BS1" workbookViewId="0">
      <selection activeCell="CQ24" sqref="CQ24"/>
    </sheetView>
  </sheetViews>
  <sheetFormatPr defaultRowHeight="15" x14ac:dyDescent="0.25"/>
  <sheetData>
    <row r="1" spans="1:9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</row>
    <row r="2" spans="1:99" x14ac:dyDescent="0.25">
      <c r="A2" s="2">
        <v>45746</v>
      </c>
      <c r="B2" t="s">
        <v>99</v>
      </c>
      <c r="C2">
        <v>1</v>
      </c>
      <c r="D2" t="s">
        <v>100</v>
      </c>
      <c r="E2" t="s">
        <v>101</v>
      </c>
      <c r="F2" t="s">
        <v>102</v>
      </c>
      <c r="G2">
        <v>2000</v>
      </c>
      <c r="H2">
        <v>1</v>
      </c>
      <c r="I2" t="s">
        <v>103</v>
      </c>
      <c r="J2" t="s">
        <v>104</v>
      </c>
      <c r="K2" t="s">
        <v>105</v>
      </c>
      <c r="L2">
        <v>135</v>
      </c>
      <c r="M2" t="s">
        <v>106</v>
      </c>
      <c r="O2">
        <v>14</v>
      </c>
      <c r="P2" t="s">
        <v>107</v>
      </c>
      <c r="R2">
        <v>58</v>
      </c>
      <c r="S2">
        <v>-1</v>
      </c>
      <c r="U2" t="s">
        <v>108</v>
      </c>
      <c r="V2" t="s">
        <v>109</v>
      </c>
      <c r="W2">
        <v>5</v>
      </c>
      <c r="Y2" t="s">
        <v>110</v>
      </c>
      <c r="Z2" t="s">
        <v>111</v>
      </c>
      <c r="AA2" t="s">
        <v>112</v>
      </c>
      <c r="AB2">
        <v>15</v>
      </c>
      <c r="AC2" t="s">
        <v>113</v>
      </c>
      <c r="AD2" t="s">
        <v>114</v>
      </c>
      <c r="AE2" t="s">
        <v>115</v>
      </c>
      <c r="AF2" t="s">
        <v>116</v>
      </c>
      <c r="AG2" t="s">
        <v>117</v>
      </c>
      <c r="AH2">
        <v>2024380</v>
      </c>
      <c r="AI2" t="s">
        <v>118</v>
      </c>
      <c r="AJ2" t="s">
        <v>119</v>
      </c>
      <c r="AK2">
        <v>2000</v>
      </c>
      <c r="AL2">
        <v>12</v>
      </c>
      <c r="AM2" t="s">
        <v>120</v>
      </c>
      <c r="AN2">
        <v>5.2</v>
      </c>
      <c r="AO2">
        <v>135</v>
      </c>
      <c r="AP2">
        <v>0</v>
      </c>
      <c r="AQ2">
        <v>9</v>
      </c>
      <c r="AR2">
        <v>5</v>
      </c>
      <c r="AS2">
        <v>26.59</v>
      </c>
      <c r="AT2">
        <v>50.74</v>
      </c>
      <c r="AU2" t="s">
        <v>121</v>
      </c>
      <c r="AV2" t="s">
        <v>122</v>
      </c>
      <c r="AW2" t="s">
        <v>123</v>
      </c>
      <c r="AY2" t="s">
        <v>124</v>
      </c>
      <c r="AZ2">
        <v>27.75</v>
      </c>
      <c r="BA2">
        <v>24.47</v>
      </c>
      <c r="BB2">
        <v>23.49</v>
      </c>
      <c r="BC2">
        <v>23.69</v>
      </c>
      <c r="BD2">
        <v>24.72</v>
      </c>
      <c r="BF2">
        <v>48.41</v>
      </c>
      <c r="BG2">
        <v>0.13500000000000001</v>
      </c>
      <c r="BH2">
        <v>48.544999999999987</v>
      </c>
      <c r="BI2" t="s">
        <v>125</v>
      </c>
      <c r="BJ2">
        <v>2024282</v>
      </c>
      <c r="BK2" t="s">
        <v>126</v>
      </c>
      <c r="BL2" t="s">
        <v>119</v>
      </c>
      <c r="BM2">
        <v>2000</v>
      </c>
      <c r="BN2">
        <v>1</v>
      </c>
      <c r="BO2" t="s">
        <v>120</v>
      </c>
      <c r="BP2">
        <v>5.5</v>
      </c>
      <c r="BQ2">
        <v>129</v>
      </c>
      <c r="BR2">
        <v>6</v>
      </c>
      <c r="BS2">
        <v>8</v>
      </c>
      <c r="BT2">
        <v>6</v>
      </c>
      <c r="BU2">
        <v>26.48</v>
      </c>
      <c r="BV2">
        <v>51.21</v>
      </c>
      <c r="BW2" t="s">
        <v>127</v>
      </c>
      <c r="BX2" t="s">
        <v>128</v>
      </c>
      <c r="BY2" t="s">
        <v>129</v>
      </c>
      <c r="CA2" t="s">
        <v>129</v>
      </c>
      <c r="CB2">
        <v>26.88</v>
      </c>
      <c r="CC2">
        <v>24.97</v>
      </c>
      <c r="CD2">
        <v>24.35</v>
      </c>
      <c r="CE2">
        <v>23.78</v>
      </c>
      <c r="CF2">
        <v>23.47</v>
      </c>
      <c r="CH2">
        <v>47.25</v>
      </c>
      <c r="CI2">
        <v>0.252</v>
      </c>
      <c r="CJ2">
        <v>47.502000000000002</v>
      </c>
      <c r="CK2" t="s">
        <v>130</v>
      </c>
      <c r="CL2" t="s">
        <v>104</v>
      </c>
      <c r="CM2" t="s">
        <v>125</v>
      </c>
      <c r="CN2" t="s">
        <v>131</v>
      </c>
      <c r="CO2" t="s">
        <v>130</v>
      </c>
      <c r="CP2" t="s">
        <v>132</v>
      </c>
      <c r="CQ2" t="s">
        <v>133</v>
      </c>
      <c r="CR2">
        <v>124.26</v>
      </c>
      <c r="CS2">
        <v>123.7</v>
      </c>
      <c r="CT2">
        <v>123.98</v>
      </c>
      <c r="CU2">
        <v>123.7</v>
      </c>
    </row>
    <row r="3" spans="1:99" x14ac:dyDescent="0.25">
      <c r="A3" s="2">
        <v>45746</v>
      </c>
      <c r="B3" t="s">
        <v>99</v>
      </c>
      <c r="C3">
        <v>1</v>
      </c>
      <c r="D3" t="s">
        <v>100</v>
      </c>
      <c r="E3" t="s">
        <v>101</v>
      </c>
      <c r="F3" t="s">
        <v>102</v>
      </c>
      <c r="G3">
        <v>2000</v>
      </c>
      <c r="H3">
        <v>2</v>
      </c>
      <c r="I3" t="s">
        <v>134</v>
      </c>
      <c r="J3" t="s">
        <v>135</v>
      </c>
      <c r="K3" t="s">
        <v>136</v>
      </c>
      <c r="L3">
        <v>135</v>
      </c>
      <c r="M3" t="s">
        <v>137</v>
      </c>
      <c r="O3">
        <v>6</v>
      </c>
      <c r="P3" t="s">
        <v>138</v>
      </c>
      <c r="R3">
        <v>58</v>
      </c>
      <c r="S3">
        <v>0</v>
      </c>
      <c r="U3" t="s">
        <v>108</v>
      </c>
      <c r="V3" t="s">
        <v>139</v>
      </c>
      <c r="W3">
        <v>5</v>
      </c>
      <c r="Y3" t="s">
        <v>110</v>
      </c>
      <c r="Z3" t="s">
        <v>140</v>
      </c>
      <c r="AA3" t="s">
        <v>141</v>
      </c>
      <c r="AB3">
        <v>15</v>
      </c>
      <c r="AC3" t="s">
        <v>142</v>
      </c>
      <c r="AD3" t="s">
        <v>143</v>
      </c>
      <c r="AE3" t="s">
        <v>144</v>
      </c>
      <c r="AF3" t="s">
        <v>145</v>
      </c>
      <c r="AG3" t="s">
        <v>117</v>
      </c>
      <c r="AH3">
        <v>2024380</v>
      </c>
      <c r="AI3" t="s">
        <v>118</v>
      </c>
      <c r="AJ3" t="s">
        <v>119</v>
      </c>
      <c r="AK3">
        <v>2000</v>
      </c>
      <c r="AL3">
        <v>5</v>
      </c>
      <c r="AM3" t="s">
        <v>146</v>
      </c>
      <c r="AN3">
        <v>7.1</v>
      </c>
      <c r="AO3">
        <v>134</v>
      </c>
      <c r="AP3">
        <v>1</v>
      </c>
      <c r="AQ3">
        <v>1</v>
      </c>
      <c r="AR3">
        <v>5</v>
      </c>
      <c r="AS3">
        <v>26.59</v>
      </c>
      <c r="AT3">
        <v>50.74</v>
      </c>
      <c r="AU3" t="s">
        <v>121</v>
      </c>
      <c r="AV3" t="s">
        <v>122</v>
      </c>
      <c r="AW3" t="s">
        <v>123</v>
      </c>
      <c r="AY3" t="s">
        <v>147</v>
      </c>
      <c r="AZ3">
        <v>27.11</v>
      </c>
      <c r="BA3">
        <v>24.11</v>
      </c>
      <c r="BB3">
        <v>23.57</v>
      </c>
      <c r="BC3">
        <v>23.97</v>
      </c>
      <c r="BD3">
        <v>24.32</v>
      </c>
      <c r="BF3">
        <v>48.29</v>
      </c>
      <c r="BG3">
        <v>0.15</v>
      </c>
      <c r="BH3">
        <v>48.44</v>
      </c>
      <c r="BI3" t="s">
        <v>148</v>
      </c>
      <c r="CL3" t="s">
        <v>135</v>
      </c>
      <c r="CM3" t="s">
        <v>148</v>
      </c>
      <c r="CN3" t="s">
        <v>149</v>
      </c>
      <c r="CQ3" t="s">
        <v>148</v>
      </c>
      <c r="CR3">
        <v>123.23</v>
      </c>
      <c r="CT3">
        <v>123.23</v>
      </c>
      <c r="CU3">
        <v>123.23</v>
      </c>
    </row>
    <row r="4" spans="1:99" x14ac:dyDescent="0.25">
      <c r="A4" s="2">
        <v>45746</v>
      </c>
      <c r="B4" t="s">
        <v>99</v>
      </c>
      <c r="C4">
        <v>1</v>
      </c>
      <c r="D4" t="s">
        <v>100</v>
      </c>
      <c r="E4" t="s">
        <v>101</v>
      </c>
      <c r="F4" t="s">
        <v>102</v>
      </c>
      <c r="G4">
        <v>2000</v>
      </c>
      <c r="H4">
        <v>3</v>
      </c>
      <c r="I4" t="s">
        <v>150</v>
      </c>
      <c r="J4" t="s">
        <v>151</v>
      </c>
      <c r="K4" t="s">
        <v>152</v>
      </c>
      <c r="L4">
        <v>134</v>
      </c>
      <c r="M4" t="s">
        <v>153</v>
      </c>
      <c r="O4">
        <v>8</v>
      </c>
      <c r="P4" t="s">
        <v>154</v>
      </c>
      <c r="R4">
        <v>57</v>
      </c>
      <c r="S4">
        <v>0</v>
      </c>
      <c r="U4" t="s">
        <v>108</v>
      </c>
      <c r="V4" t="s">
        <v>155</v>
      </c>
      <c r="W4">
        <v>5</v>
      </c>
      <c r="Y4" t="s">
        <v>110</v>
      </c>
      <c r="Z4" t="s">
        <v>156</v>
      </c>
      <c r="AA4" t="s">
        <v>141</v>
      </c>
      <c r="AB4">
        <v>15</v>
      </c>
      <c r="AC4" t="s">
        <v>157</v>
      </c>
      <c r="AD4" t="s">
        <v>158</v>
      </c>
      <c r="AE4" t="s">
        <v>159</v>
      </c>
      <c r="AF4" t="s">
        <v>160</v>
      </c>
      <c r="AG4" t="s">
        <v>161</v>
      </c>
      <c r="AH4">
        <v>2024380</v>
      </c>
      <c r="AI4" t="s">
        <v>118</v>
      </c>
      <c r="AJ4" t="s">
        <v>119</v>
      </c>
      <c r="AK4">
        <v>2000</v>
      </c>
      <c r="AL4">
        <v>6</v>
      </c>
      <c r="AM4" t="s">
        <v>162</v>
      </c>
      <c r="AN4">
        <v>7.8</v>
      </c>
      <c r="AO4">
        <v>129</v>
      </c>
      <c r="AP4">
        <v>5</v>
      </c>
      <c r="AQ4">
        <v>11</v>
      </c>
      <c r="AR4">
        <v>-3</v>
      </c>
      <c r="AS4">
        <v>26.59</v>
      </c>
      <c r="AT4">
        <v>50.74</v>
      </c>
      <c r="AU4" t="s">
        <v>121</v>
      </c>
      <c r="AV4" t="s">
        <v>122</v>
      </c>
      <c r="AW4" t="s">
        <v>123</v>
      </c>
      <c r="AY4" t="s">
        <v>163</v>
      </c>
      <c r="AZ4">
        <v>27.91</v>
      </c>
      <c r="BA4">
        <v>24.35</v>
      </c>
      <c r="BB4">
        <v>23.53</v>
      </c>
      <c r="BC4">
        <v>23.65</v>
      </c>
      <c r="BD4">
        <v>23.65</v>
      </c>
      <c r="BF4">
        <v>47.3</v>
      </c>
      <c r="BG4">
        <v>-6.0000000000000053E-3</v>
      </c>
      <c r="BH4">
        <v>47.293999999999997</v>
      </c>
      <c r="BI4" t="s">
        <v>164</v>
      </c>
      <c r="BJ4">
        <v>2024282</v>
      </c>
      <c r="BK4" t="s">
        <v>126</v>
      </c>
      <c r="BL4" t="s">
        <v>119</v>
      </c>
      <c r="BM4">
        <v>2000</v>
      </c>
      <c r="BN4">
        <v>3</v>
      </c>
      <c r="BO4" t="s">
        <v>162</v>
      </c>
      <c r="BP4">
        <v>12</v>
      </c>
      <c r="BQ4">
        <v>129</v>
      </c>
      <c r="BR4">
        <v>5</v>
      </c>
      <c r="BS4">
        <v>13</v>
      </c>
      <c r="BT4">
        <v>-5</v>
      </c>
      <c r="BU4">
        <v>26.48</v>
      </c>
      <c r="BV4">
        <v>51.21</v>
      </c>
      <c r="BW4" t="s">
        <v>127</v>
      </c>
      <c r="BX4" t="s">
        <v>128</v>
      </c>
      <c r="BY4" t="s">
        <v>129</v>
      </c>
      <c r="CA4" t="s">
        <v>165</v>
      </c>
      <c r="CB4">
        <v>28.28</v>
      </c>
      <c r="CC4">
        <v>24.45</v>
      </c>
      <c r="CD4">
        <v>24.23</v>
      </c>
      <c r="CE4">
        <v>23.38</v>
      </c>
      <c r="CF4">
        <v>23.27</v>
      </c>
      <c r="CH4">
        <v>46.65</v>
      </c>
      <c r="CI4">
        <v>-6.0000000000000012E-2</v>
      </c>
      <c r="CJ4">
        <v>46.59</v>
      </c>
      <c r="CK4" t="s">
        <v>166</v>
      </c>
      <c r="CL4" t="s">
        <v>151</v>
      </c>
      <c r="CM4" t="s">
        <v>164</v>
      </c>
      <c r="CN4" t="s">
        <v>167</v>
      </c>
      <c r="CO4" t="s">
        <v>166</v>
      </c>
      <c r="CP4" t="s">
        <v>168</v>
      </c>
      <c r="CQ4" t="s">
        <v>169</v>
      </c>
      <c r="CR4">
        <v>123.08</v>
      </c>
      <c r="CS4">
        <v>123.55</v>
      </c>
      <c r="CT4">
        <v>123.31</v>
      </c>
      <c r="CU4">
        <v>123.08</v>
      </c>
    </row>
    <row r="5" spans="1:99" x14ac:dyDescent="0.25">
      <c r="A5" s="2">
        <v>45746</v>
      </c>
      <c r="B5" t="s">
        <v>99</v>
      </c>
      <c r="C5">
        <v>1</v>
      </c>
      <c r="D5" t="s">
        <v>100</v>
      </c>
      <c r="E5" t="s">
        <v>101</v>
      </c>
      <c r="F5" t="s">
        <v>102</v>
      </c>
      <c r="G5">
        <v>2000</v>
      </c>
      <c r="H5">
        <v>4</v>
      </c>
      <c r="I5" t="s">
        <v>170</v>
      </c>
      <c r="J5" t="s">
        <v>171</v>
      </c>
      <c r="K5" t="s">
        <v>172</v>
      </c>
      <c r="L5">
        <v>132</v>
      </c>
      <c r="M5" t="s">
        <v>173</v>
      </c>
      <c r="O5">
        <v>4</v>
      </c>
      <c r="P5" t="s">
        <v>138</v>
      </c>
      <c r="R5">
        <v>55</v>
      </c>
      <c r="S5">
        <v>-1</v>
      </c>
      <c r="U5" t="s">
        <v>108</v>
      </c>
      <c r="W5">
        <v>4</v>
      </c>
      <c r="Y5" t="s">
        <v>110</v>
      </c>
      <c r="Z5" t="s">
        <v>174</v>
      </c>
      <c r="AA5" t="s">
        <v>175</v>
      </c>
      <c r="AB5">
        <v>35</v>
      </c>
      <c r="AC5" t="s">
        <v>142</v>
      </c>
      <c r="AD5" t="s">
        <v>176</v>
      </c>
      <c r="AE5" t="s">
        <v>177</v>
      </c>
      <c r="AF5" t="s">
        <v>178</v>
      </c>
      <c r="AG5" t="s">
        <v>117</v>
      </c>
      <c r="AH5">
        <v>2024452</v>
      </c>
      <c r="AI5" t="s">
        <v>179</v>
      </c>
      <c r="AJ5" t="s">
        <v>119</v>
      </c>
      <c r="AK5">
        <v>1600</v>
      </c>
      <c r="AL5">
        <v>4</v>
      </c>
      <c r="AM5" t="s">
        <v>180</v>
      </c>
      <c r="AN5">
        <v>8</v>
      </c>
      <c r="AO5">
        <v>130</v>
      </c>
      <c r="AP5">
        <v>2</v>
      </c>
      <c r="AQ5">
        <v>2</v>
      </c>
      <c r="AR5">
        <v>2</v>
      </c>
      <c r="AS5">
        <v>24.21</v>
      </c>
      <c r="AT5">
        <v>46.84</v>
      </c>
      <c r="AU5" t="s">
        <v>181</v>
      </c>
      <c r="AV5" t="s">
        <v>182</v>
      </c>
      <c r="AY5" t="s">
        <v>183</v>
      </c>
      <c r="AZ5">
        <v>24.57</v>
      </c>
      <c r="BA5">
        <v>22.95</v>
      </c>
      <c r="BB5">
        <v>23.99</v>
      </c>
      <c r="BC5">
        <v>23.06</v>
      </c>
      <c r="BF5">
        <v>47.05</v>
      </c>
      <c r="BG5">
        <v>8.3999999999999991E-2</v>
      </c>
      <c r="BH5">
        <v>47.134</v>
      </c>
      <c r="BI5" t="s">
        <v>184</v>
      </c>
      <c r="CL5" t="s">
        <v>171</v>
      </c>
      <c r="CM5" t="s">
        <v>184</v>
      </c>
      <c r="CN5" t="s">
        <v>185</v>
      </c>
    </row>
    <row r="6" spans="1:99" x14ac:dyDescent="0.25">
      <c r="A6" s="2">
        <v>45746</v>
      </c>
      <c r="B6" t="s">
        <v>99</v>
      </c>
      <c r="C6">
        <v>1</v>
      </c>
      <c r="D6" t="s">
        <v>100</v>
      </c>
      <c r="E6" t="s">
        <v>101</v>
      </c>
      <c r="F6" t="s">
        <v>102</v>
      </c>
      <c r="G6">
        <v>2000</v>
      </c>
      <c r="H6">
        <v>5</v>
      </c>
      <c r="I6" t="s">
        <v>186</v>
      </c>
      <c r="J6" t="s">
        <v>187</v>
      </c>
      <c r="K6" t="s">
        <v>188</v>
      </c>
      <c r="L6">
        <v>130</v>
      </c>
      <c r="M6" t="s">
        <v>189</v>
      </c>
      <c r="O6">
        <v>2</v>
      </c>
      <c r="P6" t="s">
        <v>190</v>
      </c>
      <c r="R6">
        <v>53</v>
      </c>
      <c r="S6">
        <v>0</v>
      </c>
      <c r="U6" t="s">
        <v>108</v>
      </c>
      <c r="W6">
        <v>3</v>
      </c>
      <c r="Y6" t="s">
        <v>110</v>
      </c>
      <c r="Z6" t="s">
        <v>191</v>
      </c>
      <c r="AA6" t="s">
        <v>192</v>
      </c>
      <c r="AB6">
        <v>25</v>
      </c>
      <c r="AD6" t="s">
        <v>193</v>
      </c>
      <c r="AE6" t="s">
        <v>194</v>
      </c>
      <c r="AF6" t="s">
        <v>195</v>
      </c>
      <c r="AG6" t="s">
        <v>117</v>
      </c>
      <c r="AH6">
        <v>2024278</v>
      </c>
      <c r="AI6" t="s">
        <v>126</v>
      </c>
      <c r="AJ6" t="s">
        <v>196</v>
      </c>
      <c r="AK6">
        <v>1400</v>
      </c>
      <c r="AL6">
        <v>10</v>
      </c>
      <c r="AM6" t="s">
        <v>197</v>
      </c>
      <c r="AN6">
        <v>18</v>
      </c>
      <c r="AO6">
        <v>129</v>
      </c>
      <c r="AP6">
        <v>1</v>
      </c>
      <c r="AQ6">
        <v>8</v>
      </c>
      <c r="AR6">
        <v>-6</v>
      </c>
      <c r="AS6">
        <v>13.59</v>
      </c>
      <c r="AT6">
        <v>35.43</v>
      </c>
      <c r="AU6" t="s">
        <v>198</v>
      </c>
      <c r="AV6" t="s">
        <v>199</v>
      </c>
      <c r="AY6" t="s">
        <v>200</v>
      </c>
      <c r="AZ6">
        <v>14.47</v>
      </c>
      <c r="BA6">
        <v>22</v>
      </c>
      <c r="BB6">
        <v>23.6</v>
      </c>
      <c r="BC6">
        <v>22.95</v>
      </c>
      <c r="BF6">
        <v>46.55</v>
      </c>
      <c r="BG6">
        <v>-0.14699999999999999</v>
      </c>
      <c r="BH6">
        <v>46.402999999999999</v>
      </c>
      <c r="BI6" t="s">
        <v>201</v>
      </c>
      <c r="CL6" t="s">
        <v>187</v>
      </c>
      <c r="CM6" t="s">
        <v>201</v>
      </c>
      <c r="CN6" t="s">
        <v>202</v>
      </c>
    </row>
    <row r="7" spans="1:99" x14ac:dyDescent="0.25">
      <c r="A7" s="2">
        <v>45746</v>
      </c>
      <c r="B7" t="s">
        <v>99</v>
      </c>
      <c r="C7">
        <v>1</v>
      </c>
      <c r="D7" t="s">
        <v>100</v>
      </c>
      <c r="E7" t="s">
        <v>101</v>
      </c>
      <c r="F7" t="s">
        <v>102</v>
      </c>
      <c r="G7">
        <v>2000</v>
      </c>
      <c r="H7">
        <v>6</v>
      </c>
      <c r="I7" t="s">
        <v>203</v>
      </c>
      <c r="J7" t="s">
        <v>204</v>
      </c>
      <c r="K7" t="s">
        <v>205</v>
      </c>
      <c r="L7">
        <v>128</v>
      </c>
      <c r="M7" t="s">
        <v>206</v>
      </c>
      <c r="O7">
        <v>7</v>
      </c>
      <c r="P7" t="s">
        <v>207</v>
      </c>
      <c r="R7">
        <v>51</v>
      </c>
      <c r="S7">
        <v>0</v>
      </c>
      <c r="U7" t="s">
        <v>108</v>
      </c>
      <c r="V7" t="s">
        <v>208</v>
      </c>
      <c r="W7">
        <v>4</v>
      </c>
      <c r="Y7" t="s">
        <v>110</v>
      </c>
      <c r="Z7" t="s">
        <v>209</v>
      </c>
      <c r="AA7" t="s">
        <v>192</v>
      </c>
      <c r="AB7">
        <v>15</v>
      </c>
      <c r="AD7" t="s">
        <v>210</v>
      </c>
      <c r="AE7" t="s">
        <v>211</v>
      </c>
      <c r="AF7" t="s">
        <v>212</v>
      </c>
      <c r="AG7" t="s">
        <v>161</v>
      </c>
      <c r="AH7">
        <v>2024380</v>
      </c>
      <c r="AI7" t="s">
        <v>118</v>
      </c>
      <c r="AJ7" t="s">
        <v>119</v>
      </c>
      <c r="AK7">
        <v>2000</v>
      </c>
      <c r="AL7">
        <v>9</v>
      </c>
      <c r="AM7" t="s">
        <v>213</v>
      </c>
      <c r="AN7">
        <v>127</v>
      </c>
      <c r="AO7">
        <v>133</v>
      </c>
      <c r="AP7">
        <v>-5</v>
      </c>
      <c r="AQ7">
        <v>7</v>
      </c>
      <c r="AR7">
        <v>0</v>
      </c>
      <c r="AS7">
        <v>26.59</v>
      </c>
      <c r="AT7">
        <v>50.74</v>
      </c>
      <c r="AU7" t="s">
        <v>121</v>
      </c>
      <c r="AV7" t="s">
        <v>122</v>
      </c>
      <c r="AW7" t="s">
        <v>123</v>
      </c>
      <c r="AY7" t="s">
        <v>214</v>
      </c>
      <c r="AZ7">
        <v>27.11</v>
      </c>
      <c r="BA7">
        <v>24.63</v>
      </c>
      <c r="BB7">
        <v>23.49</v>
      </c>
      <c r="BC7">
        <v>24.05</v>
      </c>
      <c r="BD7">
        <v>24.69</v>
      </c>
      <c r="BF7">
        <v>48.74</v>
      </c>
      <c r="BG7">
        <v>-7.4999999999999997E-2</v>
      </c>
      <c r="BH7">
        <v>48.664999999999999</v>
      </c>
      <c r="BI7" t="s">
        <v>215</v>
      </c>
      <c r="CL7" t="s">
        <v>204</v>
      </c>
      <c r="CM7" t="s">
        <v>215</v>
      </c>
      <c r="CN7" t="s">
        <v>216</v>
      </c>
      <c r="CQ7" t="s">
        <v>215</v>
      </c>
      <c r="CR7">
        <v>123.89</v>
      </c>
      <c r="CT7">
        <v>123.89</v>
      </c>
      <c r="CU7">
        <v>123.89</v>
      </c>
    </row>
    <row r="8" spans="1:99" x14ac:dyDescent="0.25">
      <c r="A8" s="2">
        <v>45746</v>
      </c>
      <c r="B8" t="s">
        <v>99</v>
      </c>
      <c r="C8">
        <v>1</v>
      </c>
      <c r="D8" t="s">
        <v>100</v>
      </c>
      <c r="E8" t="s">
        <v>101</v>
      </c>
      <c r="F8" t="s">
        <v>102</v>
      </c>
      <c r="G8">
        <v>2000</v>
      </c>
      <c r="H8">
        <v>7</v>
      </c>
      <c r="I8" t="s">
        <v>217</v>
      </c>
      <c r="J8" t="s">
        <v>218</v>
      </c>
      <c r="K8" t="s">
        <v>219</v>
      </c>
      <c r="L8">
        <v>127</v>
      </c>
      <c r="M8" t="s">
        <v>220</v>
      </c>
      <c r="O8">
        <v>13</v>
      </c>
      <c r="P8" t="s">
        <v>221</v>
      </c>
      <c r="R8">
        <v>50</v>
      </c>
      <c r="S8">
        <v>-1</v>
      </c>
      <c r="U8" t="s">
        <v>108</v>
      </c>
      <c r="V8" t="s">
        <v>222</v>
      </c>
      <c r="W8">
        <v>5</v>
      </c>
      <c r="Y8" t="s">
        <v>110</v>
      </c>
      <c r="Z8" t="s">
        <v>223</v>
      </c>
      <c r="AA8" t="s">
        <v>192</v>
      </c>
      <c r="AB8">
        <v>32</v>
      </c>
      <c r="AC8" t="s">
        <v>113</v>
      </c>
      <c r="AD8" t="s">
        <v>224</v>
      </c>
      <c r="AE8" t="s">
        <v>225</v>
      </c>
      <c r="AF8" t="s">
        <v>226</v>
      </c>
      <c r="AG8" t="s">
        <v>161</v>
      </c>
      <c r="AH8">
        <v>2024380</v>
      </c>
      <c r="AI8" t="s">
        <v>118</v>
      </c>
      <c r="AJ8" t="s">
        <v>119</v>
      </c>
      <c r="AK8">
        <v>2000</v>
      </c>
      <c r="AL8">
        <v>11</v>
      </c>
      <c r="AM8" t="s">
        <v>227</v>
      </c>
      <c r="AN8">
        <v>16</v>
      </c>
      <c r="AO8">
        <v>120</v>
      </c>
      <c r="AP8">
        <v>7</v>
      </c>
      <c r="AQ8">
        <v>10</v>
      </c>
      <c r="AR8">
        <v>3</v>
      </c>
      <c r="AS8">
        <v>26.59</v>
      </c>
      <c r="AT8">
        <v>50.74</v>
      </c>
      <c r="AU8" t="s">
        <v>121</v>
      </c>
      <c r="AV8" t="s">
        <v>122</v>
      </c>
      <c r="AW8" t="s">
        <v>123</v>
      </c>
      <c r="AY8" t="s">
        <v>228</v>
      </c>
      <c r="AZ8">
        <v>27.99</v>
      </c>
      <c r="BA8">
        <v>24.67</v>
      </c>
      <c r="BB8">
        <v>23.33</v>
      </c>
      <c r="BC8">
        <v>23.61</v>
      </c>
      <c r="BD8">
        <v>24.38</v>
      </c>
      <c r="BF8">
        <v>47.99</v>
      </c>
      <c r="BG8">
        <v>0.186</v>
      </c>
      <c r="BH8">
        <v>48.176000000000002</v>
      </c>
      <c r="BI8" t="s">
        <v>229</v>
      </c>
      <c r="BJ8">
        <v>2024282</v>
      </c>
      <c r="BK8" t="s">
        <v>126</v>
      </c>
      <c r="BL8" t="s">
        <v>119</v>
      </c>
      <c r="BM8">
        <v>2000</v>
      </c>
      <c r="BN8">
        <v>4</v>
      </c>
      <c r="BO8" t="s">
        <v>146</v>
      </c>
      <c r="BP8">
        <v>22</v>
      </c>
      <c r="BQ8">
        <v>127</v>
      </c>
      <c r="BR8">
        <v>0</v>
      </c>
      <c r="BS8">
        <v>12</v>
      </c>
      <c r="BT8">
        <v>1</v>
      </c>
      <c r="BU8">
        <v>26.48</v>
      </c>
      <c r="BV8">
        <v>51.21</v>
      </c>
      <c r="BW8" t="s">
        <v>127</v>
      </c>
      <c r="BX8" t="s">
        <v>128</v>
      </c>
      <c r="BY8" t="s">
        <v>129</v>
      </c>
      <c r="CA8" t="s">
        <v>230</v>
      </c>
      <c r="CB8">
        <v>27.88</v>
      </c>
      <c r="CC8">
        <v>24.65</v>
      </c>
      <c r="CD8">
        <v>24.15</v>
      </c>
      <c r="CE8">
        <v>23.58</v>
      </c>
      <c r="CF8">
        <v>23.4</v>
      </c>
      <c r="CH8">
        <v>46.98</v>
      </c>
      <c r="CI8">
        <v>2.7E-2</v>
      </c>
      <c r="CJ8">
        <v>47.006999999999998</v>
      </c>
      <c r="CK8" t="s">
        <v>231</v>
      </c>
      <c r="CL8" t="s">
        <v>218</v>
      </c>
      <c r="CM8" t="s">
        <v>229</v>
      </c>
      <c r="CN8" t="s">
        <v>232</v>
      </c>
      <c r="CO8" t="s">
        <v>231</v>
      </c>
      <c r="CP8" t="s">
        <v>233</v>
      </c>
      <c r="CQ8" t="s">
        <v>234</v>
      </c>
      <c r="CR8">
        <v>124.17</v>
      </c>
      <c r="CS8">
        <v>123.69</v>
      </c>
      <c r="CT8">
        <v>123.93</v>
      </c>
      <c r="CU8">
        <v>123.69</v>
      </c>
    </row>
    <row r="9" spans="1:99" x14ac:dyDescent="0.25">
      <c r="A9" s="2">
        <v>45746</v>
      </c>
      <c r="B9" t="s">
        <v>99</v>
      </c>
      <c r="C9">
        <v>1</v>
      </c>
      <c r="D9" t="s">
        <v>100</v>
      </c>
      <c r="E9" t="s">
        <v>101</v>
      </c>
      <c r="F9" t="s">
        <v>102</v>
      </c>
      <c r="G9">
        <v>2000</v>
      </c>
      <c r="H9">
        <v>8</v>
      </c>
      <c r="I9" t="s">
        <v>235</v>
      </c>
      <c r="J9" t="s">
        <v>236</v>
      </c>
      <c r="K9" t="s">
        <v>237</v>
      </c>
      <c r="L9">
        <v>127</v>
      </c>
      <c r="M9" t="s">
        <v>238</v>
      </c>
      <c r="O9">
        <v>3</v>
      </c>
      <c r="P9" t="s">
        <v>239</v>
      </c>
      <c r="R9">
        <v>50</v>
      </c>
      <c r="S9">
        <v>-1</v>
      </c>
      <c r="U9" t="s">
        <v>108</v>
      </c>
      <c r="W9">
        <v>4</v>
      </c>
      <c r="Y9" t="s">
        <v>110</v>
      </c>
      <c r="Z9" t="s">
        <v>240</v>
      </c>
      <c r="AA9" t="s">
        <v>192</v>
      </c>
      <c r="AB9">
        <v>7</v>
      </c>
      <c r="AC9" t="s">
        <v>142</v>
      </c>
      <c r="AD9" t="s">
        <v>241</v>
      </c>
      <c r="AE9" t="s">
        <v>242</v>
      </c>
      <c r="AF9" t="s">
        <v>243</v>
      </c>
      <c r="AG9" t="s">
        <v>117</v>
      </c>
      <c r="AH9">
        <v>2024529</v>
      </c>
      <c r="AI9" t="s">
        <v>244</v>
      </c>
      <c r="AJ9" t="s">
        <v>119</v>
      </c>
      <c r="AK9">
        <v>1600</v>
      </c>
      <c r="AL9">
        <v>6</v>
      </c>
      <c r="AM9" t="s">
        <v>245</v>
      </c>
      <c r="AN9">
        <v>48</v>
      </c>
      <c r="AO9">
        <v>127</v>
      </c>
      <c r="AP9">
        <v>0</v>
      </c>
      <c r="AQ9">
        <v>10</v>
      </c>
      <c r="AR9">
        <v>-7</v>
      </c>
      <c r="AS9">
        <v>24.48</v>
      </c>
      <c r="AT9">
        <v>47.58</v>
      </c>
      <c r="AU9" t="s">
        <v>246</v>
      </c>
      <c r="AV9" t="s">
        <v>247</v>
      </c>
      <c r="AY9" t="s">
        <v>248</v>
      </c>
      <c r="AZ9">
        <v>25.24</v>
      </c>
      <c r="BA9">
        <v>23.06</v>
      </c>
      <c r="BB9">
        <v>23.69</v>
      </c>
      <c r="BC9">
        <v>22.93</v>
      </c>
      <c r="BF9">
        <v>46.62</v>
      </c>
      <c r="BG9">
        <v>-0.189</v>
      </c>
      <c r="BH9">
        <v>46.430999999999997</v>
      </c>
      <c r="BI9" t="s">
        <v>249</v>
      </c>
      <c r="CL9" t="s">
        <v>236</v>
      </c>
      <c r="CM9" t="s">
        <v>249</v>
      </c>
      <c r="CN9" t="s">
        <v>250</v>
      </c>
    </row>
    <row r="10" spans="1:99" x14ac:dyDescent="0.25">
      <c r="A10" s="2">
        <v>45746</v>
      </c>
      <c r="B10" t="s">
        <v>99</v>
      </c>
      <c r="C10">
        <v>1</v>
      </c>
      <c r="D10" t="s">
        <v>100</v>
      </c>
      <c r="E10" t="s">
        <v>101</v>
      </c>
      <c r="F10" t="s">
        <v>102</v>
      </c>
      <c r="G10">
        <v>2000</v>
      </c>
      <c r="H10">
        <v>9</v>
      </c>
      <c r="I10" t="s">
        <v>251</v>
      </c>
      <c r="J10" t="s">
        <v>252</v>
      </c>
      <c r="K10" t="s">
        <v>253</v>
      </c>
      <c r="L10">
        <v>127</v>
      </c>
      <c r="M10" t="s">
        <v>254</v>
      </c>
      <c r="O10">
        <v>11</v>
      </c>
      <c r="P10" t="s">
        <v>255</v>
      </c>
      <c r="R10">
        <v>50</v>
      </c>
      <c r="S10">
        <v>-2</v>
      </c>
      <c r="U10" t="s">
        <v>108</v>
      </c>
      <c r="W10">
        <v>4</v>
      </c>
      <c r="Y10" t="s">
        <v>110</v>
      </c>
      <c r="Z10" t="s">
        <v>256</v>
      </c>
      <c r="AA10" t="s">
        <v>175</v>
      </c>
      <c r="AB10">
        <v>21</v>
      </c>
      <c r="AC10" t="s">
        <v>257</v>
      </c>
      <c r="AD10" t="s">
        <v>258</v>
      </c>
      <c r="AE10" t="s">
        <v>259</v>
      </c>
      <c r="AF10" t="s">
        <v>260</v>
      </c>
      <c r="AG10" t="s">
        <v>117</v>
      </c>
      <c r="AH10">
        <v>2024488</v>
      </c>
      <c r="AI10" t="s">
        <v>261</v>
      </c>
      <c r="AJ10" t="s">
        <v>119</v>
      </c>
      <c r="AK10">
        <v>1600</v>
      </c>
      <c r="AL10">
        <v>9</v>
      </c>
      <c r="AM10" t="s">
        <v>245</v>
      </c>
      <c r="AN10">
        <v>137</v>
      </c>
      <c r="AO10">
        <v>127</v>
      </c>
      <c r="AP10">
        <v>0</v>
      </c>
      <c r="AQ10">
        <v>2</v>
      </c>
      <c r="AR10">
        <v>9</v>
      </c>
      <c r="AS10">
        <v>24.3</v>
      </c>
      <c r="AT10">
        <v>46.96</v>
      </c>
      <c r="AU10" t="s">
        <v>262</v>
      </c>
      <c r="AV10" t="s">
        <v>263</v>
      </c>
      <c r="AY10" t="s">
        <v>264</v>
      </c>
      <c r="AZ10">
        <v>24.86</v>
      </c>
      <c r="BA10">
        <v>23.1</v>
      </c>
      <c r="BB10">
        <v>23.53</v>
      </c>
      <c r="BC10">
        <v>23.67</v>
      </c>
      <c r="BF10">
        <v>47.2</v>
      </c>
      <c r="BG10">
        <v>0.24299999999999999</v>
      </c>
      <c r="BH10">
        <v>47.442999999999998</v>
      </c>
      <c r="BI10" t="s">
        <v>265</v>
      </c>
      <c r="CL10" t="s">
        <v>252</v>
      </c>
      <c r="CM10" t="s">
        <v>265</v>
      </c>
      <c r="CN10" t="s">
        <v>266</v>
      </c>
    </row>
    <row r="11" spans="1:99" x14ac:dyDescent="0.25">
      <c r="A11" s="2">
        <v>45746</v>
      </c>
      <c r="B11" t="s">
        <v>99</v>
      </c>
      <c r="C11">
        <v>1</v>
      </c>
      <c r="D11" t="s">
        <v>100</v>
      </c>
      <c r="E11" t="s">
        <v>101</v>
      </c>
      <c r="F11" t="s">
        <v>102</v>
      </c>
      <c r="G11">
        <v>2000</v>
      </c>
      <c r="H11">
        <v>10</v>
      </c>
      <c r="I11" t="s">
        <v>267</v>
      </c>
      <c r="J11" t="s">
        <v>268</v>
      </c>
      <c r="K11" t="s">
        <v>269</v>
      </c>
      <c r="L11">
        <v>126</v>
      </c>
      <c r="M11" t="s">
        <v>270</v>
      </c>
      <c r="O11">
        <v>10</v>
      </c>
      <c r="P11" t="s">
        <v>271</v>
      </c>
      <c r="R11">
        <v>49</v>
      </c>
      <c r="S11">
        <v>-1</v>
      </c>
      <c r="U11" t="s">
        <v>108</v>
      </c>
      <c r="W11">
        <v>4</v>
      </c>
      <c r="Y11" t="s">
        <v>110</v>
      </c>
      <c r="Z11" t="s">
        <v>272</v>
      </c>
      <c r="AA11" t="s">
        <v>192</v>
      </c>
      <c r="AB11">
        <v>18</v>
      </c>
      <c r="AC11" t="s">
        <v>273</v>
      </c>
      <c r="AD11" t="s">
        <v>274</v>
      </c>
      <c r="AE11" t="s">
        <v>275</v>
      </c>
      <c r="AF11" t="s">
        <v>276</v>
      </c>
      <c r="AG11" t="s">
        <v>117</v>
      </c>
      <c r="AH11">
        <v>2024112</v>
      </c>
      <c r="AI11" t="s">
        <v>277</v>
      </c>
      <c r="AJ11" t="s">
        <v>119</v>
      </c>
      <c r="AK11">
        <v>1400</v>
      </c>
      <c r="AL11">
        <v>14</v>
      </c>
      <c r="AM11" t="s">
        <v>180</v>
      </c>
      <c r="AN11">
        <v>122</v>
      </c>
      <c r="AO11">
        <v>119</v>
      </c>
      <c r="AP11">
        <v>7</v>
      </c>
      <c r="AQ11">
        <v>10</v>
      </c>
      <c r="AR11">
        <v>0</v>
      </c>
      <c r="AS11">
        <v>13.18</v>
      </c>
      <c r="AT11">
        <v>35.590000000000003</v>
      </c>
      <c r="AU11" t="s">
        <v>278</v>
      </c>
      <c r="AV11" t="s">
        <v>279</v>
      </c>
      <c r="AY11" t="s">
        <v>280</v>
      </c>
      <c r="AZ11">
        <v>14.34</v>
      </c>
      <c r="BA11">
        <v>22.65</v>
      </c>
      <c r="BB11">
        <v>23.21</v>
      </c>
      <c r="BC11">
        <v>22.58</v>
      </c>
      <c r="BF11">
        <v>45.79</v>
      </c>
      <c r="BG11">
        <v>0.105</v>
      </c>
      <c r="BH11">
        <v>45.895000000000003</v>
      </c>
      <c r="BI11" t="s">
        <v>281</v>
      </c>
      <c r="CL11" t="s">
        <v>268</v>
      </c>
      <c r="CM11" t="s">
        <v>281</v>
      </c>
      <c r="CN11" t="s">
        <v>282</v>
      </c>
    </row>
    <row r="12" spans="1:99" x14ac:dyDescent="0.25">
      <c r="A12" s="2">
        <v>45746</v>
      </c>
      <c r="B12" t="s">
        <v>99</v>
      </c>
      <c r="C12">
        <v>1</v>
      </c>
      <c r="D12" t="s">
        <v>100</v>
      </c>
      <c r="E12" t="s">
        <v>101</v>
      </c>
      <c r="F12" t="s">
        <v>102</v>
      </c>
      <c r="G12">
        <v>2000</v>
      </c>
      <c r="H12">
        <v>11</v>
      </c>
      <c r="I12" t="s">
        <v>283</v>
      </c>
      <c r="J12" t="s">
        <v>284</v>
      </c>
      <c r="K12" t="s">
        <v>285</v>
      </c>
      <c r="L12">
        <v>126</v>
      </c>
      <c r="M12" t="s">
        <v>286</v>
      </c>
      <c r="O12">
        <v>9</v>
      </c>
      <c r="P12" t="s">
        <v>287</v>
      </c>
      <c r="R12">
        <v>49</v>
      </c>
      <c r="S12">
        <v>0</v>
      </c>
      <c r="U12" t="s">
        <v>108</v>
      </c>
      <c r="V12" t="s">
        <v>288</v>
      </c>
      <c r="W12">
        <v>4</v>
      </c>
      <c r="Y12" t="s">
        <v>110</v>
      </c>
      <c r="Z12" t="s">
        <v>289</v>
      </c>
      <c r="AA12" t="s">
        <v>192</v>
      </c>
      <c r="AB12">
        <v>15</v>
      </c>
      <c r="AC12" t="s">
        <v>290</v>
      </c>
      <c r="AD12" t="s">
        <v>291</v>
      </c>
      <c r="AE12" t="s">
        <v>292</v>
      </c>
      <c r="AF12" t="s">
        <v>293</v>
      </c>
      <c r="AG12" t="s">
        <v>117</v>
      </c>
      <c r="AH12">
        <v>2024380</v>
      </c>
      <c r="AI12" t="s">
        <v>118</v>
      </c>
      <c r="AJ12" t="s">
        <v>119</v>
      </c>
      <c r="AK12">
        <v>2000</v>
      </c>
      <c r="AL12">
        <v>1</v>
      </c>
      <c r="AM12" t="s">
        <v>294</v>
      </c>
      <c r="AN12">
        <v>6.7</v>
      </c>
      <c r="AO12">
        <v>120</v>
      </c>
      <c r="AP12">
        <v>6</v>
      </c>
      <c r="AQ12">
        <v>6</v>
      </c>
      <c r="AR12">
        <v>3</v>
      </c>
      <c r="AS12">
        <v>26.59</v>
      </c>
      <c r="AT12">
        <v>50.74</v>
      </c>
      <c r="AU12" t="s">
        <v>121</v>
      </c>
      <c r="AV12" t="s">
        <v>122</v>
      </c>
      <c r="AW12" t="s">
        <v>123</v>
      </c>
      <c r="AY12" t="s">
        <v>123</v>
      </c>
      <c r="AZ12">
        <v>26.59</v>
      </c>
      <c r="BA12">
        <v>24.43</v>
      </c>
      <c r="BB12">
        <v>23.49</v>
      </c>
      <c r="BC12">
        <v>23.97</v>
      </c>
      <c r="BD12">
        <v>24.1</v>
      </c>
      <c r="BF12">
        <v>48.07</v>
      </c>
      <c r="BG12">
        <v>0.17100000000000001</v>
      </c>
      <c r="BH12">
        <v>48.241</v>
      </c>
      <c r="BI12" t="s">
        <v>295</v>
      </c>
      <c r="CL12" t="s">
        <v>284</v>
      </c>
      <c r="CM12" t="s">
        <v>295</v>
      </c>
      <c r="CN12" t="s">
        <v>296</v>
      </c>
      <c r="CQ12" t="s">
        <v>295</v>
      </c>
      <c r="CR12">
        <v>122.75</v>
      </c>
      <c r="CT12">
        <v>122.75</v>
      </c>
      <c r="CU12">
        <v>122.75</v>
      </c>
    </row>
    <row r="13" spans="1:99" x14ac:dyDescent="0.25">
      <c r="A13" s="2">
        <v>45746</v>
      </c>
      <c r="B13" t="s">
        <v>99</v>
      </c>
      <c r="C13">
        <v>1</v>
      </c>
      <c r="D13" t="s">
        <v>100</v>
      </c>
      <c r="E13" t="s">
        <v>101</v>
      </c>
      <c r="F13" t="s">
        <v>102</v>
      </c>
      <c r="G13">
        <v>2000</v>
      </c>
      <c r="H13">
        <v>12</v>
      </c>
      <c r="I13" t="s">
        <v>297</v>
      </c>
      <c r="J13" t="s">
        <v>298</v>
      </c>
      <c r="K13" t="s">
        <v>299</v>
      </c>
      <c r="L13">
        <v>121</v>
      </c>
      <c r="M13" t="s">
        <v>300</v>
      </c>
      <c r="O13">
        <v>12</v>
      </c>
      <c r="P13" t="s">
        <v>154</v>
      </c>
      <c r="R13">
        <v>44</v>
      </c>
      <c r="S13">
        <v>2</v>
      </c>
      <c r="U13" t="s">
        <v>108</v>
      </c>
      <c r="W13">
        <v>7</v>
      </c>
      <c r="Y13" t="s">
        <v>110</v>
      </c>
      <c r="Z13" t="s">
        <v>301</v>
      </c>
      <c r="AA13" t="s">
        <v>192</v>
      </c>
      <c r="AB13">
        <v>15</v>
      </c>
      <c r="AC13" t="s">
        <v>273</v>
      </c>
      <c r="AD13" t="s">
        <v>302</v>
      </c>
      <c r="AE13" t="s">
        <v>292</v>
      </c>
      <c r="AF13" t="s">
        <v>303</v>
      </c>
      <c r="AG13" t="s">
        <v>161</v>
      </c>
      <c r="AH13">
        <v>2024509</v>
      </c>
      <c r="AI13" t="s">
        <v>304</v>
      </c>
      <c r="AJ13" t="s">
        <v>119</v>
      </c>
      <c r="AK13">
        <v>1800</v>
      </c>
      <c r="AL13">
        <v>2</v>
      </c>
      <c r="AM13" t="s">
        <v>305</v>
      </c>
      <c r="AN13">
        <v>21</v>
      </c>
      <c r="AO13">
        <v>118</v>
      </c>
      <c r="AP13">
        <v>3</v>
      </c>
      <c r="AQ13">
        <v>8</v>
      </c>
      <c r="AR13">
        <v>4</v>
      </c>
      <c r="AS13">
        <v>14.03</v>
      </c>
      <c r="AT13">
        <v>36.770000000000003</v>
      </c>
      <c r="AU13" t="s">
        <v>306</v>
      </c>
      <c r="AV13" t="s">
        <v>307</v>
      </c>
      <c r="AW13" t="s">
        <v>308</v>
      </c>
      <c r="AY13" t="s">
        <v>309</v>
      </c>
      <c r="AZ13">
        <v>14.19</v>
      </c>
      <c r="BA13">
        <v>23.02</v>
      </c>
      <c r="BB13">
        <v>23.98</v>
      </c>
      <c r="BC13">
        <v>23.43</v>
      </c>
      <c r="BD13">
        <v>22.65</v>
      </c>
      <c r="BF13">
        <v>46.08</v>
      </c>
      <c r="BG13">
        <v>0.153</v>
      </c>
      <c r="BH13">
        <v>46.232999999999997</v>
      </c>
      <c r="BI13" t="s">
        <v>310</v>
      </c>
      <c r="CL13" t="s">
        <v>298</v>
      </c>
      <c r="CM13" t="s">
        <v>310</v>
      </c>
      <c r="CN13" t="s">
        <v>311</v>
      </c>
      <c r="CQ13" t="s">
        <v>310</v>
      </c>
      <c r="CR13">
        <v>121.63</v>
      </c>
      <c r="CT13">
        <v>121.63</v>
      </c>
      <c r="CU13">
        <v>121.63</v>
      </c>
    </row>
    <row r="14" spans="1:99" x14ac:dyDescent="0.25">
      <c r="A14" s="2">
        <v>45746</v>
      </c>
      <c r="B14" t="s">
        <v>99</v>
      </c>
      <c r="C14">
        <v>1</v>
      </c>
      <c r="D14" t="s">
        <v>100</v>
      </c>
      <c r="E14" t="s">
        <v>101</v>
      </c>
      <c r="F14" t="s">
        <v>102</v>
      </c>
      <c r="G14">
        <v>2000</v>
      </c>
      <c r="H14">
        <v>13</v>
      </c>
      <c r="I14" t="s">
        <v>312</v>
      </c>
      <c r="J14" t="s">
        <v>313</v>
      </c>
      <c r="K14" t="s">
        <v>314</v>
      </c>
      <c r="L14">
        <v>121</v>
      </c>
      <c r="M14" t="s">
        <v>315</v>
      </c>
      <c r="O14">
        <v>1</v>
      </c>
      <c r="P14" t="s">
        <v>221</v>
      </c>
      <c r="R14">
        <v>44</v>
      </c>
      <c r="S14">
        <v>-2</v>
      </c>
      <c r="U14" t="s">
        <v>108</v>
      </c>
      <c r="W14">
        <v>5</v>
      </c>
      <c r="Y14" t="s">
        <v>110</v>
      </c>
      <c r="Z14" t="s">
        <v>316</v>
      </c>
      <c r="AA14" t="s">
        <v>141</v>
      </c>
      <c r="AB14">
        <v>15</v>
      </c>
      <c r="AC14" t="s">
        <v>317</v>
      </c>
      <c r="AD14" t="s">
        <v>318</v>
      </c>
      <c r="AE14" t="s">
        <v>319</v>
      </c>
      <c r="AF14" t="s">
        <v>320</v>
      </c>
      <c r="AG14" t="s">
        <v>161</v>
      </c>
      <c r="AH14">
        <v>2024509</v>
      </c>
      <c r="AI14" t="s">
        <v>304</v>
      </c>
      <c r="AJ14" t="s">
        <v>119</v>
      </c>
      <c r="AK14">
        <v>1800</v>
      </c>
      <c r="AL14">
        <v>8</v>
      </c>
      <c r="AM14" t="s">
        <v>321</v>
      </c>
      <c r="AN14">
        <v>8.4</v>
      </c>
      <c r="AO14">
        <v>112</v>
      </c>
      <c r="AP14">
        <v>9</v>
      </c>
      <c r="AQ14">
        <v>2</v>
      </c>
      <c r="AR14">
        <v>-1</v>
      </c>
      <c r="AS14">
        <v>14.03</v>
      </c>
      <c r="AT14">
        <v>36.770000000000003</v>
      </c>
      <c r="AU14" t="s">
        <v>306</v>
      </c>
      <c r="AV14" t="s">
        <v>307</v>
      </c>
      <c r="AW14" t="s">
        <v>308</v>
      </c>
      <c r="AY14" t="s">
        <v>322</v>
      </c>
      <c r="AZ14">
        <v>14.47</v>
      </c>
      <c r="BA14">
        <v>23.1</v>
      </c>
      <c r="BB14">
        <v>23.86</v>
      </c>
      <c r="BC14">
        <v>23.47</v>
      </c>
      <c r="BD14">
        <v>22.91</v>
      </c>
      <c r="BF14">
        <v>46.38</v>
      </c>
      <c r="BG14">
        <v>0.108</v>
      </c>
      <c r="BH14">
        <v>46.488</v>
      </c>
      <c r="BI14" t="s">
        <v>323</v>
      </c>
      <c r="CL14" t="s">
        <v>313</v>
      </c>
      <c r="CM14" t="s">
        <v>323</v>
      </c>
      <c r="CN14" t="s">
        <v>324</v>
      </c>
      <c r="CQ14" t="s">
        <v>323</v>
      </c>
      <c r="CR14">
        <v>122.19</v>
      </c>
      <c r="CT14">
        <v>122.19</v>
      </c>
      <c r="CU14">
        <v>122.19</v>
      </c>
    </row>
    <row r="15" spans="1:99" x14ac:dyDescent="0.25">
      <c r="A15" s="2">
        <v>45746</v>
      </c>
      <c r="B15" t="s">
        <v>99</v>
      </c>
      <c r="C15">
        <v>1</v>
      </c>
      <c r="D15" t="s">
        <v>100</v>
      </c>
      <c r="E15" t="s">
        <v>101</v>
      </c>
      <c r="F15" t="s">
        <v>102</v>
      </c>
      <c r="G15">
        <v>2000</v>
      </c>
      <c r="H15">
        <v>14</v>
      </c>
      <c r="I15" t="s">
        <v>325</v>
      </c>
      <c r="J15" t="s">
        <v>326</v>
      </c>
      <c r="K15" t="s">
        <v>327</v>
      </c>
      <c r="L15">
        <v>117</v>
      </c>
      <c r="M15" t="s">
        <v>328</v>
      </c>
      <c r="O15">
        <v>5</v>
      </c>
      <c r="P15" t="s">
        <v>329</v>
      </c>
      <c r="R15">
        <v>40</v>
      </c>
      <c r="S15">
        <v>-2</v>
      </c>
      <c r="U15" t="s">
        <v>108</v>
      </c>
      <c r="V15" t="s">
        <v>330</v>
      </c>
      <c r="W15">
        <v>7</v>
      </c>
      <c r="Y15" t="s">
        <v>110</v>
      </c>
      <c r="Z15" t="s">
        <v>331</v>
      </c>
      <c r="AA15" t="s">
        <v>112</v>
      </c>
      <c r="AB15">
        <v>32</v>
      </c>
      <c r="AC15" t="s">
        <v>332</v>
      </c>
      <c r="AD15" t="s">
        <v>333</v>
      </c>
      <c r="AE15" t="s">
        <v>334</v>
      </c>
      <c r="AF15" t="s">
        <v>335</v>
      </c>
      <c r="AG15" t="s">
        <v>336</v>
      </c>
      <c r="AH15">
        <v>2024380</v>
      </c>
      <c r="AI15" t="s">
        <v>118</v>
      </c>
      <c r="AJ15" t="s">
        <v>119</v>
      </c>
      <c r="AK15">
        <v>2000</v>
      </c>
      <c r="AL15">
        <v>3</v>
      </c>
      <c r="AM15" t="s">
        <v>337</v>
      </c>
      <c r="AN15">
        <v>11</v>
      </c>
      <c r="AO15">
        <v>119</v>
      </c>
      <c r="AP15">
        <v>-2</v>
      </c>
      <c r="AQ15">
        <v>8</v>
      </c>
      <c r="AR15">
        <v>-3</v>
      </c>
      <c r="AS15">
        <v>26.59</v>
      </c>
      <c r="AT15">
        <v>50.74</v>
      </c>
      <c r="AU15" t="s">
        <v>121</v>
      </c>
      <c r="AV15" t="s">
        <v>122</v>
      </c>
      <c r="AW15" t="s">
        <v>123</v>
      </c>
      <c r="AY15" t="s">
        <v>338</v>
      </c>
      <c r="AZ15">
        <v>27.43</v>
      </c>
      <c r="BA15">
        <v>24.39</v>
      </c>
      <c r="BB15">
        <v>23.45</v>
      </c>
      <c r="BC15">
        <v>23.73</v>
      </c>
      <c r="BD15">
        <v>23.92</v>
      </c>
      <c r="BF15">
        <v>47.65</v>
      </c>
      <c r="BG15">
        <v>-0.111</v>
      </c>
      <c r="BH15">
        <v>47.539000000000001</v>
      </c>
      <c r="BI15" t="s">
        <v>339</v>
      </c>
      <c r="BJ15">
        <v>2024282</v>
      </c>
      <c r="BK15" t="s">
        <v>126</v>
      </c>
      <c r="BL15" t="s">
        <v>119</v>
      </c>
      <c r="BM15">
        <v>2000</v>
      </c>
      <c r="BN15">
        <v>6</v>
      </c>
      <c r="BO15" t="s">
        <v>340</v>
      </c>
      <c r="BP15">
        <v>10</v>
      </c>
      <c r="BQ15">
        <v>119</v>
      </c>
      <c r="BR15">
        <v>-2</v>
      </c>
      <c r="BS15">
        <v>2</v>
      </c>
      <c r="BT15">
        <v>3</v>
      </c>
      <c r="BU15">
        <v>26.48</v>
      </c>
      <c r="BV15">
        <v>51.21</v>
      </c>
      <c r="BW15" t="s">
        <v>127</v>
      </c>
      <c r="BX15" t="s">
        <v>128</v>
      </c>
      <c r="BY15" t="s">
        <v>129</v>
      </c>
      <c r="CA15" t="s">
        <v>341</v>
      </c>
      <c r="CB15">
        <v>27.2</v>
      </c>
      <c r="CC15">
        <v>24.89</v>
      </c>
      <c r="CD15">
        <v>24.35</v>
      </c>
      <c r="CE15">
        <v>23.86</v>
      </c>
      <c r="CF15">
        <v>23.39</v>
      </c>
      <c r="CH15">
        <v>47.25</v>
      </c>
      <c r="CI15">
        <v>5.0999999999999997E-2</v>
      </c>
      <c r="CJ15">
        <v>47.301000000000002</v>
      </c>
      <c r="CK15" t="s">
        <v>342</v>
      </c>
      <c r="CL15" t="s">
        <v>326</v>
      </c>
      <c r="CM15" t="s">
        <v>339</v>
      </c>
      <c r="CN15" t="s">
        <v>343</v>
      </c>
      <c r="CO15" t="s">
        <v>342</v>
      </c>
      <c r="CP15" t="s">
        <v>344</v>
      </c>
      <c r="CQ15" t="s">
        <v>345</v>
      </c>
      <c r="CR15">
        <v>122.81</v>
      </c>
      <c r="CS15">
        <v>123.74</v>
      </c>
      <c r="CT15">
        <v>123.28</v>
      </c>
      <c r="CU15">
        <v>122.81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U8"/>
  <sheetViews>
    <sheetView workbookViewId="0"/>
  </sheetViews>
  <sheetFormatPr defaultRowHeight="15" x14ac:dyDescent="0.25"/>
  <sheetData>
    <row r="1" spans="1:9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</row>
    <row r="2" spans="1:99" x14ac:dyDescent="0.25">
      <c r="A2" s="2">
        <v>45746</v>
      </c>
      <c r="B2" t="s">
        <v>99</v>
      </c>
      <c r="C2">
        <v>2</v>
      </c>
      <c r="D2" t="s">
        <v>100</v>
      </c>
      <c r="E2" t="s">
        <v>101</v>
      </c>
      <c r="F2" t="s">
        <v>346</v>
      </c>
      <c r="G2">
        <v>1200</v>
      </c>
      <c r="H2">
        <v>1</v>
      </c>
      <c r="I2" t="s">
        <v>347</v>
      </c>
      <c r="J2" t="s">
        <v>348</v>
      </c>
      <c r="K2" t="s">
        <v>349</v>
      </c>
      <c r="L2">
        <v>130</v>
      </c>
      <c r="M2" t="s">
        <v>206</v>
      </c>
      <c r="O2">
        <v>5</v>
      </c>
      <c r="P2" t="s">
        <v>350</v>
      </c>
      <c r="R2">
        <v>92</v>
      </c>
      <c r="S2">
        <v>7</v>
      </c>
      <c r="U2" t="s">
        <v>108</v>
      </c>
      <c r="V2" t="s">
        <v>351</v>
      </c>
      <c r="W2">
        <v>4</v>
      </c>
      <c r="Y2" t="s">
        <v>110</v>
      </c>
      <c r="Z2" t="s">
        <v>352</v>
      </c>
      <c r="AA2" t="s">
        <v>192</v>
      </c>
      <c r="AB2">
        <v>28</v>
      </c>
      <c r="AC2" t="s">
        <v>113</v>
      </c>
      <c r="AD2" t="s">
        <v>353</v>
      </c>
      <c r="AE2" t="s">
        <v>144</v>
      </c>
      <c r="AF2" t="s">
        <v>354</v>
      </c>
      <c r="AG2" t="s">
        <v>117</v>
      </c>
      <c r="AH2">
        <v>2024475</v>
      </c>
      <c r="AI2" t="s">
        <v>355</v>
      </c>
      <c r="AJ2" t="s">
        <v>356</v>
      </c>
      <c r="AK2">
        <v>1200</v>
      </c>
      <c r="AL2">
        <v>1</v>
      </c>
      <c r="AM2" t="s">
        <v>357</v>
      </c>
      <c r="AN2">
        <v>3.1</v>
      </c>
      <c r="AO2">
        <v>135</v>
      </c>
      <c r="AP2">
        <v>-5</v>
      </c>
      <c r="AQ2">
        <v>9</v>
      </c>
      <c r="AR2">
        <v>-4</v>
      </c>
      <c r="AS2">
        <v>23.85</v>
      </c>
      <c r="AT2">
        <v>45.84</v>
      </c>
      <c r="AU2" t="s">
        <v>358</v>
      </c>
      <c r="AY2" t="s">
        <v>358</v>
      </c>
      <c r="AZ2">
        <v>24.81</v>
      </c>
      <c r="BA2">
        <v>21.79</v>
      </c>
      <c r="BB2">
        <v>21.79</v>
      </c>
      <c r="BF2">
        <v>43.58</v>
      </c>
      <c r="BG2">
        <v>-0.24299999999999999</v>
      </c>
      <c r="BH2">
        <v>43.337000000000003</v>
      </c>
      <c r="BI2" t="s">
        <v>359</v>
      </c>
      <c r="BJ2">
        <v>2024286</v>
      </c>
      <c r="BK2" t="s">
        <v>126</v>
      </c>
      <c r="BL2" t="s">
        <v>360</v>
      </c>
      <c r="BM2">
        <v>1200</v>
      </c>
      <c r="BN2">
        <v>4</v>
      </c>
      <c r="BO2" t="s">
        <v>340</v>
      </c>
      <c r="BP2">
        <v>7.6</v>
      </c>
      <c r="BQ2">
        <v>117</v>
      </c>
      <c r="BR2">
        <v>13</v>
      </c>
      <c r="BS2">
        <v>9</v>
      </c>
      <c r="BT2">
        <v>-4</v>
      </c>
      <c r="BU2">
        <v>23.16</v>
      </c>
      <c r="BV2">
        <v>45.41</v>
      </c>
      <c r="BW2" t="s">
        <v>361</v>
      </c>
      <c r="CA2" t="s">
        <v>362</v>
      </c>
      <c r="CB2">
        <v>23.8</v>
      </c>
      <c r="CC2">
        <v>22.13</v>
      </c>
      <c r="CD2">
        <v>23.15</v>
      </c>
      <c r="CH2">
        <v>45.28</v>
      </c>
      <c r="CI2">
        <v>2.7E-2</v>
      </c>
      <c r="CJ2">
        <v>45.307000000000002</v>
      </c>
      <c r="CK2" t="s">
        <v>363</v>
      </c>
      <c r="CL2" t="s">
        <v>348</v>
      </c>
      <c r="CM2" t="s">
        <v>359</v>
      </c>
      <c r="CN2" t="s">
        <v>364</v>
      </c>
      <c r="CO2" t="s">
        <v>363</v>
      </c>
      <c r="CP2" t="s">
        <v>365</v>
      </c>
      <c r="CQ2" t="s">
        <v>366</v>
      </c>
      <c r="CR2">
        <v>68.150000000000006</v>
      </c>
      <c r="CS2">
        <v>69.11</v>
      </c>
      <c r="CT2">
        <v>68.63</v>
      </c>
      <c r="CU2">
        <v>68.150000000000006</v>
      </c>
    </row>
    <row r="3" spans="1:99" x14ac:dyDescent="0.25">
      <c r="A3" s="2">
        <v>45746</v>
      </c>
      <c r="B3" t="s">
        <v>99</v>
      </c>
      <c r="C3">
        <v>2</v>
      </c>
      <c r="D3" t="s">
        <v>100</v>
      </c>
      <c r="E3" t="s">
        <v>101</v>
      </c>
      <c r="F3" t="s">
        <v>346</v>
      </c>
      <c r="G3">
        <v>1200</v>
      </c>
      <c r="H3">
        <v>2</v>
      </c>
      <c r="I3" t="s">
        <v>367</v>
      </c>
      <c r="J3" t="s">
        <v>368</v>
      </c>
      <c r="K3" t="s">
        <v>369</v>
      </c>
      <c r="L3">
        <v>129</v>
      </c>
      <c r="M3" t="s">
        <v>137</v>
      </c>
      <c r="O3">
        <v>3</v>
      </c>
      <c r="P3" t="s">
        <v>370</v>
      </c>
      <c r="R3">
        <v>91</v>
      </c>
      <c r="S3">
        <v>0</v>
      </c>
      <c r="U3" t="s">
        <v>108</v>
      </c>
      <c r="V3" t="s">
        <v>371</v>
      </c>
      <c r="W3">
        <v>4</v>
      </c>
      <c r="Y3" t="s">
        <v>110</v>
      </c>
      <c r="Z3" t="s">
        <v>372</v>
      </c>
      <c r="AA3" t="s">
        <v>112</v>
      </c>
      <c r="AB3">
        <v>35</v>
      </c>
      <c r="AC3" t="s">
        <v>273</v>
      </c>
      <c r="AD3" t="s">
        <v>373</v>
      </c>
      <c r="AE3" t="s">
        <v>374</v>
      </c>
      <c r="AF3" t="s">
        <v>375</v>
      </c>
      <c r="AG3" t="s">
        <v>117</v>
      </c>
      <c r="AH3">
        <v>2024286</v>
      </c>
      <c r="AI3" t="s">
        <v>126</v>
      </c>
      <c r="AJ3" t="s">
        <v>360</v>
      </c>
      <c r="AK3">
        <v>1200</v>
      </c>
      <c r="AL3">
        <v>3</v>
      </c>
      <c r="AM3" t="s">
        <v>376</v>
      </c>
      <c r="AN3">
        <v>3.3</v>
      </c>
      <c r="AO3">
        <v>122</v>
      </c>
      <c r="AP3">
        <v>7</v>
      </c>
      <c r="AQ3">
        <v>1</v>
      </c>
      <c r="AR3">
        <v>2</v>
      </c>
      <c r="AS3">
        <v>23.16</v>
      </c>
      <c r="AT3">
        <v>45.41</v>
      </c>
      <c r="AU3" t="s">
        <v>361</v>
      </c>
      <c r="AY3" t="s">
        <v>377</v>
      </c>
      <c r="AZ3">
        <v>23.16</v>
      </c>
      <c r="BA3">
        <v>22.25</v>
      </c>
      <c r="BB3">
        <v>23.66</v>
      </c>
      <c r="BF3">
        <v>45.91</v>
      </c>
      <c r="BG3">
        <v>0.189</v>
      </c>
      <c r="BH3">
        <v>46.098999999999997</v>
      </c>
      <c r="BI3" t="s">
        <v>378</v>
      </c>
      <c r="BJ3">
        <v>2024102</v>
      </c>
      <c r="BK3" t="s">
        <v>379</v>
      </c>
      <c r="BL3" t="s">
        <v>360</v>
      </c>
      <c r="BM3">
        <v>1200</v>
      </c>
      <c r="BN3">
        <v>2</v>
      </c>
      <c r="BO3" t="s">
        <v>376</v>
      </c>
      <c r="BP3">
        <v>5.3</v>
      </c>
      <c r="BQ3">
        <v>118</v>
      </c>
      <c r="BR3">
        <v>11</v>
      </c>
      <c r="BS3">
        <v>11</v>
      </c>
      <c r="BT3">
        <v>-8</v>
      </c>
      <c r="BU3">
        <v>23.36</v>
      </c>
      <c r="BV3">
        <v>45.65</v>
      </c>
      <c r="BW3" t="s">
        <v>380</v>
      </c>
      <c r="CA3" t="s">
        <v>381</v>
      </c>
      <c r="CB3">
        <v>23.36</v>
      </c>
      <c r="CC3">
        <v>22.29</v>
      </c>
      <c r="CD3">
        <v>22.69</v>
      </c>
      <c r="CH3">
        <v>44.98</v>
      </c>
      <c r="CI3">
        <v>-0.17100000000000001</v>
      </c>
      <c r="CJ3">
        <v>44.808999999999997</v>
      </c>
      <c r="CK3" t="s">
        <v>382</v>
      </c>
      <c r="CL3" t="s">
        <v>368</v>
      </c>
      <c r="CM3" t="s">
        <v>378</v>
      </c>
      <c r="CN3" t="s">
        <v>383</v>
      </c>
      <c r="CO3" t="s">
        <v>382</v>
      </c>
      <c r="CP3" t="s">
        <v>384</v>
      </c>
      <c r="CQ3" t="s">
        <v>385</v>
      </c>
      <c r="CR3">
        <v>69.260000000000005</v>
      </c>
      <c r="CS3">
        <v>68.17</v>
      </c>
      <c r="CT3">
        <v>68.72</v>
      </c>
      <c r="CU3">
        <v>68.17</v>
      </c>
    </row>
    <row r="4" spans="1:99" x14ac:dyDescent="0.25">
      <c r="A4" s="2">
        <v>45746</v>
      </c>
      <c r="B4" t="s">
        <v>99</v>
      </c>
      <c r="C4">
        <v>2</v>
      </c>
      <c r="D4" t="s">
        <v>100</v>
      </c>
      <c r="E4" t="s">
        <v>101</v>
      </c>
      <c r="F4" t="s">
        <v>346</v>
      </c>
      <c r="G4">
        <v>1200</v>
      </c>
      <c r="H4">
        <v>3</v>
      </c>
      <c r="I4" t="s">
        <v>386</v>
      </c>
      <c r="J4" t="s">
        <v>387</v>
      </c>
      <c r="K4" t="s">
        <v>388</v>
      </c>
      <c r="L4">
        <v>124</v>
      </c>
      <c r="M4" t="s">
        <v>189</v>
      </c>
      <c r="O4">
        <v>6</v>
      </c>
      <c r="P4" t="s">
        <v>190</v>
      </c>
      <c r="R4">
        <v>86</v>
      </c>
      <c r="S4">
        <v>0</v>
      </c>
      <c r="U4" t="s">
        <v>108</v>
      </c>
      <c r="V4" t="s">
        <v>389</v>
      </c>
      <c r="W4">
        <v>4</v>
      </c>
      <c r="Y4" t="s">
        <v>110</v>
      </c>
      <c r="Z4" t="s">
        <v>390</v>
      </c>
      <c r="AA4" t="s">
        <v>192</v>
      </c>
      <c r="AB4">
        <v>42</v>
      </c>
      <c r="AD4" t="s">
        <v>391</v>
      </c>
      <c r="AE4" t="s">
        <v>392</v>
      </c>
      <c r="AF4" t="s">
        <v>393</v>
      </c>
      <c r="AG4" t="s">
        <v>161</v>
      </c>
      <c r="AH4">
        <v>2024396</v>
      </c>
      <c r="AI4" t="s">
        <v>394</v>
      </c>
      <c r="AJ4" t="s">
        <v>356</v>
      </c>
      <c r="AK4">
        <v>1200</v>
      </c>
      <c r="AL4">
        <v>1</v>
      </c>
      <c r="AM4" t="s">
        <v>197</v>
      </c>
      <c r="AN4">
        <v>42</v>
      </c>
      <c r="AO4">
        <v>133</v>
      </c>
      <c r="AP4">
        <v>-9</v>
      </c>
      <c r="AQ4">
        <v>7</v>
      </c>
      <c r="AR4">
        <v>-1</v>
      </c>
      <c r="AS4">
        <v>24.08</v>
      </c>
      <c r="AT4">
        <v>46.47</v>
      </c>
      <c r="AU4" t="s">
        <v>395</v>
      </c>
      <c r="AY4" t="s">
        <v>395</v>
      </c>
      <c r="AZ4">
        <v>25.28</v>
      </c>
      <c r="BA4">
        <v>22.23</v>
      </c>
      <c r="BB4">
        <v>21.72</v>
      </c>
      <c r="BF4">
        <v>43.95</v>
      </c>
      <c r="BG4">
        <v>-0.17699999999999999</v>
      </c>
      <c r="BH4">
        <v>43.773000000000003</v>
      </c>
      <c r="BI4" t="s">
        <v>396</v>
      </c>
      <c r="CL4" t="s">
        <v>387</v>
      </c>
      <c r="CM4" t="s">
        <v>396</v>
      </c>
      <c r="CN4" t="s">
        <v>397</v>
      </c>
      <c r="CQ4" t="s">
        <v>396</v>
      </c>
      <c r="CR4">
        <v>69.05</v>
      </c>
      <c r="CT4">
        <v>69.05</v>
      </c>
      <c r="CU4">
        <v>69.05</v>
      </c>
    </row>
    <row r="5" spans="1:99" x14ac:dyDescent="0.25">
      <c r="A5" s="2">
        <v>45746</v>
      </c>
      <c r="B5" t="s">
        <v>99</v>
      </c>
      <c r="C5">
        <v>2</v>
      </c>
      <c r="D5" t="s">
        <v>100</v>
      </c>
      <c r="E5" t="s">
        <v>101</v>
      </c>
      <c r="F5" t="s">
        <v>346</v>
      </c>
      <c r="G5">
        <v>1200</v>
      </c>
      <c r="H5">
        <v>4</v>
      </c>
      <c r="I5" t="s">
        <v>398</v>
      </c>
      <c r="J5" t="s">
        <v>399</v>
      </c>
      <c r="K5" t="s">
        <v>400</v>
      </c>
      <c r="L5">
        <v>124</v>
      </c>
      <c r="M5" t="s">
        <v>286</v>
      </c>
      <c r="O5">
        <v>2</v>
      </c>
      <c r="P5" t="s">
        <v>154</v>
      </c>
      <c r="R5">
        <v>86</v>
      </c>
      <c r="S5">
        <v>-2</v>
      </c>
      <c r="U5" t="s">
        <v>108</v>
      </c>
      <c r="V5" t="s">
        <v>401</v>
      </c>
      <c r="W5">
        <v>6</v>
      </c>
      <c r="Y5" t="s">
        <v>110</v>
      </c>
      <c r="Z5" t="s">
        <v>402</v>
      </c>
      <c r="AA5" t="s">
        <v>141</v>
      </c>
      <c r="AB5">
        <v>21</v>
      </c>
      <c r="AC5" t="s">
        <v>403</v>
      </c>
      <c r="AD5" t="s">
        <v>404</v>
      </c>
      <c r="AE5" t="s">
        <v>405</v>
      </c>
      <c r="AF5" t="s">
        <v>406</v>
      </c>
      <c r="AG5" t="s">
        <v>117</v>
      </c>
      <c r="AH5">
        <v>2024492</v>
      </c>
      <c r="AI5" t="s">
        <v>261</v>
      </c>
      <c r="AJ5" t="s">
        <v>407</v>
      </c>
      <c r="AK5">
        <v>1200</v>
      </c>
      <c r="AL5">
        <v>8</v>
      </c>
      <c r="AM5" t="s">
        <v>408</v>
      </c>
      <c r="AN5">
        <v>29</v>
      </c>
      <c r="AO5">
        <v>115</v>
      </c>
      <c r="AP5">
        <v>9</v>
      </c>
      <c r="AQ5">
        <v>2</v>
      </c>
      <c r="AR5">
        <v>0</v>
      </c>
      <c r="AS5">
        <v>23.99</v>
      </c>
      <c r="AT5">
        <v>46.39</v>
      </c>
      <c r="AU5" t="s">
        <v>409</v>
      </c>
      <c r="AY5" t="s">
        <v>410</v>
      </c>
      <c r="AZ5">
        <v>24.39</v>
      </c>
      <c r="BA5">
        <v>22.36</v>
      </c>
      <c r="BB5">
        <v>22.71</v>
      </c>
      <c r="BF5">
        <v>45.07</v>
      </c>
      <c r="BG5">
        <v>0.13500000000000001</v>
      </c>
      <c r="BH5">
        <v>45.204999999999998</v>
      </c>
      <c r="BI5" t="s">
        <v>411</v>
      </c>
      <c r="BJ5">
        <v>2023738</v>
      </c>
      <c r="BK5" t="s">
        <v>412</v>
      </c>
      <c r="BL5" t="s">
        <v>360</v>
      </c>
      <c r="BM5">
        <v>1200</v>
      </c>
      <c r="BN5">
        <v>6</v>
      </c>
      <c r="BO5" t="s">
        <v>413</v>
      </c>
      <c r="BP5">
        <v>37</v>
      </c>
      <c r="BQ5">
        <v>132</v>
      </c>
      <c r="BR5">
        <v>-8</v>
      </c>
      <c r="BS5">
        <v>4</v>
      </c>
      <c r="BT5">
        <v>-2</v>
      </c>
      <c r="BU5">
        <v>23.3</v>
      </c>
      <c r="BV5">
        <v>45.26</v>
      </c>
      <c r="BW5" t="s">
        <v>414</v>
      </c>
      <c r="CA5" t="s">
        <v>415</v>
      </c>
      <c r="CB5">
        <v>23.46</v>
      </c>
      <c r="CC5">
        <v>21.88</v>
      </c>
      <c r="CD5">
        <v>23.45</v>
      </c>
      <c r="CH5">
        <v>45.33</v>
      </c>
      <c r="CI5">
        <v>-0.20399999999999999</v>
      </c>
      <c r="CJ5">
        <v>45.125999999999998</v>
      </c>
      <c r="CK5" t="s">
        <v>416</v>
      </c>
      <c r="CL5" t="s">
        <v>399</v>
      </c>
      <c r="CM5" t="s">
        <v>411</v>
      </c>
      <c r="CN5" t="s">
        <v>417</v>
      </c>
      <c r="CO5" t="s">
        <v>416</v>
      </c>
      <c r="CP5" t="s">
        <v>418</v>
      </c>
      <c r="CQ5" t="s">
        <v>419</v>
      </c>
      <c r="CR5">
        <v>69.599999999999994</v>
      </c>
      <c r="CS5">
        <v>68.59</v>
      </c>
      <c r="CT5">
        <v>69.09</v>
      </c>
      <c r="CU5">
        <v>68.59</v>
      </c>
    </row>
    <row r="6" spans="1:99" x14ac:dyDescent="0.25">
      <c r="A6" s="2">
        <v>45746</v>
      </c>
      <c r="B6" t="s">
        <v>99</v>
      </c>
      <c r="C6">
        <v>2</v>
      </c>
      <c r="D6" t="s">
        <v>100</v>
      </c>
      <c r="E6" t="s">
        <v>101</v>
      </c>
      <c r="F6" t="s">
        <v>346</v>
      </c>
      <c r="G6">
        <v>1200</v>
      </c>
      <c r="H6">
        <v>5</v>
      </c>
      <c r="I6" t="s">
        <v>420</v>
      </c>
      <c r="J6" t="s">
        <v>421</v>
      </c>
      <c r="K6" t="s">
        <v>422</v>
      </c>
      <c r="L6">
        <v>122</v>
      </c>
      <c r="M6" t="s">
        <v>423</v>
      </c>
      <c r="O6">
        <v>1</v>
      </c>
      <c r="P6" t="s">
        <v>154</v>
      </c>
      <c r="R6">
        <v>84</v>
      </c>
      <c r="S6">
        <v>-2</v>
      </c>
      <c r="U6" t="s">
        <v>108</v>
      </c>
      <c r="V6" t="s">
        <v>424</v>
      </c>
      <c r="W6">
        <v>5</v>
      </c>
      <c r="Y6" t="s">
        <v>110</v>
      </c>
      <c r="Z6" t="s">
        <v>425</v>
      </c>
      <c r="AA6" t="s">
        <v>192</v>
      </c>
      <c r="AB6">
        <v>11</v>
      </c>
      <c r="AC6" t="s">
        <v>426</v>
      </c>
      <c r="AD6" t="s">
        <v>427</v>
      </c>
      <c r="AE6" t="s">
        <v>428</v>
      </c>
      <c r="AF6" t="s">
        <v>429</v>
      </c>
      <c r="AG6" t="s">
        <v>117</v>
      </c>
      <c r="AH6">
        <v>2024383</v>
      </c>
      <c r="AI6" t="s">
        <v>118</v>
      </c>
      <c r="AJ6" t="s">
        <v>360</v>
      </c>
      <c r="AK6">
        <v>1200</v>
      </c>
      <c r="AL6">
        <v>8</v>
      </c>
      <c r="AM6" t="s">
        <v>413</v>
      </c>
      <c r="AN6">
        <v>16</v>
      </c>
      <c r="AO6">
        <v>128</v>
      </c>
      <c r="AP6">
        <v>-6</v>
      </c>
      <c r="AQ6">
        <v>3</v>
      </c>
      <c r="AR6">
        <v>-2</v>
      </c>
      <c r="AS6">
        <v>23.2</v>
      </c>
      <c r="AT6">
        <v>45.45</v>
      </c>
      <c r="AU6" t="s">
        <v>430</v>
      </c>
      <c r="AY6" t="s">
        <v>431</v>
      </c>
      <c r="AZ6">
        <v>23.48</v>
      </c>
      <c r="BA6">
        <v>22.13</v>
      </c>
      <c r="BB6">
        <v>24.25</v>
      </c>
      <c r="BF6">
        <v>46.38</v>
      </c>
      <c r="BG6">
        <v>-0.17399999999999999</v>
      </c>
      <c r="BH6">
        <v>46.206000000000003</v>
      </c>
      <c r="BI6" t="s">
        <v>432</v>
      </c>
      <c r="BJ6">
        <v>2024286</v>
      </c>
      <c r="BK6" t="s">
        <v>126</v>
      </c>
      <c r="BL6" t="s">
        <v>360</v>
      </c>
      <c r="BM6">
        <v>1200</v>
      </c>
      <c r="BN6">
        <v>13</v>
      </c>
      <c r="BO6" t="s">
        <v>413</v>
      </c>
      <c r="BP6">
        <v>58</v>
      </c>
      <c r="BQ6">
        <v>128</v>
      </c>
      <c r="BR6">
        <v>-6</v>
      </c>
      <c r="BS6">
        <v>8</v>
      </c>
      <c r="BT6">
        <v>-7</v>
      </c>
      <c r="BU6">
        <v>23.16</v>
      </c>
      <c r="BV6">
        <v>45.41</v>
      </c>
      <c r="BW6" t="s">
        <v>361</v>
      </c>
      <c r="CA6" t="s">
        <v>433</v>
      </c>
      <c r="CB6">
        <v>23.32</v>
      </c>
      <c r="CC6">
        <v>22.49</v>
      </c>
      <c r="CD6">
        <v>27.85</v>
      </c>
      <c r="CH6">
        <v>50.34</v>
      </c>
      <c r="CI6">
        <v>-0.38400000000000001</v>
      </c>
      <c r="CJ6">
        <v>49.956000000000003</v>
      </c>
      <c r="CK6" t="s">
        <v>434</v>
      </c>
      <c r="CL6" t="s">
        <v>421</v>
      </c>
      <c r="CM6" t="s">
        <v>432</v>
      </c>
      <c r="CN6" t="s">
        <v>435</v>
      </c>
      <c r="CO6" t="s">
        <v>434</v>
      </c>
      <c r="CP6" t="s">
        <v>436</v>
      </c>
      <c r="CQ6" t="s">
        <v>437</v>
      </c>
      <c r="CR6">
        <v>69.69</v>
      </c>
      <c r="CS6">
        <v>73.28</v>
      </c>
      <c r="CT6">
        <v>71.48</v>
      </c>
      <c r="CU6">
        <v>69.69</v>
      </c>
    </row>
    <row r="7" spans="1:99" x14ac:dyDescent="0.25">
      <c r="A7" s="2">
        <v>45746</v>
      </c>
      <c r="B7" t="s">
        <v>99</v>
      </c>
      <c r="C7">
        <v>2</v>
      </c>
      <c r="D7" t="s">
        <v>100</v>
      </c>
      <c r="E7" t="s">
        <v>101</v>
      </c>
      <c r="F7" t="s">
        <v>346</v>
      </c>
      <c r="G7">
        <v>1200</v>
      </c>
      <c r="H7">
        <v>6</v>
      </c>
      <c r="I7" t="s">
        <v>438</v>
      </c>
      <c r="J7" t="s">
        <v>439</v>
      </c>
      <c r="K7" t="s">
        <v>440</v>
      </c>
      <c r="L7">
        <v>120</v>
      </c>
      <c r="M7" t="s">
        <v>441</v>
      </c>
      <c r="O7">
        <v>4</v>
      </c>
      <c r="P7" t="s">
        <v>221</v>
      </c>
      <c r="R7">
        <v>82</v>
      </c>
      <c r="S7">
        <v>-2</v>
      </c>
      <c r="U7" t="s">
        <v>108</v>
      </c>
      <c r="V7" t="s">
        <v>442</v>
      </c>
      <c r="W7">
        <v>8</v>
      </c>
      <c r="Y7" t="s">
        <v>110</v>
      </c>
      <c r="Z7" t="s">
        <v>443</v>
      </c>
      <c r="AA7" t="s">
        <v>192</v>
      </c>
      <c r="AB7">
        <v>11</v>
      </c>
      <c r="AC7" t="s">
        <v>113</v>
      </c>
      <c r="AD7" t="s">
        <v>444</v>
      </c>
      <c r="AE7" t="s">
        <v>445</v>
      </c>
      <c r="AF7" t="s">
        <v>446</v>
      </c>
      <c r="AG7" t="s">
        <v>117</v>
      </c>
      <c r="AH7">
        <v>2024414</v>
      </c>
      <c r="AI7" t="s">
        <v>447</v>
      </c>
      <c r="AJ7" t="s">
        <v>407</v>
      </c>
      <c r="AK7">
        <v>1200</v>
      </c>
      <c r="AL7">
        <v>8</v>
      </c>
      <c r="AM7" t="s">
        <v>337</v>
      </c>
      <c r="AN7">
        <v>30</v>
      </c>
      <c r="AO7">
        <v>115</v>
      </c>
      <c r="AP7">
        <v>5</v>
      </c>
      <c r="AQ7">
        <v>8</v>
      </c>
      <c r="AR7">
        <v>-4</v>
      </c>
      <c r="AS7">
        <v>23.76</v>
      </c>
      <c r="AT7">
        <v>46.12</v>
      </c>
      <c r="AU7" t="s">
        <v>448</v>
      </c>
      <c r="AY7" t="s">
        <v>449</v>
      </c>
      <c r="AZ7">
        <v>23.76</v>
      </c>
      <c r="BA7">
        <v>22.36</v>
      </c>
      <c r="BB7">
        <v>23.12</v>
      </c>
      <c r="BF7">
        <v>45.48</v>
      </c>
      <c r="BG7">
        <v>-9.3000000000000013E-2</v>
      </c>
      <c r="BH7">
        <v>45.386999999999993</v>
      </c>
      <c r="BI7" t="s">
        <v>450</v>
      </c>
      <c r="BJ7">
        <v>2024383</v>
      </c>
      <c r="BK7" t="s">
        <v>118</v>
      </c>
      <c r="BL7" t="s">
        <v>360</v>
      </c>
      <c r="BM7">
        <v>1200</v>
      </c>
      <c r="BN7">
        <v>7</v>
      </c>
      <c r="BO7" t="s">
        <v>451</v>
      </c>
      <c r="BP7">
        <v>23</v>
      </c>
      <c r="BQ7">
        <v>128</v>
      </c>
      <c r="BR7">
        <v>-8</v>
      </c>
      <c r="BS7">
        <v>2</v>
      </c>
      <c r="BT7">
        <v>2</v>
      </c>
      <c r="BU7">
        <v>23.2</v>
      </c>
      <c r="BV7">
        <v>45.45</v>
      </c>
      <c r="BW7" t="s">
        <v>430</v>
      </c>
      <c r="CA7" t="s">
        <v>452</v>
      </c>
      <c r="CB7">
        <v>23.48</v>
      </c>
      <c r="CC7">
        <v>22.33</v>
      </c>
      <c r="CD7">
        <v>23.99</v>
      </c>
      <c r="CH7">
        <v>46.32</v>
      </c>
      <c r="CI7">
        <v>-3.599999999999999E-2</v>
      </c>
      <c r="CJ7">
        <v>46.283999999999999</v>
      </c>
      <c r="CK7" t="s">
        <v>453</v>
      </c>
      <c r="CL7" t="s">
        <v>439</v>
      </c>
      <c r="CM7" t="s">
        <v>450</v>
      </c>
      <c r="CN7" t="s">
        <v>454</v>
      </c>
      <c r="CO7" t="s">
        <v>453</v>
      </c>
      <c r="CP7" t="s">
        <v>455</v>
      </c>
      <c r="CQ7" t="s">
        <v>456</v>
      </c>
      <c r="CR7">
        <v>69.150000000000006</v>
      </c>
      <c r="CS7">
        <v>69.760000000000005</v>
      </c>
      <c r="CT7">
        <v>69.460000000000008</v>
      </c>
      <c r="CU7">
        <v>69.150000000000006</v>
      </c>
    </row>
    <row r="8" spans="1:99" x14ac:dyDescent="0.25">
      <c r="A8" s="2">
        <v>45746</v>
      </c>
      <c r="B8" t="s">
        <v>99</v>
      </c>
      <c r="C8">
        <v>2</v>
      </c>
      <c r="D8" t="s">
        <v>100</v>
      </c>
      <c r="E8" t="s">
        <v>101</v>
      </c>
      <c r="F8" t="s">
        <v>346</v>
      </c>
      <c r="G8">
        <v>1200</v>
      </c>
      <c r="H8">
        <v>7</v>
      </c>
      <c r="I8" t="s">
        <v>457</v>
      </c>
      <c r="J8" t="s">
        <v>458</v>
      </c>
      <c r="K8" t="s">
        <v>459</v>
      </c>
      <c r="L8">
        <v>120</v>
      </c>
      <c r="M8" t="s">
        <v>238</v>
      </c>
      <c r="O8">
        <v>7</v>
      </c>
      <c r="P8" t="s">
        <v>287</v>
      </c>
      <c r="R8">
        <v>82</v>
      </c>
      <c r="S8">
        <v>0</v>
      </c>
      <c r="U8" t="s">
        <v>108</v>
      </c>
      <c r="V8" t="s">
        <v>460</v>
      </c>
      <c r="W8">
        <v>5</v>
      </c>
      <c r="Y8" t="s">
        <v>110</v>
      </c>
      <c r="Z8" t="s">
        <v>461</v>
      </c>
      <c r="AA8" t="s">
        <v>192</v>
      </c>
      <c r="AB8">
        <v>11</v>
      </c>
      <c r="AC8" t="s">
        <v>142</v>
      </c>
      <c r="AD8" t="s">
        <v>462</v>
      </c>
      <c r="AE8" t="s">
        <v>463</v>
      </c>
      <c r="AF8" t="s">
        <v>464</v>
      </c>
      <c r="AG8" t="s">
        <v>161</v>
      </c>
      <c r="AH8">
        <v>2024073</v>
      </c>
      <c r="AI8" t="s">
        <v>465</v>
      </c>
      <c r="AJ8" t="s">
        <v>356</v>
      </c>
      <c r="AK8">
        <v>1200</v>
      </c>
      <c r="AL8">
        <v>6</v>
      </c>
      <c r="AM8" t="s">
        <v>120</v>
      </c>
      <c r="AN8">
        <v>6.7</v>
      </c>
      <c r="AO8">
        <v>131</v>
      </c>
      <c r="AP8">
        <v>-11</v>
      </c>
      <c r="AQ8">
        <v>6</v>
      </c>
      <c r="AR8">
        <v>1</v>
      </c>
      <c r="AS8">
        <v>23.61</v>
      </c>
      <c r="AT8">
        <v>46.52</v>
      </c>
      <c r="AU8" t="s">
        <v>466</v>
      </c>
      <c r="AY8" t="s">
        <v>467</v>
      </c>
      <c r="AZ8">
        <v>23.97</v>
      </c>
      <c r="BA8">
        <v>22.79</v>
      </c>
      <c r="BB8">
        <v>23.83</v>
      </c>
      <c r="BF8">
        <v>46.62</v>
      </c>
      <c r="BG8">
        <v>-0.123</v>
      </c>
      <c r="BH8">
        <v>46.497</v>
      </c>
      <c r="BI8" t="s">
        <v>468</v>
      </c>
      <c r="BJ8">
        <v>2023717</v>
      </c>
      <c r="BK8" t="s">
        <v>469</v>
      </c>
      <c r="BL8" t="s">
        <v>356</v>
      </c>
      <c r="BM8">
        <v>1200</v>
      </c>
      <c r="BN8">
        <v>3</v>
      </c>
      <c r="BO8" t="s">
        <v>120</v>
      </c>
      <c r="BP8">
        <v>2.4</v>
      </c>
      <c r="BQ8">
        <v>133</v>
      </c>
      <c r="BR8">
        <v>-13</v>
      </c>
      <c r="BS8">
        <v>6</v>
      </c>
      <c r="BT8">
        <v>1</v>
      </c>
      <c r="BU8">
        <v>23.76</v>
      </c>
      <c r="BV8">
        <v>46.11</v>
      </c>
      <c r="BW8" t="s">
        <v>470</v>
      </c>
      <c r="CA8" t="s">
        <v>471</v>
      </c>
      <c r="CB8">
        <v>23.88</v>
      </c>
      <c r="CC8">
        <v>22.31</v>
      </c>
      <c r="CD8">
        <v>22.7</v>
      </c>
      <c r="CH8">
        <v>45.01</v>
      </c>
      <c r="CI8">
        <v>-0.153</v>
      </c>
      <c r="CJ8">
        <v>44.856999999999999</v>
      </c>
      <c r="CK8" t="s">
        <v>472</v>
      </c>
      <c r="CL8" t="s">
        <v>458</v>
      </c>
      <c r="CM8" t="s">
        <v>468</v>
      </c>
      <c r="CN8" t="s">
        <v>473</v>
      </c>
      <c r="CO8" t="s">
        <v>472</v>
      </c>
      <c r="CP8" t="s">
        <v>474</v>
      </c>
      <c r="CQ8" t="s">
        <v>411</v>
      </c>
      <c r="CR8">
        <v>70.47</v>
      </c>
      <c r="CS8">
        <v>68.739999999999995</v>
      </c>
      <c r="CT8">
        <v>69.599999999999994</v>
      </c>
      <c r="CU8">
        <v>68.739999999999995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U15"/>
  <sheetViews>
    <sheetView topLeftCell="BS1" workbookViewId="0">
      <selection activeCell="CQ18" sqref="CQ18"/>
    </sheetView>
  </sheetViews>
  <sheetFormatPr defaultRowHeight="15" x14ac:dyDescent="0.25"/>
  <sheetData>
    <row r="1" spans="1:9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</row>
    <row r="2" spans="1:99" x14ac:dyDescent="0.25">
      <c r="A2" s="2">
        <v>45746</v>
      </c>
      <c r="B2" t="s">
        <v>99</v>
      </c>
      <c r="C2">
        <v>3</v>
      </c>
      <c r="D2" t="s">
        <v>100</v>
      </c>
      <c r="E2" t="s">
        <v>101</v>
      </c>
      <c r="F2" t="s">
        <v>102</v>
      </c>
      <c r="G2">
        <v>1200</v>
      </c>
      <c r="H2">
        <v>1</v>
      </c>
      <c r="I2" t="s">
        <v>475</v>
      </c>
      <c r="J2" t="s">
        <v>476</v>
      </c>
      <c r="K2" t="s">
        <v>477</v>
      </c>
      <c r="L2">
        <v>135</v>
      </c>
      <c r="M2" t="s">
        <v>423</v>
      </c>
      <c r="O2">
        <v>5</v>
      </c>
      <c r="P2" t="s">
        <v>350</v>
      </c>
      <c r="R2">
        <v>60</v>
      </c>
      <c r="S2" t="s">
        <v>478</v>
      </c>
      <c r="U2" t="s">
        <v>108</v>
      </c>
      <c r="W2">
        <v>5</v>
      </c>
      <c r="Y2" t="s">
        <v>110</v>
      </c>
      <c r="Z2" t="s">
        <v>256</v>
      </c>
      <c r="AA2" t="s">
        <v>112</v>
      </c>
      <c r="AB2" t="s">
        <v>479</v>
      </c>
      <c r="AC2" t="s">
        <v>480</v>
      </c>
      <c r="AD2" t="s">
        <v>481</v>
      </c>
      <c r="AE2" t="s">
        <v>275</v>
      </c>
      <c r="AF2" t="s">
        <v>482</v>
      </c>
      <c r="AG2" t="s">
        <v>161</v>
      </c>
      <c r="AH2">
        <v>2024514</v>
      </c>
      <c r="AI2" t="s">
        <v>304</v>
      </c>
      <c r="AJ2" t="s">
        <v>356</v>
      </c>
      <c r="AK2">
        <v>1400</v>
      </c>
      <c r="AL2">
        <v>9</v>
      </c>
      <c r="AM2" t="s">
        <v>413</v>
      </c>
      <c r="AN2">
        <v>150</v>
      </c>
      <c r="AO2">
        <v>115</v>
      </c>
      <c r="AP2">
        <v>20</v>
      </c>
      <c r="AQ2">
        <v>10</v>
      </c>
      <c r="AR2">
        <v>-5</v>
      </c>
      <c r="AS2">
        <v>13.9</v>
      </c>
      <c r="AT2">
        <v>36.46</v>
      </c>
      <c r="AU2" t="s">
        <v>483</v>
      </c>
      <c r="AV2" t="s">
        <v>484</v>
      </c>
      <c r="AY2" t="s">
        <v>485</v>
      </c>
      <c r="AZ2">
        <v>14.38</v>
      </c>
      <c r="BA2">
        <v>22.56</v>
      </c>
      <c r="BB2">
        <v>23.41</v>
      </c>
      <c r="BC2">
        <v>23.25</v>
      </c>
      <c r="BF2">
        <v>46.66</v>
      </c>
      <c r="BG2">
        <v>8.9999999999999969E-2</v>
      </c>
      <c r="BH2">
        <v>46.75</v>
      </c>
      <c r="BI2" t="s">
        <v>486</v>
      </c>
      <c r="CL2" t="s">
        <v>476</v>
      </c>
      <c r="CM2" t="s">
        <v>486</v>
      </c>
      <c r="CN2" t="s">
        <v>487</v>
      </c>
      <c r="CQ2" t="s">
        <v>486</v>
      </c>
      <c r="CR2">
        <v>70.739999999999995</v>
      </c>
      <c r="CT2">
        <v>70.739999999999995</v>
      </c>
      <c r="CU2">
        <v>70.739999999999995</v>
      </c>
    </row>
    <row r="3" spans="1:99" x14ac:dyDescent="0.25">
      <c r="A3" s="2">
        <v>45746</v>
      </c>
      <c r="B3" t="s">
        <v>99</v>
      </c>
      <c r="C3">
        <v>3</v>
      </c>
      <c r="D3" t="s">
        <v>100</v>
      </c>
      <c r="E3" t="s">
        <v>101</v>
      </c>
      <c r="F3" t="s">
        <v>102</v>
      </c>
      <c r="G3">
        <v>1200</v>
      </c>
      <c r="H3">
        <v>2</v>
      </c>
      <c r="I3" t="s">
        <v>488</v>
      </c>
      <c r="J3" t="s">
        <v>489</v>
      </c>
      <c r="K3" t="s">
        <v>490</v>
      </c>
      <c r="L3">
        <v>131</v>
      </c>
      <c r="M3" t="s">
        <v>106</v>
      </c>
      <c r="O3">
        <v>8</v>
      </c>
      <c r="P3" t="s">
        <v>207</v>
      </c>
      <c r="R3">
        <v>56</v>
      </c>
      <c r="S3" t="s">
        <v>491</v>
      </c>
      <c r="U3" t="s">
        <v>108</v>
      </c>
      <c r="V3" t="s">
        <v>492</v>
      </c>
      <c r="W3">
        <v>5</v>
      </c>
      <c r="Y3" t="s">
        <v>110</v>
      </c>
      <c r="Z3" t="s">
        <v>256</v>
      </c>
      <c r="AA3" t="s">
        <v>493</v>
      </c>
      <c r="AB3" t="s">
        <v>494</v>
      </c>
      <c r="AC3" t="s">
        <v>495</v>
      </c>
      <c r="AD3" t="s">
        <v>496</v>
      </c>
      <c r="AE3" t="s">
        <v>497</v>
      </c>
      <c r="AF3" t="s">
        <v>498</v>
      </c>
      <c r="AG3" t="s">
        <v>161</v>
      </c>
      <c r="AH3">
        <v>2024428</v>
      </c>
      <c r="AI3" t="s">
        <v>499</v>
      </c>
      <c r="AJ3" t="s">
        <v>119</v>
      </c>
      <c r="AK3">
        <v>1200</v>
      </c>
      <c r="AL3">
        <v>12</v>
      </c>
      <c r="AM3" t="s">
        <v>120</v>
      </c>
      <c r="AN3">
        <v>37</v>
      </c>
      <c r="AO3">
        <v>134</v>
      </c>
      <c r="AP3">
        <v>-3</v>
      </c>
      <c r="AQ3">
        <v>7</v>
      </c>
      <c r="AR3">
        <v>1</v>
      </c>
      <c r="AS3">
        <v>23.64</v>
      </c>
      <c r="AT3">
        <v>45.94</v>
      </c>
      <c r="AU3" t="s">
        <v>500</v>
      </c>
      <c r="AY3" t="s">
        <v>501</v>
      </c>
      <c r="AZ3">
        <v>23.96</v>
      </c>
      <c r="BA3">
        <v>22.42</v>
      </c>
      <c r="BB3">
        <v>23.99</v>
      </c>
      <c r="BF3">
        <v>46.41</v>
      </c>
      <c r="BG3">
        <v>-2.9999999999999962E-3</v>
      </c>
      <c r="BH3">
        <v>46.406999999999996</v>
      </c>
      <c r="BI3" t="s">
        <v>501</v>
      </c>
      <c r="BJ3">
        <v>2023811</v>
      </c>
      <c r="BK3" t="s">
        <v>502</v>
      </c>
      <c r="BL3" t="s">
        <v>356</v>
      </c>
      <c r="BM3">
        <v>1200</v>
      </c>
      <c r="BN3">
        <v>12</v>
      </c>
      <c r="BO3" t="s">
        <v>451</v>
      </c>
      <c r="BP3">
        <v>37</v>
      </c>
      <c r="BQ3">
        <v>120</v>
      </c>
      <c r="BR3">
        <v>11</v>
      </c>
      <c r="BS3">
        <v>10</v>
      </c>
      <c r="BT3">
        <v>-2</v>
      </c>
      <c r="BU3">
        <v>23.56</v>
      </c>
      <c r="BV3">
        <v>45.86</v>
      </c>
      <c r="BW3" t="s">
        <v>361</v>
      </c>
      <c r="CA3" t="s">
        <v>503</v>
      </c>
      <c r="CB3">
        <v>24.8</v>
      </c>
      <c r="CC3">
        <v>22.14</v>
      </c>
      <c r="CD3">
        <v>22.99</v>
      </c>
      <c r="CH3">
        <v>45.13</v>
      </c>
      <c r="CI3">
        <v>8.0999999999999975E-2</v>
      </c>
      <c r="CJ3">
        <v>45.211000000000013</v>
      </c>
      <c r="CK3" t="s">
        <v>504</v>
      </c>
      <c r="CL3" t="s">
        <v>489</v>
      </c>
      <c r="CM3" t="s">
        <v>501</v>
      </c>
      <c r="CN3" t="s">
        <v>505</v>
      </c>
      <c r="CO3" t="s">
        <v>504</v>
      </c>
      <c r="CP3" t="s">
        <v>506</v>
      </c>
      <c r="CQ3" t="s">
        <v>507</v>
      </c>
      <c r="CR3">
        <v>70.37</v>
      </c>
      <c r="CS3">
        <v>70.010000000000005</v>
      </c>
      <c r="CT3">
        <v>70.19</v>
      </c>
      <c r="CU3">
        <v>70.010000000000005</v>
      </c>
    </row>
    <row r="4" spans="1:99" x14ac:dyDescent="0.25">
      <c r="A4" s="2">
        <v>45746</v>
      </c>
      <c r="B4" t="s">
        <v>99</v>
      </c>
      <c r="C4">
        <v>3</v>
      </c>
      <c r="D4" t="s">
        <v>100</v>
      </c>
      <c r="E4" t="s">
        <v>101</v>
      </c>
      <c r="F4" t="s">
        <v>102</v>
      </c>
      <c r="G4">
        <v>1200</v>
      </c>
      <c r="H4">
        <v>3</v>
      </c>
      <c r="I4" t="s">
        <v>141</v>
      </c>
      <c r="J4" t="s">
        <v>508</v>
      </c>
      <c r="K4" t="s">
        <v>509</v>
      </c>
      <c r="L4">
        <v>128</v>
      </c>
      <c r="M4" t="s">
        <v>270</v>
      </c>
      <c r="O4">
        <v>3</v>
      </c>
      <c r="P4" t="s">
        <v>138</v>
      </c>
      <c r="R4">
        <v>53</v>
      </c>
      <c r="S4" t="s">
        <v>192</v>
      </c>
      <c r="U4" t="s">
        <v>108</v>
      </c>
      <c r="V4" t="s">
        <v>510</v>
      </c>
      <c r="W4">
        <v>3</v>
      </c>
      <c r="Y4" t="s">
        <v>110</v>
      </c>
      <c r="Z4" t="s">
        <v>511</v>
      </c>
      <c r="AA4" t="s">
        <v>112</v>
      </c>
      <c r="AB4" t="s">
        <v>512</v>
      </c>
      <c r="AC4" t="s">
        <v>513</v>
      </c>
      <c r="AD4" t="s">
        <v>514</v>
      </c>
      <c r="AE4" t="s">
        <v>515</v>
      </c>
      <c r="AF4" t="s">
        <v>516</v>
      </c>
      <c r="AG4" t="s">
        <v>117</v>
      </c>
      <c r="AH4">
        <v>2024487</v>
      </c>
      <c r="AI4" t="s">
        <v>261</v>
      </c>
      <c r="AJ4" t="s">
        <v>119</v>
      </c>
      <c r="AK4">
        <v>1200</v>
      </c>
      <c r="AL4">
        <v>2</v>
      </c>
      <c r="AM4" t="s">
        <v>245</v>
      </c>
      <c r="AN4">
        <v>14</v>
      </c>
      <c r="AO4">
        <v>127</v>
      </c>
      <c r="AP4">
        <v>1</v>
      </c>
      <c r="AQ4">
        <v>11</v>
      </c>
      <c r="AR4">
        <v>-8</v>
      </c>
      <c r="AS4">
        <v>24.49</v>
      </c>
      <c r="AT4">
        <v>47.44</v>
      </c>
      <c r="AU4" t="s">
        <v>517</v>
      </c>
      <c r="AY4" t="s">
        <v>518</v>
      </c>
      <c r="AZ4">
        <v>24.65</v>
      </c>
      <c r="BA4">
        <v>22.91</v>
      </c>
      <c r="BB4">
        <v>22.5</v>
      </c>
      <c r="BF4">
        <v>45.41</v>
      </c>
      <c r="BG4">
        <v>-0.32100000000000001</v>
      </c>
      <c r="BH4">
        <v>45.088999999999999</v>
      </c>
      <c r="BI4" t="s">
        <v>519</v>
      </c>
      <c r="CL4" t="s">
        <v>508</v>
      </c>
      <c r="CM4" t="s">
        <v>519</v>
      </c>
      <c r="CN4" t="s">
        <v>520</v>
      </c>
      <c r="CQ4" t="s">
        <v>519</v>
      </c>
      <c r="CR4">
        <v>69.739999999999995</v>
      </c>
      <c r="CT4">
        <v>69.739999999999995</v>
      </c>
      <c r="CU4">
        <v>69.739999999999995</v>
      </c>
    </row>
    <row r="5" spans="1:99" x14ac:dyDescent="0.25">
      <c r="A5" s="2">
        <v>45746</v>
      </c>
      <c r="B5" t="s">
        <v>99</v>
      </c>
      <c r="C5">
        <v>3</v>
      </c>
      <c r="D5" t="s">
        <v>100</v>
      </c>
      <c r="E5" t="s">
        <v>101</v>
      </c>
      <c r="F5" t="s">
        <v>102</v>
      </c>
      <c r="G5">
        <v>1200</v>
      </c>
      <c r="H5">
        <v>4</v>
      </c>
      <c r="I5" t="s">
        <v>521</v>
      </c>
      <c r="J5" t="s">
        <v>522</v>
      </c>
      <c r="K5" t="s">
        <v>523</v>
      </c>
      <c r="L5">
        <v>127</v>
      </c>
      <c r="M5" t="s">
        <v>153</v>
      </c>
      <c r="O5">
        <v>12</v>
      </c>
      <c r="P5" t="s">
        <v>524</v>
      </c>
      <c r="R5">
        <v>52</v>
      </c>
      <c r="S5" t="s">
        <v>256</v>
      </c>
      <c r="U5" t="s">
        <v>108</v>
      </c>
      <c r="V5" t="s">
        <v>525</v>
      </c>
      <c r="W5">
        <v>3</v>
      </c>
      <c r="Y5" t="s">
        <v>110</v>
      </c>
      <c r="Z5" t="s">
        <v>209</v>
      </c>
      <c r="AA5" t="s">
        <v>493</v>
      </c>
      <c r="AB5" t="s">
        <v>526</v>
      </c>
      <c r="AC5" t="s">
        <v>480</v>
      </c>
      <c r="AD5" t="s">
        <v>527</v>
      </c>
      <c r="AE5" t="s">
        <v>528</v>
      </c>
      <c r="AF5" t="s">
        <v>529</v>
      </c>
      <c r="AG5" t="s">
        <v>117</v>
      </c>
      <c r="AH5">
        <v>2024450</v>
      </c>
      <c r="AI5" t="s">
        <v>179</v>
      </c>
      <c r="AJ5" t="s">
        <v>119</v>
      </c>
      <c r="AK5">
        <v>1200</v>
      </c>
      <c r="AL5">
        <v>11</v>
      </c>
      <c r="AM5" t="s">
        <v>197</v>
      </c>
      <c r="AN5">
        <v>35</v>
      </c>
      <c r="AO5">
        <v>127</v>
      </c>
      <c r="AP5">
        <v>0</v>
      </c>
      <c r="AQ5">
        <v>10</v>
      </c>
      <c r="AR5">
        <v>2</v>
      </c>
      <c r="AS5">
        <v>23.97</v>
      </c>
      <c r="AT5">
        <v>46.75</v>
      </c>
      <c r="AU5" t="s">
        <v>530</v>
      </c>
      <c r="AY5" t="s">
        <v>531</v>
      </c>
      <c r="AZ5">
        <v>24.57</v>
      </c>
      <c r="BA5">
        <v>22.7</v>
      </c>
      <c r="BB5">
        <v>23.27</v>
      </c>
      <c r="BF5">
        <v>45.97</v>
      </c>
      <c r="BG5">
        <v>8.4000000000000005E-2</v>
      </c>
      <c r="BH5">
        <v>46.054000000000002</v>
      </c>
      <c r="BI5" t="s">
        <v>532</v>
      </c>
      <c r="BJ5">
        <v>2024388</v>
      </c>
      <c r="BK5" t="s">
        <v>394</v>
      </c>
      <c r="BL5" t="s">
        <v>119</v>
      </c>
      <c r="BM5">
        <v>1200</v>
      </c>
      <c r="BN5">
        <v>3</v>
      </c>
      <c r="BO5" t="s">
        <v>337</v>
      </c>
      <c r="BP5">
        <v>109</v>
      </c>
      <c r="BQ5">
        <v>130</v>
      </c>
      <c r="BR5">
        <v>-3</v>
      </c>
      <c r="BS5">
        <v>10</v>
      </c>
      <c r="BT5">
        <v>2</v>
      </c>
      <c r="BU5">
        <v>23.49</v>
      </c>
      <c r="BV5">
        <v>46.1</v>
      </c>
      <c r="BW5" t="s">
        <v>533</v>
      </c>
      <c r="CA5" t="s">
        <v>534</v>
      </c>
      <c r="CB5">
        <v>24.29</v>
      </c>
      <c r="CC5">
        <v>22.41</v>
      </c>
      <c r="CD5">
        <v>23.4</v>
      </c>
      <c r="CH5">
        <v>45.81</v>
      </c>
      <c r="CI5">
        <v>3.9000000000000007E-2</v>
      </c>
      <c r="CJ5">
        <v>45.848999999999997</v>
      </c>
      <c r="CK5" t="s">
        <v>535</v>
      </c>
      <c r="CL5" t="s">
        <v>522</v>
      </c>
      <c r="CM5" t="s">
        <v>532</v>
      </c>
      <c r="CN5" t="s">
        <v>536</v>
      </c>
      <c r="CO5" t="s">
        <v>535</v>
      </c>
      <c r="CP5" t="s">
        <v>537</v>
      </c>
      <c r="CQ5" t="s">
        <v>538</v>
      </c>
      <c r="CR5">
        <v>70.62</v>
      </c>
      <c r="CS5">
        <v>70.14</v>
      </c>
      <c r="CT5">
        <v>70.38</v>
      </c>
      <c r="CU5">
        <v>70.14</v>
      </c>
    </row>
    <row r="6" spans="1:99" x14ac:dyDescent="0.25">
      <c r="A6" s="2">
        <v>45746</v>
      </c>
      <c r="B6" t="s">
        <v>99</v>
      </c>
      <c r="C6">
        <v>3</v>
      </c>
      <c r="D6" t="s">
        <v>100</v>
      </c>
      <c r="E6" t="s">
        <v>101</v>
      </c>
      <c r="F6" t="s">
        <v>102</v>
      </c>
      <c r="G6">
        <v>1200</v>
      </c>
      <c r="H6">
        <v>5</v>
      </c>
      <c r="I6" t="s">
        <v>108</v>
      </c>
      <c r="J6" t="s">
        <v>539</v>
      </c>
      <c r="K6" t="s">
        <v>540</v>
      </c>
      <c r="L6">
        <v>127</v>
      </c>
      <c r="M6" t="s">
        <v>189</v>
      </c>
      <c r="O6">
        <v>9</v>
      </c>
      <c r="P6" t="s">
        <v>190</v>
      </c>
      <c r="R6">
        <v>52</v>
      </c>
      <c r="S6" t="s">
        <v>108</v>
      </c>
      <c r="U6" t="s">
        <v>108</v>
      </c>
      <c r="W6">
        <v>3</v>
      </c>
      <c r="Y6" t="s">
        <v>110</v>
      </c>
      <c r="Z6" t="s">
        <v>256</v>
      </c>
      <c r="AA6" t="s">
        <v>493</v>
      </c>
      <c r="AB6" t="s">
        <v>108</v>
      </c>
      <c r="AC6" t="s">
        <v>541</v>
      </c>
      <c r="AD6" t="s">
        <v>542</v>
      </c>
      <c r="AE6" t="s">
        <v>543</v>
      </c>
      <c r="AF6" t="s">
        <v>544</v>
      </c>
      <c r="AG6" t="s">
        <v>117</v>
      </c>
      <c r="CL6" t="s">
        <v>539</v>
      </c>
    </row>
    <row r="7" spans="1:99" x14ac:dyDescent="0.25">
      <c r="A7" s="2">
        <v>45746</v>
      </c>
      <c r="B7" t="s">
        <v>99</v>
      </c>
      <c r="C7">
        <v>3</v>
      </c>
      <c r="D7" t="s">
        <v>100</v>
      </c>
      <c r="E7" t="s">
        <v>101</v>
      </c>
      <c r="F7" t="s">
        <v>102</v>
      </c>
      <c r="G7">
        <v>1200</v>
      </c>
      <c r="H7">
        <v>6</v>
      </c>
      <c r="I7" t="s">
        <v>545</v>
      </c>
      <c r="J7" t="s">
        <v>546</v>
      </c>
      <c r="K7" t="s">
        <v>547</v>
      </c>
      <c r="L7">
        <v>127</v>
      </c>
      <c r="M7" t="s">
        <v>254</v>
      </c>
      <c r="O7">
        <v>7</v>
      </c>
      <c r="P7" t="s">
        <v>255</v>
      </c>
      <c r="R7">
        <v>52</v>
      </c>
      <c r="S7" t="s">
        <v>478</v>
      </c>
      <c r="U7" t="s">
        <v>108</v>
      </c>
      <c r="V7" t="s">
        <v>548</v>
      </c>
      <c r="W7">
        <v>4</v>
      </c>
      <c r="Y7" t="s">
        <v>110</v>
      </c>
      <c r="Z7" t="s">
        <v>549</v>
      </c>
      <c r="AA7" t="s">
        <v>493</v>
      </c>
      <c r="AB7" t="s">
        <v>550</v>
      </c>
      <c r="AC7" t="s">
        <v>403</v>
      </c>
      <c r="AD7" t="s">
        <v>551</v>
      </c>
      <c r="AE7" t="s">
        <v>428</v>
      </c>
      <c r="AF7" t="s">
        <v>552</v>
      </c>
      <c r="AG7" t="s">
        <v>117</v>
      </c>
      <c r="AH7">
        <v>2024021</v>
      </c>
      <c r="AI7" t="s">
        <v>553</v>
      </c>
      <c r="AJ7" t="s">
        <v>119</v>
      </c>
      <c r="AK7">
        <v>1200</v>
      </c>
      <c r="AL7">
        <v>3</v>
      </c>
      <c r="AM7" t="s">
        <v>554</v>
      </c>
      <c r="AN7">
        <v>57</v>
      </c>
      <c r="AO7">
        <v>127</v>
      </c>
      <c r="AP7">
        <v>0</v>
      </c>
      <c r="AQ7">
        <v>8</v>
      </c>
      <c r="AR7">
        <v>-1</v>
      </c>
      <c r="AS7">
        <v>23.87</v>
      </c>
      <c r="AT7">
        <v>46.21</v>
      </c>
      <c r="AU7" t="s">
        <v>555</v>
      </c>
      <c r="AY7" t="s">
        <v>556</v>
      </c>
      <c r="AZ7">
        <v>24.55</v>
      </c>
      <c r="BA7">
        <v>22.34</v>
      </c>
      <c r="BB7">
        <v>22.51</v>
      </c>
      <c r="BF7">
        <v>44.85</v>
      </c>
      <c r="BG7">
        <v>-4.2000000000000003E-2</v>
      </c>
      <c r="BH7">
        <v>44.808</v>
      </c>
      <c r="BI7" t="s">
        <v>557</v>
      </c>
      <c r="BJ7">
        <v>2023762</v>
      </c>
      <c r="BK7" t="s">
        <v>558</v>
      </c>
      <c r="BL7" t="s">
        <v>119</v>
      </c>
      <c r="BM7">
        <v>1200</v>
      </c>
      <c r="BN7">
        <v>10</v>
      </c>
      <c r="BO7" t="s">
        <v>554</v>
      </c>
      <c r="BP7">
        <v>85</v>
      </c>
      <c r="BQ7">
        <v>127</v>
      </c>
      <c r="BR7">
        <v>0</v>
      </c>
      <c r="BS7">
        <v>13</v>
      </c>
      <c r="BT7">
        <v>-6</v>
      </c>
      <c r="BU7">
        <v>23.6</v>
      </c>
      <c r="BV7">
        <v>46.11</v>
      </c>
      <c r="BW7" t="s">
        <v>559</v>
      </c>
      <c r="CA7" t="s">
        <v>560</v>
      </c>
      <c r="CB7">
        <v>24.72</v>
      </c>
      <c r="CC7">
        <v>22.39</v>
      </c>
      <c r="CD7">
        <v>22.53</v>
      </c>
      <c r="CH7">
        <v>44.92</v>
      </c>
      <c r="CI7">
        <v>-0.252</v>
      </c>
      <c r="CJ7">
        <v>44.667999999999999</v>
      </c>
      <c r="CK7" t="s">
        <v>561</v>
      </c>
      <c r="CL7" t="s">
        <v>546</v>
      </c>
      <c r="CM7" t="s">
        <v>557</v>
      </c>
      <c r="CN7" t="s">
        <v>562</v>
      </c>
      <c r="CO7" t="s">
        <v>561</v>
      </c>
      <c r="CP7" t="s">
        <v>563</v>
      </c>
      <c r="CQ7" t="s">
        <v>564</v>
      </c>
      <c r="CR7">
        <v>69.36</v>
      </c>
      <c r="CS7">
        <v>69.39</v>
      </c>
      <c r="CT7">
        <v>69.38</v>
      </c>
      <c r="CU7">
        <v>69.36</v>
      </c>
    </row>
    <row r="8" spans="1:99" x14ac:dyDescent="0.25">
      <c r="A8" s="2">
        <v>45746</v>
      </c>
      <c r="B8" t="s">
        <v>99</v>
      </c>
      <c r="C8">
        <v>3</v>
      </c>
      <c r="D8" t="s">
        <v>100</v>
      </c>
      <c r="E8" t="s">
        <v>101</v>
      </c>
      <c r="F8" t="s">
        <v>102</v>
      </c>
      <c r="G8">
        <v>1200</v>
      </c>
      <c r="H8">
        <v>7</v>
      </c>
      <c r="I8" t="s">
        <v>108</v>
      </c>
      <c r="J8" t="s">
        <v>565</v>
      </c>
      <c r="K8" t="s">
        <v>566</v>
      </c>
      <c r="L8">
        <v>127</v>
      </c>
      <c r="M8" t="s">
        <v>137</v>
      </c>
      <c r="O8">
        <v>2</v>
      </c>
      <c r="P8" t="s">
        <v>221</v>
      </c>
      <c r="R8">
        <v>52</v>
      </c>
      <c r="S8" t="s">
        <v>108</v>
      </c>
      <c r="U8" t="s">
        <v>108</v>
      </c>
      <c r="W8">
        <v>3</v>
      </c>
      <c r="Y8" t="s">
        <v>110</v>
      </c>
      <c r="Z8" t="s">
        <v>256</v>
      </c>
      <c r="AA8" t="s">
        <v>112</v>
      </c>
      <c r="AB8" t="s">
        <v>108</v>
      </c>
      <c r="AC8" t="s">
        <v>541</v>
      </c>
      <c r="AD8" t="s">
        <v>567</v>
      </c>
      <c r="AE8" t="s">
        <v>568</v>
      </c>
      <c r="AF8" t="s">
        <v>569</v>
      </c>
      <c r="AG8" t="s">
        <v>117</v>
      </c>
      <c r="CL8" t="s">
        <v>565</v>
      </c>
    </row>
    <row r="9" spans="1:99" x14ac:dyDescent="0.25">
      <c r="A9" s="2">
        <v>45746</v>
      </c>
      <c r="B9" t="s">
        <v>99</v>
      </c>
      <c r="C9">
        <v>3</v>
      </c>
      <c r="D9" t="s">
        <v>100</v>
      </c>
      <c r="E9" t="s">
        <v>101</v>
      </c>
      <c r="F9" t="s">
        <v>102</v>
      </c>
      <c r="G9">
        <v>1200</v>
      </c>
      <c r="H9">
        <v>8</v>
      </c>
      <c r="I9" t="s">
        <v>570</v>
      </c>
      <c r="J9" t="s">
        <v>571</v>
      </c>
      <c r="K9" t="s">
        <v>572</v>
      </c>
      <c r="L9">
        <v>127</v>
      </c>
      <c r="M9" t="s">
        <v>573</v>
      </c>
      <c r="O9">
        <v>4</v>
      </c>
      <c r="P9" t="s">
        <v>107</v>
      </c>
      <c r="R9">
        <v>52</v>
      </c>
      <c r="S9" t="s">
        <v>256</v>
      </c>
      <c r="U9" t="s">
        <v>108</v>
      </c>
      <c r="W9">
        <v>3</v>
      </c>
      <c r="Y9" t="s">
        <v>110</v>
      </c>
      <c r="Z9" t="s">
        <v>256</v>
      </c>
      <c r="AA9" t="s">
        <v>112</v>
      </c>
      <c r="AB9" t="s">
        <v>494</v>
      </c>
      <c r="AC9" t="s">
        <v>273</v>
      </c>
      <c r="AD9" t="s">
        <v>574</v>
      </c>
      <c r="AE9" t="s">
        <v>575</v>
      </c>
      <c r="AF9" t="s">
        <v>576</v>
      </c>
      <c r="AG9" t="s">
        <v>117</v>
      </c>
      <c r="AH9">
        <v>2024430</v>
      </c>
      <c r="AI9" t="s">
        <v>499</v>
      </c>
      <c r="AJ9" t="s">
        <v>119</v>
      </c>
      <c r="AK9">
        <v>1400</v>
      </c>
      <c r="AL9">
        <v>14</v>
      </c>
      <c r="AM9" t="s">
        <v>577</v>
      </c>
      <c r="AN9">
        <v>85</v>
      </c>
      <c r="AO9">
        <v>125</v>
      </c>
      <c r="AP9">
        <v>2</v>
      </c>
      <c r="AQ9">
        <v>6</v>
      </c>
      <c r="AR9">
        <v>-2</v>
      </c>
      <c r="AS9">
        <v>13.4</v>
      </c>
      <c r="AT9">
        <v>34.81</v>
      </c>
      <c r="AU9" t="s">
        <v>578</v>
      </c>
      <c r="AV9" t="s">
        <v>579</v>
      </c>
      <c r="AY9" t="s">
        <v>580</v>
      </c>
      <c r="AZ9">
        <v>14.12</v>
      </c>
      <c r="BA9">
        <v>21.77</v>
      </c>
      <c r="BB9">
        <v>22.94</v>
      </c>
      <c r="BC9">
        <v>24.29</v>
      </c>
      <c r="BF9">
        <v>47.23</v>
      </c>
      <c r="BG9">
        <v>-5.4000000000000013E-2</v>
      </c>
      <c r="BH9">
        <v>47.175999999999988</v>
      </c>
      <c r="BI9" t="s">
        <v>581</v>
      </c>
      <c r="CL9" t="s">
        <v>571</v>
      </c>
      <c r="CM9" t="s">
        <v>581</v>
      </c>
      <c r="CN9" t="s">
        <v>582</v>
      </c>
      <c r="CQ9" t="s">
        <v>581</v>
      </c>
      <c r="CR9">
        <v>70.22</v>
      </c>
      <c r="CT9">
        <v>70.22</v>
      </c>
      <c r="CU9">
        <v>70.22</v>
      </c>
    </row>
    <row r="10" spans="1:99" x14ac:dyDescent="0.25">
      <c r="A10" s="2">
        <v>45746</v>
      </c>
      <c r="B10" t="s">
        <v>99</v>
      </c>
      <c r="C10">
        <v>3</v>
      </c>
      <c r="D10" t="s">
        <v>100</v>
      </c>
      <c r="E10" t="s">
        <v>101</v>
      </c>
      <c r="F10" t="s">
        <v>102</v>
      </c>
      <c r="G10">
        <v>1200</v>
      </c>
      <c r="H10">
        <v>9</v>
      </c>
      <c r="I10" t="s">
        <v>108</v>
      </c>
      <c r="J10" t="s">
        <v>583</v>
      </c>
      <c r="K10" t="s">
        <v>584</v>
      </c>
      <c r="L10">
        <v>127</v>
      </c>
      <c r="M10" t="s">
        <v>206</v>
      </c>
      <c r="O10">
        <v>11</v>
      </c>
      <c r="P10" t="s">
        <v>585</v>
      </c>
      <c r="R10">
        <v>52</v>
      </c>
      <c r="S10" t="s">
        <v>108</v>
      </c>
      <c r="U10" t="s">
        <v>108</v>
      </c>
      <c r="W10">
        <v>3</v>
      </c>
      <c r="Y10" t="s">
        <v>110</v>
      </c>
      <c r="Z10" t="s">
        <v>256</v>
      </c>
      <c r="AA10" t="s">
        <v>112</v>
      </c>
      <c r="AB10" t="s">
        <v>108</v>
      </c>
      <c r="AC10" t="s">
        <v>586</v>
      </c>
      <c r="AD10" t="s">
        <v>587</v>
      </c>
      <c r="AE10" t="s">
        <v>405</v>
      </c>
      <c r="AF10" t="s">
        <v>588</v>
      </c>
      <c r="AG10" t="s">
        <v>117</v>
      </c>
      <c r="CL10" t="s">
        <v>583</v>
      </c>
    </row>
    <row r="11" spans="1:99" x14ac:dyDescent="0.25">
      <c r="A11" s="2">
        <v>45746</v>
      </c>
      <c r="B11" t="s">
        <v>99</v>
      </c>
      <c r="C11">
        <v>3</v>
      </c>
      <c r="D11" t="s">
        <v>100</v>
      </c>
      <c r="E11" t="s">
        <v>101</v>
      </c>
      <c r="F11" t="s">
        <v>102</v>
      </c>
      <c r="G11">
        <v>1200</v>
      </c>
      <c r="H11">
        <v>10</v>
      </c>
      <c r="I11" t="s">
        <v>589</v>
      </c>
      <c r="J11" t="s">
        <v>590</v>
      </c>
      <c r="K11" t="s">
        <v>591</v>
      </c>
      <c r="L11">
        <v>126</v>
      </c>
      <c r="M11" t="s">
        <v>592</v>
      </c>
      <c r="O11">
        <v>13</v>
      </c>
      <c r="P11" t="s">
        <v>593</v>
      </c>
      <c r="R11">
        <v>51</v>
      </c>
      <c r="S11" t="s">
        <v>594</v>
      </c>
      <c r="U11" t="s">
        <v>108</v>
      </c>
      <c r="W11">
        <v>4</v>
      </c>
      <c r="Y11" t="s">
        <v>110</v>
      </c>
      <c r="Z11" t="s">
        <v>595</v>
      </c>
      <c r="AA11" t="s">
        <v>493</v>
      </c>
      <c r="AB11" t="s">
        <v>596</v>
      </c>
      <c r="AC11" t="s">
        <v>597</v>
      </c>
      <c r="AD11" t="s">
        <v>598</v>
      </c>
      <c r="AE11" t="s">
        <v>599</v>
      </c>
      <c r="AF11" t="s">
        <v>600</v>
      </c>
      <c r="AG11" t="s">
        <v>117</v>
      </c>
      <c r="AH11">
        <v>2024466</v>
      </c>
      <c r="AI11" t="s">
        <v>355</v>
      </c>
      <c r="AJ11" t="s">
        <v>119</v>
      </c>
      <c r="AK11">
        <v>1000</v>
      </c>
      <c r="AL11">
        <v>3</v>
      </c>
      <c r="AM11" t="s">
        <v>601</v>
      </c>
      <c r="AN11">
        <v>10</v>
      </c>
      <c r="AO11">
        <v>128</v>
      </c>
      <c r="AP11">
        <v>-2</v>
      </c>
      <c r="AQ11">
        <v>2</v>
      </c>
      <c r="AR11">
        <v>11</v>
      </c>
      <c r="AS11">
        <v>12.96</v>
      </c>
      <c r="AT11">
        <v>33.53</v>
      </c>
      <c r="AU11" t="s">
        <v>602</v>
      </c>
      <c r="AY11" t="s">
        <v>603</v>
      </c>
      <c r="AZ11">
        <v>13.12</v>
      </c>
      <c r="BA11">
        <v>20.73</v>
      </c>
      <c r="BB11">
        <v>22.44</v>
      </c>
      <c r="BF11">
        <v>43.17</v>
      </c>
      <c r="BG11">
        <v>0.43200000000000011</v>
      </c>
      <c r="BH11">
        <v>43.601999999999997</v>
      </c>
      <c r="BI11" t="s">
        <v>557</v>
      </c>
      <c r="CL11" t="s">
        <v>590</v>
      </c>
      <c r="CM11" t="s">
        <v>557</v>
      </c>
      <c r="CN11" t="s">
        <v>604</v>
      </c>
      <c r="CQ11" t="s">
        <v>557</v>
      </c>
      <c r="CR11">
        <v>69.36</v>
      </c>
      <c r="CT11">
        <v>69.36</v>
      </c>
      <c r="CU11">
        <v>69.36</v>
      </c>
    </row>
    <row r="12" spans="1:99" x14ac:dyDescent="0.25">
      <c r="A12" s="2">
        <v>45746</v>
      </c>
      <c r="B12" t="s">
        <v>99</v>
      </c>
      <c r="C12">
        <v>3</v>
      </c>
      <c r="D12" t="s">
        <v>100</v>
      </c>
      <c r="E12" t="s">
        <v>101</v>
      </c>
      <c r="F12" t="s">
        <v>102</v>
      </c>
      <c r="G12">
        <v>1200</v>
      </c>
      <c r="H12">
        <v>11</v>
      </c>
      <c r="I12" t="s">
        <v>605</v>
      </c>
      <c r="J12" t="s">
        <v>606</v>
      </c>
      <c r="K12" t="s">
        <v>607</v>
      </c>
      <c r="L12">
        <v>125</v>
      </c>
      <c r="M12" t="s">
        <v>608</v>
      </c>
      <c r="O12">
        <v>10</v>
      </c>
      <c r="P12" t="s">
        <v>609</v>
      </c>
      <c r="R12">
        <v>50</v>
      </c>
      <c r="S12" t="s">
        <v>478</v>
      </c>
      <c r="U12" t="s">
        <v>108</v>
      </c>
      <c r="V12" t="s">
        <v>525</v>
      </c>
      <c r="W12">
        <v>3</v>
      </c>
      <c r="Y12" t="s">
        <v>110</v>
      </c>
      <c r="Z12" t="s">
        <v>256</v>
      </c>
      <c r="AA12" t="s">
        <v>610</v>
      </c>
      <c r="AB12" t="s">
        <v>479</v>
      </c>
      <c r="AC12" t="s">
        <v>611</v>
      </c>
      <c r="AD12" t="s">
        <v>612</v>
      </c>
      <c r="AE12" t="s">
        <v>613</v>
      </c>
      <c r="AF12" t="s">
        <v>614</v>
      </c>
      <c r="AG12" t="s">
        <v>117</v>
      </c>
      <c r="AH12">
        <v>2024508</v>
      </c>
      <c r="AI12" t="s">
        <v>304</v>
      </c>
      <c r="AJ12" t="s">
        <v>119</v>
      </c>
      <c r="AK12">
        <v>1200</v>
      </c>
      <c r="AL12">
        <v>12</v>
      </c>
      <c r="AM12" t="s">
        <v>305</v>
      </c>
      <c r="AN12">
        <v>210</v>
      </c>
      <c r="AO12">
        <v>125</v>
      </c>
      <c r="AP12">
        <v>0</v>
      </c>
      <c r="AQ12">
        <v>11</v>
      </c>
      <c r="AR12">
        <v>-1</v>
      </c>
      <c r="AS12">
        <v>23.88</v>
      </c>
      <c r="AT12">
        <v>46.26</v>
      </c>
      <c r="AU12" t="s">
        <v>615</v>
      </c>
      <c r="AY12" t="s">
        <v>534</v>
      </c>
      <c r="AZ12">
        <v>25.12</v>
      </c>
      <c r="BA12">
        <v>21.94</v>
      </c>
      <c r="BB12">
        <v>23.04</v>
      </c>
      <c r="BF12">
        <v>44.98</v>
      </c>
      <c r="BG12">
        <v>-4.2000000000000003E-2</v>
      </c>
      <c r="BH12">
        <v>44.938000000000002</v>
      </c>
      <c r="BI12" t="s">
        <v>518</v>
      </c>
      <c r="CL12" t="s">
        <v>606</v>
      </c>
      <c r="CM12" t="s">
        <v>518</v>
      </c>
      <c r="CN12" t="s">
        <v>616</v>
      </c>
      <c r="CQ12" t="s">
        <v>518</v>
      </c>
      <c r="CR12">
        <v>70.06</v>
      </c>
      <c r="CT12">
        <v>70.06</v>
      </c>
      <c r="CU12">
        <v>70.06</v>
      </c>
    </row>
    <row r="13" spans="1:99" x14ac:dyDescent="0.25">
      <c r="A13" s="2">
        <v>45746</v>
      </c>
      <c r="B13" t="s">
        <v>99</v>
      </c>
      <c r="C13">
        <v>3</v>
      </c>
      <c r="D13" t="s">
        <v>100</v>
      </c>
      <c r="E13" t="s">
        <v>101</v>
      </c>
      <c r="F13" t="s">
        <v>102</v>
      </c>
      <c r="G13">
        <v>1200</v>
      </c>
      <c r="H13">
        <v>12</v>
      </c>
      <c r="I13" t="s">
        <v>617</v>
      </c>
      <c r="J13" t="s">
        <v>618</v>
      </c>
      <c r="K13" t="s">
        <v>619</v>
      </c>
      <c r="L13">
        <v>122</v>
      </c>
      <c r="M13" t="s">
        <v>328</v>
      </c>
      <c r="O13">
        <v>1</v>
      </c>
      <c r="P13" t="s">
        <v>620</v>
      </c>
      <c r="R13">
        <v>47</v>
      </c>
      <c r="S13" t="s">
        <v>141</v>
      </c>
      <c r="U13" t="s">
        <v>108</v>
      </c>
      <c r="V13" t="s">
        <v>621</v>
      </c>
      <c r="W13">
        <v>4</v>
      </c>
      <c r="Y13" t="s">
        <v>110</v>
      </c>
      <c r="Z13" t="s">
        <v>622</v>
      </c>
      <c r="AA13" t="s">
        <v>493</v>
      </c>
      <c r="AB13" t="s">
        <v>596</v>
      </c>
      <c r="AD13" t="s">
        <v>623</v>
      </c>
      <c r="AE13" t="s">
        <v>463</v>
      </c>
      <c r="AF13" t="s">
        <v>624</v>
      </c>
      <c r="AG13" t="s">
        <v>117</v>
      </c>
      <c r="AH13">
        <v>2024469</v>
      </c>
      <c r="AI13" t="s">
        <v>355</v>
      </c>
      <c r="AJ13" t="s">
        <v>119</v>
      </c>
      <c r="AK13">
        <v>1200</v>
      </c>
      <c r="AL13">
        <v>2</v>
      </c>
      <c r="AM13" t="s">
        <v>337</v>
      </c>
      <c r="AN13">
        <v>6.9</v>
      </c>
      <c r="AO13">
        <v>121</v>
      </c>
      <c r="AP13">
        <v>1</v>
      </c>
      <c r="AQ13">
        <v>6</v>
      </c>
      <c r="AR13">
        <v>-5</v>
      </c>
      <c r="AS13">
        <v>24.12</v>
      </c>
      <c r="AT13">
        <v>46.75</v>
      </c>
      <c r="AU13" t="s">
        <v>362</v>
      </c>
      <c r="AY13" t="s">
        <v>625</v>
      </c>
      <c r="AZ13">
        <v>24.44</v>
      </c>
      <c r="BA13">
        <v>22.51</v>
      </c>
      <c r="BB13">
        <v>22.17</v>
      </c>
      <c r="BF13">
        <v>44.68</v>
      </c>
      <c r="BG13">
        <v>-0.19500000000000001</v>
      </c>
      <c r="BH13">
        <v>44.484999999999999</v>
      </c>
      <c r="BI13" t="s">
        <v>626</v>
      </c>
      <c r="BJ13">
        <v>2024412</v>
      </c>
      <c r="BK13" t="s">
        <v>447</v>
      </c>
      <c r="BL13" t="s">
        <v>119</v>
      </c>
      <c r="BM13">
        <v>1200</v>
      </c>
      <c r="BN13">
        <v>2</v>
      </c>
      <c r="BO13" t="s">
        <v>337</v>
      </c>
      <c r="BP13">
        <v>18</v>
      </c>
      <c r="BQ13">
        <v>119</v>
      </c>
      <c r="BR13">
        <v>3</v>
      </c>
      <c r="BS13">
        <v>11</v>
      </c>
      <c r="BT13">
        <v>-10</v>
      </c>
      <c r="BU13">
        <v>23.95</v>
      </c>
      <c r="BV13">
        <v>46.08</v>
      </c>
      <c r="BW13" t="s">
        <v>395</v>
      </c>
      <c r="CA13" t="s">
        <v>627</v>
      </c>
      <c r="CB13">
        <v>24.83</v>
      </c>
      <c r="CC13">
        <v>21.93</v>
      </c>
      <c r="CD13">
        <v>22.51</v>
      </c>
      <c r="CH13">
        <v>44.44</v>
      </c>
      <c r="CI13">
        <v>-0.37500000000000011</v>
      </c>
      <c r="CJ13">
        <v>44.064999999999998</v>
      </c>
      <c r="CK13" t="s">
        <v>628</v>
      </c>
      <c r="CL13" t="s">
        <v>618</v>
      </c>
      <c r="CM13" t="s">
        <v>626</v>
      </c>
      <c r="CN13" t="s">
        <v>629</v>
      </c>
      <c r="CO13" t="s">
        <v>628</v>
      </c>
      <c r="CP13" t="s">
        <v>630</v>
      </c>
      <c r="CQ13" t="s">
        <v>631</v>
      </c>
      <c r="CR13">
        <v>68.930000000000007</v>
      </c>
      <c r="CS13">
        <v>68.89</v>
      </c>
      <c r="CT13">
        <v>68.91</v>
      </c>
      <c r="CU13">
        <v>68.89</v>
      </c>
    </row>
    <row r="14" spans="1:99" x14ac:dyDescent="0.25">
      <c r="A14" s="2">
        <v>45746</v>
      </c>
      <c r="B14" t="s">
        <v>99</v>
      </c>
      <c r="C14">
        <v>3</v>
      </c>
      <c r="D14" t="s">
        <v>100</v>
      </c>
      <c r="E14" t="s">
        <v>101</v>
      </c>
      <c r="F14" t="s">
        <v>102</v>
      </c>
      <c r="G14">
        <v>1200</v>
      </c>
      <c r="H14">
        <v>13</v>
      </c>
      <c r="I14" t="s">
        <v>632</v>
      </c>
      <c r="J14" t="s">
        <v>633</v>
      </c>
      <c r="K14" t="s">
        <v>634</v>
      </c>
      <c r="L14">
        <v>122</v>
      </c>
      <c r="M14" t="s">
        <v>238</v>
      </c>
      <c r="O14">
        <v>6</v>
      </c>
      <c r="P14" t="s">
        <v>239</v>
      </c>
      <c r="R14">
        <v>47</v>
      </c>
      <c r="S14" t="s">
        <v>478</v>
      </c>
      <c r="U14" t="s">
        <v>108</v>
      </c>
      <c r="V14" t="s">
        <v>635</v>
      </c>
      <c r="W14">
        <v>4</v>
      </c>
      <c r="Y14" t="s">
        <v>110</v>
      </c>
      <c r="Z14" t="s">
        <v>636</v>
      </c>
      <c r="AA14" t="s">
        <v>175</v>
      </c>
      <c r="AB14" t="s">
        <v>512</v>
      </c>
      <c r="AC14" t="s">
        <v>273</v>
      </c>
      <c r="AD14" t="s">
        <v>637</v>
      </c>
      <c r="AE14" t="s">
        <v>638</v>
      </c>
      <c r="AF14" t="s">
        <v>639</v>
      </c>
      <c r="AG14" t="s">
        <v>117</v>
      </c>
      <c r="AH14">
        <v>2024338</v>
      </c>
      <c r="AI14" t="s">
        <v>640</v>
      </c>
      <c r="AJ14" t="s">
        <v>119</v>
      </c>
      <c r="AK14">
        <v>1200</v>
      </c>
      <c r="AL14">
        <v>12</v>
      </c>
      <c r="AM14" t="s">
        <v>413</v>
      </c>
      <c r="AN14">
        <v>12</v>
      </c>
      <c r="AO14">
        <v>124</v>
      </c>
      <c r="AP14">
        <v>-2</v>
      </c>
      <c r="AQ14">
        <v>9</v>
      </c>
      <c r="AR14">
        <v>-3</v>
      </c>
      <c r="AS14">
        <v>24.18</v>
      </c>
      <c r="AT14">
        <v>47.03</v>
      </c>
      <c r="AU14" t="s">
        <v>504</v>
      </c>
      <c r="AY14" t="s">
        <v>641</v>
      </c>
      <c r="AZ14">
        <v>24.3</v>
      </c>
      <c r="BA14">
        <v>22.97</v>
      </c>
      <c r="BB14">
        <v>23.75</v>
      </c>
      <c r="BF14">
        <v>46.72</v>
      </c>
      <c r="BG14">
        <v>-0.156</v>
      </c>
      <c r="BH14">
        <v>46.564</v>
      </c>
      <c r="BI14" t="s">
        <v>642</v>
      </c>
      <c r="BJ14">
        <v>2024079</v>
      </c>
      <c r="BK14" t="s">
        <v>643</v>
      </c>
      <c r="BL14" t="s">
        <v>119</v>
      </c>
      <c r="BM14">
        <v>1200</v>
      </c>
      <c r="BN14">
        <v>5</v>
      </c>
      <c r="BO14" t="s">
        <v>321</v>
      </c>
      <c r="BP14">
        <v>11</v>
      </c>
      <c r="BQ14">
        <v>111</v>
      </c>
      <c r="BR14">
        <v>11</v>
      </c>
      <c r="BS14">
        <v>4</v>
      </c>
      <c r="BT14">
        <v>2</v>
      </c>
      <c r="BU14">
        <v>23.78</v>
      </c>
      <c r="BV14">
        <v>46.48</v>
      </c>
      <c r="BW14" t="s">
        <v>644</v>
      </c>
      <c r="CA14" t="s">
        <v>645</v>
      </c>
      <c r="CB14">
        <v>23.94</v>
      </c>
      <c r="CC14">
        <v>22.7</v>
      </c>
      <c r="CD14">
        <v>23.05</v>
      </c>
      <c r="CH14">
        <v>45.75</v>
      </c>
      <c r="CI14">
        <v>0.249</v>
      </c>
      <c r="CJ14">
        <v>45.999000000000002</v>
      </c>
      <c r="CK14" t="s">
        <v>646</v>
      </c>
      <c r="CL14" t="s">
        <v>633</v>
      </c>
      <c r="CM14" t="s">
        <v>642</v>
      </c>
      <c r="CN14" t="s">
        <v>647</v>
      </c>
      <c r="CO14" t="s">
        <v>646</v>
      </c>
      <c r="CP14" t="s">
        <v>648</v>
      </c>
      <c r="CQ14" t="s">
        <v>649</v>
      </c>
      <c r="CR14">
        <v>70.86</v>
      </c>
      <c r="CS14">
        <v>69.94</v>
      </c>
      <c r="CT14">
        <v>70.400000000000006</v>
      </c>
      <c r="CU14">
        <v>69.94</v>
      </c>
    </row>
    <row r="15" spans="1:99" x14ac:dyDescent="0.25">
      <c r="A15" s="2">
        <v>45746</v>
      </c>
      <c r="B15" t="s">
        <v>99</v>
      </c>
      <c r="C15">
        <v>3</v>
      </c>
      <c r="D15" t="s">
        <v>100</v>
      </c>
      <c r="E15" t="s">
        <v>101</v>
      </c>
      <c r="F15" t="s">
        <v>102</v>
      </c>
      <c r="G15">
        <v>1200</v>
      </c>
      <c r="H15">
        <v>14</v>
      </c>
      <c r="I15" t="s">
        <v>650</v>
      </c>
      <c r="J15" t="s">
        <v>651</v>
      </c>
      <c r="K15" t="s">
        <v>652</v>
      </c>
      <c r="L15">
        <v>119</v>
      </c>
      <c r="M15" t="s">
        <v>220</v>
      </c>
      <c r="O15">
        <v>14</v>
      </c>
      <c r="P15" t="s">
        <v>653</v>
      </c>
      <c r="R15">
        <v>44</v>
      </c>
      <c r="S15" t="s">
        <v>478</v>
      </c>
      <c r="U15" t="s">
        <v>108</v>
      </c>
      <c r="W15">
        <v>5</v>
      </c>
      <c r="Y15" t="s">
        <v>110</v>
      </c>
      <c r="Z15" t="s">
        <v>654</v>
      </c>
      <c r="AA15" t="s">
        <v>192</v>
      </c>
      <c r="AB15" t="s">
        <v>494</v>
      </c>
      <c r="AC15" t="s">
        <v>655</v>
      </c>
      <c r="AD15" t="s">
        <v>656</v>
      </c>
      <c r="AE15" t="s">
        <v>657</v>
      </c>
      <c r="AF15" t="s">
        <v>658</v>
      </c>
      <c r="AG15" t="s">
        <v>161</v>
      </c>
      <c r="AH15">
        <v>2024432</v>
      </c>
      <c r="AI15" t="s">
        <v>499</v>
      </c>
      <c r="AJ15" t="s">
        <v>119</v>
      </c>
      <c r="AK15">
        <v>1800</v>
      </c>
      <c r="AL15">
        <v>14</v>
      </c>
      <c r="AM15" t="s">
        <v>659</v>
      </c>
      <c r="AN15">
        <v>50</v>
      </c>
      <c r="AO15">
        <v>123</v>
      </c>
      <c r="AP15">
        <v>-4</v>
      </c>
      <c r="AQ15">
        <v>13</v>
      </c>
      <c r="AR15">
        <v>1</v>
      </c>
      <c r="AS15">
        <v>13.53</v>
      </c>
      <c r="AT15">
        <v>35.06</v>
      </c>
      <c r="AU15" t="s">
        <v>660</v>
      </c>
      <c r="AV15" t="s">
        <v>661</v>
      </c>
      <c r="AW15" t="s">
        <v>662</v>
      </c>
      <c r="AY15" t="s">
        <v>663</v>
      </c>
      <c r="AZ15">
        <v>13.53</v>
      </c>
      <c r="BA15">
        <v>21.69</v>
      </c>
      <c r="BB15">
        <v>23.5</v>
      </c>
      <c r="BC15">
        <v>25.01</v>
      </c>
      <c r="BD15">
        <v>28.09</v>
      </c>
      <c r="BF15">
        <v>53.1</v>
      </c>
      <c r="BG15">
        <v>-1.7999999999999999E-2</v>
      </c>
      <c r="BH15">
        <v>53.082000000000001</v>
      </c>
      <c r="BI15" t="s">
        <v>664</v>
      </c>
      <c r="CL15" t="s">
        <v>651</v>
      </c>
      <c r="CM15" t="s">
        <v>664</v>
      </c>
      <c r="CN15" t="s">
        <v>665</v>
      </c>
      <c r="CQ15" t="s">
        <v>664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U15"/>
  <sheetViews>
    <sheetView workbookViewId="0"/>
  </sheetViews>
  <sheetFormatPr defaultRowHeight="15" x14ac:dyDescent="0.25"/>
  <sheetData>
    <row r="1" spans="1:9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</row>
    <row r="2" spans="1:99" x14ac:dyDescent="0.25">
      <c r="A2" s="2">
        <v>45746</v>
      </c>
      <c r="B2" t="s">
        <v>99</v>
      </c>
      <c r="C2">
        <v>4</v>
      </c>
      <c r="D2" t="s">
        <v>100</v>
      </c>
      <c r="E2" t="s">
        <v>101</v>
      </c>
      <c r="F2" t="s">
        <v>102</v>
      </c>
      <c r="G2">
        <v>1200</v>
      </c>
      <c r="H2">
        <v>1</v>
      </c>
      <c r="I2" t="s">
        <v>666</v>
      </c>
      <c r="J2" t="s">
        <v>667</v>
      </c>
      <c r="K2" t="s">
        <v>668</v>
      </c>
      <c r="L2">
        <v>135</v>
      </c>
      <c r="M2" t="s">
        <v>106</v>
      </c>
      <c r="O2">
        <v>1</v>
      </c>
      <c r="P2" t="s">
        <v>653</v>
      </c>
      <c r="R2">
        <v>59</v>
      </c>
      <c r="S2" t="s">
        <v>594</v>
      </c>
      <c r="U2" t="s">
        <v>108</v>
      </c>
      <c r="V2" t="s">
        <v>669</v>
      </c>
      <c r="W2">
        <v>5</v>
      </c>
      <c r="Y2" t="s">
        <v>110</v>
      </c>
      <c r="Z2" t="s">
        <v>256</v>
      </c>
      <c r="AA2" t="s">
        <v>493</v>
      </c>
      <c r="AB2" t="s">
        <v>526</v>
      </c>
      <c r="AC2" t="s">
        <v>273</v>
      </c>
      <c r="AD2" t="s">
        <v>670</v>
      </c>
      <c r="AE2" t="s">
        <v>671</v>
      </c>
      <c r="AF2" t="s">
        <v>672</v>
      </c>
      <c r="AG2" t="s">
        <v>117</v>
      </c>
      <c r="AH2">
        <v>2023450</v>
      </c>
      <c r="AI2" t="s">
        <v>673</v>
      </c>
      <c r="AJ2" t="s">
        <v>119</v>
      </c>
      <c r="AK2">
        <v>1200</v>
      </c>
      <c r="AL2">
        <v>8</v>
      </c>
      <c r="AM2" t="s">
        <v>180</v>
      </c>
      <c r="AN2">
        <v>41</v>
      </c>
      <c r="AO2">
        <v>126</v>
      </c>
      <c r="AP2">
        <v>9</v>
      </c>
      <c r="AQ2">
        <v>7</v>
      </c>
      <c r="AR2">
        <v>-6</v>
      </c>
      <c r="AS2">
        <v>23.33</v>
      </c>
      <c r="AT2">
        <v>46.34</v>
      </c>
      <c r="AU2" t="s">
        <v>674</v>
      </c>
      <c r="AY2" t="s">
        <v>675</v>
      </c>
      <c r="AZ2">
        <v>24.45</v>
      </c>
      <c r="BA2">
        <v>22.77</v>
      </c>
      <c r="BB2">
        <v>23.1</v>
      </c>
      <c r="BF2">
        <v>45.87</v>
      </c>
      <c r="BG2">
        <v>-0.11700000000000001</v>
      </c>
      <c r="BH2">
        <v>45.753</v>
      </c>
      <c r="BI2" t="s">
        <v>676</v>
      </c>
      <c r="BJ2">
        <v>2023270</v>
      </c>
      <c r="BK2" t="s">
        <v>677</v>
      </c>
      <c r="BL2" t="s">
        <v>119</v>
      </c>
      <c r="BM2">
        <v>1200</v>
      </c>
      <c r="BN2">
        <v>3</v>
      </c>
      <c r="BO2" t="s">
        <v>180</v>
      </c>
      <c r="BP2">
        <v>72</v>
      </c>
      <c r="BQ2">
        <v>125</v>
      </c>
      <c r="BR2">
        <v>10</v>
      </c>
      <c r="BS2">
        <v>5</v>
      </c>
      <c r="BT2">
        <v>-4</v>
      </c>
      <c r="BU2">
        <v>24.09</v>
      </c>
      <c r="BV2">
        <v>47.11</v>
      </c>
      <c r="BW2" t="s">
        <v>531</v>
      </c>
      <c r="CA2" t="s">
        <v>678</v>
      </c>
      <c r="CB2">
        <v>24.61</v>
      </c>
      <c r="CC2">
        <v>22.94</v>
      </c>
      <c r="CD2">
        <v>23.25</v>
      </c>
      <c r="CH2">
        <v>46.19</v>
      </c>
      <c r="CI2">
        <v>-1.8000000000000019E-2</v>
      </c>
      <c r="CJ2">
        <v>46.171999999999997</v>
      </c>
      <c r="CK2" t="s">
        <v>679</v>
      </c>
      <c r="CL2" t="s">
        <v>667</v>
      </c>
      <c r="CM2" t="s">
        <v>676</v>
      </c>
      <c r="CN2" t="s">
        <v>680</v>
      </c>
      <c r="CO2" t="s">
        <v>679</v>
      </c>
      <c r="CP2" t="s">
        <v>681</v>
      </c>
      <c r="CQ2" t="s">
        <v>682</v>
      </c>
      <c r="CR2">
        <v>70.2</v>
      </c>
      <c r="CS2">
        <v>70.78</v>
      </c>
      <c r="CT2">
        <v>70.489999999999995</v>
      </c>
      <c r="CU2">
        <v>70.2</v>
      </c>
    </row>
    <row r="3" spans="1:99" x14ac:dyDescent="0.25">
      <c r="A3" s="2">
        <v>45746</v>
      </c>
      <c r="B3" t="s">
        <v>99</v>
      </c>
      <c r="C3">
        <v>4</v>
      </c>
      <c r="D3" t="s">
        <v>100</v>
      </c>
      <c r="E3" t="s">
        <v>101</v>
      </c>
      <c r="F3" t="s">
        <v>102</v>
      </c>
      <c r="G3">
        <v>1200</v>
      </c>
      <c r="H3">
        <v>2</v>
      </c>
      <c r="I3" t="s">
        <v>683</v>
      </c>
      <c r="J3" t="s">
        <v>684</v>
      </c>
      <c r="K3" t="s">
        <v>685</v>
      </c>
      <c r="L3">
        <v>134</v>
      </c>
      <c r="M3" t="s">
        <v>254</v>
      </c>
      <c r="O3">
        <v>3</v>
      </c>
      <c r="P3" t="s">
        <v>609</v>
      </c>
      <c r="R3">
        <v>58</v>
      </c>
      <c r="S3" t="s">
        <v>478</v>
      </c>
      <c r="U3" t="s">
        <v>108</v>
      </c>
      <c r="W3">
        <v>3</v>
      </c>
      <c r="Y3" t="s">
        <v>110</v>
      </c>
      <c r="Z3" t="s">
        <v>256</v>
      </c>
      <c r="AA3" t="s">
        <v>112</v>
      </c>
      <c r="AB3" t="s">
        <v>686</v>
      </c>
      <c r="AC3" t="s">
        <v>687</v>
      </c>
      <c r="AD3" t="s">
        <v>688</v>
      </c>
      <c r="AE3" t="s">
        <v>428</v>
      </c>
      <c r="AF3" t="s">
        <v>689</v>
      </c>
      <c r="AG3" t="s">
        <v>161</v>
      </c>
      <c r="AH3">
        <v>2024384</v>
      </c>
      <c r="AI3" t="s">
        <v>118</v>
      </c>
      <c r="AJ3" t="s">
        <v>356</v>
      </c>
      <c r="AK3">
        <v>1000</v>
      </c>
      <c r="AL3">
        <v>9</v>
      </c>
      <c r="AM3" t="s">
        <v>305</v>
      </c>
      <c r="AN3">
        <v>117</v>
      </c>
      <c r="AO3">
        <v>120</v>
      </c>
      <c r="AP3">
        <v>14</v>
      </c>
      <c r="AQ3">
        <v>9</v>
      </c>
      <c r="AR3">
        <v>-6</v>
      </c>
      <c r="AS3">
        <v>13.18</v>
      </c>
      <c r="AT3">
        <v>34.25</v>
      </c>
      <c r="AU3" t="s">
        <v>690</v>
      </c>
      <c r="AY3" t="s">
        <v>691</v>
      </c>
      <c r="AZ3">
        <v>13.42</v>
      </c>
      <c r="BA3">
        <v>21.15</v>
      </c>
      <c r="BB3">
        <v>23.57</v>
      </c>
      <c r="BF3">
        <v>44.72</v>
      </c>
      <c r="BG3">
        <v>-4.200000000000001E-2</v>
      </c>
      <c r="BH3">
        <v>44.677999999999997</v>
      </c>
      <c r="BI3" t="s">
        <v>692</v>
      </c>
      <c r="CL3" t="s">
        <v>684</v>
      </c>
      <c r="CM3" t="s">
        <v>692</v>
      </c>
      <c r="CN3" t="s">
        <v>693</v>
      </c>
      <c r="CQ3" t="s">
        <v>692</v>
      </c>
      <c r="CR3">
        <v>71.039999999999992</v>
      </c>
      <c r="CT3">
        <v>71.039999999999992</v>
      </c>
      <c r="CU3">
        <v>71.039999999999992</v>
      </c>
    </row>
    <row r="4" spans="1:99" x14ac:dyDescent="0.25">
      <c r="A4" s="2">
        <v>45746</v>
      </c>
      <c r="B4" t="s">
        <v>99</v>
      </c>
      <c r="C4">
        <v>4</v>
      </c>
      <c r="D4" t="s">
        <v>100</v>
      </c>
      <c r="E4" t="s">
        <v>101</v>
      </c>
      <c r="F4" t="s">
        <v>102</v>
      </c>
      <c r="G4">
        <v>1200</v>
      </c>
      <c r="H4">
        <v>3</v>
      </c>
      <c r="I4" t="s">
        <v>694</v>
      </c>
      <c r="J4" t="s">
        <v>695</v>
      </c>
      <c r="K4" t="s">
        <v>696</v>
      </c>
      <c r="L4">
        <v>130</v>
      </c>
      <c r="M4" t="s">
        <v>315</v>
      </c>
      <c r="O4">
        <v>11</v>
      </c>
      <c r="P4" t="s">
        <v>190</v>
      </c>
      <c r="R4">
        <v>54</v>
      </c>
      <c r="S4" t="s">
        <v>697</v>
      </c>
      <c r="U4" t="s">
        <v>108</v>
      </c>
      <c r="V4" t="s">
        <v>698</v>
      </c>
      <c r="W4">
        <v>5</v>
      </c>
      <c r="Y4" t="s">
        <v>110</v>
      </c>
      <c r="Z4" t="s">
        <v>699</v>
      </c>
      <c r="AA4" t="s">
        <v>112</v>
      </c>
      <c r="AB4" t="s">
        <v>700</v>
      </c>
      <c r="AC4" t="s">
        <v>142</v>
      </c>
      <c r="AD4" t="s">
        <v>701</v>
      </c>
      <c r="AE4" t="s">
        <v>702</v>
      </c>
      <c r="AF4" t="s">
        <v>703</v>
      </c>
      <c r="AG4" t="s">
        <v>117</v>
      </c>
      <c r="AH4">
        <v>2024356</v>
      </c>
      <c r="AI4" t="s">
        <v>704</v>
      </c>
      <c r="AJ4" t="s">
        <v>119</v>
      </c>
      <c r="AK4">
        <v>1200</v>
      </c>
      <c r="AL4">
        <v>3</v>
      </c>
      <c r="AM4" t="s">
        <v>305</v>
      </c>
      <c r="AN4">
        <v>29</v>
      </c>
      <c r="AO4">
        <v>121</v>
      </c>
      <c r="AP4">
        <v>9</v>
      </c>
      <c r="AQ4">
        <v>3</v>
      </c>
      <c r="AR4">
        <v>8</v>
      </c>
      <c r="AS4">
        <v>23.76</v>
      </c>
      <c r="AT4">
        <v>46.66</v>
      </c>
      <c r="AU4" t="s">
        <v>705</v>
      </c>
      <c r="AY4" t="s">
        <v>706</v>
      </c>
      <c r="AZ4">
        <v>24.2</v>
      </c>
      <c r="BA4">
        <v>22.98</v>
      </c>
      <c r="BB4">
        <v>22.67</v>
      </c>
      <c r="BF4">
        <v>45.65</v>
      </c>
      <c r="BG4">
        <v>0.47099999999999997</v>
      </c>
      <c r="BH4">
        <v>46.121000000000002</v>
      </c>
      <c r="BI4" t="s">
        <v>675</v>
      </c>
      <c r="BJ4">
        <v>2024338</v>
      </c>
      <c r="BK4" t="s">
        <v>640</v>
      </c>
      <c r="BL4" t="s">
        <v>119</v>
      </c>
      <c r="BM4">
        <v>1200</v>
      </c>
      <c r="BN4">
        <v>11</v>
      </c>
      <c r="BO4" t="s">
        <v>227</v>
      </c>
      <c r="BP4">
        <v>25</v>
      </c>
      <c r="BQ4">
        <v>115</v>
      </c>
      <c r="BR4">
        <v>15</v>
      </c>
      <c r="BS4">
        <v>12</v>
      </c>
      <c r="BT4">
        <v>-1</v>
      </c>
      <c r="BU4">
        <v>24.18</v>
      </c>
      <c r="BV4">
        <v>47.03</v>
      </c>
      <c r="BW4" t="s">
        <v>504</v>
      </c>
      <c r="CA4" t="s">
        <v>707</v>
      </c>
      <c r="CB4">
        <v>25.62</v>
      </c>
      <c r="CC4">
        <v>22.29</v>
      </c>
      <c r="CD4">
        <v>22.9</v>
      </c>
      <c r="CH4">
        <v>45.19</v>
      </c>
      <c r="CI4">
        <v>0.183</v>
      </c>
      <c r="CJ4">
        <v>45.372999999999998</v>
      </c>
      <c r="CK4" t="s">
        <v>708</v>
      </c>
      <c r="CL4" t="s">
        <v>695</v>
      </c>
      <c r="CM4" t="s">
        <v>675</v>
      </c>
      <c r="CN4" t="s">
        <v>709</v>
      </c>
      <c r="CO4" t="s">
        <v>708</v>
      </c>
      <c r="CP4" t="s">
        <v>710</v>
      </c>
      <c r="CQ4" t="s">
        <v>711</v>
      </c>
      <c r="CR4">
        <v>70.319999999999993</v>
      </c>
      <c r="CS4">
        <v>70.989999999999995</v>
      </c>
      <c r="CT4">
        <v>70.66</v>
      </c>
      <c r="CU4">
        <v>70.319999999999993</v>
      </c>
    </row>
    <row r="5" spans="1:99" x14ac:dyDescent="0.25">
      <c r="A5" s="2">
        <v>45746</v>
      </c>
      <c r="B5" t="s">
        <v>99</v>
      </c>
      <c r="C5">
        <v>4</v>
      </c>
      <c r="D5" t="s">
        <v>100</v>
      </c>
      <c r="E5" t="s">
        <v>101</v>
      </c>
      <c r="F5" t="s">
        <v>102</v>
      </c>
      <c r="G5">
        <v>1200</v>
      </c>
      <c r="H5">
        <v>4</v>
      </c>
      <c r="I5" t="s">
        <v>712</v>
      </c>
      <c r="J5" t="s">
        <v>713</v>
      </c>
      <c r="K5" t="s">
        <v>714</v>
      </c>
      <c r="L5">
        <v>129</v>
      </c>
      <c r="M5" t="s">
        <v>137</v>
      </c>
      <c r="O5">
        <v>4</v>
      </c>
      <c r="P5" t="s">
        <v>271</v>
      </c>
      <c r="R5">
        <v>53</v>
      </c>
      <c r="S5" t="s">
        <v>192</v>
      </c>
      <c r="U5" t="s">
        <v>108</v>
      </c>
      <c r="V5" t="s">
        <v>715</v>
      </c>
      <c r="W5">
        <v>3</v>
      </c>
      <c r="Y5" t="s">
        <v>110</v>
      </c>
      <c r="Z5" t="s">
        <v>716</v>
      </c>
      <c r="AA5" t="s">
        <v>112</v>
      </c>
      <c r="AB5" t="s">
        <v>526</v>
      </c>
      <c r="AC5" t="s">
        <v>273</v>
      </c>
      <c r="AD5" t="s">
        <v>717</v>
      </c>
      <c r="AE5" t="s">
        <v>718</v>
      </c>
      <c r="AF5" t="s">
        <v>719</v>
      </c>
      <c r="AG5" t="s">
        <v>117</v>
      </c>
      <c r="AH5">
        <v>2024450</v>
      </c>
      <c r="AI5" t="s">
        <v>179</v>
      </c>
      <c r="AJ5" t="s">
        <v>119</v>
      </c>
      <c r="AK5">
        <v>1200</v>
      </c>
      <c r="AL5">
        <v>4</v>
      </c>
      <c r="AM5" t="s">
        <v>337</v>
      </c>
      <c r="AN5">
        <v>10</v>
      </c>
      <c r="AO5">
        <v>127</v>
      </c>
      <c r="AP5">
        <v>2</v>
      </c>
      <c r="AQ5">
        <v>11</v>
      </c>
      <c r="AR5">
        <v>-7</v>
      </c>
      <c r="AS5">
        <v>23.97</v>
      </c>
      <c r="AT5">
        <v>46.75</v>
      </c>
      <c r="AU5" t="s">
        <v>530</v>
      </c>
      <c r="AY5" t="s">
        <v>720</v>
      </c>
      <c r="AZ5">
        <v>24.21</v>
      </c>
      <c r="BA5">
        <v>22.82</v>
      </c>
      <c r="BB5">
        <v>22.67</v>
      </c>
      <c r="BF5">
        <v>45.49</v>
      </c>
      <c r="BG5">
        <v>-0.26400000000000001</v>
      </c>
      <c r="BH5">
        <v>45.225999999999999</v>
      </c>
      <c r="BI5" t="s">
        <v>721</v>
      </c>
      <c r="BJ5">
        <v>2024357</v>
      </c>
      <c r="BK5" t="s">
        <v>704</v>
      </c>
      <c r="BL5" t="s">
        <v>119</v>
      </c>
      <c r="BM5">
        <v>1200</v>
      </c>
      <c r="BN5">
        <v>6</v>
      </c>
      <c r="BO5" t="s">
        <v>162</v>
      </c>
      <c r="BP5">
        <v>5.2</v>
      </c>
      <c r="BQ5">
        <v>127</v>
      </c>
      <c r="BR5">
        <v>2</v>
      </c>
      <c r="BS5">
        <v>1</v>
      </c>
      <c r="BT5">
        <v>3</v>
      </c>
      <c r="BU5">
        <v>23.89</v>
      </c>
      <c r="BV5">
        <v>46.71</v>
      </c>
      <c r="BW5" t="s">
        <v>722</v>
      </c>
      <c r="CA5" t="s">
        <v>504</v>
      </c>
      <c r="CB5">
        <v>24.17</v>
      </c>
      <c r="CC5">
        <v>22.94</v>
      </c>
      <c r="CD5">
        <v>22.9</v>
      </c>
      <c r="CH5">
        <v>45.84</v>
      </c>
      <c r="CI5">
        <v>0.156</v>
      </c>
      <c r="CJ5">
        <v>45.996000000000002</v>
      </c>
      <c r="CK5" t="s">
        <v>723</v>
      </c>
      <c r="CL5" t="s">
        <v>713</v>
      </c>
      <c r="CM5" t="s">
        <v>721</v>
      </c>
      <c r="CN5" t="s">
        <v>724</v>
      </c>
      <c r="CO5" t="s">
        <v>723</v>
      </c>
      <c r="CP5" t="s">
        <v>725</v>
      </c>
      <c r="CQ5" t="s">
        <v>726</v>
      </c>
      <c r="CR5">
        <v>69.44</v>
      </c>
      <c r="CS5">
        <v>70.17</v>
      </c>
      <c r="CT5">
        <v>69.81</v>
      </c>
      <c r="CU5">
        <v>69.44</v>
      </c>
    </row>
    <row r="6" spans="1:99" x14ac:dyDescent="0.25">
      <c r="A6" s="2">
        <v>45746</v>
      </c>
      <c r="B6" t="s">
        <v>99</v>
      </c>
      <c r="C6">
        <v>4</v>
      </c>
      <c r="D6" t="s">
        <v>100</v>
      </c>
      <c r="E6" t="s">
        <v>101</v>
      </c>
      <c r="F6" t="s">
        <v>102</v>
      </c>
      <c r="G6">
        <v>1200</v>
      </c>
      <c r="H6">
        <v>5</v>
      </c>
      <c r="I6" t="s">
        <v>727</v>
      </c>
      <c r="J6" t="s">
        <v>728</v>
      </c>
      <c r="K6" t="s">
        <v>729</v>
      </c>
      <c r="L6">
        <v>128</v>
      </c>
      <c r="M6" t="s">
        <v>270</v>
      </c>
      <c r="O6">
        <v>10</v>
      </c>
      <c r="P6" t="s">
        <v>207</v>
      </c>
      <c r="R6">
        <v>52</v>
      </c>
      <c r="S6" t="s">
        <v>256</v>
      </c>
      <c r="U6" t="s">
        <v>108</v>
      </c>
      <c r="V6" t="s">
        <v>730</v>
      </c>
      <c r="W6">
        <v>3</v>
      </c>
      <c r="Y6" t="s">
        <v>110</v>
      </c>
      <c r="Z6" t="s">
        <v>256</v>
      </c>
      <c r="AA6" t="s">
        <v>112</v>
      </c>
      <c r="AB6" t="s">
        <v>479</v>
      </c>
      <c r="AC6" t="s">
        <v>731</v>
      </c>
      <c r="AD6" t="s">
        <v>732</v>
      </c>
      <c r="AE6" t="s">
        <v>463</v>
      </c>
      <c r="AF6" t="s">
        <v>733</v>
      </c>
      <c r="AG6" t="s">
        <v>117</v>
      </c>
      <c r="AH6">
        <v>2024508</v>
      </c>
      <c r="AI6" t="s">
        <v>304</v>
      </c>
      <c r="AJ6" t="s">
        <v>119</v>
      </c>
      <c r="AK6">
        <v>1200</v>
      </c>
      <c r="AL6">
        <v>7</v>
      </c>
      <c r="AM6" t="s">
        <v>734</v>
      </c>
      <c r="AN6">
        <v>31</v>
      </c>
      <c r="AO6">
        <v>125</v>
      </c>
      <c r="AP6">
        <v>3</v>
      </c>
      <c r="AQ6">
        <v>9</v>
      </c>
      <c r="AR6">
        <v>1</v>
      </c>
      <c r="AS6">
        <v>23.88</v>
      </c>
      <c r="AT6">
        <v>46.26</v>
      </c>
      <c r="AU6" t="s">
        <v>615</v>
      </c>
      <c r="AY6" t="s">
        <v>735</v>
      </c>
      <c r="AZ6">
        <v>24.68</v>
      </c>
      <c r="BA6">
        <v>21.9</v>
      </c>
      <c r="BB6">
        <v>22.93</v>
      </c>
      <c r="BF6">
        <v>44.83</v>
      </c>
      <c r="BG6">
        <v>8.6999999999999994E-2</v>
      </c>
      <c r="BH6">
        <v>44.917000000000002</v>
      </c>
      <c r="BI6" t="s">
        <v>411</v>
      </c>
      <c r="CL6" t="s">
        <v>728</v>
      </c>
      <c r="CM6" t="s">
        <v>411</v>
      </c>
      <c r="CN6" t="s">
        <v>736</v>
      </c>
      <c r="CQ6" t="s">
        <v>411</v>
      </c>
      <c r="CR6">
        <v>69.599999999999994</v>
      </c>
      <c r="CT6">
        <v>69.599999999999994</v>
      </c>
      <c r="CU6">
        <v>69.599999999999994</v>
      </c>
    </row>
    <row r="7" spans="1:99" x14ac:dyDescent="0.25">
      <c r="A7" s="2">
        <v>45746</v>
      </c>
      <c r="B7" t="s">
        <v>99</v>
      </c>
      <c r="C7">
        <v>4</v>
      </c>
      <c r="D7" t="s">
        <v>100</v>
      </c>
      <c r="E7" t="s">
        <v>101</v>
      </c>
      <c r="F7" t="s">
        <v>102</v>
      </c>
      <c r="G7">
        <v>1200</v>
      </c>
      <c r="H7">
        <v>6</v>
      </c>
      <c r="I7" t="s">
        <v>737</v>
      </c>
      <c r="J7" t="s">
        <v>738</v>
      </c>
      <c r="K7" t="s">
        <v>739</v>
      </c>
      <c r="L7">
        <v>128</v>
      </c>
      <c r="M7" t="s">
        <v>173</v>
      </c>
      <c r="O7">
        <v>8</v>
      </c>
      <c r="P7" t="s">
        <v>593</v>
      </c>
      <c r="R7">
        <v>52</v>
      </c>
      <c r="S7" t="s">
        <v>256</v>
      </c>
      <c r="U7" t="s">
        <v>108</v>
      </c>
      <c r="V7" t="s">
        <v>740</v>
      </c>
      <c r="W7">
        <v>4</v>
      </c>
      <c r="Y7" t="s">
        <v>110</v>
      </c>
      <c r="Z7" t="s">
        <v>654</v>
      </c>
      <c r="AA7" t="s">
        <v>112</v>
      </c>
      <c r="AB7" t="s">
        <v>596</v>
      </c>
      <c r="AC7" t="s">
        <v>426</v>
      </c>
      <c r="AD7" t="s">
        <v>741</v>
      </c>
      <c r="AE7" t="s">
        <v>259</v>
      </c>
      <c r="AF7" t="s">
        <v>742</v>
      </c>
      <c r="AG7" t="s">
        <v>117</v>
      </c>
      <c r="AH7">
        <v>2024469</v>
      </c>
      <c r="AI7" t="s">
        <v>355</v>
      </c>
      <c r="AJ7" t="s">
        <v>119</v>
      </c>
      <c r="AK7">
        <v>1200</v>
      </c>
      <c r="AL7">
        <v>5</v>
      </c>
      <c r="AM7" t="s">
        <v>180</v>
      </c>
      <c r="AN7">
        <v>207</v>
      </c>
      <c r="AO7">
        <v>126</v>
      </c>
      <c r="AP7">
        <v>2</v>
      </c>
      <c r="AQ7">
        <v>1</v>
      </c>
      <c r="AR7">
        <v>7</v>
      </c>
      <c r="AS7">
        <v>24.12</v>
      </c>
      <c r="AT7">
        <v>46.75</v>
      </c>
      <c r="AU7" t="s">
        <v>362</v>
      </c>
      <c r="AY7" t="s">
        <v>743</v>
      </c>
      <c r="AZ7">
        <v>25.08</v>
      </c>
      <c r="BA7">
        <v>22.43</v>
      </c>
      <c r="BB7">
        <v>21.77</v>
      </c>
      <c r="BF7">
        <v>44.2</v>
      </c>
      <c r="BG7">
        <v>0.32400000000000012</v>
      </c>
      <c r="BH7">
        <v>44.524000000000001</v>
      </c>
      <c r="BI7" t="s">
        <v>411</v>
      </c>
      <c r="CL7" t="s">
        <v>738</v>
      </c>
      <c r="CM7" t="s">
        <v>411</v>
      </c>
      <c r="CN7" t="s">
        <v>744</v>
      </c>
      <c r="CQ7" t="s">
        <v>411</v>
      </c>
      <c r="CR7">
        <v>69.599999999999994</v>
      </c>
      <c r="CT7">
        <v>69.599999999999994</v>
      </c>
      <c r="CU7">
        <v>69.599999999999994</v>
      </c>
    </row>
    <row r="8" spans="1:99" x14ac:dyDescent="0.25">
      <c r="A8" s="2">
        <v>45746</v>
      </c>
      <c r="B8" t="s">
        <v>99</v>
      </c>
      <c r="C8">
        <v>4</v>
      </c>
      <c r="D8" t="s">
        <v>100</v>
      </c>
      <c r="E8" t="s">
        <v>101</v>
      </c>
      <c r="F8" t="s">
        <v>102</v>
      </c>
      <c r="G8">
        <v>1200</v>
      </c>
      <c r="H8">
        <v>7</v>
      </c>
      <c r="I8" t="s">
        <v>745</v>
      </c>
      <c r="J8" t="s">
        <v>746</v>
      </c>
      <c r="K8" t="s">
        <v>747</v>
      </c>
      <c r="L8">
        <v>128</v>
      </c>
      <c r="M8" t="s">
        <v>748</v>
      </c>
      <c r="O8">
        <v>6</v>
      </c>
      <c r="P8" t="s">
        <v>620</v>
      </c>
      <c r="R8">
        <v>52</v>
      </c>
      <c r="S8" t="s">
        <v>478</v>
      </c>
      <c r="U8" t="s">
        <v>108</v>
      </c>
      <c r="W8">
        <v>4</v>
      </c>
      <c r="Y8" t="s">
        <v>110</v>
      </c>
      <c r="Z8" t="s">
        <v>654</v>
      </c>
      <c r="AA8" t="s">
        <v>175</v>
      </c>
      <c r="AB8" t="s">
        <v>596</v>
      </c>
      <c r="AC8" t="s">
        <v>273</v>
      </c>
      <c r="AD8" t="s">
        <v>749</v>
      </c>
      <c r="AE8" t="s">
        <v>750</v>
      </c>
      <c r="AF8" t="s">
        <v>751</v>
      </c>
      <c r="AG8" t="s">
        <v>161</v>
      </c>
      <c r="AH8">
        <v>2024466</v>
      </c>
      <c r="AI8" t="s">
        <v>355</v>
      </c>
      <c r="AJ8" t="s">
        <v>119</v>
      </c>
      <c r="AK8">
        <v>1000</v>
      </c>
      <c r="AL8">
        <v>5</v>
      </c>
      <c r="AM8" t="s">
        <v>752</v>
      </c>
      <c r="AN8">
        <v>50</v>
      </c>
      <c r="AO8">
        <v>130</v>
      </c>
      <c r="AP8">
        <v>-2</v>
      </c>
      <c r="AQ8">
        <v>12</v>
      </c>
      <c r="AR8">
        <v>-6</v>
      </c>
      <c r="AS8">
        <v>12.96</v>
      </c>
      <c r="AT8">
        <v>33.53</v>
      </c>
      <c r="AU8" t="s">
        <v>602</v>
      </c>
      <c r="AY8" t="s">
        <v>753</v>
      </c>
      <c r="AZ8">
        <v>13.24</v>
      </c>
      <c r="BA8">
        <v>20.65</v>
      </c>
      <c r="BB8">
        <v>22.48</v>
      </c>
      <c r="BF8">
        <v>43.13</v>
      </c>
      <c r="BG8">
        <v>-0.28199999999999997</v>
      </c>
      <c r="BH8">
        <v>42.847999999999999</v>
      </c>
      <c r="BI8" t="s">
        <v>754</v>
      </c>
      <c r="CL8" t="s">
        <v>746</v>
      </c>
      <c r="CM8" t="s">
        <v>754</v>
      </c>
      <c r="CN8" t="s">
        <v>755</v>
      </c>
      <c r="CQ8" t="s">
        <v>754</v>
      </c>
      <c r="CR8">
        <v>68.58</v>
      </c>
      <c r="CT8">
        <v>68.58</v>
      </c>
      <c r="CU8">
        <v>68.58</v>
      </c>
    </row>
    <row r="9" spans="1:99" x14ac:dyDescent="0.25">
      <c r="A9" s="2">
        <v>45746</v>
      </c>
      <c r="B9" t="s">
        <v>99</v>
      </c>
      <c r="C9">
        <v>4</v>
      </c>
      <c r="D9" t="s">
        <v>100</v>
      </c>
      <c r="E9" t="s">
        <v>101</v>
      </c>
      <c r="F9" t="s">
        <v>102</v>
      </c>
      <c r="G9">
        <v>1200</v>
      </c>
      <c r="H9">
        <v>8</v>
      </c>
      <c r="I9" t="s">
        <v>108</v>
      </c>
      <c r="J9" t="s">
        <v>756</v>
      </c>
      <c r="K9" t="s">
        <v>757</v>
      </c>
      <c r="L9">
        <v>128</v>
      </c>
      <c r="M9" t="s">
        <v>189</v>
      </c>
      <c r="O9">
        <v>13</v>
      </c>
      <c r="P9" t="s">
        <v>524</v>
      </c>
      <c r="R9">
        <v>52</v>
      </c>
      <c r="S9" t="s">
        <v>108</v>
      </c>
      <c r="U9" t="s">
        <v>108</v>
      </c>
      <c r="W9">
        <v>3</v>
      </c>
      <c r="Y9" t="s">
        <v>110</v>
      </c>
      <c r="Z9" t="s">
        <v>256</v>
      </c>
      <c r="AA9" t="s">
        <v>112</v>
      </c>
      <c r="AB9" t="s">
        <v>108</v>
      </c>
      <c r="AC9" t="s">
        <v>541</v>
      </c>
      <c r="AD9" t="s">
        <v>758</v>
      </c>
      <c r="AE9" t="s">
        <v>759</v>
      </c>
      <c r="AF9" t="s">
        <v>760</v>
      </c>
      <c r="AG9" t="s">
        <v>117</v>
      </c>
      <c r="CL9" t="s">
        <v>756</v>
      </c>
    </row>
    <row r="10" spans="1:99" x14ac:dyDescent="0.25">
      <c r="A10" s="2">
        <v>45746</v>
      </c>
      <c r="B10" t="s">
        <v>99</v>
      </c>
      <c r="C10">
        <v>4</v>
      </c>
      <c r="D10" t="s">
        <v>100</v>
      </c>
      <c r="E10" t="s">
        <v>101</v>
      </c>
      <c r="F10" t="s">
        <v>102</v>
      </c>
      <c r="G10">
        <v>1200</v>
      </c>
      <c r="H10">
        <v>9</v>
      </c>
      <c r="I10" t="s">
        <v>108</v>
      </c>
      <c r="J10" t="s">
        <v>761</v>
      </c>
      <c r="K10" t="s">
        <v>762</v>
      </c>
      <c r="L10">
        <v>128</v>
      </c>
      <c r="M10" t="s">
        <v>206</v>
      </c>
      <c r="O10">
        <v>9</v>
      </c>
      <c r="P10" t="s">
        <v>585</v>
      </c>
      <c r="R10">
        <v>52</v>
      </c>
      <c r="S10" t="s">
        <v>108</v>
      </c>
      <c r="U10" t="s">
        <v>108</v>
      </c>
      <c r="W10">
        <v>3</v>
      </c>
      <c r="Y10" t="s">
        <v>110</v>
      </c>
      <c r="Z10" t="s">
        <v>256</v>
      </c>
      <c r="AA10" t="s">
        <v>610</v>
      </c>
      <c r="AB10" t="s">
        <v>108</v>
      </c>
      <c r="AC10" t="s">
        <v>586</v>
      </c>
      <c r="AD10" t="s">
        <v>763</v>
      </c>
      <c r="AE10" t="s">
        <v>764</v>
      </c>
      <c r="AF10" t="s">
        <v>765</v>
      </c>
      <c r="AG10" t="s">
        <v>117</v>
      </c>
      <c r="CL10" t="s">
        <v>761</v>
      </c>
    </row>
    <row r="11" spans="1:99" x14ac:dyDescent="0.25">
      <c r="A11" s="2">
        <v>45746</v>
      </c>
      <c r="B11" t="s">
        <v>99</v>
      </c>
      <c r="C11">
        <v>4</v>
      </c>
      <c r="D11" t="s">
        <v>100</v>
      </c>
      <c r="E11" t="s">
        <v>101</v>
      </c>
      <c r="F11" t="s">
        <v>102</v>
      </c>
      <c r="G11">
        <v>1200</v>
      </c>
      <c r="H11">
        <v>10</v>
      </c>
      <c r="I11" t="s">
        <v>108</v>
      </c>
      <c r="J11" t="s">
        <v>766</v>
      </c>
      <c r="K11" t="s">
        <v>767</v>
      </c>
      <c r="L11">
        <v>128</v>
      </c>
      <c r="M11" t="s">
        <v>592</v>
      </c>
      <c r="O11">
        <v>12</v>
      </c>
      <c r="P11" t="s">
        <v>107</v>
      </c>
      <c r="R11">
        <v>52</v>
      </c>
      <c r="S11" t="s">
        <v>108</v>
      </c>
      <c r="U11" t="s">
        <v>108</v>
      </c>
      <c r="W11">
        <v>3</v>
      </c>
      <c r="Y11" t="s">
        <v>110</v>
      </c>
      <c r="Z11" t="s">
        <v>256</v>
      </c>
      <c r="AA11" t="s">
        <v>493</v>
      </c>
      <c r="AB11" t="s">
        <v>108</v>
      </c>
      <c r="AC11" t="s">
        <v>541</v>
      </c>
      <c r="AD11" t="s">
        <v>768</v>
      </c>
      <c r="AE11" t="s">
        <v>769</v>
      </c>
      <c r="AF11" t="s">
        <v>770</v>
      </c>
      <c r="AG11" t="s">
        <v>117</v>
      </c>
      <c r="CL11" t="s">
        <v>766</v>
      </c>
    </row>
    <row r="12" spans="1:99" x14ac:dyDescent="0.25">
      <c r="A12" s="2">
        <v>45746</v>
      </c>
      <c r="B12" t="s">
        <v>99</v>
      </c>
      <c r="C12">
        <v>4</v>
      </c>
      <c r="D12" t="s">
        <v>100</v>
      </c>
      <c r="E12" t="s">
        <v>101</v>
      </c>
      <c r="F12" t="s">
        <v>102</v>
      </c>
      <c r="G12">
        <v>1200</v>
      </c>
      <c r="H12">
        <v>11</v>
      </c>
      <c r="I12" t="s">
        <v>771</v>
      </c>
      <c r="J12" t="s">
        <v>772</v>
      </c>
      <c r="K12" t="s">
        <v>773</v>
      </c>
      <c r="L12">
        <v>126</v>
      </c>
      <c r="M12" t="s">
        <v>774</v>
      </c>
      <c r="O12">
        <v>2</v>
      </c>
      <c r="P12" t="s">
        <v>370</v>
      </c>
      <c r="R12">
        <v>50</v>
      </c>
      <c r="S12" t="s">
        <v>478</v>
      </c>
      <c r="U12" t="s">
        <v>108</v>
      </c>
      <c r="V12" t="s">
        <v>775</v>
      </c>
      <c r="W12">
        <v>5</v>
      </c>
      <c r="Y12" t="s">
        <v>110</v>
      </c>
      <c r="Z12" t="s">
        <v>595</v>
      </c>
      <c r="AA12" t="s">
        <v>175</v>
      </c>
      <c r="AB12" t="s">
        <v>494</v>
      </c>
      <c r="AC12" t="s">
        <v>776</v>
      </c>
      <c r="AD12" t="s">
        <v>777</v>
      </c>
      <c r="AE12" t="s">
        <v>778</v>
      </c>
      <c r="AF12" t="s">
        <v>779</v>
      </c>
      <c r="AG12" t="s">
        <v>161</v>
      </c>
      <c r="AH12">
        <v>2024428</v>
      </c>
      <c r="AI12" t="s">
        <v>499</v>
      </c>
      <c r="AJ12" t="s">
        <v>119</v>
      </c>
      <c r="AK12">
        <v>1200</v>
      </c>
      <c r="AL12">
        <v>5</v>
      </c>
      <c r="AM12" t="s">
        <v>213</v>
      </c>
      <c r="AN12">
        <v>7.1</v>
      </c>
      <c r="AO12">
        <v>127</v>
      </c>
      <c r="AP12">
        <v>-1</v>
      </c>
      <c r="AQ12">
        <v>5</v>
      </c>
      <c r="AR12">
        <v>-3</v>
      </c>
      <c r="AS12">
        <v>23.64</v>
      </c>
      <c r="AT12">
        <v>45.94</v>
      </c>
      <c r="AU12" t="s">
        <v>500</v>
      </c>
      <c r="AY12" t="s">
        <v>449</v>
      </c>
      <c r="AZ12">
        <v>24.28</v>
      </c>
      <c r="BA12">
        <v>22.3</v>
      </c>
      <c r="BB12">
        <v>22.66</v>
      </c>
      <c r="BF12">
        <v>44.96</v>
      </c>
      <c r="BG12">
        <v>-0.14099999999999999</v>
      </c>
      <c r="BH12">
        <v>44.819000000000003</v>
      </c>
      <c r="BI12" t="s">
        <v>780</v>
      </c>
      <c r="BJ12">
        <v>2024357</v>
      </c>
      <c r="BK12" t="s">
        <v>704</v>
      </c>
      <c r="BL12" t="s">
        <v>119</v>
      </c>
      <c r="BM12">
        <v>1200</v>
      </c>
      <c r="BN12">
        <v>4</v>
      </c>
      <c r="BO12" t="s">
        <v>213</v>
      </c>
      <c r="BP12">
        <v>10</v>
      </c>
      <c r="BQ12">
        <v>127</v>
      </c>
      <c r="BR12">
        <v>-1</v>
      </c>
      <c r="BS12">
        <v>3</v>
      </c>
      <c r="BT12">
        <v>-1</v>
      </c>
      <c r="BU12">
        <v>23.89</v>
      </c>
      <c r="BV12">
        <v>46.71</v>
      </c>
      <c r="BW12" t="s">
        <v>722</v>
      </c>
      <c r="CA12" t="s">
        <v>781</v>
      </c>
      <c r="CB12">
        <v>24.81</v>
      </c>
      <c r="CC12">
        <v>22.38</v>
      </c>
      <c r="CD12">
        <v>22.7</v>
      </c>
      <c r="CH12">
        <v>45.08</v>
      </c>
      <c r="CI12">
        <v>-5.7000000000000002E-2</v>
      </c>
      <c r="CJ12">
        <v>45.023000000000003</v>
      </c>
      <c r="CK12" t="s">
        <v>782</v>
      </c>
      <c r="CL12" t="s">
        <v>772</v>
      </c>
      <c r="CM12" t="s">
        <v>780</v>
      </c>
      <c r="CN12" t="s">
        <v>783</v>
      </c>
      <c r="CO12" t="s">
        <v>782</v>
      </c>
      <c r="CP12" t="s">
        <v>784</v>
      </c>
      <c r="CQ12" t="s">
        <v>785</v>
      </c>
      <c r="CR12">
        <v>69.099999999999994</v>
      </c>
      <c r="CS12">
        <v>69.83</v>
      </c>
      <c r="CT12">
        <v>69.47</v>
      </c>
      <c r="CU12">
        <v>69.099999999999994</v>
      </c>
    </row>
    <row r="13" spans="1:99" x14ac:dyDescent="0.25">
      <c r="A13" s="2">
        <v>45746</v>
      </c>
      <c r="B13" t="s">
        <v>99</v>
      </c>
      <c r="C13">
        <v>4</v>
      </c>
      <c r="D13" t="s">
        <v>100</v>
      </c>
      <c r="E13" t="s">
        <v>101</v>
      </c>
      <c r="F13" t="s">
        <v>102</v>
      </c>
      <c r="G13">
        <v>1200</v>
      </c>
      <c r="H13">
        <v>12</v>
      </c>
      <c r="I13" t="s">
        <v>786</v>
      </c>
      <c r="J13" t="s">
        <v>787</v>
      </c>
      <c r="K13" t="s">
        <v>788</v>
      </c>
      <c r="L13">
        <v>125</v>
      </c>
      <c r="M13" t="s">
        <v>328</v>
      </c>
      <c r="O13">
        <v>5</v>
      </c>
      <c r="P13" t="s">
        <v>221</v>
      </c>
      <c r="R13">
        <v>49</v>
      </c>
      <c r="S13" t="s">
        <v>256</v>
      </c>
      <c r="U13" t="s">
        <v>108</v>
      </c>
      <c r="V13" t="s">
        <v>789</v>
      </c>
      <c r="W13">
        <v>3</v>
      </c>
      <c r="Y13" t="s">
        <v>110</v>
      </c>
      <c r="Z13" t="s">
        <v>790</v>
      </c>
      <c r="AA13" t="s">
        <v>493</v>
      </c>
      <c r="AB13" t="s">
        <v>526</v>
      </c>
      <c r="AC13" t="s">
        <v>142</v>
      </c>
      <c r="AD13" t="s">
        <v>791</v>
      </c>
      <c r="AE13" t="s">
        <v>792</v>
      </c>
      <c r="AF13" t="s">
        <v>793</v>
      </c>
      <c r="AG13" t="s">
        <v>117</v>
      </c>
      <c r="AH13">
        <v>2024450</v>
      </c>
      <c r="AI13" t="s">
        <v>179</v>
      </c>
      <c r="AJ13" t="s">
        <v>119</v>
      </c>
      <c r="AK13">
        <v>1200</v>
      </c>
      <c r="AL13">
        <v>7</v>
      </c>
      <c r="AM13" t="s">
        <v>734</v>
      </c>
      <c r="AN13">
        <v>5.2</v>
      </c>
      <c r="AO13">
        <v>124</v>
      </c>
      <c r="AP13">
        <v>1</v>
      </c>
      <c r="AQ13">
        <v>2</v>
      </c>
      <c r="AR13">
        <v>3</v>
      </c>
      <c r="AS13">
        <v>23.97</v>
      </c>
      <c r="AT13">
        <v>46.75</v>
      </c>
      <c r="AU13" t="s">
        <v>530</v>
      </c>
      <c r="AY13" t="s">
        <v>794</v>
      </c>
      <c r="AZ13">
        <v>24.65</v>
      </c>
      <c r="BA13">
        <v>22.74</v>
      </c>
      <c r="BB13">
        <v>22.79</v>
      </c>
      <c r="BF13">
        <v>45.53</v>
      </c>
      <c r="BG13">
        <v>0.14099999999999999</v>
      </c>
      <c r="BH13">
        <v>45.670999999999999</v>
      </c>
      <c r="BI13" t="s">
        <v>675</v>
      </c>
      <c r="BJ13">
        <v>2024357</v>
      </c>
      <c r="BK13" t="s">
        <v>704</v>
      </c>
      <c r="BL13" t="s">
        <v>119</v>
      </c>
      <c r="BM13">
        <v>1200</v>
      </c>
      <c r="BN13">
        <v>2</v>
      </c>
      <c r="BO13" t="s">
        <v>734</v>
      </c>
      <c r="BP13">
        <v>8.4</v>
      </c>
      <c r="BQ13">
        <v>122</v>
      </c>
      <c r="BR13">
        <v>3</v>
      </c>
      <c r="BS13">
        <v>8</v>
      </c>
      <c r="BT13">
        <v>-3</v>
      </c>
      <c r="BU13">
        <v>23.89</v>
      </c>
      <c r="BV13">
        <v>46.71</v>
      </c>
      <c r="BW13" t="s">
        <v>722</v>
      </c>
      <c r="CA13" t="s">
        <v>706</v>
      </c>
      <c r="CB13">
        <v>24.73</v>
      </c>
      <c r="CC13">
        <v>22.5</v>
      </c>
      <c r="CD13">
        <v>22.62</v>
      </c>
      <c r="CH13">
        <v>45.12</v>
      </c>
      <c r="CI13">
        <v>-8.1000000000000003E-2</v>
      </c>
      <c r="CJ13">
        <v>45.038999999999987</v>
      </c>
      <c r="CK13" t="s">
        <v>795</v>
      </c>
      <c r="CL13" t="s">
        <v>787</v>
      </c>
      <c r="CM13" t="s">
        <v>675</v>
      </c>
      <c r="CN13" t="s">
        <v>796</v>
      </c>
      <c r="CO13" t="s">
        <v>795</v>
      </c>
      <c r="CP13" t="s">
        <v>797</v>
      </c>
      <c r="CQ13" t="s">
        <v>798</v>
      </c>
      <c r="CR13">
        <v>70.319999999999993</v>
      </c>
      <c r="CS13">
        <v>69.77</v>
      </c>
      <c r="CT13">
        <v>70.039999999999992</v>
      </c>
      <c r="CU13">
        <v>69.77</v>
      </c>
    </row>
    <row r="14" spans="1:99" x14ac:dyDescent="0.25">
      <c r="A14" s="2">
        <v>45746</v>
      </c>
      <c r="B14" t="s">
        <v>99</v>
      </c>
      <c r="C14">
        <v>4</v>
      </c>
      <c r="D14" t="s">
        <v>100</v>
      </c>
      <c r="E14" t="s">
        <v>101</v>
      </c>
      <c r="F14" t="s">
        <v>102</v>
      </c>
      <c r="G14">
        <v>1200</v>
      </c>
      <c r="H14">
        <v>13</v>
      </c>
      <c r="I14" t="s">
        <v>799</v>
      </c>
      <c r="J14" t="s">
        <v>800</v>
      </c>
      <c r="K14" t="s">
        <v>801</v>
      </c>
      <c r="L14">
        <v>121</v>
      </c>
      <c r="M14" t="s">
        <v>153</v>
      </c>
      <c r="O14">
        <v>7</v>
      </c>
      <c r="P14" t="s">
        <v>287</v>
      </c>
      <c r="R14">
        <v>45</v>
      </c>
      <c r="S14" t="s">
        <v>491</v>
      </c>
      <c r="U14" t="s">
        <v>108</v>
      </c>
      <c r="V14" t="s">
        <v>802</v>
      </c>
      <c r="W14">
        <v>4</v>
      </c>
      <c r="Y14" t="s">
        <v>110</v>
      </c>
      <c r="Z14" t="s">
        <v>256</v>
      </c>
      <c r="AA14" t="s">
        <v>112</v>
      </c>
      <c r="AB14" t="s">
        <v>512</v>
      </c>
      <c r="AC14" t="s">
        <v>113</v>
      </c>
      <c r="AD14" t="s">
        <v>803</v>
      </c>
      <c r="AE14" t="s">
        <v>804</v>
      </c>
      <c r="AF14" t="s">
        <v>805</v>
      </c>
      <c r="AG14" t="s">
        <v>117</v>
      </c>
      <c r="AH14">
        <v>2024309</v>
      </c>
      <c r="AI14" t="s">
        <v>806</v>
      </c>
      <c r="AJ14" t="s">
        <v>119</v>
      </c>
      <c r="AK14">
        <v>1200</v>
      </c>
      <c r="AL14">
        <v>10</v>
      </c>
      <c r="AM14" t="s">
        <v>305</v>
      </c>
      <c r="AN14">
        <v>107</v>
      </c>
      <c r="AO14">
        <v>123</v>
      </c>
      <c r="AP14">
        <v>-2</v>
      </c>
      <c r="AQ14">
        <v>11</v>
      </c>
      <c r="AR14">
        <v>-4</v>
      </c>
      <c r="AS14">
        <v>24</v>
      </c>
      <c r="AT14">
        <v>46.59</v>
      </c>
      <c r="AU14" t="s">
        <v>807</v>
      </c>
      <c r="AY14" t="s">
        <v>808</v>
      </c>
      <c r="AZ14">
        <v>24.4</v>
      </c>
      <c r="BA14">
        <v>22.67</v>
      </c>
      <c r="BB14">
        <v>24.19</v>
      </c>
      <c r="BF14">
        <v>46.86</v>
      </c>
      <c r="BG14">
        <v>-0.19800000000000001</v>
      </c>
      <c r="BH14">
        <v>46.661999999999999</v>
      </c>
      <c r="BI14" t="s">
        <v>809</v>
      </c>
      <c r="BJ14">
        <v>2024261</v>
      </c>
      <c r="BK14" t="s">
        <v>810</v>
      </c>
      <c r="BL14" t="s">
        <v>119</v>
      </c>
      <c r="BM14">
        <v>1200</v>
      </c>
      <c r="BO14" t="s">
        <v>337</v>
      </c>
      <c r="BP14">
        <v>19</v>
      </c>
      <c r="BQ14">
        <v>129</v>
      </c>
      <c r="BR14">
        <v>-8</v>
      </c>
      <c r="BS14">
        <v>5</v>
      </c>
      <c r="BT14">
        <v>2</v>
      </c>
      <c r="BU14">
        <v>24.42</v>
      </c>
      <c r="BV14">
        <v>48.01</v>
      </c>
      <c r="BW14" t="s">
        <v>811</v>
      </c>
      <c r="CA14" t="s">
        <v>809</v>
      </c>
      <c r="CB14">
        <v>25.14</v>
      </c>
      <c r="CC14">
        <v>23.35</v>
      </c>
      <c r="CD14">
        <v>22.57</v>
      </c>
      <c r="CH14">
        <v>45.92</v>
      </c>
      <c r="CI14">
        <v>-3.599999999999999E-2</v>
      </c>
      <c r="CJ14">
        <v>45.884</v>
      </c>
      <c r="CK14" t="s">
        <v>641</v>
      </c>
      <c r="CL14" t="s">
        <v>800</v>
      </c>
      <c r="CM14" t="s">
        <v>809</v>
      </c>
      <c r="CN14" t="s">
        <v>812</v>
      </c>
      <c r="CO14" t="s">
        <v>641</v>
      </c>
      <c r="CQ14" t="s">
        <v>692</v>
      </c>
      <c r="CR14">
        <v>71.06</v>
      </c>
      <c r="CS14">
        <v>71.02</v>
      </c>
      <c r="CT14">
        <v>71.039999999999992</v>
      </c>
      <c r="CU14">
        <v>71.02</v>
      </c>
    </row>
    <row r="15" spans="1:99" x14ac:dyDescent="0.25">
      <c r="A15" s="2">
        <v>45746</v>
      </c>
      <c r="B15" t="s">
        <v>99</v>
      </c>
      <c r="C15">
        <v>4</v>
      </c>
      <c r="D15" t="s">
        <v>100</v>
      </c>
      <c r="E15" t="s">
        <v>101</v>
      </c>
      <c r="F15" t="s">
        <v>102</v>
      </c>
      <c r="G15">
        <v>1200</v>
      </c>
      <c r="H15">
        <v>14</v>
      </c>
      <c r="I15" t="s">
        <v>813</v>
      </c>
      <c r="J15" t="s">
        <v>814</v>
      </c>
      <c r="K15" t="s">
        <v>815</v>
      </c>
      <c r="L15">
        <v>116</v>
      </c>
      <c r="M15" t="s">
        <v>300</v>
      </c>
      <c r="O15">
        <v>14</v>
      </c>
      <c r="P15" t="s">
        <v>255</v>
      </c>
      <c r="R15">
        <v>40</v>
      </c>
      <c r="S15" t="s">
        <v>594</v>
      </c>
      <c r="U15" t="s">
        <v>108</v>
      </c>
      <c r="V15" t="s">
        <v>816</v>
      </c>
      <c r="W15">
        <v>5</v>
      </c>
      <c r="Y15" t="s">
        <v>110</v>
      </c>
      <c r="Z15" t="s">
        <v>817</v>
      </c>
      <c r="AA15" t="s">
        <v>112</v>
      </c>
      <c r="AB15" t="s">
        <v>512</v>
      </c>
      <c r="AC15" t="s">
        <v>113</v>
      </c>
      <c r="AD15" t="s">
        <v>818</v>
      </c>
      <c r="AE15" t="s">
        <v>819</v>
      </c>
      <c r="AF15" t="s">
        <v>820</v>
      </c>
      <c r="AG15" t="s">
        <v>117</v>
      </c>
      <c r="AH15">
        <v>2024487</v>
      </c>
      <c r="AI15" t="s">
        <v>261</v>
      </c>
      <c r="AJ15" t="s">
        <v>119</v>
      </c>
      <c r="AK15">
        <v>1200</v>
      </c>
      <c r="AL15">
        <v>4</v>
      </c>
      <c r="AM15" t="s">
        <v>554</v>
      </c>
      <c r="AN15">
        <v>7.8</v>
      </c>
      <c r="AO15">
        <v>116</v>
      </c>
      <c r="AP15">
        <v>0</v>
      </c>
      <c r="AQ15">
        <v>4</v>
      </c>
      <c r="AR15">
        <v>10</v>
      </c>
      <c r="AS15">
        <v>24.49</v>
      </c>
      <c r="AT15">
        <v>47.44</v>
      </c>
      <c r="AU15" t="s">
        <v>517</v>
      </c>
      <c r="AY15" t="s">
        <v>821</v>
      </c>
      <c r="AZ15">
        <v>25.53</v>
      </c>
      <c r="BA15">
        <v>22.71</v>
      </c>
      <c r="BB15">
        <v>21.97</v>
      </c>
      <c r="BF15">
        <v>44.68</v>
      </c>
      <c r="BG15">
        <v>0.42</v>
      </c>
      <c r="BH15">
        <v>45.1</v>
      </c>
      <c r="BI15" t="s">
        <v>822</v>
      </c>
      <c r="BJ15">
        <v>2024428</v>
      </c>
      <c r="BK15" t="s">
        <v>499</v>
      </c>
      <c r="BL15" t="s">
        <v>119</v>
      </c>
      <c r="BM15">
        <v>1200</v>
      </c>
      <c r="BN15">
        <v>6</v>
      </c>
      <c r="BO15" t="s">
        <v>451</v>
      </c>
      <c r="BP15">
        <v>10</v>
      </c>
      <c r="BQ15">
        <v>118</v>
      </c>
      <c r="BR15">
        <v>-2</v>
      </c>
      <c r="BS15">
        <v>10</v>
      </c>
      <c r="BT15">
        <v>4</v>
      </c>
      <c r="BU15">
        <v>23.64</v>
      </c>
      <c r="BV15">
        <v>45.94</v>
      </c>
      <c r="BW15" t="s">
        <v>500</v>
      </c>
      <c r="CA15" t="s">
        <v>823</v>
      </c>
      <c r="CB15">
        <v>24.48</v>
      </c>
      <c r="CC15">
        <v>22.02</v>
      </c>
      <c r="CD15">
        <v>22.8</v>
      </c>
      <c r="CH15">
        <v>44.82</v>
      </c>
      <c r="CI15">
        <v>0.13800000000000001</v>
      </c>
      <c r="CJ15">
        <v>44.957999999999998</v>
      </c>
      <c r="CK15" t="s">
        <v>721</v>
      </c>
      <c r="CL15" t="s">
        <v>814</v>
      </c>
      <c r="CM15" t="s">
        <v>822</v>
      </c>
      <c r="CN15" t="s">
        <v>824</v>
      </c>
      <c r="CO15" t="s">
        <v>721</v>
      </c>
      <c r="CP15" t="s">
        <v>825</v>
      </c>
      <c r="CQ15" t="s">
        <v>826</v>
      </c>
      <c r="CR15">
        <v>70.63</v>
      </c>
      <c r="CS15">
        <v>69.44</v>
      </c>
      <c r="CT15">
        <v>70.03</v>
      </c>
      <c r="CU15">
        <v>69.44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U13"/>
  <sheetViews>
    <sheetView topLeftCell="CF1" workbookViewId="0">
      <selection activeCell="CS21" sqref="CS21"/>
    </sheetView>
  </sheetViews>
  <sheetFormatPr defaultRowHeight="15" x14ac:dyDescent="0.25"/>
  <cols>
    <col min="90" max="90" width="9.5703125" bestFit="1" customWidth="1"/>
    <col min="91" max="91" width="21.7109375" bestFit="1" customWidth="1"/>
    <col min="92" max="92" width="28" bestFit="1" customWidth="1"/>
    <col min="93" max="93" width="21.7109375" bestFit="1" customWidth="1"/>
    <col min="94" max="94" width="27" bestFit="1" customWidth="1"/>
    <col min="95" max="95" width="19.42578125" bestFit="1" customWidth="1"/>
    <col min="96" max="97" width="20.5703125" bestFit="1" customWidth="1"/>
    <col min="98" max="98" width="19.42578125" bestFit="1" customWidth="1"/>
    <col min="99" max="99" width="17.28515625" bestFit="1" customWidth="1"/>
  </cols>
  <sheetData>
    <row r="1" spans="1:9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</row>
    <row r="2" spans="1:99" x14ac:dyDescent="0.25">
      <c r="A2" s="2">
        <v>45746</v>
      </c>
      <c r="B2" t="s">
        <v>99</v>
      </c>
      <c r="C2">
        <v>5</v>
      </c>
      <c r="D2" t="s">
        <v>100</v>
      </c>
      <c r="E2" t="s">
        <v>101</v>
      </c>
      <c r="G2">
        <v>1600</v>
      </c>
      <c r="H2">
        <v>1</v>
      </c>
      <c r="I2" t="s">
        <v>827</v>
      </c>
      <c r="J2" t="s">
        <v>828</v>
      </c>
      <c r="K2" t="s">
        <v>829</v>
      </c>
      <c r="L2">
        <v>128</v>
      </c>
      <c r="M2" t="s">
        <v>238</v>
      </c>
      <c r="O2">
        <v>4</v>
      </c>
      <c r="P2" t="s">
        <v>287</v>
      </c>
      <c r="Q2">
        <v>117</v>
      </c>
      <c r="R2">
        <v>116</v>
      </c>
      <c r="S2" t="s">
        <v>108</v>
      </c>
      <c r="U2" t="s">
        <v>108</v>
      </c>
      <c r="V2" t="s">
        <v>830</v>
      </c>
      <c r="W2">
        <v>6</v>
      </c>
      <c r="Y2" t="s">
        <v>110</v>
      </c>
      <c r="Z2" t="s">
        <v>831</v>
      </c>
      <c r="AB2">
        <v>35</v>
      </c>
      <c r="AC2" t="s">
        <v>832</v>
      </c>
      <c r="AD2" t="s">
        <v>833</v>
      </c>
      <c r="AE2" t="s">
        <v>834</v>
      </c>
      <c r="AF2" t="s">
        <v>835</v>
      </c>
      <c r="AG2" t="s">
        <v>117</v>
      </c>
      <c r="AH2">
        <v>2024363</v>
      </c>
      <c r="AI2" t="s">
        <v>704</v>
      </c>
      <c r="AJ2" t="s">
        <v>836</v>
      </c>
      <c r="AK2">
        <v>1600</v>
      </c>
      <c r="AL2">
        <v>5</v>
      </c>
      <c r="AM2" t="s">
        <v>162</v>
      </c>
      <c r="AN2">
        <v>14</v>
      </c>
      <c r="AO2">
        <v>126</v>
      </c>
      <c r="AP2">
        <v>2</v>
      </c>
      <c r="AQ2">
        <v>8</v>
      </c>
      <c r="AR2">
        <v>-4</v>
      </c>
      <c r="AS2">
        <v>24.57</v>
      </c>
      <c r="AT2">
        <v>47.35</v>
      </c>
      <c r="AU2" t="s">
        <v>837</v>
      </c>
      <c r="AV2" t="s">
        <v>838</v>
      </c>
      <c r="AY2" t="s">
        <v>839</v>
      </c>
      <c r="AZ2">
        <v>24.65</v>
      </c>
      <c r="BA2">
        <v>22.78</v>
      </c>
      <c r="BB2">
        <v>23.95</v>
      </c>
      <c r="BC2">
        <v>22.85</v>
      </c>
      <c r="BF2">
        <v>46.8</v>
      </c>
      <c r="BG2">
        <v>-5.4000000000000013E-2</v>
      </c>
      <c r="BH2">
        <v>46.746000000000002</v>
      </c>
      <c r="BI2" t="s">
        <v>840</v>
      </c>
      <c r="BJ2">
        <v>2024246</v>
      </c>
      <c r="BK2" t="s">
        <v>841</v>
      </c>
      <c r="BL2" t="s">
        <v>836</v>
      </c>
      <c r="BM2">
        <v>1600</v>
      </c>
      <c r="BN2">
        <v>4</v>
      </c>
      <c r="BO2" t="s">
        <v>162</v>
      </c>
      <c r="BP2">
        <v>19</v>
      </c>
      <c r="BQ2">
        <v>126</v>
      </c>
      <c r="BR2">
        <v>2</v>
      </c>
      <c r="BS2">
        <v>11</v>
      </c>
      <c r="BT2">
        <v>-7</v>
      </c>
      <c r="BU2">
        <v>24.7</v>
      </c>
      <c r="BV2">
        <v>47.02</v>
      </c>
      <c r="BW2" t="s">
        <v>842</v>
      </c>
      <c r="BX2" t="s">
        <v>843</v>
      </c>
      <c r="CA2" t="s">
        <v>844</v>
      </c>
      <c r="CB2">
        <v>24.7</v>
      </c>
      <c r="CC2">
        <v>22.32</v>
      </c>
      <c r="CD2">
        <v>23.28</v>
      </c>
      <c r="CE2">
        <v>23.38</v>
      </c>
      <c r="CH2">
        <v>46.66</v>
      </c>
      <c r="CI2">
        <v>-0.11700000000000001</v>
      </c>
      <c r="CJ2">
        <v>46.542999999999999</v>
      </c>
      <c r="CK2" t="s">
        <v>845</v>
      </c>
      <c r="CL2" t="s">
        <v>828</v>
      </c>
      <c r="CM2" t="s">
        <v>840</v>
      </c>
      <c r="CN2" t="s">
        <v>846</v>
      </c>
      <c r="CO2" t="s">
        <v>845</v>
      </c>
      <c r="CP2" t="s">
        <v>847</v>
      </c>
      <c r="CQ2" t="s">
        <v>848</v>
      </c>
      <c r="CR2">
        <v>94.18</v>
      </c>
      <c r="CS2">
        <v>93.56</v>
      </c>
      <c r="CT2">
        <v>93.87</v>
      </c>
      <c r="CU2">
        <v>93.56</v>
      </c>
    </row>
    <row r="3" spans="1:99" x14ac:dyDescent="0.25">
      <c r="A3" s="2">
        <v>45746</v>
      </c>
      <c r="B3" t="s">
        <v>99</v>
      </c>
      <c r="C3">
        <v>5</v>
      </c>
      <c r="D3" t="s">
        <v>100</v>
      </c>
      <c r="E3" t="s">
        <v>101</v>
      </c>
      <c r="G3">
        <v>1600</v>
      </c>
      <c r="H3">
        <v>2</v>
      </c>
      <c r="I3" t="s">
        <v>849</v>
      </c>
      <c r="J3" t="s">
        <v>850</v>
      </c>
      <c r="K3" t="s">
        <v>851</v>
      </c>
      <c r="L3">
        <v>123</v>
      </c>
      <c r="M3" t="s">
        <v>286</v>
      </c>
      <c r="O3">
        <v>6</v>
      </c>
      <c r="P3" t="s">
        <v>154</v>
      </c>
      <c r="Q3">
        <v>116</v>
      </c>
      <c r="R3">
        <v>117</v>
      </c>
      <c r="S3" t="s">
        <v>108</v>
      </c>
      <c r="U3" t="s">
        <v>108</v>
      </c>
      <c r="V3" t="s">
        <v>830</v>
      </c>
      <c r="W3">
        <v>8</v>
      </c>
      <c r="Y3" t="s">
        <v>110</v>
      </c>
      <c r="Z3" t="s">
        <v>852</v>
      </c>
      <c r="AB3">
        <v>70</v>
      </c>
      <c r="AC3" t="s">
        <v>273</v>
      </c>
      <c r="AD3" t="s">
        <v>853</v>
      </c>
      <c r="AE3" t="s">
        <v>854</v>
      </c>
      <c r="AF3" t="s">
        <v>855</v>
      </c>
      <c r="AG3" t="s">
        <v>161</v>
      </c>
      <c r="AH3">
        <v>2024363</v>
      </c>
      <c r="AI3" t="s">
        <v>704</v>
      </c>
      <c r="AJ3" t="s">
        <v>836</v>
      </c>
      <c r="AK3">
        <v>1600</v>
      </c>
      <c r="AL3">
        <v>4</v>
      </c>
      <c r="AM3" t="s">
        <v>601</v>
      </c>
      <c r="AN3">
        <v>44</v>
      </c>
      <c r="AO3">
        <v>126</v>
      </c>
      <c r="AP3">
        <v>-3</v>
      </c>
      <c r="AQ3">
        <v>7</v>
      </c>
      <c r="AR3">
        <v>-1</v>
      </c>
      <c r="AS3">
        <v>24.57</v>
      </c>
      <c r="AT3">
        <v>47.35</v>
      </c>
      <c r="AU3" t="s">
        <v>837</v>
      </c>
      <c r="AV3" t="s">
        <v>838</v>
      </c>
      <c r="AY3" t="s">
        <v>856</v>
      </c>
      <c r="AZ3">
        <v>25.29</v>
      </c>
      <c r="BA3">
        <v>22.78</v>
      </c>
      <c r="BB3">
        <v>23.75</v>
      </c>
      <c r="BC3">
        <v>22.38</v>
      </c>
      <c r="BF3">
        <v>46.13</v>
      </c>
      <c r="BG3">
        <v>-6.6000000000000003E-2</v>
      </c>
      <c r="BH3">
        <v>46.064</v>
      </c>
      <c r="BI3" t="s">
        <v>857</v>
      </c>
      <c r="BJ3">
        <v>2024246</v>
      </c>
      <c r="BK3" t="s">
        <v>841</v>
      </c>
      <c r="BL3" t="s">
        <v>836</v>
      </c>
      <c r="BM3">
        <v>1600</v>
      </c>
      <c r="BN3">
        <v>3</v>
      </c>
      <c r="BO3" t="s">
        <v>294</v>
      </c>
      <c r="BP3">
        <v>101</v>
      </c>
      <c r="BQ3">
        <v>126</v>
      </c>
      <c r="BR3">
        <v>-3</v>
      </c>
      <c r="BS3">
        <v>13</v>
      </c>
      <c r="BT3">
        <v>-7</v>
      </c>
      <c r="BU3">
        <v>24.7</v>
      </c>
      <c r="BV3">
        <v>47.02</v>
      </c>
      <c r="BW3" t="s">
        <v>842</v>
      </c>
      <c r="BX3" t="s">
        <v>843</v>
      </c>
      <c r="CA3" t="s">
        <v>858</v>
      </c>
      <c r="CB3">
        <v>25.74</v>
      </c>
      <c r="CC3">
        <v>22.6</v>
      </c>
      <c r="CD3">
        <v>22.92</v>
      </c>
      <c r="CE3">
        <v>22.36</v>
      </c>
      <c r="CH3">
        <v>45.28</v>
      </c>
      <c r="CI3">
        <v>-0.192</v>
      </c>
      <c r="CJ3">
        <v>45.088000000000001</v>
      </c>
      <c r="CK3" t="s">
        <v>859</v>
      </c>
      <c r="CL3" t="s">
        <v>850</v>
      </c>
      <c r="CM3" t="s">
        <v>857</v>
      </c>
      <c r="CN3" t="s">
        <v>860</v>
      </c>
      <c r="CO3" t="s">
        <v>859</v>
      </c>
      <c r="CP3" t="s">
        <v>861</v>
      </c>
      <c r="CQ3" t="s">
        <v>862</v>
      </c>
      <c r="CR3">
        <v>94.13</v>
      </c>
      <c r="CS3">
        <v>93.43</v>
      </c>
      <c r="CT3">
        <v>93.78</v>
      </c>
      <c r="CU3">
        <v>93.43</v>
      </c>
    </row>
    <row r="4" spans="1:99" x14ac:dyDescent="0.25">
      <c r="A4" s="2">
        <v>45746</v>
      </c>
      <c r="B4" t="s">
        <v>99</v>
      </c>
      <c r="C4">
        <v>5</v>
      </c>
      <c r="D4" t="s">
        <v>100</v>
      </c>
      <c r="E4" t="s">
        <v>101</v>
      </c>
      <c r="G4">
        <v>1600</v>
      </c>
      <c r="H4">
        <v>3</v>
      </c>
      <c r="I4" t="s">
        <v>863</v>
      </c>
      <c r="J4" t="s">
        <v>864</v>
      </c>
      <c r="K4" t="s">
        <v>865</v>
      </c>
      <c r="L4">
        <v>123</v>
      </c>
      <c r="M4" t="s">
        <v>137</v>
      </c>
      <c r="O4">
        <v>9</v>
      </c>
      <c r="P4" t="s">
        <v>239</v>
      </c>
      <c r="Q4">
        <v>116</v>
      </c>
      <c r="R4">
        <v>124</v>
      </c>
      <c r="S4" t="s">
        <v>108</v>
      </c>
      <c r="U4" t="s">
        <v>108</v>
      </c>
      <c r="V4" t="s">
        <v>866</v>
      </c>
      <c r="W4">
        <v>5</v>
      </c>
      <c r="Y4" t="s">
        <v>110</v>
      </c>
      <c r="Z4" t="s">
        <v>867</v>
      </c>
      <c r="AB4">
        <v>35</v>
      </c>
      <c r="AD4" t="s">
        <v>868</v>
      </c>
      <c r="AE4" t="s">
        <v>869</v>
      </c>
      <c r="AF4" t="s">
        <v>870</v>
      </c>
      <c r="AG4" t="s">
        <v>161</v>
      </c>
      <c r="AH4">
        <v>2024363</v>
      </c>
      <c r="AI4" t="s">
        <v>704</v>
      </c>
      <c r="AJ4" t="s">
        <v>836</v>
      </c>
      <c r="AK4">
        <v>1600</v>
      </c>
      <c r="AL4">
        <v>2</v>
      </c>
      <c r="AM4" t="s">
        <v>871</v>
      </c>
      <c r="AN4">
        <v>3.2</v>
      </c>
      <c r="AO4">
        <v>126</v>
      </c>
      <c r="AP4">
        <v>-3</v>
      </c>
      <c r="AQ4">
        <v>3</v>
      </c>
      <c r="AR4">
        <v>6</v>
      </c>
      <c r="AS4">
        <v>24.57</v>
      </c>
      <c r="AT4">
        <v>47.35</v>
      </c>
      <c r="AU4" t="s">
        <v>837</v>
      </c>
      <c r="AV4" t="s">
        <v>838</v>
      </c>
      <c r="AY4" t="s">
        <v>872</v>
      </c>
      <c r="AZ4">
        <v>25.41</v>
      </c>
      <c r="BA4">
        <v>22.7</v>
      </c>
      <c r="BB4">
        <v>23.67</v>
      </c>
      <c r="BC4">
        <v>22.13</v>
      </c>
      <c r="BF4">
        <v>45.8</v>
      </c>
      <c r="BG4">
        <v>8.1000000000000003E-2</v>
      </c>
      <c r="BH4">
        <v>45.881</v>
      </c>
      <c r="BI4" t="s">
        <v>873</v>
      </c>
      <c r="BJ4">
        <v>2024246</v>
      </c>
      <c r="BK4" t="s">
        <v>841</v>
      </c>
      <c r="BL4" t="s">
        <v>836</v>
      </c>
      <c r="BM4">
        <v>1600</v>
      </c>
      <c r="BN4">
        <v>7</v>
      </c>
      <c r="BO4" t="s">
        <v>874</v>
      </c>
      <c r="BP4">
        <v>5.8</v>
      </c>
      <c r="BQ4">
        <v>126</v>
      </c>
      <c r="BR4">
        <v>-3</v>
      </c>
      <c r="BS4">
        <v>14</v>
      </c>
      <c r="BT4">
        <v>-5</v>
      </c>
      <c r="BU4">
        <v>24.7</v>
      </c>
      <c r="BV4">
        <v>47.02</v>
      </c>
      <c r="BW4" t="s">
        <v>842</v>
      </c>
      <c r="BX4" t="s">
        <v>843</v>
      </c>
      <c r="CA4" t="s">
        <v>875</v>
      </c>
      <c r="CB4">
        <v>25.86</v>
      </c>
      <c r="CC4">
        <v>22.28</v>
      </c>
      <c r="CD4">
        <v>22.92</v>
      </c>
      <c r="CE4">
        <v>22.64</v>
      </c>
      <c r="CH4">
        <v>45.56</v>
      </c>
      <c r="CI4">
        <v>-0.15</v>
      </c>
      <c r="CJ4">
        <v>45.41</v>
      </c>
      <c r="CK4" t="s">
        <v>876</v>
      </c>
      <c r="CL4" t="s">
        <v>864</v>
      </c>
      <c r="CM4" t="s">
        <v>873</v>
      </c>
      <c r="CN4" t="s">
        <v>877</v>
      </c>
      <c r="CO4" t="s">
        <v>876</v>
      </c>
      <c r="CP4" t="s">
        <v>878</v>
      </c>
      <c r="CQ4" t="s">
        <v>879</v>
      </c>
      <c r="CR4">
        <v>93.990000000000009</v>
      </c>
      <c r="CS4">
        <v>93.55</v>
      </c>
      <c r="CT4">
        <v>93.77000000000001</v>
      </c>
      <c r="CU4">
        <v>93.55</v>
      </c>
    </row>
    <row r="5" spans="1:99" x14ac:dyDescent="0.25">
      <c r="A5" s="2">
        <v>45746</v>
      </c>
      <c r="B5" t="s">
        <v>99</v>
      </c>
      <c r="C5">
        <v>5</v>
      </c>
      <c r="D5" t="s">
        <v>100</v>
      </c>
      <c r="E5" t="s">
        <v>101</v>
      </c>
      <c r="G5">
        <v>1600</v>
      </c>
      <c r="H5">
        <v>4</v>
      </c>
      <c r="I5" t="s">
        <v>880</v>
      </c>
      <c r="J5" t="s">
        <v>881</v>
      </c>
      <c r="K5" t="s">
        <v>882</v>
      </c>
      <c r="L5">
        <v>123</v>
      </c>
      <c r="M5" t="s">
        <v>206</v>
      </c>
      <c r="O5">
        <v>7</v>
      </c>
      <c r="P5" t="s">
        <v>620</v>
      </c>
      <c r="Q5">
        <v>114</v>
      </c>
      <c r="R5">
        <v>115</v>
      </c>
      <c r="S5" t="s">
        <v>108</v>
      </c>
      <c r="U5" t="s">
        <v>108</v>
      </c>
      <c r="V5" t="s">
        <v>883</v>
      </c>
      <c r="W5">
        <v>5</v>
      </c>
      <c r="Y5" t="s">
        <v>110</v>
      </c>
      <c r="Z5" t="s">
        <v>884</v>
      </c>
      <c r="AB5">
        <v>35</v>
      </c>
      <c r="AC5" t="s">
        <v>885</v>
      </c>
      <c r="AD5" t="s">
        <v>886</v>
      </c>
      <c r="AE5" t="s">
        <v>887</v>
      </c>
      <c r="AF5" t="s">
        <v>888</v>
      </c>
      <c r="AG5" t="s">
        <v>117</v>
      </c>
      <c r="AH5">
        <v>2024363</v>
      </c>
      <c r="AI5" t="s">
        <v>704</v>
      </c>
      <c r="AJ5" t="s">
        <v>836</v>
      </c>
      <c r="AK5">
        <v>1600</v>
      </c>
      <c r="AL5">
        <v>6</v>
      </c>
      <c r="AM5" t="s">
        <v>874</v>
      </c>
      <c r="AN5">
        <v>23</v>
      </c>
      <c r="AO5">
        <v>126</v>
      </c>
      <c r="AP5">
        <v>-3</v>
      </c>
      <c r="AQ5">
        <v>6</v>
      </c>
      <c r="AR5">
        <v>1</v>
      </c>
      <c r="AS5">
        <v>24.57</v>
      </c>
      <c r="AT5">
        <v>47.35</v>
      </c>
      <c r="AU5" t="s">
        <v>837</v>
      </c>
      <c r="AV5" t="s">
        <v>838</v>
      </c>
      <c r="AY5" t="s">
        <v>889</v>
      </c>
      <c r="AZ5">
        <v>24.97</v>
      </c>
      <c r="BA5">
        <v>22.9</v>
      </c>
      <c r="BB5">
        <v>23.75</v>
      </c>
      <c r="BC5">
        <v>22.66</v>
      </c>
      <c r="BF5">
        <v>46.41</v>
      </c>
      <c r="BG5">
        <v>-2.4E-2</v>
      </c>
      <c r="BH5">
        <v>46.386000000000003</v>
      </c>
      <c r="BI5" t="s">
        <v>890</v>
      </c>
      <c r="BJ5">
        <v>2024246</v>
      </c>
      <c r="BK5" t="s">
        <v>841</v>
      </c>
      <c r="BL5" t="s">
        <v>836</v>
      </c>
      <c r="BM5">
        <v>1600</v>
      </c>
      <c r="BN5">
        <v>6</v>
      </c>
      <c r="BO5" t="s">
        <v>337</v>
      </c>
      <c r="BP5">
        <v>13</v>
      </c>
      <c r="BQ5">
        <v>126</v>
      </c>
      <c r="BR5">
        <v>-3</v>
      </c>
      <c r="BS5">
        <v>1</v>
      </c>
      <c r="BT5">
        <v>6</v>
      </c>
      <c r="BU5">
        <v>24.7</v>
      </c>
      <c r="BV5">
        <v>47.02</v>
      </c>
      <c r="BW5" t="s">
        <v>842</v>
      </c>
      <c r="BX5" t="s">
        <v>843</v>
      </c>
      <c r="CA5" t="s">
        <v>891</v>
      </c>
      <c r="CB5">
        <v>25.06</v>
      </c>
      <c r="CC5">
        <v>22.32</v>
      </c>
      <c r="CD5">
        <v>23.2</v>
      </c>
      <c r="CE5">
        <v>23.08</v>
      </c>
      <c r="CH5">
        <v>46.28</v>
      </c>
      <c r="CI5">
        <v>8.1000000000000003E-2</v>
      </c>
      <c r="CJ5">
        <v>46.360999999999997</v>
      </c>
      <c r="CK5" t="s">
        <v>892</v>
      </c>
      <c r="CL5" t="s">
        <v>881</v>
      </c>
      <c r="CM5" t="s">
        <v>890</v>
      </c>
      <c r="CN5" t="s">
        <v>893</v>
      </c>
      <c r="CO5" t="s">
        <v>892</v>
      </c>
      <c r="CP5" t="s">
        <v>894</v>
      </c>
      <c r="CQ5" t="s">
        <v>895</v>
      </c>
      <c r="CR5">
        <v>94.259999999999991</v>
      </c>
      <c r="CS5">
        <v>93.740000000000009</v>
      </c>
      <c r="CT5">
        <v>94</v>
      </c>
      <c r="CU5">
        <v>93.740000000000009</v>
      </c>
    </row>
    <row r="6" spans="1:99" x14ac:dyDescent="0.25">
      <c r="A6" s="2">
        <v>45746</v>
      </c>
      <c r="B6" t="s">
        <v>99</v>
      </c>
      <c r="C6">
        <v>5</v>
      </c>
      <c r="D6" t="s">
        <v>100</v>
      </c>
      <c r="E6" t="s">
        <v>101</v>
      </c>
      <c r="G6">
        <v>1600</v>
      </c>
      <c r="H6">
        <v>5</v>
      </c>
      <c r="I6" t="s">
        <v>896</v>
      </c>
      <c r="J6" t="s">
        <v>897</v>
      </c>
      <c r="K6" t="s">
        <v>898</v>
      </c>
      <c r="L6">
        <v>123</v>
      </c>
      <c r="M6" t="s">
        <v>328</v>
      </c>
      <c r="O6">
        <v>5</v>
      </c>
      <c r="P6" t="s">
        <v>287</v>
      </c>
      <c r="Q6">
        <v>114</v>
      </c>
      <c r="R6">
        <v>110</v>
      </c>
      <c r="S6" t="s">
        <v>108</v>
      </c>
      <c r="U6" t="s">
        <v>108</v>
      </c>
      <c r="W6">
        <v>5</v>
      </c>
      <c r="Y6" t="s">
        <v>110</v>
      </c>
      <c r="Z6" t="s">
        <v>899</v>
      </c>
      <c r="AB6">
        <v>35</v>
      </c>
      <c r="AD6" t="s">
        <v>900</v>
      </c>
      <c r="AE6" t="s">
        <v>901</v>
      </c>
      <c r="AF6" t="s">
        <v>902</v>
      </c>
      <c r="AG6" t="s">
        <v>161</v>
      </c>
      <c r="AH6">
        <v>2024453</v>
      </c>
      <c r="AI6" t="s">
        <v>179</v>
      </c>
      <c r="AJ6" t="s">
        <v>836</v>
      </c>
      <c r="AK6">
        <v>2000</v>
      </c>
      <c r="AL6">
        <v>2</v>
      </c>
      <c r="AM6" t="s">
        <v>337</v>
      </c>
      <c r="AN6">
        <v>15</v>
      </c>
      <c r="AO6">
        <v>126</v>
      </c>
      <c r="AP6">
        <v>-3</v>
      </c>
      <c r="AQ6">
        <v>6</v>
      </c>
      <c r="AR6">
        <v>-1</v>
      </c>
      <c r="AS6">
        <v>25.88</v>
      </c>
      <c r="AT6">
        <v>49.35</v>
      </c>
      <c r="AU6" t="s">
        <v>903</v>
      </c>
      <c r="AV6" t="s">
        <v>904</v>
      </c>
      <c r="AW6" t="s">
        <v>905</v>
      </c>
      <c r="AY6" t="s">
        <v>906</v>
      </c>
      <c r="AZ6">
        <v>25.96</v>
      </c>
      <c r="BA6">
        <v>23.63</v>
      </c>
      <c r="BB6">
        <v>24.79</v>
      </c>
      <c r="BC6">
        <v>23.41</v>
      </c>
      <c r="BD6">
        <v>23.39</v>
      </c>
      <c r="BF6">
        <v>46.8</v>
      </c>
      <c r="BG6">
        <v>-6.6000000000000003E-2</v>
      </c>
      <c r="BH6">
        <v>46.733999999999988</v>
      </c>
      <c r="BI6" t="s">
        <v>907</v>
      </c>
      <c r="CL6" t="s">
        <v>897</v>
      </c>
      <c r="CM6" t="s">
        <v>907</v>
      </c>
      <c r="CN6" t="s">
        <v>908</v>
      </c>
      <c r="CQ6" t="s">
        <v>907</v>
      </c>
    </row>
    <row r="7" spans="1:99" x14ac:dyDescent="0.25">
      <c r="A7" s="2">
        <v>45746</v>
      </c>
      <c r="B7" t="s">
        <v>99</v>
      </c>
      <c r="C7">
        <v>5</v>
      </c>
      <c r="D7" t="s">
        <v>100</v>
      </c>
      <c r="E7" t="s">
        <v>101</v>
      </c>
      <c r="G7">
        <v>1600</v>
      </c>
      <c r="H7">
        <v>6</v>
      </c>
      <c r="I7" t="s">
        <v>909</v>
      </c>
      <c r="J7" t="s">
        <v>910</v>
      </c>
      <c r="K7" t="s">
        <v>911</v>
      </c>
      <c r="L7">
        <v>123</v>
      </c>
      <c r="M7" t="s">
        <v>300</v>
      </c>
      <c r="O7">
        <v>10</v>
      </c>
      <c r="P7" t="s">
        <v>370</v>
      </c>
      <c r="Q7">
        <v>114</v>
      </c>
      <c r="R7">
        <v>110</v>
      </c>
      <c r="S7" t="s">
        <v>108</v>
      </c>
      <c r="U7" t="s">
        <v>108</v>
      </c>
      <c r="V7" t="s">
        <v>912</v>
      </c>
      <c r="W7">
        <v>6</v>
      </c>
      <c r="Y7" t="s">
        <v>110</v>
      </c>
      <c r="Z7" t="s">
        <v>913</v>
      </c>
      <c r="AB7">
        <v>35</v>
      </c>
      <c r="AC7" t="s">
        <v>426</v>
      </c>
      <c r="AD7" t="s">
        <v>914</v>
      </c>
      <c r="AE7" t="s">
        <v>915</v>
      </c>
      <c r="AF7" t="s">
        <v>916</v>
      </c>
      <c r="AG7" t="s">
        <v>161</v>
      </c>
      <c r="AH7">
        <v>2024246</v>
      </c>
      <c r="AI7" t="s">
        <v>841</v>
      </c>
      <c r="AJ7" t="s">
        <v>836</v>
      </c>
      <c r="AK7">
        <v>1600</v>
      </c>
      <c r="AL7">
        <v>5</v>
      </c>
      <c r="AM7" t="s">
        <v>305</v>
      </c>
      <c r="AN7">
        <v>50</v>
      </c>
      <c r="AO7">
        <v>126</v>
      </c>
      <c r="AP7">
        <v>-3</v>
      </c>
      <c r="AQ7">
        <v>6</v>
      </c>
      <c r="AR7">
        <v>4</v>
      </c>
      <c r="AS7">
        <v>24.7</v>
      </c>
      <c r="AT7">
        <v>47.02</v>
      </c>
      <c r="AU7" t="s">
        <v>842</v>
      </c>
      <c r="AV7" t="s">
        <v>843</v>
      </c>
      <c r="AY7" t="s">
        <v>917</v>
      </c>
      <c r="AZ7">
        <v>25.1</v>
      </c>
      <c r="BA7">
        <v>22.28</v>
      </c>
      <c r="BB7">
        <v>23.2</v>
      </c>
      <c r="BC7">
        <v>23.11</v>
      </c>
      <c r="BF7">
        <v>46.31</v>
      </c>
      <c r="BG7">
        <v>3.9000000000000007E-2</v>
      </c>
      <c r="BH7">
        <v>46.348999999999997</v>
      </c>
      <c r="BI7" t="s">
        <v>918</v>
      </c>
      <c r="BJ7">
        <v>2024189</v>
      </c>
      <c r="BK7" t="s">
        <v>919</v>
      </c>
      <c r="BL7" t="s">
        <v>920</v>
      </c>
      <c r="BM7">
        <v>1600</v>
      </c>
      <c r="BN7">
        <v>4</v>
      </c>
      <c r="BO7" t="s">
        <v>305</v>
      </c>
      <c r="BP7">
        <v>49</v>
      </c>
      <c r="BQ7">
        <v>123</v>
      </c>
      <c r="BR7">
        <v>0</v>
      </c>
      <c r="BS7">
        <v>7</v>
      </c>
      <c r="BT7">
        <v>3</v>
      </c>
      <c r="BU7">
        <v>24.4</v>
      </c>
      <c r="BV7">
        <v>46.86</v>
      </c>
      <c r="BW7" t="s">
        <v>921</v>
      </c>
      <c r="BX7" t="s">
        <v>922</v>
      </c>
      <c r="CA7" t="s">
        <v>923</v>
      </c>
      <c r="CB7">
        <v>24.8</v>
      </c>
      <c r="CC7">
        <v>22.22</v>
      </c>
      <c r="CD7">
        <v>23.19</v>
      </c>
      <c r="CE7">
        <v>23.09</v>
      </c>
      <c r="CH7">
        <v>46.28</v>
      </c>
      <c r="CI7">
        <v>6.3E-2</v>
      </c>
      <c r="CJ7">
        <v>46.343000000000004</v>
      </c>
      <c r="CK7" t="s">
        <v>924</v>
      </c>
      <c r="CL7" t="s">
        <v>910</v>
      </c>
      <c r="CM7" t="s">
        <v>918</v>
      </c>
      <c r="CN7" t="s">
        <v>925</v>
      </c>
      <c r="CO7" t="s">
        <v>924</v>
      </c>
      <c r="CP7" t="s">
        <v>926</v>
      </c>
      <c r="CQ7" t="s">
        <v>927</v>
      </c>
      <c r="CR7">
        <v>93.72999999999999</v>
      </c>
      <c r="CS7">
        <v>93.36</v>
      </c>
      <c r="CT7">
        <v>93.539999999999992</v>
      </c>
      <c r="CU7">
        <v>93.36</v>
      </c>
    </row>
    <row r="8" spans="1:99" x14ac:dyDescent="0.25">
      <c r="A8" s="2">
        <v>45746</v>
      </c>
      <c r="B8" t="s">
        <v>99</v>
      </c>
      <c r="C8">
        <v>5</v>
      </c>
      <c r="D8" t="s">
        <v>100</v>
      </c>
      <c r="E8" t="s">
        <v>101</v>
      </c>
      <c r="G8">
        <v>1600</v>
      </c>
      <c r="H8">
        <v>7</v>
      </c>
      <c r="I8" t="s">
        <v>928</v>
      </c>
      <c r="J8" t="s">
        <v>929</v>
      </c>
      <c r="K8" t="s">
        <v>930</v>
      </c>
      <c r="L8">
        <v>123</v>
      </c>
      <c r="M8" t="s">
        <v>270</v>
      </c>
      <c r="O8">
        <v>12</v>
      </c>
      <c r="P8" t="s">
        <v>287</v>
      </c>
      <c r="Q8">
        <v>114</v>
      </c>
      <c r="R8">
        <v>112</v>
      </c>
      <c r="S8" t="s">
        <v>108</v>
      </c>
      <c r="U8" t="s">
        <v>108</v>
      </c>
      <c r="V8" t="s">
        <v>931</v>
      </c>
      <c r="W8">
        <v>6</v>
      </c>
      <c r="Y8" t="s">
        <v>110</v>
      </c>
      <c r="Z8" t="s">
        <v>932</v>
      </c>
      <c r="AB8">
        <v>35</v>
      </c>
      <c r="AD8" t="s">
        <v>933</v>
      </c>
      <c r="AE8" t="s">
        <v>934</v>
      </c>
      <c r="AF8" t="s">
        <v>935</v>
      </c>
      <c r="AG8" t="s">
        <v>161</v>
      </c>
      <c r="AH8">
        <v>2024363</v>
      </c>
      <c r="AI8" t="s">
        <v>704</v>
      </c>
      <c r="AJ8" t="s">
        <v>836</v>
      </c>
      <c r="AK8">
        <v>1600</v>
      </c>
      <c r="AL8">
        <v>3</v>
      </c>
      <c r="AM8" t="s">
        <v>120</v>
      </c>
      <c r="AN8">
        <v>87</v>
      </c>
      <c r="AO8">
        <v>126</v>
      </c>
      <c r="AP8">
        <v>-3</v>
      </c>
      <c r="AQ8">
        <v>5</v>
      </c>
      <c r="AR8">
        <v>7</v>
      </c>
      <c r="AS8">
        <v>24.57</v>
      </c>
      <c r="AT8">
        <v>47.35</v>
      </c>
      <c r="AU8" t="s">
        <v>837</v>
      </c>
      <c r="AV8" t="s">
        <v>838</v>
      </c>
      <c r="AY8" t="s">
        <v>936</v>
      </c>
      <c r="AZ8">
        <v>25.01</v>
      </c>
      <c r="BA8">
        <v>22.82</v>
      </c>
      <c r="BB8">
        <v>23.83</v>
      </c>
      <c r="BC8">
        <v>22.39</v>
      </c>
      <c r="BF8">
        <v>46.22</v>
      </c>
      <c r="BG8">
        <v>0.10199999999999999</v>
      </c>
      <c r="BH8">
        <v>46.322000000000003</v>
      </c>
      <c r="BI8" t="s">
        <v>937</v>
      </c>
      <c r="BJ8">
        <v>2024246</v>
      </c>
      <c r="BK8" t="s">
        <v>841</v>
      </c>
      <c r="BL8" t="s">
        <v>836</v>
      </c>
      <c r="BM8">
        <v>1600</v>
      </c>
      <c r="BN8">
        <v>8</v>
      </c>
      <c r="BO8" t="s">
        <v>120</v>
      </c>
      <c r="BP8">
        <v>110</v>
      </c>
      <c r="BQ8">
        <v>126</v>
      </c>
      <c r="BR8">
        <v>-3</v>
      </c>
      <c r="BS8">
        <v>12</v>
      </c>
      <c r="BT8">
        <v>0</v>
      </c>
      <c r="BU8">
        <v>24.7</v>
      </c>
      <c r="BV8">
        <v>47.02</v>
      </c>
      <c r="BW8" t="s">
        <v>842</v>
      </c>
      <c r="BX8" t="s">
        <v>843</v>
      </c>
      <c r="CA8" t="s">
        <v>892</v>
      </c>
      <c r="CB8">
        <v>24.86</v>
      </c>
      <c r="CC8">
        <v>22.56</v>
      </c>
      <c r="CD8">
        <v>23.28</v>
      </c>
      <c r="CE8">
        <v>23.04</v>
      </c>
      <c r="CH8">
        <v>46.32</v>
      </c>
      <c r="CI8">
        <v>-4.4999999999999998E-2</v>
      </c>
      <c r="CJ8">
        <v>46.274999999999999</v>
      </c>
      <c r="CK8" t="s">
        <v>938</v>
      </c>
      <c r="CL8" t="s">
        <v>929</v>
      </c>
      <c r="CM8" t="s">
        <v>937</v>
      </c>
      <c r="CN8" t="s">
        <v>939</v>
      </c>
      <c r="CO8" t="s">
        <v>938</v>
      </c>
      <c r="CP8" t="s">
        <v>940</v>
      </c>
      <c r="CQ8" t="s">
        <v>941</v>
      </c>
      <c r="CR8">
        <v>94.15</v>
      </c>
      <c r="CS8">
        <v>93.7</v>
      </c>
      <c r="CT8">
        <v>93.93</v>
      </c>
      <c r="CU8">
        <v>93.7</v>
      </c>
    </row>
    <row r="9" spans="1:99" x14ac:dyDescent="0.25">
      <c r="A9" s="2">
        <v>45746</v>
      </c>
      <c r="B9" t="s">
        <v>99</v>
      </c>
      <c r="C9">
        <v>5</v>
      </c>
      <c r="D9" t="s">
        <v>100</v>
      </c>
      <c r="E9" t="s">
        <v>101</v>
      </c>
      <c r="G9">
        <v>1600</v>
      </c>
      <c r="H9">
        <v>8</v>
      </c>
      <c r="I9" t="s">
        <v>942</v>
      </c>
      <c r="J9" t="s">
        <v>943</v>
      </c>
      <c r="K9" t="s">
        <v>944</v>
      </c>
      <c r="L9">
        <v>123</v>
      </c>
      <c r="M9" t="s">
        <v>173</v>
      </c>
      <c r="O9">
        <v>2</v>
      </c>
      <c r="P9" t="s">
        <v>138</v>
      </c>
      <c r="Q9">
        <v>114</v>
      </c>
      <c r="R9">
        <v>111</v>
      </c>
      <c r="S9" t="s">
        <v>108</v>
      </c>
      <c r="U9" t="s">
        <v>108</v>
      </c>
      <c r="V9" t="s">
        <v>945</v>
      </c>
      <c r="W9">
        <v>6</v>
      </c>
      <c r="Y9" t="s">
        <v>110</v>
      </c>
      <c r="Z9" t="s">
        <v>946</v>
      </c>
      <c r="AB9">
        <v>35</v>
      </c>
      <c r="AC9" t="s">
        <v>495</v>
      </c>
      <c r="AD9" t="s">
        <v>947</v>
      </c>
      <c r="AE9" t="s">
        <v>948</v>
      </c>
      <c r="AF9" t="s">
        <v>949</v>
      </c>
      <c r="AG9" t="s">
        <v>161</v>
      </c>
      <c r="AH9">
        <v>2024189</v>
      </c>
      <c r="AI9" t="s">
        <v>919</v>
      </c>
      <c r="AJ9" t="s">
        <v>920</v>
      </c>
      <c r="AK9">
        <v>1600</v>
      </c>
      <c r="AL9">
        <v>6</v>
      </c>
      <c r="AM9" t="s">
        <v>294</v>
      </c>
      <c r="AN9">
        <v>45</v>
      </c>
      <c r="AO9">
        <v>123</v>
      </c>
      <c r="AP9">
        <v>0</v>
      </c>
      <c r="AQ9">
        <v>8</v>
      </c>
      <c r="AR9">
        <v>-6</v>
      </c>
      <c r="AS9">
        <v>24.4</v>
      </c>
      <c r="AT9">
        <v>46.86</v>
      </c>
      <c r="AU9" t="s">
        <v>921</v>
      </c>
      <c r="AV9" t="s">
        <v>922</v>
      </c>
      <c r="AY9" t="s">
        <v>950</v>
      </c>
      <c r="AZ9">
        <v>25.08</v>
      </c>
      <c r="BA9">
        <v>22.38</v>
      </c>
      <c r="BB9">
        <v>22.95</v>
      </c>
      <c r="BC9">
        <v>23.06</v>
      </c>
      <c r="BF9">
        <v>46.01</v>
      </c>
      <c r="BG9">
        <v>-0.126</v>
      </c>
      <c r="BH9">
        <v>45.884</v>
      </c>
      <c r="BI9" t="s">
        <v>843</v>
      </c>
      <c r="BJ9">
        <v>2024099</v>
      </c>
      <c r="BK9" t="s">
        <v>379</v>
      </c>
      <c r="BL9" t="s">
        <v>920</v>
      </c>
      <c r="BM9">
        <v>1600</v>
      </c>
      <c r="BN9">
        <v>4</v>
      </c>
      <c r="BO9" t="s">
        <v>294</v>
      </c>
      <c r="BP9">
        <v>34</v>
      </c>
      <c r="BQ9">
        <v>125</v>
      </c>
      <c r="BR9">
        <v>-2</v>
      </c>
      <c r="BS9">
        <v>3</v>
      </c>
      <c r="BT9">
        <v>-1</v>
      </c>
      <c r="BU9">
        <v>25.25</v>
      </c>
      <c r="BV9">
        <v>48.48</v>
      </c>
      <c r="BW9" t="s">
        <v>951</v>
      </c>
      <c r="BX9" t="s">
        <v>952</v>
      </c>
      <c r="CA9" t="s">
        <v>953</v>
      </c>
      <c r="CB9">
        <v>25.97</v>
      </c>
      <c r="CC9">
        <v>22.99</v>
      </c>
      <c r="CD9">
        <v>22.46</v>
      </c>
      <c r="CE9">
        <v>22.34</v>
      </c>
      <c r="CH9">
        <v>44.8</v>
      </c>
      <c r="CI9">
        <v>-5.0999999999999997E-2</v>
      </c>
      <c r="CJ9">
        <v>44.749000000000002</v>
      </c>
      <c r="CK9" t="s">
        <v>954</v>
      </c>
      <c r="CL9" t="s">
        <v>943</v>
      </c>
      <c r="CM9" t="s">
        <v>843</v>
      </c>
      <c r="CN9" t="s">
        <v>955</v>
      </c>
      <c r="CO9" t="s">
        <v>954</v>
      </c>
      <c r="CP9" t="s">
        <v>956</v>
      </c>
      <c r="CQ9" t="s">
        <v>957</v>
      </c>
      <c r="CR9">
        <v>93.34</v>
      </c>
      <c r="CS9">
        <v>93.710000000000008</v>
      </c>
      <c r="CT9">
        <v>93.53</v>
      </c>
      <c r="CU9">
        <v>93.34</v>
      </c>
    </row>
    <row r="10" spans="1:99" x14ac:dyDescent="0.25">
      <c r="A10" s="2">
        <v>45746</v>
      </c>
      <c r="B10" t="s">
        <v>99</v>
      </c>
      <c r="C10">
        <v>5</v>
      </c>
      <c r="D10" t="s">
        <v>100</v>
      </c>
      <c r="E10" t="s">
        <v>101</v>
      </c>
      <c r="G10">
        <v>1600</v>
      </c>
      <c r="H10">
        <v>9</v>
      </c>
      <c r="I10" t="s">
        <v>958</v>
      </c>
      <c r="J10" t="s">
        <v>959</v>
      </c>
      <c r="K10" t="s">
        <v>960</v>
      </c>
      <c r="L10">
        <v>123</v>
      </c>
      <c r="M10" t="s">
        <v>961</v>
      </c>
      <c r="O10">
        <v>8</v>
      </c>
      <c r="P10" t="s">
        <v>154</v>
      </c>
      <c r="Q10">
        <v>111</v>
      </c>
      <c r="R10">
        <v>102</v>
      </c>
      <c r="S10" t="s">
        <v>108</v>
      </c>
      <c r="U10" t="s">
        <v>108</v>
      </c>
      <c r="V10" t="s">
        <v>962</v>
      </c>
      <c r="W10">
        <v>6</v>
      </c>
      <c r="Y10" t="s">
        <v>110</v>
      </c>
      <c r="Z10" t="s">
        <v>963</v>
      </c>
      <c r="AB10">
        <v>35</v>
      </c>
      <c r="AC10" t="s">
        <v>273</v>
      </c>
      <c r="AD10" t="s">
        <v>964</v>
      </c>
      <c r="AE10" t="s">
        <v>965</v>
      </c>
      <c r="AF10" t="s">
        <v>966</v>
      </c>
      <c r="AG10" t="s">
        <v>161</v>
      </c>
      <c r="AH10">
        <v>2024099</v>
      </c>
      <c r="AI10" t="s">
        <v>379</v>
      </c>
      <c r="AJ10" t="s">
        <v>920</v>
      </c>
      <c r="AK10">
        <v>1600</v>
      </c>
      <c r="AL10">
        <v>9</v>
      </c>
      <c r="AM10" t="s">
        <v>413</v>
      </c>
      <c r="AN10">
        <v>64</v>
      </c>
      <c r="AO10">
        <v>115</v>
      </c>
      <c r="AP10">
        <v>8</v>
      </c>
      <c r="AQ10">
        <v>4</v>
      </c>
      <c r="AR10">
        <v>4</v>
      </c>
      <c r="AS10">
        <v>25.25</v>
      </c>
      <c r="AT10">
        <v>48.48</v>
      </c>
      <c r="AU10" t="s">
        <v>951</v>
      </c>
      <c r="AV10" t="s">
        <v>952</v>
      </c>
      <c r="AY10" t="s">
        <v>967</v>
      </c>
      <c r="AZ10">
        <v>26.21</v>
      </c>
      <c r="BA10">
        <v>23.03</v>
      </c>
      <c r="BB10">
        <v>22.7</v>
      </c>
      <c r="BC10">
        <v>22.82</v>
      </c>
      <c r="BF10">
        <v>45.52</v>
      </c>
      <c r="BG10">
        <v>0.20399999999999999</v>
      </c>
      <c r="BH10">
        <v>45.723999999999997</v>
      </c>
      <c r="BI10" t="s">
        <v>968</v>
      </c>
      <c r="CL10" t="s">
        <v>959</v>
      </c>
      <c r="CM10" t="s">
        <v>968</v>
      </c>
      <c r="CN10" t="s">
        <v>969</v>
      </c>
      <c r="CQ10" t="s">
        <v>968</v>
      </c>
      <c r="CR10">
        <v>94.960000000000008</v>
      </c>
      <c r="CT10">
        <v>94.960000000000008</v>
      </c>
      <c r="CU10">
        <v>94.960000000000008</v>
      </c>
    </row>
    <row r="11" spans="1:99" x14ac:dyDescent="0.25">
      <c r="A11" s="2">
        <v>45746</v>
      </c>
      <c r="B11" t="s">
        <v>99</v>
      </c>
      <c r="C11">
        <v>5</v>
      </c>
      <c r="D11" t="s">
        <v>100</v>
      </c>
      <c r="E11" t="s">
        <v>101</v>
      </c>
      <c r="G11">
        <v>1600</v>
      </c>
      <c r="H11">
        <v>10</v>
      </c>
      <c r="I11" t="s">
        <v>970</v>
      </c>
      <c r="J11" t="s">
        <v>971</v>
      </c>
      <c r="K11" t="s">
        <v>972</v>
      </c>
      <c r="L11">
        <v>123</v>
      </c>
      <c r="M11" t="s">
        <v>153</v>
      </c>
      <c r="O11">
        <v>1</v>
      </c>
      <c r="P11" t="s">
        <v>107</v>
      </c>
      <c r="Q11">
        <v>111</v>
      </c>
      <c r="R11">
        <v>104</v>
      </c>
      <c r="S11" t="s">
        <v>108</v>
      </c>
      <c r="U11" t="s">
        <v>108</v>
      </c>
      <c r="V11" t="s">
        <v>973</v>
      </c>
      <c r="W11">
        <v>5</v>
      </c>
      <c r="Y11" t="s">
        <v>110</v>
      </c>
      <c r="Z11" t="s">
        <v>974</v>
      </c>
      <c r="AB11">
        <v>32</v>
      </c>
      <c r="AC11" t="s">
        <v>273</v>
      </c>
      <c r="AD11" t="s">
        <v>975</v>
      </c>
      <c r="AE11" t="s">
        <v>976</v>
      </c>
      <c r="AF11" t="s">
        <v>977</v>
      </c>
      <c r="AG11" t="s">
        <v>161</v>
      </c>
      <c r="AH11">
        <v>2023828</v>
      </c>
      <c r="AI11" t="s">
        <v>978</v>
      </c>
      <c r="AJ11" t="s">
        <v>407</v>
      </c>
      <c r="AK11">
        <v>1600</v>
      </c>
      <c r="AL11">
        <v>2</v>
      </c>
      <c r="AM11" t="s">
        <v>120</v>
      </c>
      <c r="AN11">
        <v>9</v>
      </c>
      <c r="AO11">
        <v>130</v>
      </c>
      <c r="AP11">
        <v>-7</v>
      </c>
      <c r="AQ11">
        <v>7</v>
      </c>
      <c r="AR11">
        <v>-6</v>
      </c>
      <c r="AS11">
        <v>25.02</v>
      </c>
      <c r="AT11">
        <v>47.61</v>
      </c>
      <c r="AU11" t="s">
        <v>468</v>
      </c>
      <c r="AV11" t="s">
        <v>862</v>
      </c>
      <c r="AY11" t="s">
        <v>857</v>
      </c>
      <c r="AZ11">
        <v>25.34</v>
      </c>
      <c r="BA11">
        <v>22.83</v>
      </c>
      <c r="BB11">
        <v>22.7</v>
      </c>
      <c r="BC11">
        <v>23.26</v>
      </c>
      <c r="BF11">
        <v>45.96</v>
      </c>
      <c r="BG11">
        <v>-0.23100000000000001</v>
      </c>
      <c r="BH11">
        <v>45.728999999999999</v>
      </c>
      <c r="BI11" t="s">
        <v>979</v>
      </c>
      <c r="BJ11">
        <v>2023394</v>
      </c>
      <c r="BK11" t="s">
        <v>980</v>
      </c>
      <c r="BL11" t="s">
        <v>981</v>
      </c>
      <c r="BM11">
        <v>1600</v>
      </c>
      <c r="BN11">
        <v>9</v>
      </c>
      <c r="BO11" t="s">
        <v>305</v>
      </c>
      <c r="BP11">
        <v>52</v>
      </c>
      <c r="BQ11">
        <v>126</v>
      </c>
      <c r="BR11">
        <v>-3</v>
      </c>
      <c r="BS11">
        <v>8</v>
      </c>
      <c r="BT11">
        <v>-7</v>
      </c>
      <c r="BU11">
        <v>24.35</v>
      </c>
      <c r="BV11">
        <v>48.01</v>
      </c>
      <c r="BW11" t="s">
        <v>982</v>
      </c>
      <c r="BX11" t="s">
        <v>983</v>
      </c>
      <c r="CA11" t="s">
        <v>984</v>
      </c>
      <c r="CB11">
        <v>24.67</v>
      </c>
      <c r="CC11">
        <v>23.58</v>
      </c>
      <c r="CD11">
        <v>22.83</v>
      </c>
      <c r="CE11">
        <v>24.33</v>
      </c>
      <c r="CH11">
        <v>47.16</v>
      </c>
      <c r="CI11">
        <v>-0.192</v>
      </c>
      <c r="CJ11">
        <v>46.968000000000004</v>
      </c>
      <c r="CK11" t="s">
        <v>985</v>
      </c>
      <c r="CL11" t="s">
        <v>971</v>
      </c>
      <c r="CM11" t="s">
        <v>979</v>
      </c>
      <c r="CN11" t="s">
        <v>986</v>
      </c>
      <c r="CO11" t="s">
        <v>985</v>
      </c>
      <c r="CP11" t="s">
        <v>987</v>
      </c>
      <c r="CQ11" t="s">
        <v>988</v>
      </c>
      <c r="CR11">
        <v>93.9</v>
      </c>
      <c r="CS11">
        <v>95.22</v>
      </c>
      <c r="CT11">
        <v>94.56</v>
      </c>
      <c r="CU11">
        <v>93.9</v>
      </c>
    </row>
    <row r="12" spans="1:99" x14ac:dyDescent="0.25">
      <c r="A12" s="2">
        <v>45746</v>
      </c>
      <c r="B12" t="s">
        <v>99</v>
      </c>
      <c r="C12">
        <v>5</v>
      </c>
      <c r="D12" t="s">
        <v>100</v>
      </c>
      <c r="E12" t="s">
        <v>101</v>
      </c>
      <c r="G12">
        <v>1600</v>
      </c>
      <c r="H12">
        <v>11</v>
      </c>
      <c r="I12" t="s">
        <v>989</v>
      </c>
      <c r="J12" t="s">
        <v>990</v>
      </c>
      <c r="K12" t="s">
        <v>991</v>
      </c>
      <c r="L12">
        <v>123</v>
      </c>
      <c r="M12" t="s">
        <v>592</v>
      </c>
      <c r="O12">
        <v>11</v>
      </c>
      <c r="P12" t="s">
        <v>138</v>
      </c>
      <c r="Q12">
        <v>111</v>
      </c>
      <c r="R12">
        <v>101</v>
      </c>
      <c r="S12" t="s">
        <v>108</v>
      </c>
      <c r="U12" t="s">
        <v>108</v>
      </c>
      <c r="V12" t="s">
        <v>992</v>
      </c>
      <c r="W12">
        <v>7</v>
      </c>
      <c r="Y12" t="s">
        <v>110</v>
      </c>
      <c r="Z12" t="s">
        <v>993</v>
      </c>
      <c r="AB12">
        <v>15</v>
      </c>
      <c r="AC12" t="s">
        <v>403</v>
      </c>
      <c r="AD12" t="s">
        <v>994</v>
      </c>
      <c r="AE12" t="s">
        <v>995</v>
      </c>
      <c r="AF12" t="s">
        <v>996</v>
      </c>
      <c r="AG12" t="s">
        <v>117</v>
      </c>
      <c r="AH12">
        <v>2024511</v>
      </c>
      <c r="AI12" t="s">
        <v>304</v>
      </c>
      <c r="AJ12" t="s">
        <v>360</v>
      </c>
      <c r="AK12">
        <v>1600</v>
      </c>
      <c r="AL12">
        <v>8</v>
      </c>
      <c r="AM12" t="s">
        <v>180</v>
      </c>
      <c r="AN12">
        <v>19</v>
      </c>
      <c r="AO12">
        <v>133</v>
      </c>
      <c r="AP12">
        <v>-10</v>
      </c>
      <c r="AQ12">
        <v>9</v>
      </c>
      <c r="AR12">
        <v>2</v>
      </c>
      <c r="AS12">
        <v>24.33</v>
      </c>
      <c r="AT12">
        <v>47.51</v>
      </c>
      <c r="AU12" t="s">
        <v>997</v>
      </c>
      <c r="AV12" t="s">
        <v>998</v>
      </c>
      <c r="AY12" t="s">
        <v>999</v>
      </c>
      <c r="AZ12">
        <v>25.57</v>
      </c>
      <c r="BA12">
        <v>23.18</v>
      </c>
      <c r="BB12">
        <v>23.48</v>
      </c>
      <c r="BC12">
        <v>25.02</v>
      </c>
      <c r="BF12">
        <v>48.5</v>
      </c>
      <c r="BG12">
        <v>-0.108</v>
      </c>
      <c r="BH12">
        <v>48.392000000000003</v>
      </c>
      <c r="BI12" t="s">
        <v>1000</v>
      </c>
      <c r="BJ12">
        <v>2023566</v>
      </c>
      <c r="BK12" t="s">
        <v>1001</v>
      </c>
      <c r="BL12" t="s">
        <v>920</v>
      </c>
      <c r="BM12">
        <v>1600</v>
      </c>
      <c r="BN12">
        <v>4</v>
      </c>
      <c r="BO12" t="s">
        <v>408</v>
      </c>
      <c r="BP12">
        <v>13</v>
      </c>
      <c r="BQ12">
        <v>123</v>
      </c>
      <c r="BR12">
        <v>0</v>
      </c>
      <c r="BS12">
        <v>2</v>
      </c>
      <c r="BT12">
        <v>9</v>
      </c>
      <c r="BU12">
        <v>24.28</v>
      </c>
      <c r="BV12">
        <v>46.66</v>
      </c>
      <c r="BW12" t="s">
        <v>518</v>
      </c>
      <c r="BX12" t="s">
        <v>1002</v>
      </c>
      <c r="CA12" t="s">
        <v>983</v>
      </c>
      <c r="CB12">
        <v>24.76</v>
      </c>
      <c r="CC12">
        <v>22.66</v>
      </c>
      <c r="CD12">
        <v>23.6</v>
      </c>
      <c r="CE12">
        <v>23.42</v>
      </c>
      <c r="CH12">
        <v>47.02</v>
      </c>
      <c r="CI12">
        <v>0.189</v>
      </c>
      <c r="CJ12">
        <v>47.209000000000003</v>
      </c>
      <c r="CK12" t="s">
        <v>1003</v>
      </c>
      <c r="CL12" t="s">
        <v>990</v>
      </c>
      <c r="CM12" t="s">
        <v>1000</v>
      </c>
      <c r="CN12" t="s">
        <v>1004</v>
      </c>
      <c r="CO12" t="s">
        <v>1003</v>
      </c>
      <c r="CP12" t="s">
        <v>1005</v>
      </c>
      <c r="CQ12" t="s">
        <v>1006</v>
      </c>
      <c r="CR12">
        <v>97.14</v>
      </c>
      <c r="CS12">
        <v>94.63</v>
      </c>
      <c r="CT12">
        <v>95.88</v>
      </c>
      <c r="CU12">
        <v>94.63</v>
      </c>
    </row>
    <row r="13" spans="1:99" x14ac:dyDescent="0.25">
      <c r="A13" s="2">
        <v>45746</v>
      </c>
      <c r="B13" t="s">
        <v>99</v>
      </c>
      <c r="C13">
        <v>5</v>
      </c>
      <c r="D13" t="s">
        <v>100</v>
      </c>
      <c r="E13" t="s">
        <v>101</v>
      </c>
      <c r="G13">
        <v>1600</v>
      </c>
      <c r="H13">
        <v>12</v>
      </c>
      <c r="I13" t="s">
        <v>1007</v>
      </c>
      <c r="J13" t="s">
        <v>1008</v>
      </c>
      <c r="K13" t="s">
        <v>1009</v>
      </c>
      <c r="L13">
        <v>123</v>
      </c>
      <c r="M13" t="s">
        <v>1010</v>
      </c>
      <c r="O13">
        <v>3</v>
      </c>
      <c r="P13" t="s">
        <v>138</v>
      </c>
      <c r="Q13">
        <v>102</v>
      </c>
      <c r="R13">
        <v>103</v>
      </c>
      <c r="S13" t="s">
        <v>108</v>
      </c>
      <c r="U13" t="s">
        <v>108</v>
      </c>
      <c r="V13" t="s">
        <v>931</v>
      </c>
      <c r="W13">
        <v>5</v>
      </c>
      <c r="Y13" t="s">
        <v>110</v>
      </c>
      <c r="Z13" t="s">
        <v>1011</v>
      </c>
      <c r="AB13">
        <v>15</v>
      </c>
      <c r="AC13" t="s">
        <v>1012</v>
      </c>
      <c r="AD13" t="s">
        <v>1013</v>
      </c>
      <c r="AE13" t="s">
        <v>428</v>
      </c>
      <c r="AF13" t="s">
        <v>1014</v>
      </c>
      <c r="AG13" t="s">
        <v>117</v>
      </c>
      <c r="AH13">
        <v>2024511</v>
      </c>
      <c r="AI13" t="s">
        <v>304</v>
      </c>
      <c r="AJ13" t="s">
        <v>360</v>
      </c>
      <c r="AK13">
        <v>1600</v>
      </c>
      <c r="AL13">
        <v>1</v>
      </c>
      <c r="AM13" t="s">
        <v>120</v>
      </c>
      <c r="AN13">
        <v>1.8</v>
      </c>
      <c r="AO13">
        <v>126</v>
      </c>
      <c r="AP13">
        <v>-3</v>
      </c>
      <c r="AQ13">
        <v>1</v>
      </c>
      <c r="AR13">
        <v>2</v>
      </c>
      <c r="AS13">
        <v>24.33</v>
      </c>
      <c r="AT13">
        <v>47.51</v>
      </c>
      <c r="AU13" t="s">
        <v>997</v>
      </c>
      <c r="AV13" t="s">
        <v>998</v>
      </c>
      <c r="AY13" t="s">
        <v>998</v>
      </c>
      <c r="AZ13">
        <v>25.17</v>
      </c>
      <c r="BA13">
        <v>23.26</v>
      </c>
      <c r="BB13">
        <v>23.48</v>
      </c>
      <c r="BC13">
        <v>23.17</v>
      </c>
      <c r="BF13">
        <v>46.65</v>
      </c>
      <c r="BG13">
        <v>-2.9999999999999962E-3</v>
      </c>
      <c r="BH13">
        <v>46.646999999999998</v>
      </c>
      <c r="BI13" t="s">
        <v>998</v>
      </c>
      <c r="BJ13">
        <v>2024434</v>
      </c>
      <c r="BK13" t="s">
        <v>499</v>
      </c>
      <c r="BL13" t="s">
        <v>360</v>
      </c>
      <c r="BM13">
        <v>1600</v>
      </c>
      <c r="BN13">
        <v>3</v>
      </c>
      <c r="BO13" t="s">
        <v>120</v>
      </c>
      <c r="BP13">
        <v>4.4000000000000004</v>
      </c>
      <c r="BQ13">
        <v>130</v>
      </c>
      <c r="BR13">
        <v>-7</v>
      </c>
      <c r="BS13">
        <v>9</v>
      </c>
      <c r="BT13">
        <v>-6</v>
      </c>
      <c r="BU13">
        <v>24.41</v>
      </c>
      <c r="BV13">
        <v>47.34</v>
      </c>
      <c r="BW13" t="s">
        <v>1015</v>
      </c>
      <c r="BX13" t="s">
        <v>1016</v>
      </c>
      <c r="CA13" t="s">
        <v>892</v>
      </c>
      <c r="CB13">
        <v>25.17</v>
      </c>
      <c r="CC13">
        <v>23.01</v>
      </c>
      <c r="CD13">
        <v>23.1</v>
      </c>
      <c r="CE13">
        <v>22.46</v>
      </c>
      <c r="CH13">
        <v>45.56</v>
      </c>
      <c r="CI13">
        <v>-0.23100000000000001</v>
      </c>
      <c r="CJ13">
        <v>45.329000000000001</v>
      </c>
      <c r="CK13" t="s">
        <v>1017</v>
      </c>
      <c r="CL13" t="s">
        <v>1008</v>
      </c>
      <c r="CM13" t="s">
        <v>998</v>
      </c>
      <c r="CN13" t="s">
        <v>1018</v>
      </c>
      <c r="CO13" t="s">
        <v>1017</v>
      </c>
      <c r="CP13" t="s">
        <v>1019</v>
      </c>
      <c r="CQ13" t="s">
        <v>1020</v>
      </c>
      <c r="CR13">
        <v>95.08</v>
      </c>
      <c r="CS13">
        <v>93.509999999999991</v>
      </c>
      <c r="CT13">
        <v>94.289999999999992</v>
      </c>
      <c r="CU13">
        <v>93.509999999999991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U13"/>
  <sheetViews>
    <sheetView workbookViewId="0"/>
  </sheetViews>
  <sheetFormatPr defaultRowHeight="15" x14ac:dyDescent="0.25"/>
  <sheetData>
    <row r="1" spans="1:9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</row>
    <row r="2" spans="1:99" x14ac:dyDescent="0.25">
      <c r="A2" s="2">
        <v>45746</v>
      </c>
      <c r="B2" t="s">
        <v>99</v>
      </c>
      <c r="C2">
        <v>6</v>
      </c>
      <c r="D2" t="s">
        <v>100</v>
      </c>
      <c r="E2" t="s">
        <v>101</v>
      </c>
      <c r="F2" t="s">
        <v>1021</v>
      </c>
      <c r="G2">
        <v>1000</v>
      </c>
      <c r="H2">
        <v>1</v>
      </c>
      <c r="I2" t="s">
        <v>1022</v>
      </c>
      <c r="J2" t="s">
        <v>1023</v>
      </c>
      <c r="K2" t="s">
        <v>1024</v>
      </c>
      <c r="L2">
        <v>135</v>
      </c>
      <c r="M2" t="s">
        <v>961</v>
      </c>
      <c r="O2">
        <v>1</v>
      </c>
      <c r="P2" t="s">
        <v>370</v>
      </c>
      <c r="R2">
        <v>79</v>
      </c>
      <c r="S2" t="s">
        <v>1025</v>
      </c>
      <c r="U2" t="s">
        <v>108</v>
      </c>
      <c r="V2" t="s">
        <v>1026</v>
      </c>
      <c r="W2">
        <v>4</v>
      </c>
      <c r="Y2" t="s">
        <v>110</v>
      </c>
      <c r="Z2" t="s">
        <v>1027</v>
      </c>
      <c r="AA2" t="s">
        <v>112</v>
      </c>
      <c r="AB2" t="s">
        <v>494</v>
      </c>
      <c r="AC2" t="s">
        <v>687</v>
      </c>
      <c r="AD2" t="s">
        <v>1028</v>
      </c>
      <c r="AE2" t="s">
        <v>1029</v>
      </c>
      <c r="AF2" t="s">
        <v>1030</v>
      </c>
      <c r="AG2" t="s">
        <v>161</v>
      </c>
      <c r="AH2">
        <v>2024435</v>
      </c>
      <c r="AI2" t="s">
        <v>499</v>
      </c>
      <c r="AJ2" t="s">
        <v>356</v>
      </c>
      <c r="AK2">
        <v>1000</v>
      </c>
      <c r="AL2">
        <v>1</v>
      </c>
      <c r="AM2" t="s">
        <v>376</v>
      </c>
      <c r="AN2">
        <v>8.8000000000000007</v>
      </c>
      <c r="AO2">
        <v>131</v>
      </c>
      <c r="AP2">
        <v>4</v>
      </c>
      <c r="AQ2">
        <v>6</v>
      </c>
      <c r="AR2">
        <v>-5</v>
      </c>
      <c r="AS2">
        <v>13.05</v>
      </c>
      <c r="AT2">
        <v>33.64</v>
      </c>
      <c r="AU2" t="s">
        <v>1031</v>
      </c>
      <c r="AY2" t="s">
        <v>1032</v>
      </c>
      <c r="AZ2">
        <v>13.61</v>
      </c>
      <c r="BA2">
        <v>20.51</v>
      </c>
      <c r="BB2">
        <v>22.03</v>
      </c>
      <c r="BF2">
        <v>42.54</v>
      </c>
      <c r="BG2">
        <v>0.155</v>
      </c>
      <c r="BH2">
        <v>42.695</v>
      </c>
      <c r="BI2" t="s">
        <v>1033</v>
      </c>
      <c r="CL2" t="s">
        <v>1023</v>
      </c>
      <c r="CM2" t="s">
        <v>1033</v>
      </c>
      <c r="CN2" t="s">
        <v>1034</v>
      </c>
      <c r="CQ2" t="s">
        <v>1033</v>
      </c>
      <c r="CR2">
        <v>56.3</v>
      </c>
      <c r="CT2">
        <v>56.3</v>
      </c>
      <c r="CU2">
        <v>56.3</v>
      </c>
    </row>
    <row r="3" spans="1:99" x14ac:dyDescent="0.25">
      <c r="A3" s="2">
        <v>45746</v>
      </c>
      <c r="B3" t="s">
        <v>99</v>
      </c>
      <c r="C3">
        <v>6</v>
      </c>
      <c r="D3" t="s">
        <v>100</v>
      </c>
      <c r="E3" t="s">
        <v>101</v>
      </c>
      <c r="F3" t="s">
        <v>1021</v>
      </c>
      <c r="G3">
        <v>1000</v>
      </c>
      <c r="H3">
        <v>2</v>
      </c>
      <c r="I3" t="s">
        <v>1035</v>
      </c>
      <c r="J3" t="s">
        <v>1036</v>
      </c>
      <c r="K3" t="s">
        <v>1037</v>
      </c>
      <c r="L3">
        <v>131</v>
      </c>
      <c r="M3" t="s">
        <v>441</v>
      </c>
      <c r="O3">
        <v>5</v>
      </c>
      <c r="P3" t="s">
        <v>107</v>
      </c>
      <c r="R3">
        <v>75</v>
      </c>
      <c r="S3" t="s">
        <v>256</v>
      </c>
      <c r="U3" t="s">
        <v>108</v>
      </c>
      <c r="V3" t="s">
        <v>1038</v>
      </c>
      <c r="W3">
        <v>5</v>
      </c>
      <c r="Y3" t="s">
        <v>110</v>
      </c>
      <c r="Z3" t="s">
        <v>1039</v>
      </c>
      <c r="AA3" t="s">
        <v>192</v>
      </c>
      <c r="AB3" t="s">
        <v>1040</v>
      </c>
      <c r="AC3" t="s">
        <v>157</v>
      </c>
      <c r="AD3" t="s">
        <v>1041</v>
      </c>
      <c r="AE3" t="s">
        <v>638</v>
      </c>
      <c r="AF3" t="s">
        <v>1042</v>
      </c>
      <c r="AG3" t="s">
        <v>117</v>
      </c>
      <c r="AH3">
        <v>2023287</v>
      </c>
      <c r="AI3" t="s">
        <v>1043</v>
      </c>
      <c r="AJ3" t="s">
        <v>356</v>
      </c>
      <c r="AK3">
        <v>1000</v>
      </c>
      <c r="AL3">
        <v>14</v>
      </c>
      <c r="AM3" t="s">
        <v>180</v>
      </c>
      <c r="AN3">
        <v>5.5</v>
      </c>
      <c r="AO3">
        <v>128</v>
      </c>
      <c r="AP3">
        <v>3</v>
      </c>
      <c r="AQ3">
        <v>7</v>
      </c>
      <c r="AR3">
        <v>-2</v>
      </c>
      <c r="AS3">
        <v>13.02</v>
      </c>
      <c r="AT3">
        <v>33.53</v>
      </c>
      <c r="AU3" t="s">
        <v>1044</v>
      </c>
      <c r="AY3" t="s">
        <v>1045</v>
      </c>
      <c r="AZ3">
        <v>13.02</v>
      </c>
      <c r="BA3">
        <v>20.59</v>
      </c>
      <c r="BB3">
        <v>24.73</v>
      </c>
      <c r="BF3">
        <v>45.32</v>
      </c>
      <c r="BG3">
        <v>8.299999999999999E-2</v>
      </c>
      <c r="BH3">
        <v>45.402999999999999</v>
      </c>
      <c r="BI3" t="s">
        <v>1046</v>
      </c>
      <c r="CL3" t="s">
        <v>1036</v>
      </c>
      <c r="CM3" t="s">
        <v>1046</v>
      </c>
      <c r="CN3" t="s">
        <v>1047</v>
      </c>
      <c r="CQ3" t="s">
        <v>1046</v>
      </c>
      <c r="CR3">
        <v>58.42</v>
      </c>
      <c r="CT3">
        <v>58.42</v>
      </c>
      <c r="CU3">
        <v>58.42</v>
      </c>
    </row>
    <row r="4" spans="1:99" x14ac:dyDescent="0.25">
      <c r="A4" s="2">
        <v>45746</v>
      </c>
      <c r="B4" t="s">
        <v>99</v>
      </c>
      <c r="C4">
        <v>6</v>
      </c>
      <c r="D4" t="s">
        <v>100</v>
      </c>
      <c r="E4" t="s">
        <v>101</v>
      </c>
      <c r="F4" t="s">
        <v>1021</v>
      </c>
      <c r="G4">
        <v>1000</v>
      </c>
      <c r="H4">
        <v>3</v>
      </c>
      <c r="I4" t="s">
        <v>1048</v>
      </c>
      <c r="J4" t="s">
        <v>1049</v>
      </c>
      <c r="K4" t="s">
        <v>1050</v>
      </c>
      <c r="L4">
        <v>130</v>
      </c>
      <c r="M4" t="s">
        <v>270</v>
      </c>
      <c r="O4">
        <v>10</v>
      </c>
      <c r="P4" t="s">
        <v>207</v>
      </c>
      <c r="R4">
        <v>74</v>
      </c>
      <c r="S4" t="s">
        <v>256</v>
      </c>
      <c r="U4" t="s">
        <v>108</v>
      </c>
      <c r="V4" t="s">
        <v>1051</v>
      </c>
      <c r="W4">
        <v>4</v>
      </c>
      <c r="Y4" t="s">
        <v>110</v>
      </c>
      <c r="Z4" t="s">
        <v>1052</v>
      </c>
      <c r="AA4" t="s">
        <v>112</v>
      </c>
      <c r="AB4" t="s">
        <v>494</v>
      </c>
      <c r="AC4" t="s">
        <v>480</v>
      </c>
      <c r="AD4" t="s">
        <v>1053</v>
      </c>
      <c r="AE4" t="s">
        <v>1054</v>
      </c>
      <c r="AF4" t="s">
        <v>1055</v>
      </c>
      <c r="AG4" t="s">
        <v>161</v>
      </c>
      <c r="AH4">
        <v>2024435</v>
      </c>
      <c r="AI4" t="s">
        <v>499</v>
      </c>
      <c r="AJ4" t="s">
        <v>356</v>
      </c>
      <c r="AK4">
        <v>1000</v>
      </c>
      <c r="AL4">
        <v>12</v>
      </c>
      <c r="AM4" t="s">
        <v>321</v>
      </c>
      <c r="AN4">
        <v>11</v>
      </c>
      <c r="AO4">
        <v>124</v>
      </c>
      <c r="AP4">
        <v>6</v>
      </c>
      <c r="AQ4">
        <v>12</v>
      </c>
      <c r="AR4">
        <v>-2</v>
      </c>
      <c r="AS4">
        <v>13.05</v>
      </c>
      <c r="AT4">
        <v>33.64</v>
      </c>
      <c r="AU4" t="s">
        <v>1031</v>
      </c>
      <c r="AY4" t="s">
        <v>1056</v>
      </c>
      <c r="AZ4">
        <v>13.17</v>
      </c>
      <c r="BA4">
        <v>20.71</v>
      </c>
      <c r="BB4">
        <v>23.26</v>
      </c>
      <c r="BF4">
        <v>43.97</v>
      </c>
      <c r="BG4">
        <v>0.128</v>
      </c>
      <c r="BH4">
        <v>44.097999999999999</v>
      </c>
      <c r="BI4" t="s">
        <v>1057</v>
      </c>
      <c r="BJ4">
        <v>2024384</v>
      </c>
      <c r="BK4" t="s">
        <v>118</v>
      </c>
      <c r="BL4" t="s">
        <v>356</v>
      </c>
      <c r="BM4">
        <v>1000</v>
      </c>
      <c r="BN4">
        <v>1</v>
      </c>
      <c r="BO4" t="s">
        <v>321</v>
      </c>
      <c r="BP4">
        <v>12</v>
      </c>
      <c r="BQ4">
        <v>115</v>
      </c>
      <c r="BR4">
        <v>15</v>
      </c>
      <c r="BS4">
        <v>13</v>
      </c>
      <c r="BT4">
        <v>-3</v>
      </c>
      <c r="BU4">
        <v>13.18</v>
      </c>
      <c r="BV4">
        <v>34.25</v>
      </c>
      <c r="BW4">
        <v>57.41</v>
      </c>
      <c r="CA4" t="s">
        <v>1058</v>
      </c>
      <c r="CB4">
        <v>13.58</v>
      </c>
      <c r="CC4">
        <v>20.95</v>
      </c>
      <c r="CD4">
        <v>22.88</v>
      </c>
      <c r="CH4">
        <v>43.83</v>
      </c>
      <c r="CI4">
        <v>0.28199999999999997</v>
      </c>
      <c r="CJ4">
        <v>44.111999999999988</v>
      </c>
      <c r="CK4" t="s">
        <v>1059</v>
      </c>
      <c r="CL4" t="s">
        <v>1049</v>
      </c>
      <c r="CM4" t="s">
        <v>1057</v>
      </c>
      <c r="CN4" t="s">
        <v>1060</v>
      </c>
      <c r="CO4" t="s">
        <v>1059</v>
      </c>
      <c r="CP4" t="s">
        <v>1061</v>
      </c>
      <c r="CQ4" t="s">
        <v>1062</v>
      </c>
      <c r="CR4">
        <v>57.27</v>
      </c>
      <c r="CS4">
        <v>57.69</v>
      </c>
      <c r="CT4">
        <v>57.48</v>
      </c>
      <c r="CU4">
        <v>57.27</v>
      </c>
    </row>
    <row r="5" spans="1:99" x14ac:dyDescent="0.25">
      <c r="A5" s="2">
        <v>45746</v>
      </c>
      <c r="B5" t="s">
        <v>99</v>
      </c>
      <c r="C5">
        <v>6</v>
      </c>
      <c r="D5" t="s">
        <v>100</v>
      </c>
      <c r="E5" t="s">
        <v>101</v>
      </c>
      <c r="F5" t="s">
        <v>1021</v>
      </c>
      <c r="G5">
        <v>1000</v>
      </c>
      <c r="H5">
        <v>4</v>
      </c>
      <c r="I5" t="s">
        <v>1063</v>
      </c>
      <c r="J5" t="s">
        <v>1064</v>
      </c>
      <c r="K5" t="s">
        <v>1065</v>
      </c>
      <c r="L5">
        <v>126</v>
      </c>
      <c r="M5" t="s">
        <v>206</v>
      </c>
      <c r="O5">
        <v>4</v>
      </c>
      <c r="P5" t="s">
        <v>154</v>
      </c>
      <c r="R5">
        <v>70</v>
      </c>
      <c r="S5" t="s">
        <v>192</v>
      </c>
      <c r="U5" t="s">
        <v>108</v>
      </c>
      <c r="V5" t="s">
        <v>1066</v>
      </c>
      <c r="W5">
        <v>7</v>
      </c>
      <c r="Y5" t="s">
        <v>110</v>
      </c>
      <c r="Z5" t="s">
        <v>1067</v>
      </c>
      <c r="AA5" t="s">
        <v>112</v>
      </c>
      <c r="AB5" t="s">
        <v>494</v>
      </c>
      <c r="AC5" t="s">
        <v>273</v>
      </c>
      <c r="AD5" t="s">
        <v>1068</v>
      </c>
      <c r="AE5" t="s">
        <v>463</v>
      </c>
      <c r="AF5" t="s">
        <v>1069</v>
      </c>
      <c r="AG5" t="s">
        <v>117</v>
      </c>
      <c r="AH5">
        <v>2024435</v>
      </c>
      <c r="AI5" t="s">
        <v>499</v>
      </c>
      <c r="AJ5" t="s">
        <v>356</v>
      </c>
      <c r="AK5">
        <v>1000</v>
      </c>
      <c r="AL5">
        <v>3</v>
      </c>
      <c r="AM5" t="s">
        <v>120</v>
      </c>
      <c r="AN5">
        <v>24</v>
      </c>
      <c r="AO5">
        <v>129</v>
      </c>
      <c r="AP5">
        <v>-3</v>
      </c>
      <c r="AQ5">
        <v>1</v>
      </c>
      <c r="AR5">
        <v>3</v>
      </c>
      <c r="AS5">
        <v>13.05</v>
      </c>
      <c r="AT5">
        <v>33.64</v>
      </c>
      <c r="AU5" t="s">
        <v>1031</v>
      </c>
      <c r="AY5" t="s">
        <v>603</v>
      </c>
      <c r="AZ5">
        <v>13.17</v>
      </c>
      <c r="BA5">
        <v>20.75</v>
      </c>
      <c r="BB5">
        <v>22.37</v>
      </c>
      <c r="BF5">
        <v>43.12</v>
      </c>
      <c r="BG5">
        <v>-0.10199999999999999</v>
      </c>
      <c r="BH5">
        <v>43.018000000000001</v>
      </c>
      <c r="BI5" t="s">
        <v>1070</v>
      </c>
      <c r="BJ5">
        <v>2024384</v>
      </c>
      <c r="BK5" t="s">
        <v>118</v>
      </c>
      <c r="BL5" t="s">
        <v>356</v>
      </c>
      <c r="BM5">
        <v>1000</v>
      </c>
      <c r="BN5">
        <v>6</v>
      </c>
      <c r="BO5" t="s">
        <v>340</v>
      </c>
      <c r="BP5">
        <v>4</v>
      </c>
      <c r="BQ5">
        <v>127</v>
      </c>
      <c r="BR5">
        <v>-1</v>
      </c>
      <c r="BS5">
        <v>8</v>
      </c>
      <c r="BT5">
        <v>-4</v>
      </c>
      <c r="BU5">
        <v>13.18</v>
      </c>
      <c r="BV5">
        <v>34.25</v>
      </c>
      <c r="BW5">
        <v>57.41</v>
      </c>
      <c r="CA5" t="s">
        <v>1071</v>
      </c>
      <c r="CB5">
        <v>13.34</v>
      </c>
      <c r="CC5">
        <v>21.07</v>
      </c>
      <c r="CD5">
        <v>23.53</v>
      </c>
      <c r="CH5">
        <v>44.6</v>
      </c>
      <c r="CI5">
        <v>6.0999999999999999E-2</v>
      </c>
      <c r="CJ5">
        <v>44.661000000000001</v>
      </c>
      <c r="CK5" t="s">
        <v>1072</v>
      </c>
      <c r="CL5" t="s">
        <v>1064</v>
      </c>
      <c r="CM5" t="s">
        <v>1070</v>
      </c>
      <c r="CN5" t="s">
        <v>1073</v>
      </c>
      <c r="CO5" t="s">
        <v>1072</v>
      </c>
      <c r="CP5" t="s">
        <v>1074</v>
      </c>
      <c r="CQ5" t="s">
        <v>1075</v>
      </c>
      <c r="CR5">
        <v>56.19</v>
      </c>
      <c r="CS5">
        <v>58</v>
      </c>
      <c r="CT5">
        <v>57.09</v>
      </c>
      <c r="CU5">
        <v>56.19</v>
      </c>
    </row>
    <row r="6" spans="1:99" x14ac:dyDescent="0.25">
      <c r="A6" s="2">
        <v>45746</v>
      </c>
      <c r="B6" t="s">
        <v>99</v>
      </c>
      <c r="C6">
        <v>6</v>
      </c>
      <c r="D6" t="s">
        <v>100</v>
      </c>
      <c r="E6" t="s">
        <v>101</v>
      </c>
      <c r="F6" t="s">
        <v>1021</v>
      </c>
      <c r="G6">
        <v>1000</v>
      </c>
      <c r="H6">
        <v>5</v>
      </c>
      <c r="I6" t="s">
        <v>1076</v>
      </c>
      <c r="J6" t="s">
        <v>1077</v>
      </c>
      <c r="K6" t="s">
        <v>1078</v>
      </c>
      <c r="L6">
        <v>123</v>
      </c>
      <c r="M6" t="s">
        <v>137</v>
      </c>
      <c r="O6">
        <v>9</v>
      </c>
      <c r="P6" t="s">
        <v>255</v>
      </c>
      <c r="R6">
        <v>67</v>
      </c>
      <c r="S6" t="s">
        <v>1079</v>
      </c>
      <c r="U6" t="s">
        <v>108</v>
      </c>
      <c r="V6" t="s">
        <v>1080</v>
      </c>
      <c r="W6">
        <v>3</v>
      </c>
      <c r="Y6" t="s">
        <v>110</v>
      </c>
      <c r="Z6" t="s">
        <v>1081</v>
      </c>
      <c r="AA6" t="s">
        <v>192</v>
      </c>
      <c r="AB6" t="s">
        <v>1082</v>
      </c>
      <c r="AC6" t="s">
        <v>113</v>
      </c>
      <c r="AD6" t="s">
        <v>1083</v>
      </c>
      <c r="AE6" t="s">
        <v>759</v>
      </c>
      <c r="AF6" t="s">
        <v>1084</v>
      </c>
      <c r="AG6" t="s">
        <v>117</v>
      </c>
      <c r="AH6">
        <v>2024409</v>
      </c>
      <c r="AI6" t="s">
        <v>447</v>
      </c>
      <c r="AJ6" t="s">
        <v>119</v>
      </c>
      <c r="AK6">
        <v>1000</v>
      </c>
      <c r="AL6">
        <v>1</v>
      </c>
      <c r="AM6" t="s">
        <v>162</v>
      </c>
      <c r="AN6">
        <v>7.3</v>
      </c>
      <c r="AO6">
        <v>131</v>
      </c>
      <c r="AP6">
        <v>-8</v>
      </c>
      <c r="AQ6">
        <v>7</v>
      </c>
      <c r="AR6">
        <v>2</v>
      </c>
      <c r="AS6">
        <v>13.04</v>
      </c>
      <c r="AT6">
        <v>33.93</v>
      </c>
      <c r="AU6" t="s">
        <v>1085</v>
      </c>
      <c r="AY6" t="s">
        <v>1086</v>
      </c>
      <c r="AZ6">
        <v>13.04</v>
      </c>
      <c r="BA6">
        <v>20.89</v>
      </c>
      <c r="BB6">
        <v>22.67</v>
      </c>
      <c r="BF6">
        <v>43.56</v>
      </c>
      <c r="BG6">
        <v>-0.158</v>
      </c>
      <c r="BH6">
        <v>43.402000000000001</v>
      </c>
      <c r="BI6" t="s">
        <v>1087</v>
      </c>
      <c r="BJ6">
        <v>2023636</v>
      </c>
      <c r="BK6" t="s">
        <v>1088</v>
      </c>
      <c r="BL6" t="s">
        <v>1089</v>
      </c>
      <c r="BM6">
        <v>1000</v>
      </c>
      <c r="BN6">
        <v>1</v>
      </c>
      <c r="BO6" t="s">
        <v>162</v>
      </c>
      <c r="BP6">
        <v>1.6</v>
      </c>
      <c r="BQ6">
        <v>121</v>
      </c>
      <c r="BR6">
        <v>2</v>
      </c>
      <c r="BS6">
        <v>6</v>
      </c>
      <c r="BT6">
        <v>3</v>
      </c>
      <c r="BU6">
        <v>13.34</v>
      </c>
      <c r="BV6">
        <v>34.43</v>
      </c>
      <c r="BW6">
        <v>57.67</v>
      </c>
      <c r="CA6" t="s">
        <v>1090</v>
      </c>
      <c r="CB6">
        <v>13.58</v>
      </c>
      <c r="CC6">
        <v>21.09</v>
      </c>
      <c r="CD6">
        <v>23</v>
      </c>
      <c r="CH6">
        <v>44.09</v>
      </c>
      <c r="CI6">
        <v>-2.7E-2</v>
      </c>
      <c r="CJ6">
        <v>44.063000000000002</v>
      </c>
      <c r="CK6" t="s">
        <v>1091</v>
      </c>
      <c r="CL6" t="s">
        <v>1077</v>
      </c>
      <c r="CM6" t="s">
        <v>1087</v>
      </c>
      <c r="CN6" t="s">
        <v>1092</v>
      </c>
      <c r="CO6" t="s">
        <v>1091</v>
      </c>
      <c r="CP6" t="s">
        <v>1093</v>
      </c>
      <c r="CQ6" t="s">
        <v>1094</v>
      </c>
      <c r="CR6">
        <v>56.44</v>
      </c>
      <c r="CS6">
        <v>57.64</v>
      </c>
      <c r="CT6">
        <v>57.04</v>
      </c>
      <c r="CU6">
        <v>56.44</v>
      </c>
    </row>
    <row r="7" spans="1:99" x14ac:dyDescent="0.25">
      <c r="A7" s="2">
        <v>45746</v>
      </c>
      <c r="B7" t="s">
        <v>99</v>
      </c>
      <c r="C7">
        <v>6</v>
      </c>
      <c r="D7" t="s">
        <v>100</v>
      </c>
      <c r="E7" t="s">
        <v>101</v>
      </c>
      <c r="F7" t="s">
        <v>1021</v>
      </c>
      <c r="G7">
        <v>1000</v>
      </c>
      <c r="H7">
        <v>6</v>
      </c>
      <c r="I7" t="s">
        <v>108</v>
      </c>
      <c r="J7" t="s">
        <v>1095</v>
      </c>
      <c r="K7" t="s">
        <v>1096</v>
      </c>
      <c r="L7">
        <v>122</v>
      </c>
      <c r="M7" t="s">
        <v>423</v>
      </c>
      <c r="O7">
        <v>6</v>
      </c>
      <c r="P7" t="s">
        <v>350</v>
      </c>
      <c r="R7">
        <v>66</v>
      </c>
      <c r="S7" t="s">
        <v>108</v>
      </c>
      <c r="U7" t="s">
        <v>108</v>
      </c>
      <c r="W7">
        <v>4</v>
      </c>
      <c r="Y7" t="s">
        <v>110</v>
      </c>
      <c r="Z7" t="s">
        <v>256</v>
      </c>
      <c r="AA7" t="s">
        <v>112</v>
      </c>
      <c r="AB7" t="s">
        <v>108</v>
      </c>
      <c r="AC7" t="s">
        <v>1097</v>
      </c>
      <c r="AD7" t="s">
        <v>1098</v>
      </c>
      <c r="AE7" t="s">
        <v>671</v>
      </c>
      <c r="AF7" t="s">
        <v>1099</v>
      </c>
      <c r="AG7" t="s">
        <v>161</v>
      </c>
      <c r="CL7" t="s">
        <v>1095</v>
      </c>
    </row>
    <row r="8" spans="1:99" x14ac:dyDescent="0.25">
      <c r="A8" s="2">
        <v>45746</v>
      </c>
      <c r="B8" t="s">
        <v>99</v>
      </c>
      <c r="C8">
        <v>6</v>
      </c>
      <c r="D8" t="s">
        <v>100</v>
      </c>
      <c r="E8" t="s">
        <v>101</v>
      </c>
      <c r="F8" t="s">
        <v>1021</v>
      </c>
      <c r="G8">
        <v>1000</v>
      </c>
      <c r="H8">
        <v>7</v>
      </c>
      <c r="I8" t="s">
        <v>727</v>
      </c>
      <c r="J8" t="s">
        <v>1100</v>
      </c>
      <c r="K8" t="s">
        <v>1101</v>
      </c>
      <c r="L8">
        <v>120</v>
      </c>
      <c r="M8" t="s">
        <v>220</v>
      </c>
      <c r="O8">
        <v>11</v>
      </c>
      <c r="P8" t="s">
        <v>1102</v>
      </c>
      <c r="R8">
        <v>64</v>
      </c>
      <c r="S8" t="s">
        <v>256</v>
      </c>
      <c r="U8" t="s">
        <v>108</v>
      </c>
      <c r="W8">
        <v>4</v>
      </c>
      <c r="Y8" t="s">
        <v>110</v>
      </c>
      <c r="Z8" t="s">
        <v>256</v>
      </c>
      <c r="AA8" t="s">
        <v>112</v>
      </c>
      <c r="AB8" t="s">
        <v>479</v>
      </c>
      <c r="AD8" t="s">
        <v>1103</v>
      </c>
      <c r="AE8" t="s">
        <v>1104</v>
      </c>
      <c r="AF8" t="s">
        <v>1105</v>
      </c>
      <c r="AG8" t="s">
        <v>161</v>
      </c>
      <c r="AH8">
        <v>2024512</v>
      </c>
      <c r="AI8" t="s">
        <v>304</v>
      </c>
      <c r="AJ8" t="s">
        <v>356</v>
      </c>
      <c r="AK8">
        <v>1200</v>
      </c>
      <c r="AL8">
        <v>7</v>
      </c>
      <c r="AM8" t="s">
        <v>321</v>
      </c>
      <c r="AN8">
        <v>17</v>
      </c>
      <c r="AO8">
        <v>114</v>
      </c>
      <c r="AP8">
        <v>6</v>
      </c>
      <c r="AQ8">
        <v>2</v>
      </c>
      <c r="AR8">
        <v>9</v>
      </c>
      <c r="AS8">
        <v>24.18</v>
      </c>
      <c r="AT8">
        <v>47.29</v>
      </c>
      <c r="AU8" t="s">
        <v>1106</v>
      </c>
      <c r="AY8" t="s">
        <v>809</v>
      </c>
      <c r="AZ8">
        <v>24.18</v>
      </c>
      <c r="BA8">
        <v>23.11</v>
      </c>
      <c r="BB8">
        <v>23.77</v>
      </c>
      <c r="BF8">
        <v>46.88</v>
      </c>
      <c r="BG8">
        <v>-8.0999999999999989E-2</v>
      </c>
      <c r="BH8">
        <v>46.798999999999999</v>
      </c>
      <c r="BI8" t="s">
        <v>1107</v>
      </c>
      <c r="CL8" t="s">
        <v>1100</v>
      </c>
      <c r="CM8" t="s">
        <v>1107</v>
      </c>
      <c r="CN8" t="s">
        <v>1108</v>
      </c>
      <c r="CQ8" t="s">
        <v>1107</v>
      </c>
      <c r="CR8">
        <v>58.05</v>
      </c>
      <c r="CT8">
        <v>58.05</v>
      </c>
      <c r="CU8">
        <v>58.05</v>
      </c>
    </row>
    <row r="9" spans="1:99" x14ac:dyDescent="0.25">
      <c r="A9" s="2">
        <v>45746</v>
      </c>
      <c r="B9" t="s">
        <v>99</v>
      </c>
      <c r="C9">
        <v>6</v>
      </c>
      <c r="D9" t="s">
        <v>100</v>
      </c>
      <c r="E9" t="s">
        <v>101</v>
      </c>
      <c r="F9" t="s">
        <v>1021</v>
      </c>
      <c r="G9">
        <v>1000</v>
      </c>
      <c r="H9">
        <v>8</v>
      </c>
      <c r="I9" t="s">
        <v>108</v>
      </c>
      <c r="J9" t="s">
        <v>1109</v>
      </c>
      <c r="K9" t="s">
        <v>1110</v>
      </c>
      <c r="L9">
        <v>120</v>
      </c>
      <c r="M9" t="s">
        <v>189</v>
      </c>
      <c r="N9">
        <v>1</v>
      </c>
      <c r="O9">
        <v>7</v>
      </c>
      <c r="P9" t="s">
        <v>190</v>
      </c>
      <c r="R9">
        <v>64</v>
      </c>
      <c r="S9" t="s">
        <v>108</v>
      </c>
      <c r="U9" t="s">
        <v>108</v>
      </c>
      <c r="W9">
        <v>4</v>
      </c>
      <c r="Y9" t="s">
        <v>110</v>
      </c>
      <c r="Z9" t="s">
        <v>256</v>
      </c>
      <c r="AA9" t="s">
        <v>192</v>
      </c>
      <c r="AB9" t="s">
        <v>108</v>
      </c>
      <c r="AD9" t="s">
        <v>1111</v>
      </c>
      <c r="AE9" t="s">
        <v>392</v>
      </c>
      <c r="AF9" t="s">
        <v>1112</v>
      </c>
      <c r="AG9" t="s">
        <v>161</v>
      </c>
      <c r="CL9" t="s">
        <v>1109</v>
      </c>
    </row>
    <row r="10" spans="1:99" x14ac:dyDescent="0.25">
      <c r="A10" s="2">
        <v>45746</v>
      </c>
      <c r="B10" t="s">
        <v>99</v>
      </c>
      <c r="C10">
        <v>6</v>
      </c>
      <c r="D10" t="s">
        <v>100</v>
      </c>
      <c r="E10" t="s">
        <v>101</v>
      </c>
      <c r="F10" t="s">
        <v>1021</v>
      </c>
      <c r="G10">
        <v>1000</v>
      </c>
      <c r="H10">
        <v>9</v>
      </c>
      <c r="I10" t="s">
        <v>1113</v>
      </c>
      <c r="J10" t="s">
        <v>1114</v>
      </c>
      <c r="K10" t="s">
        <v>1115</v>
      </c>
      <c r="L10">
        <v>119</v>
      </c>
      <c r="M10" t="s">
        <v>608</v>
      </c>
      <c r="O10">
        <v>12</v>
      </c>
      <c r="P10" t="s">
        <v>207</v>
      </c>
      <c r="R10">
        <v>63</v>
      </c>
      <c r="S10" t="s">
        <v>491</v>
      </c>
      <c r="U10" t="s">
        <v>108</v>
      </c>
      <c r="V10" t="s">
        <v>1116</v>
      </c>
      <c r="W10">
        <v>7</v>
      </c>
      <c r="Y10" t="s">
        <v>110</v>
      </c>
      <c r="Z10" t="s">
        <v>1117</v>
      </c>
      <c r="AA10" t="s">
        <v>141</v>
      </c>
      <c r="AB10" t="s">
        <v>1118</v>
      </c>
      <c r="AC10" t="s">
        <v>1119</v>
      </c>
      <c r="AD10" t="s">
        <v>1120</v>
      </c>
      <c r="AE10" t="s">
        <v>1121</v>
      </c>
      <c r="AF10" t="s">
        <v>1122</v>
      </c>
      <c r="AG10" t="s">
        <v>117</v>
      </c>
      <c r="AH10">
        <v>2024384</v>
      </c>
      <c r="AI10" t="s">
        <v>118</v>
      </c>
      <c r="AJ10" t="s">
        <v>356</v>
      </c>
      <c r="AK10">
        <v>1000</v>
      </c>
      <c r="AL10">
        <v>8</v>
      </c>
      <c r="AM10" t="s">
        <v>734</v>
      </c>
      <c r="AN10">
        <v>23</v>
      </c>
      <c r="AO10">
        <v>126</v>
      </c>
      <c r="AP10">
        <v>-7</v>
      </c>
      <c r="AQ10">
        <v>2</v>
      </c>
      <c r="AR10">
        <v>10</v>
      </c>
      <c r="AS10">
        <v>13.18</v>
      </c>
      <c r="AT10">
        <v>34.25</v>
      </c>
      <c r="AU10" t="s">
        <v>690</v>
      </c>
      <c r="AY10" t="s">
        <v>1123</v>
      </c>
      <c r="AZ10">
        <v>13.54</v>
      </c>
      <c r="BA10">
        <v>21.23</v>
      </c>
      <c r="BB10">
        <v>23.32</v>
      </c>
      <c r="BF10">
        <v>44.55</v>
      </c>
      <c r="BG10">
        <v>-0.29499999999999998</v>
      </c>
      <c r="BH10">
        <v>44.255000000000003</v>
      </c>
      <c r="BI10" t="s">
        <v>1124</v>
      </c>
      <c r="BJ10">
        <v>2024304</v>
      </c>
      <c r="BK10" t="s">
        <v>1125</v>
      </c>
      <c r="BL10" t="s">
        <v>356</v>
      </c>
      <c r="BM10">
        <v>1000</v>
      </c>
      <c r="BN10">
        <v>5</v>
      </c>
      <c r="BO10" t="s">
        <v>734</v>
      </c>
      <c r="BP10">
        <v>12</v>
      </c>
      <c r="BQ10">
        <v>127</v>
      </c>
      <c r="BR10">
        <v>-8</v>
      </c>
      <c r="BS10">
        <v>14</v>
      </c>
      <c r="BT10">
        <v>-2</v>
      </c>
      <c r="BU10">
        <v>12.99</v>
      </c>
      <c r="BV10">
        <v>33.630000000000003</v>
      </c>
      <c r="BW10">
        <v>56.6</v>
      </c>
      <c r="CA10" t="s">
        <v>1126</v>
      </c>
      <c r="CB10">
        <v>13.31</v>
      </c>
      <c r="CC10">
        <v>20.68</v>
      </c>
      <c r="CD10">
        <v>23.11</v>
      </c>
      <c r="CH10">
        <v>43.79</v>
      </c>
      <c r="CI10">
        <v>-8.199999999999999E-2</v>
      </c>
      <c r="CJ10">
        <v>43.707999999999998</v>
      </c>
      <c r="CK10" t="s">
        <v>1127</v>
      </c>
      <c r="CL10" t="s">
        <v>1114</v>
      </c>
      <c r="CM10" t="s">
        <v>1124</v>
      </c>
      <c r="CN10" t="s">
        <v>1128</v>
      </c>
      <c r="CO10" t="s">
        <v>1127</v>
      </c>
      <c r="CP10" t="s">
        <v>1129</v>
      </c>
      <c r="CQ10" t="s">
        <v>1058</v>
      </c>
      <c r="CR10">
        <v>57.8</v>
      </c>
      <c r="CS10">
        <v>57.02</v>
      </c>
      <c r="CT10">
        <v>57.41</v>
      </c>
      <c r="CU10">
        <v>57.02</v>
      </c>
    </row>
    <row r="11" spans="1:99" x14ac:dyDescent="0.25">
      <c r="A11" s="2">
        <v>45746</v>
      </c>
      <c r="B11" t="s">
        <v>99</v>
      </c>
      <c r="C11">
        <v>6</v>
      </c>
      <c r="D11" t="s">
        <v>100</v>
      </c>
      <c r="E11" t="s">
        <v>101</v>
      </c>
      <c r="F11" t="s">
        <v>1021</v>
      </c>
      <c r="G11">
        <v>1000</v>
      </c>
      <c r="H11">
        <v>10</v>
      </c>
      <c r="I11" t="s">
        <v>1130</v>
      </c>
      <c r="J11" t="s">
        <v>1131</v>
      </c>
      <c r="K11" t="s">
        <v>1132</v>
      </c>
      <c r="L11">
        <v>118</v>
      </c>
      <c r="M11" t="s">
        <v>173</v>
      </c>
      <c r="O11">
        <v>8</v>
      </c>
      <c r="P11" t="s">
        <v>239</v>
      </c>
      <c r="R11">
        <v>62</v>
      </c>
      <c r="S11" t="s">
        <v>192</v>
      </c>
      <c r="U11" t="s">
        <v>108</v>
      </c>
      <c r="V11" t="s">
        <v>1133</v>
      </c>
      <c r="W11">
        <v>4</v>
      </c>
      <c r="Y11" t="s">
        <v>110</v>
      </c>
      <c r="Z11" t="s">
        <v>1134</v>
      </c>
      <c r="AA11" t="s">
        <v>112</v>
      </c>
      <c r="AB11" t="s">
        <v>494</v>
      </c>
      <c r="AC11" t="s">
        <v>332</v>
      </c>
      <c r="AD11" t="s">
        <v>1135</v>
      </c>
      <c r="AE11" t="s">
        <v>1136</v>
      </c>
      <c r="AF11" t="s">
        <v>1137</v>
      </c>
      <c r="AG11" t="s">
        <v>161</v>
      </c>
      <c r="AH11">
        <v>2024435</v>
      </c>
      <c r="AI11" t="s">
        <v>499</v>
      </c>
      <c r="AJ11" t="s">
        <v>356</v>
      </c>
      <c r="AK11">
        <v>1000</v>
      </c>
      <c r="AL11">
        <v>2</v>
      </c>
      <c r="AM11" t="s">
        <v>340</v>
      </c>
      <c r="AN11">
        <v>68</v>
      </c>
      <c r="AO11">
        <v>121</v>
      </c>
      <c r="AP11">
        <v>-3</v>
      </c>
      <c r="AQ11">
        <v>2</v>
      </c>
      <c r="AR11">
        <v>6</v>
      </c>
      <c r="AS11">
        <v>13.05</v>
      </c>
      <c r="AT11">
        <v>33.64</v>
      </c>
      <c r="AU11" t="s">
        <v>1031</v>
      </c>
      <c r="AY11" t="s">
        <v>1138</v>
      </c>
      <c r="AZ11">
        <v>13.41</v>
      </c>
      <c r="BA11">
        <v>20.67</v>
      </c>
      <c r="BB11">
        <v>22.19</v>
      </c>
      <c r="BF11">
        <v>42.86</v>
      </c>
      <c r="BG11">
        <v>-0.159</v>
      </c>
      <c r="BH11">
        <v>42.701000000000001</v>
      </c>
      <c r="BI11" t="s">
        <v>1139</v>
      </c>
      <c r="CL11" t="s">
        <v>1131</v>
      </c>
      <c r="CM11" t="s">
        <v>1139</v>
      </c>
      <c r="CN11" t="s">
        <v>1140</v>
      </c>
      <c r="CQ11" t="s">
        <v>1139</v>
      </c>
      <c r="CR11">
        <v>56.11</v>
      </c>
      <c r="CT11">
        <v>56.11</v>
      </c>
      <c r="CU11">
        <v>56.11</v>
      </c>
    </row>
    <row r="12" spans="1:99" x14ac:dyDescent="0.25">
      <c r="A12" s="2">
        <v>45746</v>
      </c>
      <c r="B12" t="s">
        <v>99</v>
      </c>
      <c r="C12">
        <v>6</v>
      </c>
      <c r="D12" t="s">
        <v>100</v>
      </c>
      <c r="E12" t="s">
        <v>101</v>
      </c>
      <c r="F12" t="s">
        <v>1021</v>
      </c>
      <c r="G12">
        <v>1000</v>
      </c>
      <c r="H12">
        <v>11</v>
      </c>
      <c r="I12" t="s">
        <v>1141</v>
      </c>
      <c r="J12" t="s">
        <v>1142</v>
      </c>
      <c r="K12" t="s">
        <v>1143</v>
      </c>
      <c r="L12">
        <v>117</v>
      </c>
      <c r="M12" t="s">
        <v>328</v>
      </c>
      <c r="O12">
        <v>3</v>
      </c>
      <c r="P12" t="s">
        <v>221</v>
      </c>
      <c r="R12">
        <v>61</v>
      </c>
      <c r="S12" t="s">
        <v>256</v>
      </c>
      <c r="U12" t="s">
        <v>108</v>
      </c>
      <c r="V12" t="s">
        <v>1144</v>
      </c>
      <c r="W12">
        <v>3</v>
      </c>
      <c r="Y12" t="s">
        <v>110</v>
      </c>
      <c r="Z12" t="s">
        <v>1145</v>
      </c>
      <c r="AA12" t="s">
        <v>192</v>
      </c>
      <c r="AB12" t="s">
        <v>700</v>
      </c>
      <c r="AC12" t="s">
        <v>142</v>
      </c>
      <c r="AD12" t="s">
        <v>1146</v>
      </c>
      <c r="AE12" t="s">
        <v>1054</v>
      </c>
      <c r="AF12" t="s">
        <v>1147</v>
      </c>
      <c r="AG12" t="s">
        <v>117</v>
      </c>
      <c r="AH12">
        <v>2024319</v>
      </c>
      <c r="AI12" t="s">
        <v>1148</v>
      </c>
      <c r="AJ12" t="s">
        <v>119</v>
      </c>
      <c r="AK12">
        <v>1000</v>
      </c>
      <c r="AL12">
        <v>1</v>
      </c>
      <c r="AM12" t="s">
        <v>162</v>
      </c>
      <c r="AN12">
        <v>3.6</v>
      </c>
      <c r="AO12">
        <v>126</v>
      </c>
      <c r="AP12">
        <v>-9</v>
      </c>
      <c r="AQ12">
        <v>7</v>
      </c>
      <c r="AR12">
        <v>-4</v>
      </c>
      <c r="AS12">
        <v>13.33</v>
      </c>
      <c r="AT12">
        <v>33.99</v>
      </c>
      <c r="AU12" t="s">
        <v>1149</v>
      </c>
      <c r="AY12" t="s">
        <v>1150</v>
      </c>
      <c r="AZ12">
        <v>13.33</v>
      </c>
      <c r="BA12">
        <v>20.66</v>
      </c>
      <c r="BB12">
        <v>22.53</v>
      </c>
      <c r="BF12">
        <v>43.19</v>
      </c>
      <c r="BG12">
        <v>-5.9000000000000011E-2</v>
      </c>
      <c r="BH12">
        <v>43.131</v>
      </c>
      <c r="BI12" t="s">
        <v>1151</v>
      </c>
      <c r="BJ12">
        <v>2024262</v>
      </c>
      <c r="BK12" t="s">
        <v>810</v>
      </c>
      <c r="BL12" t="s">
        <v>119</v>
      </c>
      <c r="BM12">
        <v>1000</v>
      </c>
      <c r="BN12">
        <v>2</v>
      </c>
      <c r="BO12" t="s">
        <v>162</v>
      </c>
      <c r="BP12">
        <v>3.4</v>
      </c>
      <c r="BQ12">
        <v>127</v>
      </c>
      <c r="BR12">
        <v>-10</v>
      </c>
      <c r="BS12">
        <v>13</v>
      </c>
      <c r="BT12">
        <v>-10</v>
      </c>
      <c r="BU12">
        <v>13.33</v>
      </c>
      <c r="BV12">
        <v>33.93</v>
      </c>
      <c r="BW12">
        <v>56.4</v>
      </c>
      <c r="CA12" t="s">
        <v>1151</v>
      </c>
      <c r="CB12">
        <v>13.33</v>
      </c>
      <c r="CC12">
        <v>20.6</v>
      </c>
      <c r="CD12">
        <v>22.53</v>
      </c>
      <c r="CH12">
        <v>43.13</v>
      </c>
      <c r="CI12">
        <v>4.0000000000000008E-2</v>
      </c>
      <c r="CJ12">
        <v>43.17</v>
      </c>
      <c r="CK12" t="s">
        <v>1152</v>
      </c>
      <c r="CL12" t="s">
        <v>1142</v>
      </c>
      <c r="CM12" t="s">
        <v>1151</v>
      </c>
      <c r="CN12" t="s">
        <v>1153</v>
      </c>
      <c r="CO12" t="s">
        <v>1152</v>
      </c>
      <c r="CP12" t="s">
        <v>1154</v>
      </c>
      <c r="CQ12" t="s">
        <v>1155</v>
      </c>
      <c r="CR12">
        <v>56.46</v>
      </c>
      <c r="CS12">
        <v>56.5</v>
      </c>
      <c r="CT12">
        <v>56.48</v>
      </c>
      <c r="CU12">
        <v>56.46</v>
      </c>
    </row>
    <row r="13" spans="1:99" x14ac:dyDescent="0.25">
      <c r="A13" s="2">
        <v>45746</v>
      </c>
      <c r="B13" t="s">
        <v>99</v>
      </c>
      <c r="C13">
        <v>6</v>
      </c>
      <c r="D13" t="s">
        <v>100</v>
      </c>
      <c r="E13" t="s">
        <v>101</v>
      </c>
      <c r="F13" t="s">
        <v>1021</v>
      </c>
      <c r="G13">
        <v>1000</v>
      </c>
      <c r="H13">
        <v>12</v>
      </c>
      <c r="I13" t="s">
        <v>1156</v>
      </c>
      <c r="J13" t="s">
        <v>1157</v>
      </c>
      <c r="K13" t="s">
        <v>1158</v>
      </c>
      <c r="L13">
        <v>117</v>
      </c>
      <c r="M13" t="s">
        <v>153</v>
      </c>
      <c r="O13">
        <v>2</v>
      </c>
      <c r="P13" t="s">
        <v>271</v>
      </c>
      <c r="R13">
        <v>61</v>
      </c>
      <c r="S13" t="s">
        <v>491</v>
      </c>
      <c r="U13" t="s">
        <v>108</v>
      </c>
      <c r="V13" t="s">
        <v>1159</v>
      </c>
      <c r="W13">
        <v>5</v>
      </c>
      <c r="Y13" t="s">
        <v>110</v>
      </c>
      <c r="Z13" t="s">
        <v>256</v>
      </c>
      <c r="AA13" t="s">
        <v>192</v>
      </c>
      <c r="AB13" t="s">
        <v>1160</v>
      </c>
      <c r="AC13" t="s">
        <v>655</v>
      </c>
      <c r="AD13" t="s">
        <v>1161</v>
      </c>
      <c r="AE13" t="s">
        <v>1162</v>
      </c>
      <c r="AF13" t="s">
        <v>1163</v>
      </c>
      <c r="AG13" t="s">
        <v>161</v>
      </c>
      <c r="AH13">
        <v>2023581</v>
      </c>
      <c r="AI13" t="s">
        <v>1164</v>
      </c>
      <c r="AJ13" t="s">
        <v>356</v>
      </c>
      <c r="AK13">
        <v>1000</v>
      </c>
      <c r="AL13">
        <v>4</v>
      </c>
      <c r="AM13" t="s">
        <v>734</v>
      </c>
      <c r="AN13">
        <v>10</v>
      </c>
      <c r="AO13">
        <v>128</v>
      </c>
      <c r="AP13">
        <v>-11</v>
      </c>
      <c r="AQ13">
        <v>6</v>
      </c>
      <c r="AR13">
        <v>-4</v>
      </c>
      <c r="AS13">
        <v>12.78</v>
      </c>
      <c r="AT13">
        <v>32.909999999999997</v>
      </c>
      <c r="AU13" t="s">
        <v>1165</v>
      </c>
      <c r="AY13" t="s">
        <v>1166</v>
      </c>
      <c r="AZ13">
        <v>13.26</v>
      </c>
      <c r="BA13">
        <v>20.53</v>
      </c>
      <c r="BB13">
        <v>22.09</v>
      </c>
      <c r="BF13">
        <v>42.62</v>
      </c>
      <c r="BG13">
        <v>-8.8999999999999982E-2</v>
      </c>
      <c r="BH13">
        <v>42.530999999999999</v>
      </c>
      <c r="BI13" t="s">
        <v>1167</v>
      </c>
      <c r="BJ13">
        <v>2023319</v>
      </c>
      <c r="BK13" t="s">
        <v>1168</v>
      </c>
      <c r="BL13" t="s">
        <v>356</v>
      </c>
      <c r="BM13">
        <v>1000</v>
      </c>
      <c r="BN13">
        <v>7</v>
      </c>
      <c r="BO13" t="s">
        <v>734</v>
      </c>
      <c r="BP13">
        <v>3.2</v>
      </c>
      <c r="BQ13">
        <v>124</v>
      </c>
      <c r="BR13">
        <v>-7</v>
      </c>
      <c r="BS13">
        <v>8</v>
      </c>
      <c r="BT13">
        <v>-6</v>
      </c>
      <c r="BU13">
        <v>13.02</v>
      </c>
      <c r="BV13">
        <v>33.71</v>
      </c>
      <c r="BW13">
        <v>57.55</v>
      </c>
      <c r="CA13" t="s">
        <v>1169</v>
      </c>
      <c r="CB13">
        <v>13.38</v>
      </c>
      <c r="CC13">
        <v>20.89</v>
      </c>
      <c r="CD13">
        <v>23.65</v>
      </c>
      <c r="CH13">
        <v>44.54</v>
      </c>
      <c r="CI13">
        <v>8.9999999999999941E-3</v>
      </c>
      <c r="CJ13">
        <v>44.548999999999999</v>
      </c>
      <c r="CK13" t="s">
        <v>1170</v>
      </c>
      <c r="CL13" t="s">
        <v>1157</v>
      </c>
      <c r="CM13" t="s">
        <v>1167</v>
      </c>
      <c r="CN13" t="s">
        <v>1171</v>
      </c>
      <c r="CO13" t="s">
        <v>1170</v>
      </c>
      <c r="CP13" t="s">
        <v>1172</v>
      </c>
      <c r="CQ13" t="s">
        <v>1173</v>
      </c>
      <c r="CR13">
        <v>55.79</v>
      </c>
      <c r="CS13">
        <v>57.93</v>
      </c>
      <c r="CT13">
        <v>56.86</v>
      </c>
      <c r="CU13">
        <v>55.79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U8"/>
  <sheetViews>
    <sheetView workbookViewId="0"/>
  </sheetViews>
  <sheetFormatPr defaultRowHeight="15" x14ac:dyDescent="0.25"/>
  <sheetData>
    <row r="1" spans="1:9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</row>
    <row r="2" spans="1:99" x14ac:dyDescent="0.25">
      <c r="A2" s="2">
        <v>45746</v>
      </c>
      <c r="B2" t="s">
        <v>99</v>
      </c>
      <c r="C2">
        <v>7</v>
      </c>
      <c r="D2" t="s">
        <v>100</v>
      </c>
      <c r="E2" t="s">
        <v>101</v>
      </c>
      <c r="G2">
        <v>1200</v>
      </c>
      <c r="H2">
        <v>1</v>
      </c>
      <c r="I2" t="s">
        <v>1174</v>
      </c>
      <c r="J2" t="s">
        <v>1175</v>
      </c>
      <c r="K2" t="s">
        <v>1176</v>
      </c>
      <c r="L2">
        <v>128</v>
      </c>
      <c r="M2" t="s">
        <v>137</v>
      </c>
      <c r="O2">
        <v>6</v>
      </c>
      <c r="P2" t="s">
        <v>221</v>
      </c>
      <c r="Q2">
        <v>125</v>
      </c>
      <c r="R2">
        <v>132</v>
      </c>
      <c r="S2" t="s">
        <v>108</v>
      </c>
      <c r="U2" t="s">
        <v>108</v>
      </c>
      <c r="V2" t="s">
        <v>1177</v>
      </c>
      <c r="W2">
        <v>4</v>
      </c>
      <c r="Y2" t="s">
        <v>110</v>
      </c>
      <c r="Z2" t="s">
        <v>1178</v>
      </c>
      <c r="AB2">
        <v>35</v>
      </c>
      <c r="AD2" t="s">
        <v>1179</v>
      </c>
      <c r="AE2" t="s">
        <v>1180</v>
      </c>
      <c r="AF2" t="s">
        <v>569</v>
      </c>
      <c r="AG2" t="s">
        <v>117</v>
      </c>
      <c r="AH2">
        <v>2024361</v>
      </c>
      <c r="AI2" t="s">
        <v>704</v>
      </c>
      <c r="AJ2" t="s">
        <v>836</v>
      </c>
      <c r="AK2">
        <v>1200</v>
      </c>
      <c r="AL2">
        <v>1</v>
      </c>
      <c r="AM2" t="s">
        <v>162</v>
      </c>
      <c r="AN2">
        <v>1.1000000000000001</v>
      </c>
      <c r="AO2">
        <v>126</v>
      </c>
      <c r="AP2">
        <v>2</v>
      </c>
      <c r="AQ2">
        <v>8</v>
      </c>
      <c r="AR2">
        <v>-2</v>
      </c>
      <c r="AS2">
        <v>23.3</v>
      </c>
      <c r="AT2">
        <v>44.84</v>
      </c>
      <c r="AU2" t="s">
        <v>1181</v>
      </c>
      <c r="AY2" t="s">
        <v>1181</v>
      </c>
      <c r="AZ2">
        <v>23.3</v>
      </c>
      <c r="BA2">
        <v>21.54</v>
      </c>
      <c r="BB2">
        <v>22.36</v>
      </c>
      <c r="BF2">
        <v>43.9</v>
      </c>
      <c r="BG2">
        <v>-5.4000000000000013E-2</v>
      </c>
      <c r="BH2">
        <v>43.845999999999997</v>
      </c>
      <c r="BI2" t="s">
        <v>1182</v>
      </c>
      <c r="BJ2">
        <v>2024244</v>
      </c>
      <c r="BK2" t="s">
        <v>841</v>
      </c>
      <c r="BL2" t="s">
        <v>836</v>
      </c>
      <c r="BM2">
        <v>1200</v>
      </c>
      <c r="BN2">
        <v>1</v>
      </c>
      <c r="BO2" t="s">
        <v>162</v>
      </c>
      <c r="BP2">
        <v>1.1000000000000001</v>
      </c>
      <c r="BQ2">
        <v>126</v>
      </c>
      <c r="BR2">
        <v>2</v>
      </c>
      <c r="BS2">
        <v>11</v>
      </c>
      <c r="BT2">
        <v>-5</v>
      </c>
      <c r="BU2">
        <v>23.38</v>
      </c>
      <c r="BV2">
        <v>45.65</v>
      </c>
      <c r="BW2" t="s">
        <v>1183</v>
      </c>
      <c r="CA2" t="s">
        <v>1183</v>
      </c>
      <c r="CB2">
        <v>23.46</v>
      </c>
      <c r="CC2">
        <v>22.27</v>
      </c>
      <c r="CD2">
        <v>22.42</v>
      </c>
      <c r="CH2">
        <v>44.69</v>
      </c>
      <c r="CI2">
        <v>-0.18</v>
      </c>
      <c r="CJ2">
        <v>44.51</v>
      </c>
      <c r="CK2" t="s">
        <v>1184</v>
      </c>
      <c r="CL2" t="s">
        <v>1175</v>
      </c>
      <c r="CM2" t="s">
        <v>1182</v>
      </c>
      <c r="CN2" t="s">
        <v>1185</v>
      </c>
      <c r="CO2" t="s">
        <v>1184</v>
      </c>
      <c r="CP2" t="s">
        <v>1186</v>
      </c>
      <c r="CQ2" t="s">
        <v>1187</v>
      </c>
      <c r="CR2">
        <v>67.150000000000006</v>
      </c>
      <c r="CS2">
        <v>67.97</v>
      </c>
      <c r="CT2">
        <v>67.56</v>
      </c>
      <c r="CU2">
        <v>67.150000000000006</v>
      </c>
    </row>
    <row r="3" spans="1:99" x14ac:dyDescent="0.25">
      <c r="A3" s="2">
        <v>45746</v>
      </c>
      <c r="B3" t="s">
        <v>99</v>
      </c>
      <c r="C3">
        <v>7</v>
      </c>
      <c r="D3" t="s">
        <v>100</v>
      </c>
      <c r="E3" t="s">
        <v>101</v>
      </c>
      <c r="G3">
        <v>1200</v>
      </c>
      <c r="H3">
        <v>2</v>
      </c>
      <c r="I3" t="s">
        <v>1188</v>
      </c>
      <c r="J3" t="s">
        <v>1189</v>
      </c>
      <c r="K3" t="s">
        <v>1190</v>
      </c>
      <c r="L3">
        <v>123</v>
      </c>
      <c r="M3" t="s">
        <v>286</v>
      </c>
      <c r="O3">
        <v>7</v>
      </c>
      <c r="P3" t="s">
        <v>154</v>
      </c>
      <c r="Q3">
        <v>119</v>
      </c>
      <c r="R3">
        <v>118</v>
      </c>
      <c r="S3" t="s">
        <v>108</v>
      </c>
      <c r="U3" t="s">
        <v>108</v>
      </c>
      <c r="V3" t="s">
        <v>1191</v>
      </c>
      <c r="W3">
        <v>7</v>
      </c>
      <c r="Y3" t="s">
        <v>110</v>
      </c>
      <c r="Z3" t="s">
        <v>1192</v>
      </c>
      <c r="AB3">
        <v>35</v>
      </c>
      <c r="AC3" t="s">
        <v>273</v>
      </c>
      <c r="AD3" t="s">
        <v>1193</v>
      </c>
      <c r="AE3" t="s">
        <v>834</v>
      </c>
      <c r="AF3" t="s">
        <v>1194</v>
      </c>
      <c r="AG3" t="s">
        <v>117</v>
      </c>
      <c r="AH3">
        <v>2024244</v>
      </c>
      <c r="AI3" t="s">
        <v>841</v>
      </c>
      <c r="AJ3" t="s">
        <v>836</v>
      </c>
      <c r="AK3">
        <v>1200</v>
      </c>
      <c r="AL3">
        <v>4</v>
      </c>
      <c r="AM3" t="s">
        <v>294</v>
      </c>
      <c r="AN3">
        <v>27</v>
      </c>
      <c r="AO3">
        <v>126</v>
      </c>
      <c r="AP3">
        <v>-3</v>
      </c>
      <c r="AQ3">
        <v>2</v>
      </c>
      <c r="AR3">
        <v>5</v>
      </c>
      <c r="AS3">
        <v>23.38</v>
      </c>
      <c r="AT3">
        <v>45.65</v>
      </c>
      <c r="AU3" t="s">
        <v>1183</v>
      </c>
      <c r="AY3" t="s">
        <v>1195</v>
      </c>
      <c r="AZ3">
        <v>23.38</v>
      </c>
      <c r="BA3">
        <v>22.27</v>
      </c>
      <c r="BB3">
        <v>22.83</v>
      </c>
      <c r="BF3">
        <v>45.1</v>
      </c>
      <c r="BG3">
        <v>0.16500000000000001</v>
      </c>
      <c r="BH3">
        <v>45.265000000000001</v>
      </c>
      <c r="BI3" t="s">
        <v>1196</v>
      </c>
      <c r="BJ3">
        <v>2024188</v>
      </c>
      <c r="BK3" t="s">
        <v>919</v>
      </c>
      <c r="BL3" t="s">
        <v>920</v>
      </c>
      <c r="BM3">
        <v>1200</v>
      </c>
      <c r="BN3">
        <v>8</v>
      </c>
      <c r="BO3" t="s">
        <v>294</v>
      </c>
      <c r="BP3">
        <v>10</v>
      </c>
      <c r="BQ3">
        <v>128</v>
      </c>
      <c r="BR3">
        <v>-5</v>
      </c>
      <c r="BS3">
        <v>4</v>
      </c>
      <c r="BT3">
        <v>3</v>
      </c>
      <c r="BU3">
        <v>23.12</v>
      </c>
      <c r="BV3">
        <v>45.09</v>
      </c>
      <c r="BW3" t="s">
        <v>1197</v>
      </c>
      <c r="CA3" t="s">
        <v>1198</v>
      </c>
      <c r="CB3">
        <v>23.48</v>
      </c>
      <c r="CC3">
        <v>22.05</v>
      </c>
      <c r="CD3">
        <v>22.97</v>
      </c>
      <c r="CH3">
        <v>45.02</v>
      </c>
      <c r="CI3">
        <v>5.0999999999999997E-2</v>
      </c>
      <c r="CJ3">
        <v>45.071000000000012</v>
      </c>
      <c r="CK3" t="s">
        <v>1199</v>
      </c>
      <c r="CL3" t="s">
        <v>1189</v>
      </c>
      <c r="CM3" t="s">
        <v>1196</v>
      </c>
      <c r="CN3" t="s">
        <v>1200</v>
      </c>
      <c r="CO3" t="s">
        <v>1199</v>
      </c>
      <c r="CP3" t="s">
        <v>1201</v>
      </c>
      <c r="CQ3" t="s">
        <v>1202</v>
      </c>
      <c r="CR3">
        <v>68.650000000000006</v>
      </c>
      <c r="CS3">
        <v>68.55</v>
      </c>
      <c r="CT3">
        <v>68.599999999999994</v>
      </c>
      <c r="CU3">
        <v>68.55</v>
      </c>
    </row>
    <row r="4" spans="1:99" x14ac:dyDescent="0.25">
      <c r="A4" s="2">
        <v>45746</v>
      </c>
      <c r="B4" t="s">
        <v>99</v>
      </c>
      <c r="C4">
        <v>7</v>
      </c>
      <c r="D4" t="s">
        <v>100</v>
      </c>
      <c r="E4" t="s">
        <v>101</v>
      </c>
      <c r="G4">
        <v>1200</v>
      </c>
      <c r="H4">
        <v>3</v>
      </c>
      <c r="I4" t="s">
        <v>1203</v>
      </c>
      <c r="J4" t="s">
        <v>1204</v>
      </c>
      <c r="K4" t="s">
        <v>1205</v>
      </c>
      <c r="L4">
        <v>123</v>
      </c>
      <c r="M4" t="s">
        <v>206</v>
      </c>
      <c r="O4">
        <v>1</v>
      </c>
      <c r="P4" t="s">
        <v>287</v>
      </c>
      <c r="Q4">
        <v>115</v>
      </c>
      <c r="R4">
        <v>117</v>
      </c>
      <c r="S4" t="s">
        <v>108</v>
      </c>
      <c r="U4" t="s">
        <v>108</v>
      </c>
      <c r="V4" t="s">
        <v>1206</v>
      </c>
      <c r="W4">
        <v>5</v>
      </c>
      <c r="Y4" t="s">
        <v>110</v>
      </c>
      <c r="Z4" t="s">
        <v>1207</v>
      </c>
      <c r="AB4">
        <v>35</v>
      </c>
      <c r="AD4" t="s">
        <v>1208</v>
      </c>
      <c r="AE4" t="s">
        <v>759</v>
      </c>
      <c r="AF4" t="s">
        <v>1209</v>
      </c>
      <c r="AG4" t="s">
        <v>161</v>
      </c>
      <c r="AH4">
        <v>2024361</v>
      </c>
      <c r="AI4" t="s">
        <v>704</v>
      </c>
      <c r="AJ4" t="s">
        <v>836</v>
      </c>
      <c r="AK4">
        <v>1200</v>
      </c>
      <c r="AL4">
        <v>2</v>
      </c>
      <c r="AM4" t="s">
        <v>120</v>
      </c>
      <c r="AN4">
        <v>6.5</v>
      </c>
      <c r="AO4">
        <v>126</v>
      </c>
      <c r="AP4">
        <v>-3</v>
      </c>
      <c r="AQ4">
        <v>7</v>
      </c>
      <c r="AR4">
        <v>-6</v>
      </c>
      <c r="AS4">
        <v>23.3</v>
      </c>
      <c r="AT4">
        <v>44.84</v>
      </c>
      <c r="AU4" t="s">
        <v>1181</v>
      </c>
      <c r="AY4" t="s">
        <v>1210</v>
      </c>
      <c r="AZ4">
        <v>24.34</v>
      </c>
      <c r="BA4">
        <v>21.38</v>
      </c>
      <c r="BB4">
        <v>22.01</v>
      </c>
      <c r="BF4">
        <v>43.39</v>
      </c>
      <c r="BG4">
        <v>-0.29699999999999999</v>
      </c>
      <c r="BH4">
        <v>43.093000000000004</v>
      </c>
      <c r="BI4" t="s">
        <v>1211</v>
      </c>
      <c r="BJ4">
        <v>2024244</v>
      </c>
      <c r="BK4" t="s">
        <v>841</v>
      </c>
      <c r="BL4" t="s">
        <v>836</v>
      </c>
      <c r="BM4">
        <v>1200</v>
      </c>
      <c r="BN4">
        <v>2</v>
      </c>
      <c r="BO4" t="s">
        <v>120</v>
      </c>
      <c r="BP4">
        <v>12</v>
      </c>
      <c r="BQ4">
        <v>126</v>
      </c>
      <c r="BR4">
        <v>-3</v>
      </c>
      <c r="BS4">
        <v>1</v>
      </c>
      <c r="BT4">
        <v>0</v>
      </c>
      <c r="BU4">
        <v>23.38</v>
      </c>
      <c r="BV4">
        <v>45.65</v>
      </c>
      <c r="BW4" t="s">
        <v>1183</v>
      </c>
      <c r="CA4" t="s">
        <v>1212</v>
      </c>
      <c r="CB4">
        <v>24.18</v>
      </c>
      <c r="CC4">
        <v>22.07</v>
      </c>
      <c r="CD4">
        <v>22</v>
      </c>
      <c r="CH4">
        <v>44.07</v>
      </c>
      <c r="CI4">
        <v>-4.4999999999999998E-2</v>
      </c>
      <c r="CJ4">
        <v>44.024999999999999</v>
      </c>
      <c r="CK4" t="s">
        <v>1213</v>
      </c>
      <c r="CL4" t="s">
        <v>1204</v>
      </c>
      <c r="CM4" t="s">
        <v>1211</v>
      </c>
      <c r="CN4" t="s">
        <v>1214</v>
      </c>
      <c r="CO4" t="s">
        <v>1213</v>
      </c>
      <c r="CP4" t="s">
        <v>1215</v>
      </c>
      <c r="CQ4" t="s">
        <v>1216</v>
      </c>
      <c r="CR4">
        <v>67.430000000000007</v>
      </c>
      <c r="CS4">
        <v>68.2</v>
      </c>
      <c r="CT4">
        <v>67.81</v>
      </c>
      <c r="CU4">
        <v>67.430000000000007</v>
      </c>
    </row>
    <row r="5" spans="1:99" x14ac:dyDescent="0.25">
      <c r="A5" s="2">
        <v>45746</v>
      </c>
      <c r="B5" t="s">
        <v>99</v>
      </c>
      <c r="C5">
        <v>7</v>
      </c>
      <c r="D5" t="s">
        <v>100</v>
      </c>
      <c r="E5" t="s">
        <v>101</v>
      </c>
      <c r="G5">
        <v>1200</v>
      </c>
      <c r="H5">
        <v>4</v>
      </c>
      <c r="I5" t="s">
        <v>1217</v>
      </c>
      <c r="J5" t="s">
        <v>1218</v>
      </c>
      <c r="K5" t="s">
        <v>1219</v>
      </c>
      <c r="L5">
        <v>123</v>
      </c>
      <c r="M5" t="s">
        <v>189</v>
      </c>
      <c r="O5">
        <v>4</v>
      </c>
      <c r="P5" t="s">
        <v>370</v>
      </c>
      <c r="Q5">
        <v>111</v>
      </c>
      <c r="R5">
        <v>116</v>
      </c>
      <c r="S5" t="s">
        <v>108</v>
      </c>
      <c r="U5" t="s">
        <v>108</v>
      </c>
      <c r="V5" t="s">
        <v>1220</v>
      </c>
      <c r="W5">
        <v>7</v>
      </c>
      <c r="Y5" t="s">
        <v>110</v>
      </c>
      <c r="Z5" t="s">
        <v>1221</v>
      </c>
      <c r="AB5">
        <v>21</v>
      </c>
      <c r="AD5" t="s">
        <v>1222</v>
      </c>
      <c r="AE5" t="s">
        <v>1223</v>
      </c>
      <c r="AF5" t="s">
        <v>1224</v>
      </c>
      <c r="AG5" t="s">
        <v>117</v>
      </c>
      <c r="AH5">
        <v>2024492</v>
      </c>
      <c r="AI5" t="s">
        <v>261</v>
      </c>
      <c r="AJ5" t="s">
        <v>407</v>
      </c>
      <c r="AK5">
        <v>1200</v>
      </c>
      <c r="AL5">
        <v>1</v>
      </c>
      <c r="AM5" t="s">
        <v>197</v>
      </c>
      <c r="AN5">
        <v>8.9</v>
      </c>
      <c r="AO5">
        <v>134</v>
      </c>
      <c r="AP5">
        <v>-11</v>
      </c>
      <c r="AQ5">
        <v>7</v>
      </c>
      <c r="AR5">
        <v>-3</v>
      </c>
      <c r="AS5">
        <v>23.99</v>
      </c>
      <c r="AT5">
        <v>46.39</v>
      </c>
      <c r="AU5" t="s">
        <v>409</v>
      </c>
      <c r="AY5" t="s">
        <v>409</v>
      </c>
      <c r="AZ5">
        <v>24.59</v>
      </c>
      <c r="BA5">
        <v>22.28</v>
      </c>
      <c r="BB5">
        <v>21.8</v>
      </c>
      <c r="BF5">
        <v>44.08</v>
      </c>
      <c r="BG5">
        <v>-0.29099999999999998</v>
      </c>
      <c r="BH5">
        <v>43.789000000000001</v>
      </c>
      <c r="BI5" t="s">
        <v>1225</v>
      </c>
      <c r="BJ5">
        <v>2024414</v>
      </c>
      <c r="BK5" t="s">
        <v>447</v>
      </c>
      <c r="BL5" t="s">
        <v>407</v>
      </c>
      <c r="BM5">
        <v>1200</v>
      </c>
      <c r="BN5">
        <v>1</v>
      </c>
      <c r="BO5" t="s">
        <v>197</v>
      </c>
      <c r="BP5">
        <v>10</v>
      </c>
      <c r="BQ5">
        <v>129</v>
      </c>
      <c r="BR5">
        <v>-6</v>
      </c>
      <c r="BS5">
        <v>1</v>
      </c>
      <c r="BT5">
        <v>3</v>
      </c>
      <c r="BU5">
        <v>23.76</v>
      </c>
      <c r="BV5">
        <v>46.12</v>
      </c>
      <c r="BW5" t="s">
        <v>448</v>
      </c>
      <c r="CA5" t="s">
        <v>448</v>
      </c>
      <c r="CB5">
        <v>24.28</v>
      </c>
      <c r="CC5">
        <v>22.12</v>
      </c>
      <c r="CD5">
        <v>22.07</v>
      </c>
      <c r="CH5">
        <v>44.19</v>
      </c>
      <c r="CI5">
        <v>3.5999999999999997E-2</v>
      </c>
      <c r="CJ5">
        <v>44.225999999999999</v>
      </c>
      <c r="CK5" t="s">
        <v>1226</v>
      </c>
      <c r="CL5" t="s">
        <v>1218</v>
      </c>
      <c r="CM5" t="s">
        <v>1225</v>
      </c>
      <c r="CN5" t="s">
        <v>1227</v>
      </c>
      <c r="CO5" t="s">
        <v>1226</v>
      </c>
      <c r="CP5" t="s">
        <v>1228</v>
      </c>
      <c r="CQ5" t="s">
        <v>1229</v>
      </c>
      <c r="CR5">
        <v>68.38</v>
      </c>
      <c r="CS5">
        <v>68.510000000000005</v>
      </c>
      <c r="CT5">
        <v>68.44</v>
      </c>
      <c r="CU5">
        <v>68.38</v>
      </c>
    </row>
    <row r="6" spans="1:99" x14ac:dyDescent="0.25">
      <c r="A6" s="2">
        <v>45746</v>
      </c>
      <c r="B6" t="s">
        <v>99</v>
      </c>
      <c r="C6">
        <v>7</v>
      </c>
      <c r="D6" t="s">
        <v>100</v>
      </c>
      <c r="E6" t="s">
        <v>101</v>
      </c>
      <c r="G6">
        <v>1200</v>
      </c>
      <c r="H6">
        <v>5</v>
      </c>
      <c r="I6" t="s">
        <v>1230</v>
      </c>
      <c r="J6" t="s">
        <v>1231</v>
      </c>
      <c r="K6" t="s">
        <v>1232</v>
      </c>
      <c r="L6">
        <v>123</v>
      </c>
      <c r="M6" t="s">
        <v>153</v>
      </c>
      <c r="O6">
        <v>2</v>
      </c>
      <c r="P6" t="s">
        <v>593</v>
      </c>
      <c r="Q6">
        <v>105</v>
      </c>
      <c r="R6">
        <v>108</v>
      </c>
      <c r="S6" t="s">
        <v>108</v>
      </c>
      <c r="U6" t="s">
        <v>108</v>
      </c>
      <c r="V6" t="s">
        <v>351</v>
      </c>
      <c r="W6">
        <v>4</v>
      </c>
      <c r="Y6" t="s">
        <v>110</v>
      </c>
      <c r="Z6" t="s">
        <v>1233</v>
      </c>
      <c r="AB6">
        <v>21</v>
      </c>
      <c r="AC6" t="s">
        <v>1234</v>
      </c>
      <c r="AD6" t="s">
        <v>1235</v>
      </c>
      <c r="AE6" t="s">
        <v>1236</v>
      </c>
      <c r="AF6" t="s">
        <v>1237</v>
      </c>
      <c r="AG6" t="s">
        <v>161</v>
      </c>
      <c r="AH6">
        <v>2024492</v>
      </c>
      <c r="AI6" t="s">
        <v>261</v>
      </c>
      <c r="AJ6" t="s">
        <v>407</v>
      </c>
      <c r="AK6">
        <v>1200</v>
      </c>
      <c r="AL6">
        <v>6</v>
      </c>
      <c r="AM6" t="s">
        <v>376</v>
      </c>
      <c r="AN6">
        <v>4.7</v>
      </c>
      <c r="AO6">
        <v>133</v>
      </c>
      <c r="AP6">
        <v>-10</v>
      </c>
      <c r="AQ6">
        <v>8</v>
      </c>
      <c r="AR6">
        <v>-6</v>
      </c>
      <c r="AS6">
        <v>23.99</v>
      </c>
      <c r="AT6">
        <v>46.39</v>
      </c>
      <c r="AU6" t="s">
        <v>409</v>
      </c>
      <c r="AY6" t="s">
        <v>1238</v>
      </c>
      <c r="AZ6">
        <v>24.83</v>
      </c>
      <c r="BA6">
        <v>22.24</v>
      </c>
      <c r="BB6">
        <v>22.18</v>
      </c>
      <c r="BF6">
        <v>44.42</v>
      </c>
      <c r="BG6">
        <v>-0.40200000000000002</v>
      </c>
      <c r="BH6">
        <v>44.018000000000001</v>
      </c>
      <c r="BI6" t="s">
        <v>1239</v>
      </c>
      <c r="BJ6">
        <v>2024414</v>
      </c>
      <c r="BK6" t="s">
        <v>447</v>
      </c>
      <c r="BL6" t="s">
        <v>407</v>
      </c>
      <c r="BM6">
        <v>1200</v>
      </c>
      <c r="BN6">
        <v>3</v>
      </c>
      <c r="BO6" t="s">
        <v>376</v>
      </c>
      <c r="BP6">
        <v>6.2</v>
      </c>
      <c r="BQ6">
        <v>127</v>
      </c>
      <c r="BR6">
        <v>-4</v>
      </c>
      <c r="BS6">
        <v>5</v>
      </c>
      <c r="BT6">
        <v>-3</v>
      </c>
      <c r="BU6">
        <v>23.76</v>
      </c>
      <c r="BV6">
        <v>46.12</v>
      </c>
      <c r="BW6" t="s">
        <v>448</v>
      </c>
      <c r="CA6" t="s">
        <v>1240</v>
      </c>
      <c r="CB6">
        <v>24.08</v>
      </c>
      <c r="CC6">
        <v>22.12</v>
      </c>
      <c r="CD6">
        <v>22.56</v>
      </c>
      <c r="CH6">
        <v>44.68</v>
      </c>
      <c r="CI6">
        <v>-0.186</v>
      </c>
      <c r="CJ6">
        <v>44.494</v>
      </c>
      <c r="CK6" t="s">
        <v>1241</v>
      </c>
      <c r="CL6" t="s">
        <v>1231</v>
      </c>
      <c r="CM6" t="s">
        <v>1239</v>
      </c>
      <c r="CN6" t="s">
        <v>1242</v>
      </c>
      <c r="CO6" t="s">
        <v>1241</v>
      </c>
      <c r="CP6" t="s">
        <v>1243</v>
      </c>
      <c r="CQ6" t="s">
        <v>1244</v>
      </c>
      <c r="CR6">
        <v>68.849999999999994</v>
      </c>
      <c r="CS6">
        <v>68.569999999999993</v>
      </c>
      <c r="CT6">
        <v>68.710000000000008</v>
      </c>
      <c r="CU6">
        <v>68.569999999999993</v>
      </c>
    </row>
    <row r="7" spans="1:99" x14ac:dyDescent="0.25">
      <c r="A7" s="2">
        <v>45746</v>
      </c>
      <c r="B7" t="s">
        <v>99</v>
      </c>
      <c r="C7">
        <v>7</v>
      </c>
      <c r="D7" t="s">
        <v>100</v>
      </c>
      <c r="E7" t="s">
        <v>101</v>
      </c>
      <c r="G7">
        <v>1200</v>
      </c>
      <c r="H7">
        <v>6</v>
      </c>
      <c r="I7" t="s">
        <v>1245</v>
      </c>
      <c r="J7" t="s">
        <v>1246</v>
      </c>
      <c r="K7" t="s">
        <v>1247</v>
      </c>
      <c r="L7">
        <v>123</v>
      </c>
      <c r="M7" t="s">
        <v>270</v>
      </c>
      <c r="O7">
        <v>3</v>
      </c>
      <c r="P7" t="s">
        <v>620</v>
      </c>
      <c r="Q7">
        <v>102</v>
      </c>
      <c r="R7">
        <v>104</v>
      </c>
      <c r="S7" t="s">
        <v>108</v>
      </c>
      <c r="U7" t="s">
        <v>108</v>
      </c>
      <c r="V7" t="s">
        <v>1248</v>
      </c>
      <c r="W7">
        <v>5</v>
      </c>
      <c r="Y7" t="s">
        <v>110</v>
      </c>
      <c r="Z7" t="s">
        <v>1249</v>
      </c>
      <c r="AB7">
        <v>21</v>
      </c>
      <c r="AC7" t="s">
        <v>495</v>
      </c>
      <c r="AD7" t="s">
        <v>1250</v>
      </c>
      <c r="AE7" t="s">
        <v>1251</v>
      </c>
      <c r="AF7" t="s">
        <v>1252</v>
      </c>
      <c r="AG7" t="s">
        <v>117</v>
      </c>
      <c r="AH7">
        <v>2024492</v>
      </c>
      <c r="AI7" t="s">
        <v>261</v>
      </c>
      <c r="AJ7" t="s">
        <v>407</v>
      </c>
      <c r="AK7">
        <v>1200</v>
      </c>
      <c r="AL7">
        <v>2</v>
      </c>
      <c r="AM7" t="s">
        <v>245</v>
      </c>
      <c r="AN7">
        <v>9.6999999999999993</v>
      </c>
      <c r="AO7">
        <v>129</v>
      </c>
      <c r="AP7">
        <v>-6</v>
      </c>
      <c r="AQ7">
        <v>4</v>
      </c>
      <c r="AR7">
        <v>-1</v>
      </c>
      <c r="AS7">
        <v>23.99</v>
      </c>
      <c r="AT7">
        <v>46.39</v>
      </c>
      <c r="AU7" t="s">
        <v>409</v>
      </c>
      <c r="AY7" t="s">
        <v>615</v>
      </c>
      <c r="AZ7">
        <v>23.99</v>
      </c>
      <c r="BA7">
        <v>22.4</v>
      </c>
      <c r="BB7">
        <v>22.53</v>
      </c>
      <c r="BF7">
        <v>44.93</v>
      </c>
      <c r="BG7">
        <v>-0.13200000000000001</v>
      </c>
      <c r="BH7">
        <v>44.798000000000002</v>
      </c>
      <c r="BI7" t="s">
        <v>1253</v>
      </c>
      <c r="BJ7">
        <v>2024414</v>
      </c>
      <c r="BK7" t="s">
        <v>447</v>
      </c>
      <c r="BL7" t="s">
        <v>407</v>
      </c>
      <c r="BM7">
        <v>1200</v>
      </c>
      <c r="BN7">
        <v>4</v>
      </c>
      <c r="BO7" t="s">
        <v>162</v>
      </c>
      <c r="BP7">
        <v>4.7</v>
      </c>
      <c r="BQ7">
        <v>130</v>
      </c>
      <c r="BR7">
        <v>-7</v>
      </c>
      <c r="BS7">
        <v>4</v>
      </c>
      <c r="BT7">
        <v>-1</v>
      </c>
      <c r="BU7">
        <v>23.76</v>
      </c>
      <c r="BV7">
        <v>46.12</v>
      </c>
      <c r="BW7" t="s">
        <v>448</v>
      </c>
      <c r="CA7" t="s">
        <v>1254</v>
      </c>
      <c r="CB7">
        <v>24.16</v>
      </c>
      <c r="CC7">
        <v>22.12</v>
      </c>
      <c r="CD7">
        <v>22.57</v>
      </c>
      <c r="CH7">
        <v>44.69</v>
      </c>
      <c r="CI7">
        <v>-0.14699999999999999</v>
      </c>
      <c r="CJ7">
        <v>44.542999999999999</v>
      </c>
      <c r="CK7" t="s">
        <v>1255</v>
      </c>
      <c r="CL7" t="s">
        <v>1246</v>
      </c>
      <c r="CM7" t="s">
        <v>1253</v>
      </c>
      <c r="CN7" t="s">
        <v>1256</v>
      </c>
      <c r="CO7" t="s">
        <v>1255</v>
      </c>
      <c r="CP7" t="s">
        <v>1257</v>
      </c>
      <c r="CQ7" t="s">
        <v>1258</v>
      </c>
      <c r="CR7">
        <v>68.789999999999992</v>
      </c>
      <c r="CS7">
        <v>68.7</v>
      </c>
      <c r="CT7">
        <v>68.75</v>
      </c>
      <c r="CU7">
        <v>68.7</v>
      </c>
    </row>
    <row r="8" spans="1:99" x14ac:dyDescent="0.25">
      <c r="A8" s="2">
        <v>45746</v>
      </c>
      <c r="B8" t="s">
        <v>99</v>
      </c>
      <c r="C8">
        <v>7</v>
      </c>
      <c r="D8" t="s">
        <v>100</v>
      </c>
      <c r="E8" t="s">
        <v>101</v>
      </c>
      <c r="G8">
        <v>1200</v>
      </c>
      <c r="H8">
        <v>7</v>
      </c>
      <c r="I8" t="s">
        <v>1259</v>
      </c>
      <c r="J8" t="s">
        <v>1260</v>
      </c>
      <c r="K8" t="s">
        <v>1261</v>
      </c>
      <c r="L8">
        <v>123</v>
      </c>
      <c r="M8" t="s">
        <v>238</v>
      </c>
      <c r="O8">
        <v>5</v>
      </c>
      <c r="P8" t="s">
        <v>107</v>
      </c>
      <c r="Q8">
        <v>96</v>
      </c>
      <c r="R8">
        <v>97</v>
      </c>
      <c r="S8" t="s">
        <v>108</v>
      </c>
      <c r="U8" t="s">
        <v>108</v>
      </c>
      <c r="V8" t="s">
        <v>351</v>
      </c>
      <c r="W8">
        <v>4</v>
      </c>
      <c r="Y8" t="s">
        <v>110</v>
      </c>
      <c r="Z8" t="s">
        <v>1262</v>
      </c>
      <c r="AA8">
        <v>1</v>
      </c>
      <c r="AB8">
        <v>49</v>
      </c>
      <c r="AC8" t="s">
        <v>273</v>
      </c>
      <c r="AD8" t="s">
        <v>1263</v>
      </c>
      <c r="AE8" t="s">
        <v>1264</v>
      </c>
      <c r="AF8" t="s">
        <v>1265</v>
      </c>
      <c r="AG8" t="s">
        <v>117</v>
      </c>
      <c r="AH8">
        <v>2024414</v>
      </c>
      <c r="AI8" t="s">
        <v>447</v>
      </c>
      <c r="AJ8" t="s">
        <v>407</v>
      </c>
      <c r="AK8">
        <v>1200</v>
      </c>
      <c r="AL8">
        <v>2</v>
      </c>
      <c r="AM8" t="s">
        <v>408</v>
      </c>
      <c r="AN8">
        <v>5.9</v>
      </c>
      <c r="AO8">
        <v>123</v>
      </c>
      <c r="AP8">
        <v>0</v>
      </c>
      <c r="AQ8">
        <v>2</v>
      </c>
      <c r="AR8">
        <v>3</v>
      </c>
      <c r="AS8">
        <v>23.76</v>
      </c>
      <c r="AT8">
        <v>46.12</v>
      </c>
      <c r="AU8" t="s">
        <v>448</v>
      </c>
      <c r="AY8" t="s">
        <v>1266</v>
      </c>
      <c r="AZ8">
        <v>24.48</v>
      </c>
      <c r="BA8">
        <v>21.88</v>
      </c>
      <c r="BB8">
        <v>22.33</v>
      </c>
      <c r="BF8">
        <v>44.21</v>
      </c>
      <c r="BG8">
        <v>0.126</v>
      </c>
      <c r="BH8">
        <v>44.335999999999999</v>
      </c>
      <c r="BI8" t="s">
        <v>1267</v>
      </c>
      <c r="BJ8">
        <v>2024383</v>
      </c>
      <c r="BK8" t="s">
        <v>118</v>
      </c>
      <c r="BL8" t="s">
        <v>360</v>
      </c>
      <c r="BM8">
        <v>1200</v>
      </c>
      <c r="BN8">
        <v>1</v>
      </c>
      <c r="BO8" t="s">
        <v>162</v>
      </c>
      <c r="BP8">
        <v>1.5</v>
      </c>
      <c r="BQ8">
        <v>129</v>
      </c>
      <c r="BR8">
        <v>-6</v>
      </c>
      <c r="BS8">
        <v>7</v>
      </c>
      <c r="BT8">
        <v>-2</v>
      </c>
      <c r="BU8">
        <v>23.2</v>
      </c>
      <c r="BV8">
        <v>45.45</v>
      </c>
      <c r="BW8" t="s">
        <v>430</v>
      </c>
      <c r="CA8" t="s">
        <v>430</v>
      </c>
      <c r="CB8">
        <v>24.32</v>
      </c>
      <c r="CC8">
        <v>22.13</v>
      </c>
      <c r="CD8">
        <v>22.86</v>
      </c>
      <c r="CH8">
        <v>44.99</v>
      </c>
      <c r="CI8">
        <v>-0.17399999999999999</v>
      </c>
      <c r="CJ8">
        <v>44.816000000000003</v>
      </c>
      <c r="CK8" t="s">
        <v>1268</v>
      </c>
      <c r="CL8" t="s">
        <v>1260</v>
      </c>
      <c r="CM8" t="s">
        <v>1267</v>
      </c>
      <c r="CN8" t="s">
        <v>1269</v>
      </c>
      <c r="CO8" t="s">
        <v>1268</v>
      </c>
      <c r="CP8" t="s">
        <v>1270</v>
      </c>
      <c r="CQ8" t="s">
        <v>1271</v>
      </c>
      <c r="CR8">
        <v>68.819999999999993</v>
      </c>
      <c r="CS8">
        <v>69.14</v>
      </c>
      <c r="CT8">
        <v>68.98</v>
      </c>
      <c r="CU8">
        <v>68.819999999999993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U15"/>
  <sheetViews>
    <sheetView workbookViewId="0"/>
  </sheetViews>
  <sheetFormatPr defaultRowHeight="15" x14ac:dyDescent="0.25"/>
  <sheetData>
    <row r="1" spans="1:9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</row>
    <row r="2" spans="1:99" x14ac:dyDescent="0.25">
      <c r="A2" s="2">
        <v>45746</v>
      </c>
      <c r="B2" t="s">
        <v>99</v>
      </c>
      <c r="C2">
        <v>8</v>
      </c>
      <c r="D2" t="s">
        <v>100</v>
      </c>
      <c r="E2" t="s">
        <v>101</v>
      </c>
      <c r="F2" t="s">
        <v>102</v>
      </c>
      <c r="G2">
        <v>1400</v>
      </c>
      <c r="H2">
        <v>1</v>
      </c>
      <c r="I2" t="s">
        <v>1272</v>
      </c>
      <c r="J2" t="s">
        <v>1273</v>
      </c>
      <c r="K2" t="s">
        <v>1274</v>
      </c>
      <c r="L2">
        <v>135</v>
      </c>
      <c r="M2" t="s">
        <v>206</v>
      </c>
      <c r="O2">
        <v>3</v>
      </c>
      <c r="P2" t="s">
        <v>609</v>
      </c>
      <c r="R2">
        <v>59</v>
      </c>
      <c r="S2" t="s">
        <v>478</v>
      </c>
      <c r="U2" t="s">
        <v>108</v>
      </c>
      <c r="V2" t="s">
        <v>1275</v>
      </c>
      <c r="W2">
        <v>6</v>
      </c>
      <c r="Y2" t="s">
        <v>110</v>
      </c>
      <c r="Z2" t="s">
        <v>1276</v>
      </c>
      <c r="AA2" t="s">
        <v>175</v>
      </c>
      <c r="AB2" t="s">
        <v>1277</v>
      </c>
      <c r="AC2" t="s">
        <v>273</v>
      </c>
      <c r="AD2" t="s">
        <v>1278</v>
      </c>
      <c r="AE2" t="s">
        <v>428</v>
      </c>
      <c r="AF2" t="s">
        <v>1279</v>
      </c>
      <c r="AG2" t="s">
        <v>161</v>
      </c>
      <c r="AH2">
        <v>2024413</v>
      </c>
      <c r="AI2" t="s">
        <v>447</v>
      </c>
      <c r="AJ2" t="s">
        <v>356</v>
      </c>
      <c r="AK2">
        <v>1400</v>
      </c>
      <c r="AL2">
        <v>5</v>
      </c>
      <c r="AM2" t="s">
        <v>227</v>
      </c>
      <c r="AN2">
        <v>100</v>
      </c>
      <c r="AO2">
        <v>116</v>
      </c>
      <c r="AP2">
        <v>19</v>
      </c>
      <c r="AQ2">
        <v>2</v>
      </c>
      <c r="AR2">
        <v>1</v>
      </c>
      <c r="AS2">
        <v>13.53</v>
      </c>
      <c r="AT2">
        <v>35.51</v>
      </c>
      <c r="AU2" t="s">
        <v>1280</v>
      </c>
      <c r="AV2" t="s">
        <v>1281</v>
      </c>
      <c r="AY2" t="s">
        <v>1282</v>
      </c>
      <c r="AZ2">
        <v>13.85</v>
      </c>
      <c r="BA2">
        <v>22.22</v>
      </c>
      <c r="BB2">
        <v>23.22</v>
      </c>
      <c r="BC2">
        <v>22.74</v>
      </c>
      <c r="BF2">
        <v>45.96</v>
      </c>
      <c r="BG2">
        <v>0.30299999999999999</v>
      </c>
      <c r="BH2">
        <v>46.262999999999998</v>
      </c>
      <c r="BI2" t="s">
        <v>1283</v>
      </c>
      <c r="BJ2">
        <v>2023722</v>
      </c>
      <c r="BK2" t="s">
        <v>469</v>
      </c>
      <c r="BL2" t="s">
        <v>356</v>
      </c>
      <c r="BM2">
        <v>1400</v>
      </c>
      <c r="BN2">
        <v>7</v>
      </c>
      <c r="BO2" t="s">
        <v>305</v>
      </c>
      <c r="BP2">
        <v>11</v>
      </c>
      <c r="BQ2">
        <v>123</v>
      </c>
      <c r="BR2">
        <v>12</v>
      </c>
      <c r="BS2">
        <v>7</v>
      </c>
      <c r="BT2">
        <v>-4</v>
      </c>
      <c r="BU2">
        <v>13.18</v>
      </c>
      <c r="BV2">
        <v>35.26</v>
      </c>
      <c r="BW2">
        <v>58.95</v>
      </c>
      <c r="BX2" t="s">
        <v>1284</v>
      </c>
      <c r="CA2" t="s">
        <v>1285</v>
      </c>
      <c r="CB2">
        <v>13.3</v>
      </c>
      <c r="CC2">
        <v>22.16</v>
      </c>
      <c r="CD2">
        <v>23.53</v>
      </c>
      <c r="CE2">
        <v>23.49</v>
      </c>
      <c r="CH2">
        <v>47.02</v>
      </c>
      <c r="CI2">
        <v>0.108</v>
      </c>
      <c r="CJ2">
        <v>47.128</v>
      </c>
      <c r="CK2" t="s">
        <v>1286</v>
      </c>
      <c r="CL2" t="s">
        <v>1273</v>
      </c>
      <c r="CM2" t="s">
        <v>1283</v>
      </c>
      <c r="CN2" t="s">
        <v>1287</v>
      </c>
      <c r="CO2" t="s">
        <v>1286</v>
      </c>
      <c r="CP2" t="s">
        <v>1288</v>
      </c>
      <c r="CQ2" t="s">
        <v>1289</v>
      </c>
      <c r="CR2">
        <v>82.33</v>
      </c>
      <c r="CS2">
        <v>82.59</v>
      </c>
      <c r="CT2">
        <v>82.460000000000008</v>
      </c>
      <c r="CU2">
        <v>82.33</v>
      </c>
    </row>
    <row r="3" spans="1:99" x14ac:dyDescent="0.25">
      <c r="A3" s="2">
        <v>45746</v>
      </c>
      <c r="B3" t="s">
        <v>99</v>
      </c>
      <c r="C3">
        <v>8</v>
      </c>
      <c r="D3" t="s">
        <v>100</v>
      </c>
      <c r="E3" t="s">
        <v>101</v>
      </c>
      <c r="F3" t="s">
        <v>102</v>
      </c>
      <c r="G3">
        <v>1400</v>
      </c>
      <c r="H3">
        <v>2</v>
      </c>
      <c r="I3" t="s">
        <v>1290</v>
      </c>
      <c r="J3" t="s">
        <v>1291</v>
      </c>
      <c r="K3" t="s">
        <v>1292</v>
      </c>
      <c r="L3">
        <v>134</v>
      </c>
      <c r="M3" t="s">
        <v>286</v>
      </c>
      <c r="O3">
        <v>5</v>
      </c>
      <c r="P3" t="s">
        <v>255</v>
      </c>
      <c r="R3">
        <v>58</v>
      </c>
      <c r="S3" t="s">
        <v>256</v>
      </c>
      <c r="U3" t="s">
        <v>108</v>
      </c>
      <c r="W3">
        <v>3</v>
      </c>
      <c r="Y3" t="s">
        <v>110</v>
      </c>
      <c r="Z3" t="s">
        <v>1293</v>
      </c>
      <c r="AA3" t="s">
        <v>112</v>
      </c>
      <c r="AB3" t="s">
        <v>1277</v>
      </c>
      <c r="AC3" t="s">
        <v>1294</v>
      </c>
      <c r="AD3" t="s">
        <v>1295</v>
      </c>
      <c r="AE3" t="s">
        <v>638</v>
      </c>
      <c r="AF3" t="s">
        <v>1296</v>
      </c>
      <c r="AG3" t="s">
        <v>161</v>
      </c>
      <c r="AH3">
        <v>2024385</v>
      </c>
      <c r="AI3" t="s">
        <v>118</v>
      </c>
      <c r="AJ3" t="s">
        <v>356</v>
      </c>
      <c r="AK3">
        <v>1200</v>
      </c>
      <c r="AL3">
        <v>10</v>
      </c>
      <c r="AM3" t="s">
        <v>451</v>
      </c>
      <c r="AN3">
        <v>18</v>
      </c>
      <c r="AO3">
        <v>122</v>
      </c>
      <c r="AP3">
        <v>12</v>
      </c>
      <c r="AQ3">
        <v>3</v>
      </c>
      <c r="AR3">
        <v>2</v>
      </c>
      <c r="AS3">
        <v>23.86</v>
      </c>
      <c r="AT3">
        <v>46.64</v>
      </c>
      <c r="AU3" t="s">
        <v>1297</v>
      </c>
      <c r="AY3" t="s">
        <v>723</v>
      </c>
      <c r="AZ3">
        <v>24.62</v>
      </c>
      <c r="BA3">
        <v>22.46</v>
      </c>
      <c r="BB3">
        <v>23.09</v>
      </c>
      <c r="BF3">
        <v>45.55</v>
      </c>
      <c r="BG3">
        <v>0.216</v>
      </c>
      <c r="BH3">
        <v>45.765999999999998</v>
      </c>
      <c r="BI3" t="s">
        <v>1298</v>
      </c>
      <c r="CL3" t="s">
        <v>1291</v>
      </c>
      <c r="CM3" t="s">
        <v>1298</v>
      </c>
      <c r="CN3" t="s">
        <v>1299</v>
      </c>
      <c r="CQ3" t="s">
        <v>1298</v>
      </c>
      <c r="CR3">
        <v>83.27</v>
      </c>
      <c r="CT3">
        <v>83.27</v>
      </c>
      <c r="CU3">
        <v>83.27</v>
      </c>
    </row>
    <row r="4" spans="1:99" x14ac:dyDescent="0.25">
      <c r="A4" s="2">
        <v>45746</v>
      </c>
      <c r="B4" t="s">
        <v>99</v>
      </c>
      <c r="C4">
        <v>8</v>
      </c>
      <c r="D4" t="s">
        <v>100</v>
      </c>
      <c r="E4" t="s">
        <v>101</v>
      </c>
      <c r="F4" t="s">
        <v>102</v>
      </c>
      <c r="G4">
        <v>1400</v>
      </c>
      <c r="H4">
        <v>3</v>
      </c>
      <c r="I4" t="s">
        <v>1300</v>
      </c>
      <c r="J4" t="s">
        <v>1301</v>
      </c>
      <c r="K4" t="s">
        <v>1302</v>
      </c>
      <c r="L4">
        <v>130</v>
      </c>
      <c r="M4" t="s">
        <v>238</v>
      </c>
      <c r="O4">
        <v>10</v>
      </c>
      <c r="P4" t="s">
        <v>370</v>
      </c>
      <c r="R4">
        <v>54</v>
      </c>
      <c r="S4" t="s">
        <v>141</v>
      </c>
      <c r="U4" t="s">
        <v>108</v>
      </c>
      <c r="V4" t="s">
        <v>1303</v>
      </c>
      <c r="W4">
        <v>3</v>
      </c>
      <c r="Y4" t="s">
        <v>110</v>
      </c>
      <c r="Z4" t="s">
        <v>1304</v>
      </c>
      <c r="AA4" t="s">
        <v>175</v>
      </c>
      <c r="AB4" t="s">
        <v>526</v>
      </c>
      <c r="AC4" t="s">
        <v>273</v>
      </c>
      <c r="AD4" t="s">
        <v>1305</v>
      </c>
      <c r="AE4" t="s">
        <v>144</v>
      </c>
      <c r="AF4" t="s">
        <v>1306</v>
      </c>
      <c r="AG4" t="s">
        <v>117</v>
      </c>
      <c r="AH4">
        <v>2024449</v>
      </c>
      <c r="AI4" t="s">
        <v>179</v>
      </c>
      <c r="AJ4" t="s">
        <v>119</v>
      </c>
      <c r="AK4">
        <v>1400</v>
      </c>
      <c r="AL4">
        <v>2</v>
      </c>
      <c r="AM4" t="s">
        <v>734</v>
      </c>
      <c r="AN4">
        <v>5.8</v>
      </c>
      <c r="AO4">
        <v>127</v>
      </c>
      <c r="AP4">
        <v>3</v>
      </c>
      <c r="AQ4">
        <v>2</v>
      </c>
      <c r="AR4">
        <v>8</v>
      </c>
      <c r="AS4">
        <v>13.49</v>
      </c>
      <c r="AT4">
        <v>35.01</v>
      </c>
      <c r="AU4" t="s">
        <v>1307</v>
      </c>
      <c r="AV4" t="s">
        <v>1308</v>
      </c>
      <c r="AY4" t="s">
        <v>1309</v>
      </c>
      <c r="AZ4">
        <v>13.73</v>
      </c>
      <c r="BA4">
        <v>21.92</v>
      </c>
      <c r="BB4">
        <v>23.63</v>
      </c>
      <c r="BC4">
        <v>22.98</v>
      </c>
      <c r="BF4">
        <v>46.61</v>
      </c>
      <c r="BG4">
        <v>0.189</v>
      </c>
      <c r="BH4">
        <v>46.798999999999999</v>
      </c>
      <c r="BI4" t="s">
        <v>1310</v>
      </c>
      <c r="BJ4">
        <v>2024381</v>
      </c>
      <c r="BK4" t="s">
        <v>118</v>
      </c>
      <c r="BL4" t="s">
        <v>119</v>
      </c>
      <c r="BM4">
        <v>1400</v>
      </c>
      <c r="BN4">
        <v>5</v>
      </c>
      <c r="BO4" t="s">
        <v>601</v>
      </c>
      <c r="BP4">
        <v>17</v>
      </c>
      <c r="BQ4">
        <v>129</v>
      </c>
      <c r="BR4">
        <v>1</v>
      </c>
      <c r="BS4">
        <v>12</v>
      </c>
      <c r="BT4">
        <v>-2</v>
      </c>
      <c r="BU4">
        <v>13.57</v>
      </c>
      <c r="BV4">
        <v>35.700000000000003</v>
      </c>
      <c r="BW4">
        <v>59.14</v>
      </c>
      <c r="BX4" t="s">
        <v>1311</v>
      </c>
      <c r="CA4" t="s">
        <v>1312</v>
      </c>
      <c r="CB4">
        <v>14.33</v>
      </c>
      <c r="CC4">
        <v>22.69</v>
      </c>
      <c r="CD4">
        <v>23.16</v>
      </c>
      <c r="CE4">
        <v>22.55</v>
      </c>
      <c r="CH4">
        <v>45.71</v>
      </c>
      <c r="CI4">
        <v>-2.1000000000000001E-2</v>
      </c>
      <c r="CJ4">
        <v>45.689</v>
      </c>
      <c r="CK4" t="s">
        <v>1313</v>
      </c>
      <c r="CL4" t="s">
        <v>1301</v>
      </c>
      <c r="CM4" t="s">
        <v>1310</v>
      </c>
      <c r="CN4" t="s">
        <v>1314</v>
      </c>
      <c r="CO4" t="s">
        <v>1313</v>
      </c>
      <c r="CP4" t="s">
        <v>1315</v>
      </c>
      <c r="CQ4" t="s">
        <v>1316</v>
      </c>
      <c r="CR4">
        <v>82.45</v>
      </c>
      <c r="CS4">
        <v>82.710000000000008</v>
      </c>
      <c r="CT4">
        <v>82.58</v>
      </c>
      <c r="CU4">
        <v>82.45</v>
      </c>
    </row>
    <row r="5" spans="1:99" x14ac:dyDescent="0.25">
      <c r="A5" s="2">
        <v>45746</v>
      </c>
      <c r="B5" t="s">
        <v>99</v>
      </c>
      <c r="C5">
        <v>8</v>
      </c>
      <c r="D5" t="s">
        <v>100</v>
      </c>
      <c r="E5" t="s">
        <v>101</v>
      </c>
      <c r="F5" t="s">
        <v>102</v>
      </c>
      <c r="G5">
        <v>1400</v>
      </c>
      <c r="H5">
        <v>4</v>
      </c>
      <c r="I5" t="s">
        <v>1317</v>
      </c>
      <c r="J5" t="s">
        <v>1318</v>
      </c>
      <c r="K5" t="s">
        <v>1319</v>
      </c>
      <c r="L5">
        <v>129</v>
      </c>
      <c r="M5" t="s">
        <v>254</v>
      </c>
      <c r="O5">
        <v>11</v>
      </c>
      <c r="P5" t="s">
        <v>329</v>
      </c>
      <c r="R5">
        <v>53</v>
      </c>
      <c r="S5" t="s">
        <v>491</v>
      </c>
      <c r="U5" t="s">
        <v>108</v>
      </c>
      <c r="V5" t="s">
        <v>1320</v>
      </c>
      <c r="W5">
        <v>4</v>
      </c>
      <c r="Y5" t="s">
        <v>110</v>
      </c>
      <c r="Z5" t="s">
        <v>256</v>
      </c>
      <c r="AA5" t="s">
        <v>175</v>
      </c>
      <c r="AB5" t="s">
        <v>512</v>
      </c>
      <c r="AC5" t="s">
        <v>611</v>
      </c>
      <c r="AD5" t="s">
        <v>1321</v>
      </c>
      <c r="AE5" t="s">
        <v>1322</v>
      </c>
      <c r="AF5" t="s">
        <v>1323</v>
      </c>
      <c r="AG5" t="s">
        <v>161</v>
      </c>
      <c r="AH5">
        <v>2024490</v>
      </c>
      <c r="AI5" t="s">
        <v>261</v>
      </c>
      <c r="AJ5" t="s">
        <v>119</v>
      </c>
      <c r="AK5">
        <v>1400</v>
      </c>
      <c r="AL5">
        <v>13</v>
      </c>
      <c r="AM5" t="s">
        <v>1324</v>
      </c>
      <c r="AN5">
        <v>192</v>
      </c>
      <c r="AO5">
        <v>132</v>
      </c>
      <c r="AP5">
        <v>-3</v>
      </c>
      <c r="AQ5">
        <v>9</v>
      </c>
      <c r="AR5">
        <v>2</v>
      </c>
      <c r="AS5">
        <v>13.63</v>
      </c>
      <c r="AT5">
        <v>35.01</v>
      </c>
      <c r="AU5" t="s">
        <v>1325</v>
      </c>
      <c r="AV5" t="s">
        <v>1326</v>
      </c>
      <c r="AY5" t="s">
        <v>1327</v>
      </c>
      <c r="AZ5">
        <v>14.59</v>
      </c>
      <c r="BA5">
        <v>21.54</v>
      </c>
      <c r="BB5">
        <v>23.28</v>
      </c>
      <c r="BC5">
        <v>24.59</v>
      </c>
      <c r="BF5">
        <v>47.87</v>
      </c>
      <c r="BG5">
        <v>-9.0000000000000011E-3</v>
      </c>
      <c r="BH5">
        <v>47.860999999999997</v>
      </c>
      <c r="BI5" t="s">
        <v>1328</v>
      </c>
      <c r="BJ5">
        <v>2024430</v>
      </c>
      <c r="BK5" t="s">
        <v>499</v>
      </c>
      <c r="BL5" t="s">
        <v>119</v>
      </c>
      <c r="BM5">
        <v>1400</v>
      </c>
      <c r="BN5">
        <v>10</v>
      </c>
      <c r="BO5" t="s">
        <v>554</v>
      </c>
      <c r="BP5">
        <v>172</v>
      </c>
      <c r="BQ5">
        <v>133</v>
      </c>
      <c r="BR5">
        <v>-4</v>
      </c>
      <c r="BS5">
        <v>3</v>
      </c>
      <c r="BT5">
        <v>8</v>
      </c>
      <c r="BU5">
        <v>13.4</v>
      </c>
      <c r="BV5">
        <v>34.81</v>
      </c>
      <c r="BW5">
        <v>57.79</v>
      </c>
      <c r="BX5" t="s">
        <v>579</v>
      </c>
      <c r="CA5" t="s">
        <v>1329</v>
      </c>
      <c r="CB5">
        <v>13.84</v>
      </c>
      <c r="CC5">
        <v>21.77</v>
      </c>
      <c r="CD5">
        <v>22.94</v>
      </c>
      <c r="CE5">
        <v>23.96</v>
      </c>
      <c r="CH5">
        <v>46.9</v>
      </c>
      <c r="CI5">
        <v>8.3999999999999991E-2</v>
      </c>
      <c r="CJ5">
        <v>46.984000000000002</v>
      </c>
      <c r="CK5" t="s">
        <v>1286</v>
      </c>
      <c r="CL5" t="s">
        <v>1318</v>
      </c>
      <c r="CM5" t="s">
        <v>1328</v>
      </c>
      <c r="CN5" t="s">
        <v>1330</v>
      </c>
      <c r="CO5" t="s">
        <v>1286</v>
      </c>
      <c r="CP5" t="s">
        <v>1331</v>
      </c>
      <c r="CQ5" t="s">
        <v>1332</v>
      </c>
      <c r="CR5">
        <v>83.99</v>
      </c>
      <c r="CS5">
        <v>82.59</v>
      </c>
      <c r="CT5">
        <v>83.289999999999992</v>
      </c>
      <c r="CU5">
        <v>82.59</v>
      </c>
    </row>
    <row r="6" spans="1:99" x14ac:dyDescent="0.25">
      <c r="A6" s="2">
        <v>45746</v>
      </c>
      <c r="B6" t="s">
        <v>99</v>
      </c>
      <c r="C6">
        <v>8</v>
      </c>
      <c r="D6" t="s">
        <v>100</v>
      </c>
      <c r="E6" t="s">
        <v>101</v>
      </c>
      <c r="F6" t="s">
        <v>102</v>
      </c>
      <c r="G6">
        <v>1400</v>
      </c>
      <c r="H6">
        <v>5</v>
      </c>
      <c r="I6" t="s">
        <v>1333</v>
      </c>
      <c r="J6" t="s">
        <v>1334</v>
      </c>
      <c r="K6" t="s">
        <v>1335</v>
      </c>
      <c r="L6">
        <v>128</v>
      </c>
      <c r="M6" t="s">
        <v>189</v>
      </c>
      <c r="O6">
        <v>14</v>
      </c>
      <c r="P6" t="s">
        <v>190</v>
      </c>
      <c r="R6">
        <v>52</v>
      </c>
      <c r="S6" t="s">
        <v>141</v>
      </c>
      <c r="U6" t="s">
        <v>108</v>
      </c>
      <c r="V6" t="s">
        <v>1336</v>
      </c>
      <c r="W6">
        <v>4</v>
      </c>
      <c r="Y6" t="s">
        <v>110</v>
      </c>
      <c r="Z6" t="s">
        <v>1337</v>
      </c>
      <c r="AA6" t="s">
        <v>112</v>
      </c>
      <c r="AB6" t="s">
        <v>526</v>
      </c>
      <c r="AC6" t="s">
        <v>273</v>
      </c>
      <c r="AD6" t="s">
        <v>1338</v>
      </c>
      <c r="AE6" t="s">
        <v>1339</v>
      </c>
      <c r="AF6" t="s">
        <v>1340</v>
      </c>
      <c r="AG6" t="s">
        <v>117</v>
      </c>
      <c r="AH6">
        <v>2024447</v>
      </c>
      <c r="AI6" t="s">
        <v>179</v>
      </c>
      <c r="AJ6" t="s">
        <v>119</v>
      </c>
      <c r="AK6">
        <v>1400</v>
      </c>
      <c r="AL6">
        <v>2</v>
      </c>
      <c r="AM6" t="s">
        <v>197</v>
      </c>
      <c r="AN6">
        <v>10</v>
      </c>
      <c r="AO6">
        <v>125</v>
      </c>
      <c r="AP6">
        <v>3</v>
      </c>
      <c r="AQ6">
        <v>6</v>
      </c>
      <c r="AR6">
        <v>8</v>
      </c>
      <c r="AS6">
        <v>13.74</v>
      </c>
      <c r="AT6">
        <v>35.11</v>
      </c>
      <c r="AU6" t="s">
        <v>1341</v>
      </c>
      <c r="AV6" t="s">
        <v>1342</v>
      </c>
      <c r="AY6" t="s">
        <v>1343</v>
      </c>
      <c r="AZ6">
        <v>14.22</v>
      </c>
      <c r="BA6">
        <v>21.61</v>
      </c>
      <c r="BB6">
        <v>23.21</v>
      </c>
      <c r="BC6">
        <v>23.01</v>
      </c>
      <c r="BF6">
        <v>46.22</v>
      </c>
      <c r="BG6">
        <v>0.189</v>
      </c>
      <c r="BH6">
        <v>46.408999999999999</v>
      </c>
      <c r="BI6" t="s">
        <v>1344</v>
      </c>
      <c r="BJ6">
        <v>2024391</v>
      </c>
      <c r="BK6" t="s">
        <v>394</v>
      </c>
      <c r="BL6" t="s">
        <v>119</v>
      </c>
      <c r="BM6">
        <v>1400</v>
      </c>
      <c r="BN6">
        <v>7</v>
      </c>
      <c r="BO6" t="s">
        <v>376</v>
      </c>
      <c r="BP6">
        <v>8.6</v>
      </c>
      <c r="BQ6">
        <v>126</v>
      </c>
      <c r="BR6">
        <v>2</v>
      </c>
      <c r="BS6">
        <v>7</v>
      </c>
      <c r="BT6">
        <v>7</v>
      </c>
      <c r="BU6">
        <v>13.58</v>
      </c>
      <c r="BV6">
        <v>35.14</v>
      </c>
      <c r="BW6">
        <v>58.74</v>
      </c>
      <c r="BX6" t="s">
        <v>1345</v>
      </c>
      <c r="CA6" t="s">
        <v>1346</v>
      </c>
      <c r="CB6">
        <v>14.42</v>
      </c>
      <c r="CC6">
        <v>21.88</v>
      </c>
      <c r="CD6">
        <v>23.6</v>
      </c>
      <c r="CE6">
        <v>22.95</v>
      </c>
      <c r="CH6">
        <v>46.55</v>
      </c>
      <c r="CI6">
        <v>0.156</v>
      </c>
      <c r="CJ6">
        <v>46.706000000000003</v>
      </c>
      <c r="CK6" t="s">
        <v>661</v>
      </c>
      <c r="CL6" t="s">
        <v>1334</v>
      </c>
      <c r="CM6" t="s">
        <v>1344</v>
      </c>
      <c r="CN6" t="s">
        <v>1347</v>
      </c>
      <c r="CO6" t="s">
        <v>661</v>
      </c>
      <c r="CP6" t="s">
        <v>1348</v>
      </c>
      <c r="CQ6" t="s">
        <v>1349</v>
      </c>
      <c r="CR6">
        <v>82.24</v>
      </c>
      <c r="CS6">
        <v>83.01</v>
      </c>
      <c r="CT6">
        <v>82.62</v>
      </c>
      <c r="CU6">
        <v>82.24</v>
      </c>
    </row>
    <row r="7" spans="1:99" x14ac:dyDescent="0.25">
      <c r="A7" s="2">
        <v>45746</v>
      </c>
      <c r="B7" t="s">
        <v>99</v>
      </c>
      <c r="C7">
        <v>8</v>
      </c>
      <c r="D7" t="s">
        <v>100</v>
      </c>
      <c r="E7" t="s">
        <v>101</v>
      </c>
      <c r="F7" t="s">
        <v>102</v>
      </c>
      <c r="G7">
        <v>1400</v>
      </c>
      <c r="H7">
        <v>6</v>
      </c>
      <c r="I7" t="s">
        <v>108</v>
      </c>
      <c r="J7" t="s">
        <v>1350</v>
      </c>
      <c r="K7" t="s">
        <v>1351</v>
      </c>
      <c r="L7">
        <v>128</v>
      </c>
      <c r="M7" t="s">
        <v>315</v>
      </c>
      <c r="O7">
        <v>8</v>
      </c>
      <c r="P7" t="s">
        <v>350</v>
      </c>
      <c r="R7">
        <v>52</v>
      </c>
      <c r="S7" t="s">
        <v>108</v>
      </c>
      <c r="U7" t="s">
        <v>108</v>
      </c>
      <c r="W7">
        <v>3</v>
      </c>
      <c r="Y7" t="s">
        <v>110</v>
      </c>
      <c r="Z7" t="s">
        <v>256</v>
      </c>
      <c r="AA7" t="s">
        <v>175</v>
      </c>
      <c r="AB7" t="s">
        <v>108</v>
      </c>
      <c r="AC7" t="s">
        <v>1352</v>
      </c>
      <c r="AD7" t="s">
        <v>1353</v>
      </c>
      <c r="AE7" t="s">
        <v>259</v>
      </c>
      <c r="AF7" t="s">
        <v>1354</v>
      </c>
      <c r="AG7" t="s">
        <v>117</v>
      </c>
      <c r="CL7" t="s">
        <v>1350</v>
      </c>
    </row>
    <row r="8" spans="1:99" x14ac:dyDescent="0.25">
      <c r="A8" s="2">
        <v>45746</v>
      </c>
      <c r="B8" t="s">
        <v>99</v>
      </c>
      <c r="C8">
        <v>8</v>
      </c>
      <c r="D8" t="s">
        <v>100</v>
      </c>
      <c r="E8" t="s">
        <v>101</v>
      </c>
      <c r="F8" t="s">
        <v>102</v>
      </c>
      <c r="G8">
        <v>1400</v>
      </c>
      <c r="H8">
        <v>7</v>
      </c>
      <c r="I8" t="s">
        <v>1355</v>
      </c>
      <c r="J8" t="s">
        <v>1356</v>
      </c>
      <c r="K8" t="s">
        <v>1357</v>
      </c>
      <c r="L8">
        <v>128</v>
      </c>
      <c r="M8" t="s">
        <v>106</v>
      </c>
      <c r="O8">
        <v>4</v>
      </c>
      <c r="P8" t="s">
        <v>107</v>
      </c>
      <c r="R8">
        <v>52</v>
      </c>
      <c r="S8" t="s">
        <v>256</v>
      </c>
      <c r="U8" t="s">
        <v>108</v>
      </c>
      <c r="V8" t="s">
        <v>1358</v>
      </c>
      <c r="W8">
        <v>3</v>
      </c>
      <c r="Y8" t="s">
        <v>1359</v>
      </c>
      <c r="Z8" t="s">
        <v>256</v>
      </c>
      <c r="AA8" t="s">
        <v>175</v>
      </c>
      <c r="AB8" t="s">
        <v>512</v>
      </c>
      <c r="AC8" t="s">
        <v>273</v>
      </c>
      <c r="AD8" t="s">
        <v>1360</v>
      </c>
      <c r="AE8" t="s">
        <v>144</v>
      </c>
      <c r="AF8" t="s">
        <v>1361</v>
      </c>
      <c r="AG8" t="s">
        <v>117</v>
      </c>
      <c r="AH8">
        <v>2024490</v>
      </c>
      <c r="AI8" t="s">
        <v>261</v>
      </c>
      <c r="AJ8" t="s">
        <v>119</v>
      </c>
      <c r="AK8">
        <v>1400</v>
      </c>
      <c r="AL8">
        <v>7</v>
      </c>
      <c r="AM8" t="s">
        <v>294</v>
      </c>
      <c r="AN8">
        <v>20</v>
      </c>
      <c r="AO8">
        <v>128</v>
      </c>
      <c r="AP8">
        <v>0</v>
      </c>
      <c r="AQ8">
        <v>6</v>
      </c>
      <c r="AR8">
        <v>-2</v>
      </c>
      <c r="AS8">
        <v>13.63</v>
      </c>
      <c r="AT8">
        <v>35.01</v>
      </c>
      <c r="AU8" t="s">
        <v>1325</v>
      </c>
      <c r="AV8" t="s">
        <v>1326</v>
      </c>
      <c r="AY8" t="s">
        <v>1362</v>
      </c>
      <c r="AZ8">
        <v>14.07</v>
      </c>
      <c r="BA8">
        <v>21.78</v>
      </c>
      <c r="BB8">
        <v>23.24</v>
      </c>
      <c r="BC8">
        <v>23.38</v>
      </c>
      <c r="BF8">
        <v>46.62</v>
      </c>
      <c r="BG8">
        <v>-3.5999999999999997E-2</v>
      </c>
      <c r="BH8">
        <v>46.584000000000003</v>
      </c>
      <c r="BI8" t="s">
        <v>1363</v>
      </c>
      <c r="CL8" t="s">
        <v>1356</v>
      </c>
      <c r="CM8" t="s">
        <v>1363</v>
      </c>
      <c r="CN8" t="s">
        <v>1364</v>
      </c>
      <c r="CQ8" t="s">
        <v>1363</v>
      </c>
      <c r="CR8">
        <v>82.43</v>
      </c>
      <c r="CT8">
        <v>82.43</v>
      </c>
      <c r="CU8">
        <v>82.43</v>
      </c>
    </row>
    <row r="9" spans="1:99" x14ac:dyDescent="0.25">
      <c r="A9" s="2">
        <v>45746</v>
      </c>
      <c r="B9" t="s">
        <v>99</v>
      </c>
      <c r="C9">
        <v>8</v>
      </c>
      <c r="D9" t="s">
        <v>100</v>
      </c>
      <c r="E9" t="s">
        <v>101</v>
      </c>
      <c r="F9" t="s">
        <v>102</v>
      </c>
      <c r="G9">
        <v>1400</v>
      </c>
      <c r="H9">
        <v>8</v>
      </c>
      <c r="I9" t="s">
        <v>1365</v>
      </c>
      <c r="J9" t="s">
        <v>1366</v>
      </c>
      <c r="K9" t="s">
        <v>1367</v>
      </c>
      <c r="L9">
        <v>127</v>
      </c>
      <c r="M9" t="s">
        <v>961</v>
      </c>
      <c r="O9">
        <v>13</v>
      </c>
      <c r="P9" t="s">
        <v>593</v>
      </c>
      <c r="R9">
        <v>51</v>
      </c>
      <c r="S9" t="s">
        <v>594</v>
      </c>
      <c r="U9" t="s">
        <v>108</v>
      </c>
      <c r="V9" t="s">
        <v>1368</v>
      </c>
      <c r="W9">
        <v>3</v>
      </c>
      <c r="Y9" t="s">
        <v>110</v>
      </c>
      <c r="Z9" t="s">
        <v>654</v>
      </c>
      <c r="AA9" t="s">
        <v>1369</v>
      </c>
      <c r="AB9" t="s">
        <v>526</v>
      </c>
      <c r="AC9" t="s">
        <v>273</v>
      </c>
      <c r="AD9" t="s">
        <v>1193</v>
      </c>
      <c r="AE9" t="s">
        <v>428</v>
      </c>
      <c r="AF9" t="s">
        <v>1370</v>
      </c>
      <c r="AG9" t="s">
        <v>117</v>
      </c>
      <c r="AH9">
        <v>2024449</v>
      </c>
      <c r="AI9" t="s">
        <v>179</v>
      </c>
      <c r="AJ9" t="s">
        <v>119</v>
      </c>
      <c r="AK9">
        <v>1400</v>
      </c>
      <c r="AL9">
        <v>5</v>
      </c>
      <c r="AM9" t="s">
        <v>376</v>
      </c>
      <c r="AN9">
        <v>145</v>
      </c>
      <c r="AO9">
        <v>127</v>
      </c>
      <c r="AP9">
        <v>0</v>
      </c>
      <c r="AQ9">
        <v>6</v>
      </c>
      <c r="AR9">
        <v>7</v>
      </c>
      <c r="AS9">
        <v>13.49</v>
      </c>
      <c r="AT9">
        <v>35.01</v>
      </c>
      <c r="AU9" t="s">
        <v>1307</v>
      </c>
      <c r="AV9" t="s">
        <v>1308</v>
      </c>
      <c r="AY9" t="s">
        <v>1371</v>
      </c>
      <c r="AZ9">
        <v>13.49</v>
      </c>
      <c r="BA9">
        <v>21.96</v>
      </c>
      <c r="BB9">
        <v>23.71</v>
      </c>
      <c r="BC9">
        <v>23.5</v>
      </c>
      <c r="BF9">
        <v>47.21</v>
      </c>
      <c r="BG9">
        <v>0.126</v>
      </c>
      <c r="BH9">
        <v>47.335999999999999</v>
      </c>
      <c r="BI9" t="s">
        <v>1372</v>
      </c>
      <c r="CL9" t="s">
        <v>1366</v>
      </c>
      <c r="CM9" t="s">
        <v>1372</v>
      </c>
      <c r="CN9" t="s">
        <v>1373</v>
      </c>
      <c r="CQ9" t="s">
        <v>1372</v>
      </c>
      <c r="CR9">
        <v>82.789999999999992</v>
      </c>
      <c r="CT9">
        <v>82.789999999999992</v>
      </c>
      <c r="CU9">
        <v>82.789999999999992</v>
      </c>
    </row>
    <row r="10" spans="1:99" x14ac:dyDescent="0.25">
      <c r="A10" s="2">
        <v>45746</v>
      </c>
      <c r="B10" t="s">
        <v>99</v>
      </c>
      <c r="C10">
        <v>8</v>
      </c>
      <c r="D10" t="s">
        <v>100</v>
      </c>
      <c r="E10" t="s">
        <v>101</v>
      </c>
      <c r="F10" t="s">
        <v>102</v>
      </c>
      <c r="G10">
        <v>1400</v>
      </c>
      <c r="H10">
        <v>9</v>
      </c>
      <c r="I10" t="s">
        <v>1374</v>
      </c>
      <c r="J10" t="s">
        <v>1375</v>
      </c>
      <c r="K10" t="s">
        <v>1376</v>
      </c>
      <c r="L10">
        <v>126</v>
      </c>
      <c r="M10" t="s">
        <v>328</v>
      </c>
      <c r="O10">
        <v>9</v>
      </c>
      <c r="P10" t="s">
        <v>207</v>
      </c>
      <c r="R10">
        <v>50</v>
      </c>
      <c r="S10" t="s">
        <v>478</v>
      </c>
      <c r="U10" t="s">
        <v>108</v>
      </c>
      <c r="V10" t="s">
        <v>1377</v>
      </c>
      <c r="W10">
        <v>4</v>
      </c>
      <c r="Y10" t="s">
        <v>110</v>
      </c>
      <c r="Z10" t="s">
        <v>256</v>
      </c>
      <c r="AA10" t="s">
        <v>175</v>
      </c>
      <c r="AB10" t="s">
        <v>1378</v>
      </c>
      <c r="AC10" t="s">
        <v>1379</v>
      </c>
      <c r="AD10" t="s">
        <v>1380</v>
      </c>
      <c r="AE10" t="s">
        <v>834</v>
      </c>
      <c r="AF10" t="s">
        <v>1381</v>
      </c>
      <c r="AG10" t="s">
        <v>117</v>
      </c>
      <c r="AH10">
        <v>2024341</v>
      </c>
      <c r="AI10" t="s">
        <v>640</v>
      </c>
      <c r="AJ10" t="s">
        <v>119</v>
      </c>
      <c r="AK10">
        <v>1400</v>
      </c>
      <c r="AL10">
        <v>14</v>
      </c>
      <c r="AM10" t="s">
        <v>146</v>
      </c>
      <c r="AN10">
        <v>94</v>
      </c>
      <c r="AO10">
        <v>128</v>
      </c>
      <c r="AP10">
        <v>-2</v>
      </c>
      <c r="AQ10">
        <v>10</v>
      </c>
      <c r="AR10">
        <v>-1</v>
      </c>
      <c r="AS10">
        <v>13.31</v>
      </c>
      <c r="AT10">
        <v>35.270000000000003</v>
      </c>
      <c r="AU10" t="s">
        <v>1382</v>
      </c>
      <c r="AV10" t="s">
        <v>1383</v>
      </c>
      <c r="AY10" t="s">
        <v>1384</v>
      </c>
      <c r="AZ10">
        <v>13.71</v>
      </c>
      <c r="BA10">
        <v>21.68</v>
      </c>
      <c r="BB10">
        <v>23.26</v>
      </c>
      <c r="BC10">
        <v>25.01</v>
      </c>
      <c r="BF10">
        <v>48.27</v>
      </c>
      <c r="BG10">
        <v>-4.8000000000000001E-2</v>
      </c>
      <c r="BH10">
        <v>48.222000000000001</v>
      </c>
      <c r="BI10" t="s">
        <v>1385</v>
      </c>
      <c r="CL10" t="s">
        <v>1375</v>
      </c>
      <c r="CM10" t="s">
        <v>1385</v>
      </c>
      <c r="CN10" t="s">
        <v>1386</v>
      </c>
      <c r="CQ10" t="s">
        <v>1385</v>
      </c>
      <c r="CR10">
        <v>83.61</v>
      </c>
      <c r="CT10">
        <v>83.61</v>
      </c>
      <c r="CU10">
        <v>83.61</v>
      </c>
    </row>
    <row r="11" spans="1:99" x14ac:dyDescent="0.25">
      <c r="A11" s="2">
        <v>45746</v>
      </c>
      <c r="B11" t="s">
        <v>99</v>
      </c>
      <c r="C11">
        <v>8</v>
      </c>
      <c r="D11" t="s">
        <v>100</v>
      </c>
      <c r="E11" t="s">
        <v>101</v>
      </c>
      <c r="F11" t="s">
        <v>102</v>
      </c>
      <c r="G11">
        <v>1400</v>
      </c>
      <c r="H11">
        <v>10</v>
      </c>
      <c r="I11" t="s">
        <v>1387</v>
      </c>
      <c r="J11" t="s">
        <v>1388</v>
      </c>
      <c r="K11" t="s">
        <v>1389</v>
      </c>
      <c r="L11">
        <v>125</v>
      </c>
      <c r="M11" t="s">
        <v>220</v>
      </c>
      <c r="O11">
        <v>7</v>
      </c>
      <c r="P11" t="s">
        <v>1390</v>
      </c>
      <c r="R11">
        <v>49</v>
      </c>
      <c r="S11" t="s">
        <v>697</v>
      </c>
      <c r="U11" t="s">
        <v>108</v>
      </c>
      <c r="V11" t="s">
        <v>1391</v>
      </c>
      <c r="W11">
        <v>3</v>
      </c>
      <c r="Y11" t="s">
        <v>110</v>
      </c>
      <c r="Z11" t="s">
        <v>1081</v>
      </c>
      <c r="AA11" t="s">
        <v>112</v>
      </c>
      <c r="AB11" t="s">
        <v>512</v>
      </c>
      <c r="AC11" t="s">
        <v>1392</v>
      </c>
      <c r="AD11" t="s">
        <v>1393</v>
      </c>
      <c r="AE11" t="s">
        <v>657</v>
      </c>
      <c r="AF11" t="s">
        <v>1394</v>
      </c>
      <c r="AG11" t="s">
        <v>117</v>
      </c>
      <c r="AH11">
        <v>2024490</v>
      </c>
      <c r="AI11" t="s">
        <v>261</v>
      </c>
      <c r="AJ11" t="s">
        <v>119</v>
      </c>
      <c r="AK11">
        <v>1400</v>
      </c>
      <c r="AL11">
        <v>1</v>
      </c>
      <c r="AM11" t="s">
        <v>1395</v>
      </c>
      <c r="AN11">
        <v>132</v>
      </c>
      <c r="AO11">
        <v>119</v>
      </c>
      <c r="AP11">
        <v>6</v>
      </c>
      <c r="AQ11">
        <v>10</v>
      </c>
      <c r="AR11">
        <v>-3</v>
      </c>
      <c r="AS11">
        <v>13.63</v>
      </c>
      <c r="AT11">
        <v>35.01</v>
      </c>
      <c r="AU11" t="s">
        <v>1325</v>
      </c>
      <c r="AV11" t="s">
        <v>1326</v>
      </c>
      <c r="AY11" t="s">
        <v>1326</v>
      </c>
      <c r="AZ11">
        <v>14.31</v>
      </c>
      <c r="BA11">
        <v>21.78</v>
      </c>
      <c r="BB11">
        <v>23.24</v>
      </c>
      <c r="BC11">
        <v>22.59</v>
      </c>
      <c r="BF11">
        <v>45.83</v>
      </c>
      <c r="BG11">
        <v>3.5999999999999997E-2</v>
      </c>
      <c r="BH11">
        <v>45.866</v>
      </c>
      <c r="BI11" t="s">
        <v>1396</v>
      </c>
      <c r="BJ11">
        <v>2024431</v>
      </c>
      <c r="BK11" t="s">
        <v>499</v>
      </c>
      <c r="BL11" t="s">
        <v>119</v>
      </c>
      <c r="BM11">
        <v>1400</v>
      </c>
      <c r="BN11">
        <v>12</v>
      </c>
      <c r="BO11" t="s">
        <v>659</v>
      </c>
      <c r="BP11">
        <v>239</v>
      </c>
      <c r="BQ11">
        <v>120</v>
      </c>
      <c r="BR11">
        <v>5</v>
      </c>
      <c r="BS11">
        <v>3</v>
      </c>
      <c r="BT11">
        <v>4</v>
      </c>
      <c r="BU11">
        <v>13.69</v>
      </c>
      <c r="BV11">
        <v>35.24</v>
      </c>
      <c r="BW11">
        <v>57.85</v>
      </c>
      <c r="BX11" t="s">
        <v>1397</v>
      </c>
      <c r="CA11" t="s">
        <v>1398</v>
      </c>
      <c r="CB11">
        <v>14.33</v>
      </c>
      <c r="CC11">
        <v>21.99</v>
      </c>
      <c r="CD11">
        <v>22.45</v>
      </c>
      <c r="CE11">
        <v>23.53</v>
      </c>
      <c r="CH11">
        <v>45.98</v>
      </c>
      <c r="CI11">
        <v>0.14699999999999999</v>
      </c>
      <c r="CJ11">
        <v>46.127000000000002</v>
      </c>
      <c r="CK11" t="s">
        <v>1310</v>
      </c>
      <c r="CL11" t="s">
        <v>1388</v>
      </c>
      <c r="CM11" t="s">
        <v>1396</v>
      </c>
      <c r="CN11" t="s">
        <v>1399</v>
      </c>
      <c r="CO11" t="s">
        <v>1310</v>
      </c>
      <c r="CP11" t="s">
        <v>1400</v>
      </c>
      <c r="CQ11" t="s">
        <v>1401</v>
      </c>
      <c r="CR11">
        <v>81.960000000000008</v>
      </c>
      <c r="CS11">
        <v>82.45</v>
      </c>
      <c r="CT11">
        <v>82.210000000000008</v>
      </c>
      <c r="CU11">
        <v>81.960000000000008</v>
      </c>
    </row>
    <row r="12" spans="1:99" x14ac:dyDescent="0.25">
      <c r="A12" s="2">
        <v>45746</v>
      </c>
      <c r="B12" t="s">
        <v>99</v>
      </c>
      <c r="C12">
        <v>8</v>
      </c>
      <c r="D12" t="s">
        <v>100</v>
      </c>
      <c r="E12" t="s">
        <v>101</v>
      </c>
      <c r="F12" t="s">
        <v>102</v>
      </c>
      <c r="G12">
        <v>1400</v>
      </c>
      <c r="H12">
        <v>11</v>
      </c>
      <c r="I12" t="s">
        <v>1402</v>
      </c>
      <c r="J12" t="s">
        <v>1403</v>
      </c>
      <c r="K12" t="s">
        <v>1404</v>
      </c>
      <c r="L12">
        <v>122</v>
      </c>
      <c r="M12" t="s">
        <v>748</v>
      </c>
      <c r="O12">
        <v>2</v>
      </c>
      <c r="P12" t="s">
        <v>524</v>
      </c>
      <c r="R12">
        <v>46</v>
      </c>
      <c r="S12" t="s">
        <v>478</v>
      </c>
      <c r="U12" t="s">
        <v>108</v>
      </c>
      <c r="V12" t="s">
        <v>1405</v>
      </c>
      <c r="W12">
        <v>5</v>
      </c>
      <c r="Y12" t="s">
        <v>110</v>
      </c>
      <c r="Z12" t="s">
        <v>1406</v>
      </c>
      <c r="AA12" t="s">
        <v>175</v>
      </c>
      <c r="AB12" t="s">
        <v>512</v>
      </c>
      <c r="AC12" t="s">
        <v>1407</v>
      </c>
      <c r="AD12" t="s">
        <v>1408</v>
      </c>
      <c r="AE12" t="s">
        <v>1409</v>
      </c>
      <c r="AF12" t="s">
        <v>1410</v>
      </c>
      <c r="AG12" t="s">
        <v>161</v>
      </c>
      <c r="AH12">
        <v>2024490</v>
      </c>
      <c r="AI12" t="s">
        <v>261</v>
      </c>
      <c r="AJ12" t="s">
        <v>119</v>
      </c>
      <c r="AK12">
        <v>1400</v>
      </c>
      <c r="AL12">
        <v>10</v>
      </c>
      <c r="AM12" t="s">
        <v>245</v>
      </c>
      <c r="AN12">
        <v>25</v>
      </c>
      <c r="AO12">
        <v>124</v>
      </c>
      <c r="AP12">
        <v>-2</v>
      </c>
      <c r="AQ12">
        <v>3</v>
      </c>
      <c r="AR12">
        <v>-1</v>
      </c>
      <c r="AS12">
        <v>13.63</v>
      </c>
      <c r="AT12">
        <v>35.01</v>
      </c>
      <c r="AU12" t="s">
        <v>1325</v>
      </c>
      <c r="AV12" t="s">
        <v>1326</v>
      </c>
      <c r="AY12" t="s">
        <v>1411</v>
      </c>
      <c r="AZ12">
        <v>14.03</v>
      </c>
      <c r="BA12">
        <v>21.7</v>
      </c>
      <c r="BB12">
        <v>23.4</v>
      </c>
      <c r="BC12">
        <v>23.59</v>
      </c>
      <c r="BF12">
        <v>46.99</v>
      </c>
      <c r="BG12">
        <v>-4.8000000000000001E-2</v>
      </c>
      <c r="BH12">
        <v>46.942</v>
      </c>
      <c r="BI12" t="s">
        <v>1412</v>
      </c>
      <c r="BJ12">
        <v>2024447</v>
      </c>
      <c r="BK12" t="s">
        <v>179</v>
      </c>
      <c r="BL12" t="s">
        <v>119</v>
      </c>
      <c r="BM12">
        <v>1400</v>
      </c>
      <c r="BN12">
        <v>6</v>
      </c>
      <c r="BO12" t="s">
        <v>752</v>
      </c>
      <c r="BP12">
        <v>110</v>
      </c>
      <c r="BQ12">
        <v>125</v>
      </c>
      <c r="BR12">
        <v>-3</v>
      </c>
      <c r="BS12">
        <v>7</v>
      </c>
      <c r="BT12">
        <v>-5</v>
      </c>
      <c r="BU12">
        <v>13.74</v>
      </c>
      <c r="BV12">
        <v>35.11</v>
      </c>
      <c r="BW12">
        <v>58.4</v>
      </c>
      <c r="BX12" t="s">
        <v>1342</v>
      </c>
      <c r="CA12" t="s">
        <v>1413</v>
      </c>
      <c r="CB12">
        <v>13.86</v>
      </c>
      <c r="CC12">
        <v>21.53</v>
      </c>
      <c r="CD12">
        <v>23.25</v>
      </c>
      <c r="CE12">
        <v>23.71</v>
      </c>
      <c r="CH12">
        <v>46.96</v>
      </c>
      <c r="CI12">
        <v>-0.13500000000000001</v>
      </c>
      <c r="CJ12">
        <v>46.825000000000003</v>
      </c>
      <c r="CK12" t="s">
        <v>1401</v>
      </c>
      <c r="CL12" t="s">
        <v>1403</v>
      </c>
      <c r="CM12" t="s">
        <v>1412</v>
      </c>
      <c r="CN12" t="s">
        <v>1414</v>
      </c>
      <c r="CO12" t="s">
        <v>1401</v>
      </c>
      <c r="CP12" t="s">
        <v>1415</v>
      </c>
      <c r="CQ12" t="s">
        <v>1416</v>
      </c>
      <c r="CR12">
        <v>82.67</v>
      </c>
      <c r="CS12">
        <v>82.210000000000008</v>
      </c>
      <c r="CT12">
        <v>82.44</v>
      </c>
      <c r="CU12">
        <v>82.210000000000008</v>
      </c>
    </row>
    <row r="13" spans="1:99" x14ac:dyDescent="0.25">
      <c r="A13" s="2">
        <v>45746</v>
      </c>
      <c r="B13" t="s">
        <v>99</v>
      </c>
      <c r="C13">
        <v>8</v>
      </c>
      <c r="D13" t="s">
        <v>100</v>
      </c>
      <c r="E13" t="s">
        <v>101</v>
      </c>
      <c r="F13" t="s">
        <v>102</v>
      </c>
      <c r="G13">
        <v>1400</v>
      </c>
      <c r="H13">
        <v>12</v>
      </c>
      <c r="I13" t="s">
        <v>1417</v>
      </c>
      <c r="J13" t="s">
        <v>1418</v>
      </c>
      <c r="K13" t="s">
        <v>1419</v>
      </c>
      <c r="L13">
        <v>121</v>
      </c>
      <c r="M13" t="s">
        <v>173</v>
      </c>
      <c r="O13">
        <v>12</v>
      </c>
      <c r="P13" t="s">
        <v>138</v>
      </c>
      <c r="R13">
        <v>45</v>
      </c>
      <c r="S13" t="s">
        <v>256</v>
      </c>
      <c r="U13" t="s">
        <v>108</v>
      </c>
      <c r="V13" t="s">
        <v>1420</v>
      </c>
      <c r="W13">
        <v>4</v>
      </c>
      <c r="Y13" t="s">
        <v>110</v>
      </c>
      <c r="Z13" t="s">
        <v>1421</v>
      </c>
      <c r="AA13" t="s">
        <v>112</v>
      </c>
      <c r="AB13" t="s">
        <v>494</v>
      </c>
      <c r="AC13" t="s">
        <v>157</v>
      </c>
      <c r="AD13" t="s">
        <v>1422</v>
      </c>
      <c r="AE13" t="s">
        <v>638</v>
      </c>
      <c r="AF13" t="s">
        <v>1423</v>
      </c>
      <c r="AG13" t="s">
        <v>117</v>
      </c>
      <c r="AH13">
        <v>2024431</v>
      </c>
      <c r="AI13" t="s">
        <v>499</v>
      </c>
      <c r="AJ13" t="s">
        <v>119</v>
      </c>
      <c r="AK13">
        <v>1400</v>
      </c>
      <c r="AL13">
        <v>3</v>
      </c>
      <c r="AM13" t="s">
        <v>1424</v>
      </c>
      <c r="AN13">
        <v>7.3</v>
      </c>
      <c r="AO13">
        <v>120</v>
      </c>
      <c r="AP13">
        <v>1</v>
      </c>
      <c r="AQ13">
        <v>2</v>
      </c>
      <c r="AR13">
        <v>10</v>
      </c>
      <c r="AS13">
        <v>13.69</v>
      </c>
      <c r="AT13">
        <v>35.24</v>
      </c>
      <c r="AU13" t="s">
        <v>1425</v>
      </c>
      <c r="AV13" t="s">
        <v>1397</v>
      </c>
      <c r="AY13" t="s">
        <v>1426</v>
      </c>
      <c r="AZ13">
        <v>14.25</v>
      </c>
      <c r="BA13">
        <v>21.67</v>
      </c>
      <c r="BB13">
        <v>22.41</v>
      </c>
      <c r="BC13">
        <v>23.45</v>
      </c>
      <c r="BF13">
        <v>45.86</v>
      </c>
      <c r="BG13">
        <v>0.19500000000000001</v>
      </c>
      <c r="BH13">
        <v>46.055</v>
      </c>
      <c r="BI13" t="s">
        <v>1427</v>
      </c>
      <c r="CL13" t="s">
        <v>1418</v>
      </c>
      <c r="CM13" t="s">
        <v>1427</v>
      </c>
      <c r="CN13" t="s">
        <v>1428</v>
      </c>
      <c r="CQ13" t="s">
        <v>1427</v>
      </c>
      <c r="CR13">
        <v>81.97</v>
      </c>
      <c r="CT13">
        <v>81.97</v>
      </c>
      <c r="CU13">
        <v>81.97</v>
      </c>
    </row>
    <row r="14" spans="1:99" x14ac:dyDescent="0.25">
      <c r="A14" s="2">
        <v>45746</v>
      </c>
      <c r="B14" t="s">
        <v>99</v>
      </c>
      <c r="C14">
        <v>8</v>
      </c>
      <c r="D14" t="s">
        <v>100</v>
      </c>
      <c r="E14" t="s">
        <v>101</v>
      </c>
      <c r="F14" t="s">
        <v>102</v>
      </c>
      <c r="G14">
        <v>1400</v>
      </c>
      <c r="H14">
        <v>13</v>
      </c>
      <c r="I14" t="s">
        <v>1429</v>
      </c>
      <c r="J14" t="s">
        <v>1430</v>
      </c>
      <c r="K14" t="s">
        <v>1431</v>
      </c>
      <c r="L14">
        <v>120</v>
      </c>
      <c r="M14" t="s">
        <v>592</v>
      </c>
      <c r="O14">
        <v>1</v>
      </c>
      <c r="P14" t="s">
        <v>653</v>
      </c>
      <c r="R14">
        <v>44</v>
      </c>
      <c r="S14" t="s">
        <v>478</v>
      </c>
      <c r="U14" t="s">
        <v>108</v>
      </c>
      <c r="V14" t="s">
        <v>1432</v>
      </c>
      <c r="W14">
        <v>5</v>
      </c>
      <c r="Y14" t="s">
        <v>110</v>
      </c>
      <c r="Z14" t="s">
        <v>1433</v>
      </c>
      <c r="AA14" t="s">
        <v>175</v>
      </c>
      <c r="AB14" t="s">
        <v>526</v>
      </c>
      <c r="AC14" t="s">
        <v>1434</v>
      </c>
      <c r="AD14" t="s">
        <v>1435</v>
      </c>
      <c r="AE14" t="s">
        <v>259</v>
      </c>
      <c r="AF14" t="s">
        <v>1436</v>
      </c>
      <c r="AG14" t="s">
        <v>161</v>
      </c>
      <c r="AH14">
        <v>2024082</v>
      </c>
      <c r="AI14" t="s">
        <v>643</v>
      </c>
      <c r="AJ14" t="s">
        <v>119</v>
      </c>
      <c r="AK14">
        <v>1400</v>
      </c>
      <c r="AL14">
        <v>4</v>
      </c>
      <c r="AM14" t="s">
        <v>601</v>
      </c>
      <c r="AN14">
        <v>16</v>
      </c>
      <c r="AO14">
        <v>131</v>
      </c>
      <c r="AP14">
        <v>-11</v>
      </c>
      <c r="AQ14">
        <v>11</v>
      </c>
      <c r="AR14">
        <v>-10</v>
      </c>
      <c r="AS14">
        <v>13.37</v>
      </c>
      <c r="AT14">
        <v>34.840000000000003</v>
      </c>
      <c r="AU14" t="s">
        <v>1437</v>
      </c>
      <c r="AV14" t="s">
        <v>1438</v>
      </c>
      <c r="AY14" t="s">
        <v>1398</v>
      </c>
      <c r="AZ14">
        <v>14.01</v>
      </c>
      <c r="BA14">
        <v>21.91</v>
      </c>
      <c r="BB14">
        <v>23.42</v>
      </c>
      <c r="BC14">
        <v>22.96</v>
      </c>
      <c r="BF14">
        <v>46.38</v>
      </c>
      <c r="BG14">
        <v>-0.34499999999999997</v>
      </c>
      <c r="BH14">
        <v>46.034999999999997</v>
      </c>
      <c r="BI14" t="s">
        <v>1396</v>
      </c>
      <c r="BJ14">
        <v>2024023</v>
      </c>
      <c r="BK14" t="s">
        <v>553</v>
      </c>
      <c r="BL14" t="s">
        <v>119</v>
      </c>
      <c r="BM14">
        <v>1400</v>
      </c>
      <c r="BN14">
        <v>4</v>
      </c>
      <c r="BO14" t="s">
        <v>180</v>
      </c>
      <c r="BP14">
        <v>12</v>
      </c>
      <c r="BQ14">
        <v>128</v>
      </c>
      <c r="BR14">
        <v>-8</v>
      </c>
      <c r="BS14">
        <v>5</v>
      </c>
      <c r="BT14">
        <v>-4</v>
      </c>
      <c r="BU14">
        <v>13.16</v>
      </c>
      <c r="BV14">
        <v>35.25</v>
      </c>
      <c r="BW14">
        <v>58.43</v>
      </c>
      <c r="BX14" t="s">
        <v>1439</v>
      </c>
      <c r="CA14" t="s">
        <v>1440</v>
      </c>
      <c r="CB14">
        <v>13.96</v>
      </c>
      <c r="CC14">
        <v>22.13</v>
      </c>
      <c r="CD14">
        <v>22.98</v>
      </c>
      <c r="CE14">
        <v>23.05</v>
      </c>
      <c r="CH14">
        <v>46.03</v>
      </c>
      <c r="CI14">
        <v>-0.192</v>
      </c>
      <c r="CJ14">
        <v>45.838000000000001</v>
      </c>
      <c r="CK14" t="s">
        <v>1441</v>
      </c>
      <c r="CL14" t="s">
        <v>1430</v>
      </c>
      <c r="CM14" t="s">
        <v>1396</v>
      </c>
      <c r="CN14" t="s">
        <v>1442</v>
      </c>
      <c r="CO14" t="s">
        <v>1441</v>
      </c>
      <c r="CP14" t="s">
        <v>1443</v>
      </c>
      <c r="CQ14" t="s">
        <v>1444</v>
      </c>
      <c r="CR14">
        <v>81.960000000000008</v>
      </c>
      <c r="CS14">
        <v>81.93</v>
      </c>
      <c r="CT14">
        <v>81.95</v>
      </c>
      <c r="CU14">
        <v>81.93</v>
      </c>
    </row>
    <row r="15" spans="1:99" x14ac:dyDescent="0.25">
      <c r="A15" s="2">
        <v>45746</v>
      </c>
      <c r="B15" t="s">
        <v>99</v>
      </c>
      <c r="C15">
        <v>8</v>
      </c>
      <c r="D15" t="s">
        <v>100</v>
      </c>
      <c r="E15" t="s">
        <v>101</v>
      </c>
      <c r="F15" t="s">
        <v>102</v>
      </c>
      <c r="G15">
        <v>1400</v>
      </c>
      <c r="H15">
        <v>14</v>
      </c>
      <c r="I15" t="s">
        <v>1445</v>
      </c>
      <c r="J15" t="s">
        <v>1446</v>
      </c>
      <c r="K15" t="s">
        <v>1447</v>
      </c>
      <c r="L15">
        <v>118</v>
      </c>
      <c r="M15" t="s">
        <v>300</v>
      </c>
      <c r="O15">
        <v>6</v>
      </c>
      <c r="P15" t="s">
        <v>154</v>
      </c>
      <c r="R15">
        <v>42</v>
      </c>
      <c r="S15" t="s">
        <v>478</v>
      </c>
      <c r="U15" t="s">
        <v>108</v>
      </c>
      <c r="V15" t="s">
        <v>1448</v>
      </c>
      <c r="W15">
        <v>4</v>
      </c>
      <c r="Y15" t="s">
        <v>110</v>
      </c>
      <c r="Z15" t="s">
        <v>1406</v>
      </c>
      <c r="AA15" t="s">
        <v>175</v>
      </c>
      <c r="AB15" t="s">
        <v>596</v>
      </c>
      <c r="AC15" t="s">
        <v>113</v>
      </c>
      <c r="AD15" t="s">
        <v>1449</v>
      </c>
      <c r="AE15" t="s">
        <v>1450</v>
      </c>
      <c r="AF15" t="s">
        <v>1451</v>
      </c>
      <c r="AG15" t="s">
        <v>117</v>
      </c>
      <c r="AH15">
        <v>2024229</v>
      </c>
      <c r="AI15" t="s">
        <v>1452</v>
      </c>
      <c r="AJ15" t="s">
        <v>119</v>
      </c>
      <c r="AK15">
        <v>1400</v>
      </c>
      <c r="AL15">
        <v>9</v>
      </c>
      <c r="AM15" t="s">
        <v>413</v>
      </c>
      <c r="AN15">
        <v>21</v>
      </c>
      <c r="AO15">
        <v>124</v>
      </c>
      <c r="AP15">
        <v>-6</v>
      </c>
      <c r="AQ15">
        <v>5</v>
      </c>
      <c r="AR15">
        <v>1</v>
      </c>
      <c r="AS15">
        <v>13.69</v>
      </c>
      <c r="AT15">
        <v>35.64</v>
      </c>
      <c r="AU15" t="s">
        <v>1453</v>
      </c>
      <c r="AV15" t="s">
        <v>1454</v>
      </c>
      <c r="AY15" t="s">
        <v>1455</v>
      </c>
      <c r="AZ15">
        <v>13.81</v>
      </c>
      <c r="BA15">
        <v>21.87</v>
      </c>
      <c r="BB15">
        <v>23.98</v>
      </c>
      <c r="BC15">
        <v>23.4</v>
      </c>
      <c r="BF15">
        <v>47.38</v>
      </c>
      <c r="BG15">
        <v>-7.1999999999999995E-2</v>
      </c>
      <c r="BH15">
        <v>47.308</v>
      </c>
      <c r="BI15" t="s">
        <v>1456</v>
      </c>
      <c r="CL15" t="s">
        <v>1446</v>
      </c>
      <c r="CM15" t="s">
        <v>1456</v>
      </c>
      <c r="CN15" t="s">
        <v>1457</v>
      </c>
      <c r="CQ15" t="s">
        <v>1456</v>
      </c>
      <c r="CR15">
        <v>82.99</v>
      </c>
      <c r="CT15">
        <v>82.99</v>
      </c>
      <c r="CU15">
        <v>82.99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U12"/>
  <sheetViews>
    <sheetView workbookViewId="0"/>
  </sheetViews>
  <sheetFormatPr defaultRowHeight="15" x14ac:dyDescent="0.25"/>
  <sheetData>
    <row r="1" spans="1:9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</row>
    <row r="2" spans="1:99" x14ac:dyDescent="0.25">
      <c r="A2" s="2">
        <v>45746</v>
      </c>
      <c r="B2" t="s">
        <v>99</v>
      </c>
      <c r="C2">
        <v>9</v>
      </c>
      <c r="D2" t="s">
        <v>100</v>
      </c>
      <c r="E2" t="s">
        <v>101</v>
      </c>
      <c r="F2" t="s">
        <v>1021</v>
      </c>
      <c r="G2">
        <v>1200</v>
      </c>
      <c r="H2">
        <v>1</v>
      </c>
      <c r="I2" t="s">
        <v>1458</v>
      </c>
      <c r="J2" t="s">
        <v>1459</v>
      </c>
      <c r="K2" t="s">
        <v>1460</v>
      </c>
      <c r="L2">
        <v>135</v>
      </c>
      <c r="M2" t="s">
        <v>106</v>
      </c>
      <c r="O2">
        <v>2</v>
      </c>
      <c r="P2" t="s">
        <v>107</v>
      </c>
      <c r="R2">
        <v>79</v>
      </c>
      <c r="S2" t="s">
        <v>594</v>
      </c>
      <c r="U2" t="s">
        <v>108</v>
      </c>
      <c r="V2" t="s">
        <v>1461</v>
      </c>
      <c r="W2">
        <v>4</v>
      </c>
      <c r="Y2" t="s">
        <v>110</v>
      </c>
      <c r="Z2" t="s">
        <v>1462</v>
      </c>
      <c r="AA2" t="s">
        <v>192</v>
      </c>
      <c r="AB2" t="s">
        <v>1463</v>
      </c>
      <c r="AC2" t="s">
        <v>597</v>
      </c>
      <c r="AD2" t="s">
        <v>1464</v>
      </c>
      <c r="AE2" t="s">
        <v>759</v>
      </c>
      <c r="AF2" t="s">
        <v>1465</v>
      </c>
      <c r="AG2" t="s">
        <v>117</v>
      </c>
      <c r="AH2">
        <v>2024396</v>
      </c>
      <c r="AI2" t="s">
        <v>394</v>
      </c>
      <c r="AJ2" t="s">
        <v>356</v>
      </c>
      <c r="AK2">
        <v>1200</v>
      </c>
      <c r="AL2">
        <v>6</v>
      </c>
      <c r="AM2" t="s">
        <v>120</v>
      </c>
      <c r="AN2">
        <v>18</v>
      </c>
      <c r="AO2">
        <v>135</v>
      </c>
      <c r="AP2">
        <v>0</v>
      </c>
      <c r="AQ2">
        <v>9</v>
      </c>
      <c r="AR2">
        <v>-7</v>
      </c>
      <c r="AS2">
        <v>24.08</v>
      </c>
      <c r="AT2">
        <v>46.47</v>
      </c>
      <c r="AU2" t="s">
        <v>395</v>
      </c>
      <c r="AY2" t="s">
        <v>645</v>
      </c>
      <c r="AZ2">
        <v>25.08</v>
      </c>
      <c r="BA2">
        <v>22.15</v>
      </c>
      <c r="BB2">
        <v>22.46</v>
      </c>
      <c r="BF2">
        <v>44.61</v>
      </c>
      <c r="BG2">
        <v>-0.29399999999999998</v>
      </c>
      <c r="BH2">
        <v>44.316000000000003</v>
      </c>
      <c r="BI2" t="s">
        <v>1466</v>
      </c>
      <c r="BJ2">
        <v>2024192</v>
      </c>
      <c r="BK2" t="s">
        <v>919</v>
      </c>
      <c r="BL2" t="s">
        <v>356</v>
      </c>
      <c r="BM2">
        <v>1200</v>
      </c>
      <c r="BN2">
        <v>9</v>
      </c>
      <c r="BO2" t="s">
        <v>162</v>
      </c>
      <c r="BP2">
        <v>1.8</v>
      </c>
      <c r="BQ2">
        <v>135</v>
      </c>
      <c r="BR2">
        <v>0</v>
      </c>
      <c r="BS2">
        <v>8</v>
      </c>
      <c r="BT2">
        <v>-6</v>
      </c>
      <c r="BU2">
        <v>23.35</v>
      </c>
      <c r="BV2">
        <v>45.76</v>
      </c>
      <c r="BW2" t="s">
        <v>1467</v>
      </c>
      <c r="CA2" t="s">
        <v>452</v>
      </c>
      <c r="CB2">
        <v>23.43</v>
      </c>
      <c r="CC2">
        <v>22.49</v>
      </c>
      <c r="CD2">
        <v>23.88</v>
      </c>
      <c r="CH2">
        <v>46.37</v>
      </c>
      <c r="CI2">
        <v>-0.252</v>
      </c>
      <c r="CJ2">
        <v>46.117999999999988</v>
      </c>
      <c r="CK2" t="s">
        <v>1468</v>
      </c>
      <c r="CL2" t="s">
        <v>1459</v>
      </c>
      <c r="CM2" t="s">
        <v>1466</v>
      </c>
      <c r="CN2" t="s">
        <v>1469</v>
      </c>
      <c r="CO2" t="s">
        <v>1468</v>
      </c>
      <c r="CP2" t="s">
        <v>1470</v>
      </c>
      <c r="CQ2" t="s">
        <v>785</v>
      </c>
      <c r="CR2">
        <v>69.400000000000006</v>
      </c>
      <c r="CS2">
        <v>69.55</v>
      </c>
      <c r="CT2">
        <v>69.47</v>
      </c>
      <c r="CU2">
        <v>69.400000000000006</v>
      </c>
    </row>
    <row r="3" spans="1:99" x14ac:dyDescent="0.25">
      <c r="A3" s="2">
        <v>45746</v>
      </c>
      <c r="B3" t="s">
        <v>99</v>
      </c>
      <c r="C3">
        <v>9</v>
      </c>
      <c r="D3" t="s">
        <v>100</v>
      </c>
      <c r="E3" t="s">
        <v>101</v>
      </c>
      <c r="F3" t="s">
        <v>1021</v>
      </c>
      <c r="G3">
        <v>1200</v>
      </c>
      <c r="H3">
        <v>2</v>
      </c>
      <c r="I3" t="s">
        <v>1471</v>
      </c>
      <c r="J3" t="s">
        <v>1472</v>
      </c>
      <c r="K3" t="s">
        <v>1473</v>
      </c>
      <c r="L3">
        <v>127</v>
      </c>
      <c r="M3" t="s">
        <v>328</v>
      </c>
      <c r="O3">
        <v>4</v>
      </c>
      <c r="P3" t="s">
        <v>221</v>
      </c>
      <c r="R3">
        <v>71</v>
      </c>
      <c r="S3" t="s">
        <v>256</v>
      </c>
      <c r="U3" t="s">
        <v>108</v>
      </c>
      <c r="V3" t="s">
        <v>1474</v>
      </c>
      <c r="W3">
        <v>4</v>
      </c>
      <c r="Y3" t="s">
        <v>110</v>
      </c>
      <c r="Z3" t="s">
        <v>1475</v>
      </c>
      <c r="AA3" t="s">
        <v>192</v>
      </c>
      <c r="AB3" t="s">
        <v>700</v>
      </c>
      <c r="AC3" t="s">
        <v>113</v>
      </c>
      <c r="AD3" t="s">
        <v>1476</v>
      </c>
      <c r="AE3" t="s">
        <v>948</v>
      </c>
      <c r="AF3" t="s">
        <v>1477</v>
      </c>
      <c r="AG3" t="s">
        <v>117</v>
      </c>
      <c r="AH3">
        <v>2024456</v>
      </c>
      <c r="AI3" t="s">
        <v>179</v>
      </c>
      <c r="AJ3" t="s">
        <v>356</v>
      </c>
      <c r="AK3">
        <v>1200</v>
      </c>
      <c r="AL3">
        <v>4</v>
      </c>
      <c r="AM3" t="s">
        <v>120</v>
      </c>
      <c r="AN3">
        <v>13</v>
      </c>
      <c r="AO3">
        <v>131</v>
      </c>
      <c r="AP3">
        <v>-4</v>
      </c>
      <c r="AQ3">
        <v>9</v>
      </c>
      <c r="AR3">
        <v>-5</v>
      </c>
      <c r="AS3">
        <v>23.59</v>
      </c>
      <c r="AT3">
        <v>46.14</v>
      </c>
      <c r="AU3" t="s">
        <v>1478</v>
      </c>
      <c r="AY3" t="s">
        <v>1479</v>
      </c>
      <c r="AZ3">
        <v>24.11</v>
      </c>
      <c r="BA3">
        <v>22.59</v>
      </c>
      <c r="BB3">
        <v>22.66</v>
      </c>
      <c r="BF3">
        <v>45.25</v>
      </c>
      <c r="BG3">
        <v>-0.27</v>
      </c>
      <c r="BH3">
        <v>44.98</v>
      </c>
      <c r="BI3" t="s">
        <v>419</v>
      </c>
      <c r="BJ3">
        <v>2024385</v>
      </c>
      <c r="BK3" t="s">
        <v>118</v>
      </c>
      <c r="BL3" t="s">
        <v>356</v>
      </c>
      <c r="BM3">
        <v>1200</v>
      </c>
      <c r="BN3">
        <v>3</v>
      </c>
      <c r="BO3" t="s">
        <v>162</v>
      </c>
      <c r="BP3">
        <v>9.3000000000000007</v>
      </c>
      <c r="BQ3">
        <v>130</v>
      </c>
      <c r="BR3">
        <v>-3</v>
      </c>
      <c r="BS3">
        <v>12</v>
      </c>
      <c r="BT3">
        <v>-8</v>
      </c>
      <c r="BU3">
        <v>23.86</v>
      </c>
      <c r="BV3">
        <v>46.64</v>
      </c>
      <c r="BW3" t="s">
        <v>1297</v>
      </c>
      <c r="CA3" t="s">
        <v>1480</v>
      </c>
      <c r="CB3">
        <v>24.94</v>
      </c>
      <c r="CC3">
        <v>22.3</v>
      </c>
      <c r="CD3">
        <v>22.52</v>
      </c>
      <c r="CH3">
        <v>44.82</v>
      </c>
      <c r="CI3">
        <v>-0.38100000000000001</v>
      </c>
      <c r="CJ3">
        <v>44.439</v>
      </c>
      <c r="CK3" t="s">
        <v>564</v>
      </c>
      <c r="CL3" t="s">
        <v>1472</v>
      </c>
      <c r="CM3" t="s">
        <v>419</v>
      </c>
      <c r="CN3" t="s">
        <v>1481</v>
      </c>
      <c r="CO3" t="s">
        <v>564</v>
      </c>
      <c r="CP3" t="s">
        <v>1482</v>
      </c>
      <c r="CQ3" t="s">
        <v>1483</v>
      </c>
      <c r="CR3">
        <v>69.09</v>
      </c>
      <c r="CS3">
        <v>69.38</v>
      </c>
      <c r="CT3">
        <v>69.23</v>
      </c>
      <c r="CU3">
        <v>69.09</v>
      </c>
    </row>
    <row r="4" spans="1:99" x14ac:dyDescent="0.25">
      <c r="A4" s="2">
        <v>45746</v>
      </c>
      <c r="B4" t="s">
        <v>99</v>
      </c>
      <c r="C4">
        <v>9</v>
      </c>
      <c r="D4" t="s">
        <v>100</v>
      </c>
      <c r="E4" t="s">
        <v>101</v>
      </c>
      <c r="F4" t="s">
        <v>1021</v>
      </c>
      <c r="G4">
        <v>1200</v>
      </c>
      <c r="H4">
        <v>3</v>
      </c>
      <c r="I4" t="s">
        <v>1484</v>
      </c>
      <c r="J4" t="s">
        <v>1485</v>
      </c>
      <c r="K4" t="s">
        <v>1486</v>
      </c>
      <c r="L4">
        <v>127</v>
      </c>
      <c r="M4" t="s">
        <v>173</v>
      </c>
      <c r="O4">
        <v>9</v>
      </c>
      <c r="P4" t="s">
        <v>329</v>
      </c>
      <c r="R4">
        <v>71</v>
      </c>
      <c r="S4" t="s">
        <v>478</v>
      </c>
      <c r="U4" t="s">
        <v>108</v>
      </c>
      <c r="V4" t="s">
        <v>1487</v>
      </c>
      <c r="W4">
        <v>4</v>
      </c>
      <c r="Y4" t="s">
        <v>110</v>
      </c>
      <c r="Z4" t="s">
        <v>1488</v>
      </c>
      <c r="AA4" t="s">
        <v>112</v>
      </c>
      <c r="AB4" t="s">
        <v>1489</v>
      </c>
      <c r="AC4" t="s">
        <v>1490</v>
      </c>
      <c r="AD4" t="s">
        <v>1179</v>
      </c>
      <c r="AE4" t="s">
        <v>702</v>
      </c>
      <c r="AF4" t="s">
        <v>1491</v>
      </c>
      <c r="AG4" t="s">
        <v>117</v>
      </c>
      <c r="AH4">
        <v>2024267</v>
      </c>
      <c r="AI4" t="s">
        <v>810</v>
      </c>
      <c r="AJ4" t="s">
        <v>356</v>
      </c>
      <c r="AK4">
        <v>1200</v>
      </c>
      <c r="AL4">
        <v>7</v>
      </c>
      <c r="AM4" t="s">
        <v>305</v>
      </c>
      <c r="AN4">
        <v>26</v>
      </c>
      <c r="AO4">
        <v>132</v>
      </c>
      <c r="AP4">
        <v>-5</v>
      </c>
      <c r="AQ4">
        <v>10</v>
      </c>
      <c r="AR4">
        <v>-1</v>
      </c>
      <c r="AS4">
        <v>24.71</v>
      </c>
      <c r="AT4">
        <v>47.31</v>
      </c>
      <c r="AU4" t="s">
        <v>1492</v>
      </c>
      <c r="AY4" t="s">
        <v>811</v>
      </c>
      <c r="AZ4">
        <v>25.75</v>
      </c>
      <c r="BA4">
        <v>22.24</v>
      </c>
      <c r="BB4">
        <v>22.26</v>
      </c>
      <c r="BF4">
        <v>44.5</v>
      </c>
      <c r="BG4">
        <v>-0.11700000000000001</v>
      </c>
      <c r="BH4">
        <v>44.383000000000003</v>
      </c>
      <c r="BI4" t="s">
        <v>1493</v>
      </c>
      <c r="BJ4">
        <v>2023561</v>
      </c>
      <c r="BK4" t="s">
        <v>1001</v>
      </c>
      <c r="BL4" t="s">
        <v>356</v>
      </c>
      <c r="BM4">
        <v>1200</v>
      </c>
      <c r="BN4">
        <v>3</v>
      </c>
      <c r="BO4" t="s">
        <v>294</v>
      </c>
      <c r="BP4">
        <v>6.6</v>
      </c>
      <c r="BQ4">
        <v>122</v>
      </c>
      <c r="BR4">
        <v>5</v>
      </c>
      <c r="BS4">
        <v>4</v>
      </c>
      <c r="BT4">
        <v>5</v>
      </c>
      <c r="BU4">
        <v>24.16</v>
      </c>
      <c r="BV4">
        <v>46.61</v>
      </c>
      <c r="BW4" t="s">
        <v>1494</v>
      </c>
      <c r="CA4" t="s">
        <v>823</v>
      </c>
      <c r="CB4">
        <v>24.8</v>
      </c>
      <c r="CC4">
        <v>22.29</v>
      </c>
      <c r="CD4">
        <v>22.21</v>
      </c>
      <c r="CH4">
        <v>44.5</v>
      </c>
      <c r="CI4">
        <v>0.28499999999999998</v>
      </c>
      <c r="CJ4">
        <v>44.784999999999997</v>
      </c>
      <c r="CK4" t="s">
        <v>1495</v>
      </c>
      <c r="CL4" t="s">
        <v>1485</v>
      </c>
      <c r="CM4" t="s">
        <v>1493</v>
      </c>
      <c r="CN4" t="s">
        <v>1496</v>
      </c>
      <c r="CO4" t="s">
        <v>1495</v>
      </c>
      <c r="CP4" t="s">
        <v>1497</v>
      </c>
      <c r="CQ4" t="s">
        <v>1498</v>
      </c>
      <c r="CR4">
        <v>70.13</v>
      </c>
      <c r="CS4">
        <v>69.58</v>
      </c>
      <c r="CT4">
        <v>69.849999999999994</v>
      </c>
      <c r="CU4">
        <v>69.58</v>
      </c>
    </row>
    <row r="5" spans="1:99" x14ac:dyDescent="0.25">
      <c r="A5" s="2">
        <v>45746</v>
      </c>
      <c r="B5" t="s">
        <v>99</v>
      </c>
      <c r="C5">
        <v>9</v>
      </c>
      <c r="D5" t="s">
        <v>100</v>
      </c>
      <c r="E5" t="s">
        <v>101</v>
      </c>
      <c r="F5" t="s">
        <v>1021</v>
      </c>
      <c r="G5">
        <v>1200</v>
      </c>
      <c r="H5">
        <v>4</v>
      </c>
      <c r="I5" t="s">
        <v>1499</v>
      </c>
      <c r="J5" t="s">
        <v>1500</v>
      </c>
      <c r="K5" t="s">
        <v>1501</v>
      </c>
      <c r="L5">
        <v>126</v>
      </c>
      <c r="M5" t="s">
        <v>270</v>
      </c>
      <c r="O5">
        <v>11</v>
      </c>
      <c r="P5" t="s">
        <v>154</v>
      </c>
      <c r="R5">
        <v>70</v>
      </c>
      <c r="S5" t="s">
        <v>478</v>
      </c>
      <c r="U5" t="s">
        <v>108</v>
      </c>
      <c r="V5" t="s">
        <v>1502</v>
      </c>
      <c r="W5">
        <v>5</v>
      </c>
      <c r="Y5" t="s">
        <v>110</v>
      </c>
      <c r="Z5" t="s">
        <v>1503</v>
      </c>
      <c r="AA5" t="s">
        <v>112</v>
      </c>
      <c r="AB5" t="s">
        <v>479</v>
      </c>
      <c r="AC5" t="s">
        <v>273</v>
      </c>
      <c r="AD5" t="s">
        <v>1504</v>
      </c>
      <c r="AE5" t="s">
        <v>1322</v>
      </c>
      <c r="AF5" t="s">
        <v>1505</v>
      </c>
      <c r="AG5" t="s">
        <v>161</v>
      </c>
      <c r="AH5">
        <v>2023204</v>
      </c>
      <c r="AI5" t="s">
        <v>1506</v>
      </c>
      <c r="AJ5" t="s">
        <v>356</v>
      </c>
      <c r="AK5">
        <v>1200</v>
      </c>
      <c r="AL5">
        <v>6</v>
      </c>
      <c r="AM5" t="s">
        <v>357</v>
      </c>
      <c r="AN5">
        <v>7.2</v>
      </c>
      <c r="AO5">
        <v>135</v>
      </c>
      <c r="AP5">
        <v>-9</v>
      </c>
      <c r="AQ5">
        <v>9</v>
      </c>
      <c r="AR5">
        <v>2</v>
      </c>
      <c r="AS5">
        <v>23.73</v>
      </c>
      <c r="AT5">
        <v>45.99</v>
      </c>
      <c r="AU5" t="s">
        <v>1507</v>
      </c>
      <c r="AY5" t="s">
        <v>1508</v>
      </c>
      <c r="AZ5">
        <v>24.49</v>
      </c>
      <c r="BA5">
        <v>22.22</v>
      </c>
      <c r="BB5">
        <v>22.66</v>
      </c>
      <c r="BF5">
        <v>44.88</v>
      </c>
      <c r="BG5">
        <v>-5.0999999999999997E-2</v>
      </c>
      <c r="BH5">
        <v>44.829000000000001</v>
      </c>
      <c r="BI5" t="s">
        <v>1509</v>
      </c>
      <c r="BJ5">
        <v>2023146</v>
      </c>
      <c r="BK5" t="s">
        <v>1510</v>
      </c>
      <c r="BL5" t="s">
        <v>356</v>
      </c>
      <c r="BM5">
        <v>1200</v>
      </c>
      <c r="BN5">
        <v>3</v>
      </c>
      <c r="BO5" t="s">
        <v>413</v>
      </c>
      <c r="BP5">
        <v>5.5</v>
      </c>
      <c r="BQ5">
        <v>128</v>
      </c>
      <c r="BR5">
        <v>-2</v>
      </c>
      <c r="BS5">
        <v>7</v>
      </c>
      <c r="BT5">
        <v>4</v>
      </c>
      <c r="BU5">
        <v>23.95</v>
      </c>
      <c r="BV5">
        <v>46.4</v>
      </c>
      <c r="BW5" t="s">
        <v>1511</v>
      </c>
      <c r="CA5" t="s">
        <v>1512</v>
      </c>
      <c r="CB5">
        <v>24.43</v>
      </c>
      <c r="CC5">
        <v>22.29</v>
      </c>
      <c r="CD5">
        <v>22.5</v>
      </c>
      <c r="CH5">
        <v>44.79</v>
      </c>
      <c r="CI5">
        <v>0.13800000000000001</v>
      </c>
      <c r="CJ5">
        <v>44.927999999999997</v>
      </c>
      <c r="CK5" t="s">
        <v>557</v>
      </c>
      <c r="CL5" t="s">
        <v>1500</v>
      </c>
      <c r="CM5" t="s">
        <v>1509</v>
      </c>
      <c r="CN5" t="s">
        <v>1513</v>
      </c>
      <c r="CO5" t="s">
        <v>557</v>
      </c>
      <c r="CP5" t="s">
        <v>1514</v>
      </c>
      <c r="CQ5" t="s">
        <v>1515</v>
      </c>
      <c r="CR5">
        <v>69.319999999999993</v>
      </c>
      <c r="CS5">
        <v>69.36</v>
      </c>
      <c r="CT5">
        <v>69.34</v>
      </c>
      <c r="CU5">
        <v>69.319999999999993</v>
      </c>
    </row>
    <row r="6" spans="1:99" x14ac:dyDescent="0.25">
      <c r="A6" s="2">
        <v>45746</v>
      </c>
      <c r="B6" t="s">
        <v>99</v>
      </c>
      <c r="C6">
        <v>9</v>
      </c>
      <c r="D6" t="s">
        <v>100</v>
      </c>
      <c r="E6" t="s">
        <v>101</v>
      </c>
      <c r="F6" t="s">
        <v>1021</v>
      </c>
      <c r="G6">
        <v>1200</v>
      </c>
      <c r="H6">
        <v>5</v>
      </c>
      <c r="I6" t="s">
        <v>1022</v>
      </c>
      <c r="J6" t="s">
        <v>1516</v>
      </c>
      <c r="K6" t="s">
        <v>1517</v>
      </c>
      <c r="L6">
        <v>123</v>
      </c>
      <c r="M6" t="s">
        <v>206</v>
      </c>
      <c r="O6">
        <v>6</v>
      </c>
      <c r="P6" t="s">
        <v>287</v>
      </c>
      <c r="R6">
        <v>67</v>
      </c>
      <c r="S6" t="s">
        <v>1025</v>
      </c>
      <c r="U6" t="s">
        <v>108</v>
      </c>
      <c r="V6" t="s">
        <v>1518</v>
      </c>
      <c r="W6">
        <v>3</v>
      </c>
      <c r="Y6" t="s">
        <v>110</v>
      </c>
      <c r="Z6" t="s">
        <v>1519</v>
      </c>
      <c r="AA6" t="s">
        <v>192</v>
      </c>
      <c r="AB6" t="s">
        <v>479</v>
      </c>
      <c r="AC6" t="s">
        <v>273</v>
      </c>
      <c r="AD6" t="s">
        <v>1520</v>
      </c>
      <c r="AE6" t="s">
        <v>1450</v>
      </c>
      <c r="AF6" t="s">
        <v>1521</v>
      </c>
      <c r="AG6" t="s">
        <v>117</v>
      </c>
      <c r="AH6">
        <v>2024508</v>
      </c>
      <c r="AI6" t="s">
        <v>304</v>
      </c>
      <c r="AJ6" t="s">
        <v>119</v>
      </c>
      <c r="AK6">
        <v>1200</v>
      </c>
      <c r="AL6">
        <v>1</v>
      </c>
      <c r="AM6" t="s">
        <v>120</v>
      </c>
      <c r="AN6">
        <v>1.3</v>
      </c>
      <c r="AO6">
        <v>132</v>
      </c>
      <c r="AP6">
        <v>-9</v>
      </c>
      <c r="AQ6">
        <v>2</v>
      </c>
      <c r="AR6">
        <v>4</v>
      </c>
      <c r="AS6">
        <v>23.88</v>
      </c>
      <c r="AT6">
        <v>46.26</v>
      </c>
      <c r="AU6" t="s">
        <v>615</v>
      </c>
      <c r="AY6" t="s">
        <v>615</v>
      </c>
      <c r="AZ6">
        <v>24.32</v>
      </c>
      <c r="BA6">
        <v>22.14</v>
      </c>
      <c r="BB6">
        <v>22.46</v>
      </c>
      <c r="BF6">
        <v>44.6</v>
      </c>
      <c r="BG6">
        <v>3.3000000000000002E-2</v>
      </c>
      <c r="BH6">
        <v>44.633000000000003</v>
      </c>
      <c r="BI6" t="s">
        <v>1522</v>
      </c>
      <c r="BJ6">
        <v>2024450</v>
      </c>
      <c r="BK6" t="s">
        <v>179</v>
      </c>
      <c r="BL6" t="s">
        <v>119</v>
      </c>
      <c r="BM6">
        <v>1200</v>
      </c>
      <c r="BN6">
        <v>1</v>
      </c>
      <c r="BO6" t="s">
        <v>120</v>
      </c>
      <c r="BP6">
        <v>2</v>
      </c>
      <c r="BQ6">
        <v>127</v>
      </c>
      <c r="BR6">
        <v>-4</v>
      </c>
      <c r="BS6">
        <v>9</v>
      </c>
      <c r="BT6">
        <v>-3</v>
      </c>
      <c r="BU6">
        <v>23.97</v>
      </c>
      <c r="BV6">
        <v>46.75</v>
      </c>
      <c r="BW6" t="s">
        <v>530</v>
      </c>
      <c r="CA6" t="s">
        <v>530</v>
      </c>
      <c r="CB6">
        <v>24.45</v>
      </c>
      <c r="CC6">
        <v>22.74</v>
      </c>
      <c r="CD6">
        <v>22.39</v>
      </c>
      <c r="CH6">
        <v>45.13</v>
      </c>
      <c r="CI6">
        <v>-0.186</v>
      </c>
      <c r="CJ6">
        <v>44.944000000000003</v>
      </c>
      <c r="CK6" t="s">
        <v>561</v>
      </c>
      <c r="CL6" t="s">
        <v>1516</v>
      </c>
      <c r="CM6" t="s">
        <v>1522</v>
      </c>
      <c r="CN6" t="s">
        <v>1523</v>
      </c>
      <c r="CO6" t="s">
        <v>561</v>
      </c>
      <c r="CP6" t="s">
        <v>1524</v>
      </c>
      <c r="CQ6" t="s">
        <v>1525</v>
      </c>
      <c r="CR6">
        <v>68.95</v>
      </c>
      <c r="CS6">
        <v>69.39</v>
      </c>
      <c r="CT6">
        <v>69.17</v>
      </c>
      <c r="CU6">
        <v>68.95</v>
      </c>
    </row>
    <row r="7" spans="1:99" x14ac:dyDescent="0.25">
      <c r="A7" s="2">
        <v>45746</v>
      </c>
      <c r="B7" t="s">
        <v>99</v>
      </c>
      <c r="C7">
        <v>9</v>
      </c>
      <c r="D7" t="s">
        <v>100</v>
      </c>
      <c r="E7" t="s">
        <v>101</v>
      </c>
      <c r="F7" t="s">
        <v>1021</v>
      </c>
      <c r="G7">
        <v>1200</v>
      </c>
      <c r="H7">
        <v>6</v>
      </c>
      <c r="I7" t="s">
        <v>1526</v>
      </c>
      <c r="J7" t="s">
        <v>1527</v>
      </c>
      <c r="K7" t="s">
        <v>1528</v>
      </c>
      <c r="L7">
        <v>123</v>
      </c>
      <c r="M7" t="s">
        <v>137</v>
      </c>
      <c r="O7">
        <v>7</v>
      </c>
      <c r="P7" t="s">
        <v>271</v>
      </c>
      <c r="R7">
        <v>67</v>
      </c>
      <c r="S7" t="s">
        <v>256</v>
      </c>
      <c r="U7" t="s">
        <v>108</v>
      </c>
      <c r="V7" t="s">
        <v>740</v>
      </c>
      <c r="W7">
        <v>4</v>
      </c>
      <c r="Y7" t="s">
        <v>110</v>
      </c>
      <c r="Z7" t="s">
        <v>1529</v>
      </c>
      <c r="AA7" t="s">
        <v>192</v>
      </c>
      <c r="AB7" t="s">
        <v>1277</v>
      </c>
      <c r="AC7" t="s">
        <v>273</v>
      </c>
      <c r="AD7" t="s">
        <v>1530</v>
      </c>
      <c r="AE7" t="s">
        <v>259</v>
      </c>
      <c r="AF7" t="s">
        <v>1531</v>
      </c>
      <c r="AG7" t="s">
        <v>117</v>
      </c>
      <c r="AH7">
        <v>2024396</v>
      </c>
      <c r="AI7" t="s">
        <v>394</v>
      </c>
      <c r="AJ7" t="s">
        <v>356</v>
      </c>
      <c r="AK7">
        <v>1200</v>
      </c>
      <c r="AL7">
        <v>2</v>
      </c>
      <c r="AM7" t="s">
        <v>162</v>
      </c>
      <c r="AN7">
        <v>2.5</v>
      </c>
      <c r="AO7">
        <v>120</v>
      </c>
      <c r="AP7">
        <v>3</v>
      </c>
      <c r="AQ7">
        <v>6</v>
      </c>
      <c r="AR7">
        <v>1</v>
      </c>
      <c r="AS7">
        <v>24.08</v>
      </c>
      <c r="AT7">
        <v>46.47</v>
      </c>
      <c r="AU7" t="s">
        <v>395</v>
      </c>
      <c r="AY7" t="s">
        <v>743</v>
      </c>
      <c r="AZ7">
        <v>24.36</v>
      </c>
      <c r="BA7">
        <v>22.31</v>
      </c>
      <c r="BB7">
        <v>22.61</v>
      </c>
      <c r="BF7">
        <v>44.92</v>
      </c>
      <c r="BG7">
        <v>8.6999999999999994E-2</v>
      </c>
      <c r="BH7">
        <v>45.007000000000012</v>
      </c>
      <c r="BI7" t="s">
        <v>1532</v>
      </c>
      <c r="BJ7">
        <v>2024340</v>
      </c>
      <c r="BK7" t="s">
        <v>640</v>
      </c>
      <c r="BL7" t="s">
        <v>119</v>
      </c>
      <c r="BM7">
        <v>1200</v>
      </c>
      <c r="BN7">
        <v>1</v>
      </c>
      <c r="BO7" t="s">
        <v>162</v>
      </c>
      <c r="BP7">
        <v>2.8</v>
      </c>
      <c r="BQ7">
        <v>133</v>
      </c>
      <c r="BR7">
        <v>-10</v>
      </c>
      <c r="BS7">
        <v>8</v>
      </c>
      <c r="BT7">
        <v>-1</v>
      </c>
      <c r="BU7">
        <v>23.55</v>
      </c>
      <c r="BV7">
        <v>45.76</v>
      </c>
      <c r="BW7" t="s">
        <v>1533</v>
      </c>
      <c r="CA7" t="s">
        <v>1533</v>
      </c>
      <c r="CB7">
        <v>24.23</v>
      </c>
      <c r="CC7">
        <v>22.09</v>
      </c>
      <c r="CD7">
        <v>23.17</v>
      </c>
      <c r="CH7">
        <v>45.26</v>
      </c>
      <c r="CI7">
        <v>-0.192</v>
      </c>
      <c r="CJ7">
        <v>45.067999999999998</v>
      </c>
      <c r="CK7" t="s">
        <v>1534</v>
      </c>
      <c r="CL7" t="s">
        <v>1527</v>
      </c>
      <c r="CM7" t="s">
        <v>1532</v>
      </c>
      <c r="CN7" t="s">
        <v>1535</v>
      </c>
      <c r="CO7" t="s">
        <v>1534</v>
      </c>
      <c r="CP7" t="s">
        <v>1536</v>
      </c>
      <c r="CQ7" t="s">
        <v>1515</v>
      </c>
      <c r="CR7">
        <v>69.37</v>
      </c>
      <c r="CS7">
        <v>69.3</v>
      </c>
      <c r="CT7">
        <v>69.34</v>
      </c>
      <c r="CU7">
        <v>69.3</v>
      </c>
    </row>
    <row r="8" spans="1:99" x14ac:dyDescent="0.25">
      <c r="A8" s="2">
        <v>45746</v>
      </c>
      <c r="B8" t="s">
        <v>99</v>
      </c>
      <c r="C8">
        <v>9</v>
      </c>
      <c r="D8" t="s">
        <v>100</v>
      </c>
      <c r="E8" t="s">
        <v>101</v>
      </c>
      <c r="F8" t="s">
        <v>1021</v>
      </c>
      <c r="G8">
        <v>1200</v>
      </c>
      <c r="H8">
        <v>7</v>
      </c>
      <c r="I8" t="s">
        <v>1537</v>
      </c>
      <c r="J8" t="s">
        <v>1538</v>
      </c>
      <c r="K8" t="s">
        <v>1539</v>
      </c>
      <c r="L8">
        <v>122</v>
      </c>
      <c r="M8" t="s">
        <v>592</v>
      </c>
      <c r="O8">
        <v>3</v>
      </c>
      <c r="P8" t="s">
        <v>653</v>
      </c>
      <c r="R8">
        <v>66</v>
      </c>
      <c r="S8" t="s">
        <v>478</v>
      </c>
      <c r="U8" t="s">
        <v>108</v>
      </c>
      <c r="V8" t="s">
        <v>1540</v>
      </c>
      <c r="W8">
        <v>4</v>
      </c>
      <c r="Y8" t="s">
        <v>1359</v>
      </c>
      <c r="Z8" t="s">
        <v>1541</v>
      </c>
      <c r="AA8" t="s">
        <v>112</v>
      </c>
      <c r="AB8" t="s">
        <v>1542</v>
      </c>
      <c r="AC8" t="s">
        <v>1543</v>
      </c>
      <c r="AD8" t="s">
        <v>1544</v>
      </c>
      <c r="AE8" t="s">
        <v>1545</v>
      </c>
      <c r="AF8" t="s">
        <v>1546</v>
      </c>
      <c r="AG8" t="s">
        <v>161</v>
      </c>
      <c r="AH8">
        <v>2024385</v>
      </c>
      <c r="AI8" t="s">
        <v>118</v>
      </c>
      <c r="AJ8" t="s">
        <v>356</v>
      </c>
      <c r="AK8">
        <v>1200</v>
      </c>
      <c r="AL8">
        <v>6</v>
      </c>
      <c r="AM8" t="s">
        <v>120</v>
      </c>
      <c r="AN8">
        <v>22</v>
      </c>
      <c r="AO8">
        <v>130</v>
      </c>
      <c r="AP8">
        <v>-8</v>
      </c>
      <c r="AQ8">
        <v>6</v>
      </c>
      <c r="AR8">
        <v>-3</v>
      </c>
      <c r="AS8">
        <v>23.86</v>
      </c>
      <c r="AT8">
        <v>46.64</v>
      </c>
      <c r="AU8" t="s">
        <v>1297</v>
      </c>
      <c r="AY8" t="s">
        <v>1547</v>
      </c>
      <c r="AZ8">
        <v>24.7</v>
      </c>
      <c r="BA8">
        <v>22.42</v>
      </c>
      <c r="BB8">
        <v>22.9</v>
      </c>
      <c r="BF8">
        <v>45.32</v>
      </c>
      <c r="BG8">
        <v>-0.246</v>
      </c>
      <c r="BH8">
        <v>45.073999999999998</v>
      </c>
      <c r="BI8" t="s">
        <v>795</v>
      </c>
      <c r="BJ8">
        <v>2024325</v>
      </c>
      <c r="BK8" t="s">
        <v>1148</v>
      </c>
      <c r="BL8" t="s">
        <v>356</v>
      </c>
      <c r="BM8">
        <v>1200</v>
      </c>
      <c r="BN8">
        <v>3</v>
      </c>
      <c r="BO8" t="s">
        <v>120</v>
      </c>
      <c r="BP8">
        <v>20</v>
      </c>
      <c r="BQ8">
        <v>129</v>
      </c>
      <c r="BR8">
        <v>-7</v>
      </c>
      <c r="BS8">
        <v>6</v>
      </c>
      <c r="BT8">
        <v>-3</v>
      </c>
      <c r="BU8">
        <v>23.93</v>
      </c>
      <c r="BV8">
        <v>46.78</v>
      </c>
      <c r="BW8" t="s">
        <v>556</v>
      </c>
      <c r="CA8" t="s">
        <v>1548</v>
      </c>
      <c r="CB8">
        <v>24.49</v>
      </c>
      <c r="CC8">
        <v>22.57</v>
      </c>
      <c r="CD8">
        <v>22.65</v>
      </c>
      <c r="CH8">
        <v>45.22</v>
      </c>
      <c r="CI8">
        <v>-0.23100000000000001</v>
      </c>
      <c r="CJ8">
        <v>44.988999999999997</v>
      </c>
      <c r="CK8" t="s">
        <v>1549</v>
      </c>
      <c r="CL8" t="s">
        <v>1538</v>
      </c>
      <c r="CM8" t="s">
        <v>795</v>
      </c>
      <c r="CN8" t="s">
        <v>1550</v>
      </c>
      <c r="CO8" t="s">
        <v>1549</v>
      </c>
      <c r="CP8" t="s">
        <v>1551</v>
      </c>
      <c r="CQ8" t="s">
        <v>1552</v>
      </c>
      <c r="CR8">
        <v>69.77</v>
      </c>
      <c r="CS8">
        <v>69.48</v>
      </c>
      <c r="CT8">
        <v>69.62</v>
      </c>
      <c r="CU8">
        <v>69.48</v>
      </c>
    </row>
    <row r="9" spans="1:99" x14ac:dyDescent="0.25">
      <c r="A9" s="2">
        <v>45746</v>
      </c>
      <c r="B9" t="s">
        <v>99</v>
      </c>
      <c r="C9">
        <v>9</v>
      </c>
      <c r="D9" t="s">
        <v>100</v>
      </c>
      <c r="E9" t="s">
        <v>101</v>
      </c>
      <c r="F9" t="s">
        <v>1021</v>
      </c>
      <c r="G9">
        <v>1200</v>
      </c>
      <c r="H9">
        <v>8</v>
      </c>
      <c r="I9" t="s">
        <v>108</v>
      </c>
      <c r="J9" t="s">
        <v>1553</v>
      </c>
      <c r="K9" t="s">
        <v>1554</v>
      </c>
      <c r="L9">
        <v>122</v>
      </c>
      <c r="M9" t="s">
        <v>153</v>
      </c>
      <c r="O9">
        <v>10</v>
      </c>
      <c r="P9" t="s">
        <v>524</v>
      </c>
      <c r="R9">
        <v>66</v>
      </c>
      <c r="S9" t="s">
        <v>108</v>
      </c>
      <c r="U9" t="s">
        <v>108</v>
      </c>
      <c r="W9">
        <v>3</v>
      </c>
      <c r="Y9" t="s">
        <v>110</v>
      </c>
      <c r="Z9" t="s">
        <v>256</v>
      </c>
      <c r="AA9" t="s">
        <v>112</v>
      </c>
      <c r="AB9" t="s">
        <v>108</v>
      </c>
      <c r="AD9" t="s">
        <v>1555</v>
      </c>
      <c r="AE9" t="s">
        <v>819</v>
      </c>
      <c r="AF9" t="s">
        <v>1556</v>
      </c>
      <c r="AG9" t="s">
        <v>161</v>
      </c>
      <c r="CL9" t="s">
        <v>1553</v>
      </c>
    </row>
    <row r="10" spans="1:99" x14ac:dyDescent="0.25">
      <c r="A10" s="2">
        <v>45746</v>
      </c>
      <c r="B10" t="s">
        <v>99</v>
      </c>
      <c r="C10">
        <v>9</v>
      </c>
      <c r="D10" t="s">
        <v>100</v>
      </c>
      <c r="E10" t="s">
        <v>101</v>
      </c>
      <c r="F10" t="s">
        <v>1021</v>
      </c>
      <c r="G10">
        <v>1200</v>
      </c>
      <c r="H10">
        <v>9</v>
      </c>
      <c r="I10" t="s">
        <v>1557</v>
      </c>
      <c r="J10" t="s">
        <v>1558</v>
      </c>
      <c r="K10" t="s">
        <v>1559</v>
      </c>
      <c r="L10">
        <v>121</v>
      </c>
      <c r="M10" t="s">
        <v>189</v>
      </c>
      <c r="O10">
        <v>5</v>
      </c>
      <c r="P10" t="s">
        <v>190</v>
      </c>
      <c r="R10">
        <v>65</v>
      </c>
      <c r="S10" t="s">
        <v>256</v>
      </c>
      <c r="U10" t="s">
        <v>108</v>
      </c>
      <c r="V10" t="s">
        <v>1560</v>
      </c>
      <c r="W10">
        <v>4</v>
      </c>
      <c r="Y10" t="s">
        <v>110</v>
      </c>
      <c r="Z10" t="s">
        <v>1561</v>
      </c>
      <c r="AA10" t="s">
        <v>192</v>
      </c>
      <c r="AB10" t="s">
        <v>512</v>
      </c>
      <c r="AC10" t="s">
        <v>1562</v>
      </c>
      <c r="AD10" t="s">
        <v>391</v>
      </c>
      <c r="AE10" t="s">
        <v>1563</v>
      </c>
      <c r="AF10" t="s">
        <v>1564</v>
      </c>
      <c r="AG10" t="s">
        <v>161</v>
      </c>
      <c r="AH10">
        <v>2024083</v>
      </c>
      <c r="AI10" t="s">
        <v>643</v>
      </c>
      <c r="AJ10" t="s">
        <v>356</v>
      </c>
      <c r="AK10">
        <v>1200</v>
      </c>
      <c r="AL10">
        <v>9</v>
      </c>
      <c r="AM10" t="s">
        <v>601</v>
      </c>
      <c r="AN10">
        <v>31</v>
      </c>
      <c r="AO10">
        <v>121</v>
      </c>
      <c r="AP10">
        <v>0</v>
      </c>
      <c r="AQ10">
        <v>13</v>
      </c>
      <c r="AR10">
        <v>-8</v>
      </c>
      <c r="AS10">
        <v>23.14</v>
      </c>
      <c r="AT10">
        <v>45.61</v>
      </c>
      <c r="AU10" t="s">
        <v>1565</v>
      </c>
      <c r="AY10" t="s">
        <v>1566</v>
      </c>
      <c r="AZ10">
        <v>24.46</v>
      </c>
      <c r="BA10">
        <v>22.23</v>
      </c>
      <c r="BB10">
        <v>22.93</v>
      </c>
      <c r="BF10">
        <v>45.16</v>
      </c>
      <c r="BG10">
        <v>-0.33600000000000002</v>
      </c>
      <c r="BH10">
        <v>44.823999999999998</v>
      </c>
      <c r="BI10" t="s">
        <v>1567</v>
      </c>
      <c r="BJ10">
        <v>2023683</v>
      </c>
      <c r="BK10" t="s">
        <v>1568</v>
      </c>
      <c r="BL10" t="s">
        <v>356</v>
      </c>
      <c r="BM10">
        <v>1200</v>
      </c>
      <c r="BN10">
        <v>9</v>
      </c>
      <c r="BO10" t="s">
        <v>120</v>
      </c>
      <c r="BP10">
        <v>24</v>
      </c>
      <c r="BQ10">
        <v>125</v>
      </c>
      <c r="BR10">
        <v>-4</v>
      </c>
      <c r="BS10">
        <v>7</v>
      </c>
      <c r="BT10">
        <v>-2</v>
      </c>
      <c r="BU10">
        <v>23.84</v>
      </c>
      <c r="BV10">
        <v>46.38</v>
      </c>
      <c r="BW10" t="s">
        <v>1548</v>
      </c>
      <c r="CA10" t="s">
        <v>1569</v>
      </c>
      <c r="CB10">
        <v>24.72</v>
      </c>
      <c r="CC10">
        <v>22.54</v>
      </c>
      <c r="CD10">
        <v>23.07</v>
      </c>
      <c r="CH10">
        <v>45.61</v>
      </c>
      <c r="CI10">
        <v>-0.14399999999999999</v>
      </c>
      <c r="CJ10">
        <v>45.466000000000001</v>
      </c>
      <c r="CK10" t="s">
        <v>507</v>
      </c>
      <c r="CL10" t="s">
        <v>1558</v>
      </c>
      <c r="CM10" t="s">
        <v>1567</v>
      </c>
      <c r="CN10" t="s">
        <v>1570</v>
      </c>
      <c r="CO10" t="s">
        <v>507</v>
      </c>
      <c r="CP10" t="s">
        <v>1571</v>
      </c>
      <c r="CQ10" t="s">
        <v>1572</v>
      </c>
      <c r="CR10">
        <v>69.28</v>
      </c>
      <c r="CS10">
        <v>70.19</v>
      </c>
      <c r="CT10">
        <v>69.73</v>
      </c>
      <c r="CU10">
        <v>69.28</v>
      </c>
    </row>
    <row r="11" spans="1:99" x14ac:dyDescent="0.25">
      <c r="A11" s="2">
        <v>45746</v>
      </c>
      <c r="B11" t="s">
        <v>99</v>
      </c>
      <c r="C11">
        <v>9</v>
      </c>
      <c r="D11" t="s">
        <v>100</v>
      </c>
      <c r="E11" t="s">
        <v>101</v>
      </c>
      <c r="F11" t="s">
        <v>1021</v>
      </c>
      <c r="G11">
        <v>1200</v>
      </c>
      <c r="H11">
        <v>10</v>
      </c>
      <c r="I11" t="s">
        <v>1573</v>
      </c>
      <c r="J11" t="s">
        <v>1574</v>
      </c>
      <c r="K11" t="s">
        <v>1575</v>
      </c>
      <c r="L11">
        <v>117</v>
      </c>
      <c r="M11" t="s">
        <v>961</v>
      </c>
      <c r="O11">
        <v>1</v>
      </c>
      <c r="P11" t="s">
        <v>620</v>
      </c>
      <c r="R11">
        <v>61</v>
      </c>
      <c r="S11" t="s">
        <v>478</v>
      </c>
      <c r="U11" t="s">
        <v>108</v>
      </c>
      <c r="V11" t="s">
        <v>1576</v>
      </c>
      <c r="W11">
        <v>4</v>
      </c>
      <c r="Y11" t="s">
        <v>110</v>
      </c>
      <c r="Z11" t="s">
        <v>1577</v>
      </c>
      <c r="AA11" t="s">
        <v>192</v>
      </c>
      <c r="AB11" t="s">
        <v>512</v>
      </c>
      <c r="AD11" t="s">
        <v>1578</v>
      </c>
      <c r="AE11" t="s">
        <v>638</v>
      </c>
      <c r="AF11" t="s">
        <v>1579</v>
      </c>
      <c r="AG11" t="s">
        <v>161</v>
      </c>
      <c r="AH11">
        <v>2024416</v>
      </c>
      <c r="AI11" t="s">
        <v>447</v>
      </c>
      <c r="AJ11" t="s">
        <v>356</v>
      </c>
      <c r="AK11">
        <v>1200</v>
      </c>
      <c r="AL11">
        <v>10</v>
      </c>
      <c r="AM11" t="s">
        <v>376</v>
      </c>
      <c r="AN11">
        <v>10</v>
      </c>
      <c r="AO11">
        <v>123</v>
      </c>
      <c r="AP11">
        <v>-6</v>
      </c>
      <c r="AQ11">
        <v>7</v>
      </c>
      <c r="AR11">
        <v>-6</v>
      </c>
      <c r="AS11">
        <v>24.09</v>
      </c>
      <c r="AT11">
        <v>46.45</v>
      </c>
      <c r="AU11" t="s">
        <v>430</v>
      </c>
      <c r="AY11" t="s">
        <v>1580</v>
      </c>
      <c r="AZ11">
        <v>25.05</v>
      </c>
      <c r="BA11">
        <v>22.2</v>
      </c>
      <c r="BB11">
        <v>22.54</v>
      </c>
      <c r="BF11">
        <v>44.74</v>
      </c>
      <c r="BG11">
        <v>-0.34200000000000003</v>
      </c>
      <c r="BH11">
        <v>44.398000000000003</v>
      </c>
      <c r="BI11" t="s">
        <v>1581</v>
      </c>
      <c r="BJ11">
        <v>2024385</v>
      </c>
      <c r="BK11" t="s">
        <v>118</v>
      </c>
      <c r="BL11" t="s">
        <v>356</v>
      </c>
      <c r="BM11">
        <v>1200</v>
      </c>
      <c r="BN11">
        <v>5</v>
      </c>
      <c r="BO11" t="s">
        <v>146</v>
      </c>
      <c r="BP11">
        <v>50</v>
      </c>
      <c r="BQ11">
        <v>125</v>
      </c>
      <c r="BR11">
        <v>-8</v>
      </c>
      <c r="BS11">
        <v>13</v>
      </c>
      <c r="BT11">
        <v>-12</v>
      </c>
      <c r="BU11">
        <v>23.86</v>
      </c>
      <c r="BV11">
        <v>46.64</v>
      </c>
      <c r="BW11" t="s">
        <v>1297</v>
      </c>
      <c r="CA11" t="s">
        <v>1582</v>
      </c>
      <c r="CB11">
        <v>25.38</v>
      </c>
      <c r="CC11">
        <v>22.18</v>
      </c>
      <c r="CD11">
        <v>22.39</v>
      </c>
      <c r="CH11">
        <v>44.57</v>
      </c>
      <c r="CI11">
        <v>-0.624</v>
      </c>
      <c r="CJ11">
        <v>43.945999999999998</v>
      </c>
      <c r="CK11" t="s">
        <v>1583</v>
      </c>
      <c r="CL11" t="s">
        <v>1574</v>
      </c>
      <c r="CM11" t="s">
        <v>1581</v>
      </c>
      <c r="CN11" t="s">
        <v>1584</v>
      </c>
      <c r="CO11" t="s">
        <v>1583</v>
      </c>
      <c r="CP11" t="s">
        <v>1585</v>
      </c>
      <c r="CQ11" t="s">
        <v>561</v>
      </c>
      <c r="CR11">
        <v>69.45</v>
      </c>
      <c r="CS11">
        <v>69.33</v>
      </c>
      <c r="CT11">
        <v>69.39</v>
      </c>
      <c r="CU11">
        <v>69.33</v>
      </c>
    </row>
    <row r="12" spans="1:99" x14ac:dyDescent="0.25">
      <c r="A12" s="2">
        <v>45746</v>
      </c>
      <c r="B12" t="s">
        <v>99</v>
      </c>
      <c r="C12">
        <v>9</v>
      </c>
      <c r="D12" t="s">
        <v>100</v>
      </c>
      <c r="E12" t="s">
        <v>101</v>
      </c>
      <c r="F12" t="s">
        <v>1021</v>
      </c>
      <c r="G12">
        <v>1200</v>
      </c>
      <c r="H12">
        <v>11</v>
      </c>
      <c r="I12" t="s">
        <v>1586</v>
      </c>
      <c r="J12" t="s">
        <v>1587</v>
      </c>
      <c r="K12" t="s">
        <v>1588</v>
      </c>
      <c r="L12">
        <v>116</v>
      </c>
      <c r="M12" t="s">
        <v>220</v>
      </c>
      <c r="O12">
        <v>8</v>
      </c>
      <c r="P12" t="s">
        <v>1589</v>
      </c>
      <c r="R12">
        <v>60</v>
      </c>
      <c r="S12" t="s">
        <v>478</v>
      </c>
      <c r="U12" t="s">
        <v>108</v>
      </c>
      <c r="W12">
        <v>4</v>
      </c>
      <c r="Y12" t="s">
        <v>1590</v>
      </c>
      <c r="Z12" t="s">
        <v>256</v>
      </c>
      <c r="AA12" t="s">
        <v>112</v>
      </c>
      <c r="AB12" t="s">
        <v>1118</v>
      </c>
      <c r="AC12" t="s">
        <v>495</v>
      </c>
      <c r="AD12" t="s">
        <v>1591</v>
      </c>
      <c r="AE12" t="s">
        <v>834</v>
      </c>
      <c r="AF12" t="s">
        <v>1592</v>
      </c>
      <c r="AG12" t="s">
        <v>161</v>
      </c>
      <c r="AH12">
        <v>2024435</v>
      </c>
      <c r="AI12" t="s">
        <v>499</v>
      </c>
      <c r="AJ12" t="s">
        <v>356</v>
      </c>
      <c r="AK12">
        <v>1000</v>
      </c>
      <c r="AL12">
        <v>13</v>
      </c>
      <c r="AM12" t="s">
        <v>554</v>
      </c>
      <c r="AN12">
        <v>151</v>
      </c>
      <c r="AO12">
        <v>124</v>
      </c>
      <c r="AP12">
        <v>-8</v>
      </c>
      <c r="AQ12">
        <v>5</v>
      </c>
      <c r="AR12">
        <v>3</v>
      </c>
      <c r="AS12">
        <v>13.05</v>
      </c>
      <c r="AT12">
        <v>33.64</v>
      </c>
      <c r="AU12" t="s">
        <v>1031</v>
      </c>
      <c r="AY12" t="s">
        <v>1593</v>
      </c>
      <c r="AZ12">
        <v>13.45</v>
      </c>
      <c r="BA12">
        <v>20.83</v>
      </c>
      <c r="BB12">
        <v>22.89</v>
      </c>
      <c r="BF12">
        <v>43.72</v>
      </c>
      <c r="BG12">
        <v>6.0000000000000053E-3</v>
      </c>
      <c r="BH12">
        <v>43.725999999999999</v>
      </c>
      <c r="BI12" t="s">
        <v>1594</v>
      </c>
      <c r="CL12" t="s">
        <v>1587</v>
      </c>
      <c r="CM12" t="s">
        <v>1594</v>
      </c>
      <c r="CN12" t="s">
        <v>1595</v>
      </c>
      <c r="CQ12" t="s">
        <v>1594</v>
      </c>
      <c r="CR12">
        <v>69.91</v>
      </c>
      <c r="CT12">
        <v>69.91</v>
      </c>
      <c r="CU12">
        <v>69.91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U13"/>
  <sheetViews>
    <sheetView workbookViewId="0"/>
  </sheetViews>
  <sheetFormatPr defaultRowHeight="15" x14ac:dyDescent="0.25"/>
  <sheetData>
    <row r="1" spans="1:9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</row>
    <row r="2" spans="1:99" x14ac:dyDescent="0.25">
      <c r="A2" s="2">
        <v>45746</v>
      </c>
      <c r="B2" t="s">
        <v>99</v>
      </c>
      <c r="C2">
        <v>10</v>
      </c>
      <c r="D2" t="s">
        <v>100</v>
      </c>
      <c r="E2" t="s">
        <v>101</v>
      </c>
      <c r="F2" t="s">
        <v>1021</v>
      </c>
      <c r="G2">
        <v>1400</v>
      </c>
      <c r="H2">
        <v>1</v>
      </c>
      <c r="I2" t="s">
        <v>1596</v>
      </c>
      <c r="J2" t="s">
        <v>1597</v>
      </c>
      <c r="K2" t="s">
        <v>1598</v>
      </c>
      <c r="L2">
        <v>135</v>
      </c>
      <c r="M2" t="s">
        <v>748</v>
      </c>
      <c r="O2">
        <v>11</v>
      </c>
      <c r="P2" t="s">
        <v>609</v>
      </c>
      <c r="R2">
        <v>79</v>
      </c>
      <c r="S2" t="s">
        <v>256</v>
      </c>
      <c r="U2" t="s">
        <v>108</v>
      </c>
      <c r="V2" t="s">
        <v>1599</v>
      </c>
      <c r="W2">
        <v>4</v>
      </c>
      <c r="Y2" t="s">
        <v>110</v>
      </c>
      <c r="Z2" t="s">
        <v>1600</v>
      </c>
      <c r="AA2" t="s">
        <v>192</v>
      </c>
      <c r="AB2" t="s">
        <v>479</v>
      </c>
      <c r="AC2" t="s">
        <v>426</v>
      </c>
      <c r="AD2" t="s">
        <v>1601</v>
      </c>
      <c r="AE2" t="s">
        <v>242</v>
      </c>
      <c r="AF2" t="s">
        <v>1602</v>
      </c>
      <c r="AG2" t="s">
        <v>117</v>
      </c>
      <c r="AH2">
        <v>2024514</v>
      </c>
      <c r="AI2" t="s">
        <v>304</v>
      </c>
      <c r="AJ2" t="s">
        <v>356</v>
      </c>
      <c r="AK2">
        <v>1400</v>
      </c>
      <c r="AL2">
        <v>3</v>
      </c>
      <c r="AM2" t="s">
        <v>120</v>
      </c>
      <c r="AN2">
        <v>5.3</v>
      </c>
      <c r="AO2">
        <v>135</v>
      </c>
      <c r="AP2">
        <v>0</v>
      </c>
      <c r="AQ2">
        <v>6</v>
      </c>
      <c r="AR2">
        <v>5</v>
      </c>
      <c r="AS2">
        <v>13.9</v>
      </c>
      <c r="AT2">
        <v>36.46</v>
      </c>
      <c r="AU2">
        <v>59.79</v>
      </c>
      <c r="AV2" t="s">
        <v>484</v>
      </c>
      <c r="AY2" t="s">
        <v>1603</v>
      </c>
      <c r="AZ2">
        <v>14.46</v>
      </c>
      <c r="BA2">
        <v>22.6</v>
      </c>
      <c r="BB2">
        <v>23.17</v>
      </c>
      <c r="BC2">
        <v>23</v>
      </c>
      <c r="BF2">
        <v>46.17</v>
      </c>
      <c r="BG2">
        <v>0.09</v>
      </c>
      <c r="BH2">
        <v>46.260000000000012</v>
      </c>
      <c r="BI2" t="s">
        <v>1604</v>
      </c>
      <c r="BJ2">
        <v>2024417</v>
      </c>
      <c r="BK2" t="s">
        <v>447</v>
      </c>
      <c r="BL2" t="s">
        <v>356</v>
      </c>
      <c r="BM2">
        <v>1400</v>
      </c>
      <c r="BN2">
        <v>2</v>
      </c>
      <c r="BO2" t="s">
        <v>120</v>
      </c>
      <c r="BP2">
        <v>2</v>
      </c>
      <c r="BQ2">
        <v>135</v>
      </c>
      <c r="BR2">
        <v>0</v>
      </c>
      <c r="BS2">
        <v>1</v>
      </c>
      <c r="BT2">
        <v>10</v>
      </c>
      <c r="BU2">
        <v>13.11</v>
      </c>
      <c r="BV2">
        <v>35.22</v>
      </c>
      <c r="BW2">
        <v>58.21</v>
      </c>
      <c r="BX2" t="s">
        <v>1605</v>
      </c>
      <c r="CA2" t="s">
        <v>1605</v>
      </c>
      <c r="CB2">
        <v>13.99</v>
      </c>
      <c r="CC2">
        <v>22.19</v>
      </c>
      <c r="CD2">
        <v>22.47</v>
      </c>
      <c r="CE2">
        <v>22.89</v>
      </c>
      <c r="CH2">
        <v>45.36</v>
      </c>
      <c r="CI2">
        <v>0.18</v>
      </c>
      <c r="CJ2">
        <v>45.54</v>
      </c>
      <c r="CK2" t="s">
        <v>1606</v>
      </c>
      <c r="CL2" t="s">
        <v>1597</v>
      </c>
      <c r="CM2" t="s">
        <v>1604</v>
      </c>
      <c r="CN2" t="s">
        <v>1607</v>
      </c>
      <c r="CO2" t="s">
        <v>1606</v>
      </c>
      <c r="CP2" t="s">
        <v>1608</v>
      </c>
      <c r="CQ2" t="s">
        <v>1609</v>
      </c>
      <c r="CR2">
        <v>83.32</v>
      </c>
      <c r="CS2">
        <v>81.72</v>
      </c>
      <c r="CT2">
        <v>82.52</v>
      </c>
      <c r="CU2">
        <v>81.72</v>
      </c>
    </row>
    <row r="3" spans="1:99" x14ac:dyDescent="0.25">
      <c r="A3" s="2">
        <v>45746</v>
      </c>
      <c r="B3" t="s">
        <v>99</v>
      </c>
      <c r="C3">
        <v>10</v>
      </c>
      <c r="D3" t="s">
        <v>100</v>
      </c>
      <c r="E3" t="s">
        <v>101</v>
      </c>
      <c r="F3" t="s">
        <v>1021</v>
      </c>
      <c r="G3">
        <v>1400</v>
      </c>
      <c r="H3">
        <v>2</v>
      </c>
      <c r="I3" t="s">
        <v>1610</v>
      </c>
      <c r="J3" t="s">
        <v>1611</v>
      </c>
      <c r="K3" t="s">
        <v>1612</v>
      </c>
      <c r="L3">
        <v>133</v>
      </c>
      <c r="M3" t="s">
        <v>206</v>
      </c>
      <c r="O3">
        <v>10</v>
      </c>
      <c r="P3" t="s">
        <v>107</v>
      </c>
      <c r="R3">
        <v>77</v>
      </c>
      <c r="S3" t="s">
        <v>256</v>
      </c>
      <c r="U3" t="s">
        <v>108</v>
      </c>
      <c r="V3" t="s">
        <v>1613</v>
      </c>
      <c r="W3">
        <v>4</v>
      </c>
      <c r="Y3" t="s">
        <v>110</v>
      </c>
      <c r="Z3" t="s">
        <v>1614</v>
      </c>
      <c r="AA3" t="s">
        <v>192</v>
      </c>
      <c r="AB3" t="s">
        <v>1378</v>
      </c>
      <c r="AD3" t="s">
        <v>1615</v>
      </c>
      <c r="AE3" t="s">
        <v>638</v>
      </c>
      <c r="AF3" t="s">
        <v>1616</v>
      </c>
      <c r="AG3" t="s">
        <v>161</v>
      </c>
      <c r="AH3">
        <v>2024306</v>
      </c>
      <c r="AI3" t="s">
        <v>1125</v>
      </c>
      <c r="AJ3" t="s">
        <v>356</v>
      </c>
      <c r="AK3">
        <v>1400</v>
      </c>
      <c r="AL3">
        <v>4</v>
      </c>
      <c r="AM3" t="s">
        <v>120</v>
      </c>
      <c r="AN3">
        <v>5</v>
      </c>
      <c r="AO3">
        <v>132</v>
      </c>
      <c r="AP3">
        <v>1</v>
      </c>
      <c r="AQ3">
        <v>7</v>
      </c>
      <c r="AR3">
        <v>3</v>
      </c>
      <c r="AS3">
        <v>13.67</v>
      </c>
      <c r="AT3">
        <v>36.119999999999997</v>
      </c>
      <c r="AU3">
        <v>59.41</v>
      </c>
      <c r="AV3" t="s">
        <v>1617</v>
      </c>
      <c r="AY3" t="s">
        <v>1344</v>
      </c>
      <c r="AZ3">
        <v>13.67</v>
      </c>
      <c r="BA3">
        <v>22.45</v>
      </c>
      <c r="BB3">
        <v>23.29</v>
      </c>
      <c r="BC3">
        <v>22.83</v>
      </c>
      <c r="BF3">
        <v>46.12</v>
      </c>
      <c r="BG3">
        <v>6.8999999999999992E-2</v>
      </c>
      <c r="BH3">
        <v>46.189</v>
      </c>
      <c r="BI3" t="s">
        <v>1618</v>
      </c>
      <c r="BJ3">
        <v>2024248</v>
      </c>
      <c r="BK3" t="s">
        <v>841</v>
      </c>
      <c r="BL3" t="s">
        <v>356</v>
      </c>
      <c r="BM3">
        <v>1400</v>
      </c>
      <c r="BN3">
        <v>2</v>
      </c>
      <c r="BO3" t="s">
        <v>357</v>
      </c>
      <c r="BP3">
        <v>4.0999999999999996</v>
      </c>
      <c r="BQ3">
        <v>130</v>
      </c>
      <c r="BR3">
        <v>3</v>
      </c>
      <c r="BS3">
        <v>10</v>
      </c>
      <c r="BT3">
        <v>0</v>
      </c>
      <c r="BU3">
        <v>13.69</v>
      </c>
      <c r="BV3">
        <v>35.479999999999997</v>
      </c>
      <c r="BW3">
        <v>58.61</v>
      </c>
      <c r="BX3" t="s">
        <v>279</v>
      </c>
      <c r="CA3" t="s">
        <v>1606</v>
      </c>
      <c r="CB3">
        <v>13.77</v>
      </c>
      <c r="CC3">
        <v>21.87</v>
      </c>
      <c r="CD3">
        <v>23.05</v>
      </c>
      <c r="CE3">
        <v>23.03</v>
      </c>
      <c r="CH3">
        <v>46.08</v>
      </c>
      <c r="CI3">
        <v>4.4999999999999998E-2</v>
      </c>
      <c r="CJ3">
        <v>46.125</v>
      </c>
      <c r="CK3" t="s">
        <v>1619</v>
      </c>
      <c r="CL3" t="s">
        <v>1611</v>
      </c>
      <c r="CM3" t="s">
        <v>1618</v>
      </c>
      <c r="CN3" t="s">
        <v>1620</v>
      </c>
      <c r="CO3" t="s">
        <v>1619</v>
      </c>
      <c r="CP3" t="s">
        <v>1621</v>
      </c>
      <c r="CQ3" t="s">
        <v>1282</v>
      </c>
      <c r="CR3">
        <v>82.31</v>
      </c>
      <c r="CS3">
        <v>81.760000000000005</v>
      </c>
      <c r="CT3">
        <v>82.03</v>
      </c>
      <c r="CU3">
        <v>81.760000000000005</v>
      </c>
    </row>
    <row r="4" spans="1:99" x14ac:dyDescent="0.25">
      <c r="A4" s="2">
        <v>45746</v>
      </c>
      <c r="B4" t="s">
        <v>99</v>
      </c>
      <c r="C4">
        <v>10</v>
      </c>
      <c r="D4" t="s">
        <v>100</v>
      </c>
      <c r="E4" t="s">
        <v>101</v>
      </c>
      <c r="F4" t="s">
        <v>1021</v>
      </c>
      <c r="G4">
        <v>1400</v>
      </c>
      <c r="H4">
        <v>3</v>
      </c>
      <c r="I4" t="s">
        <v>1622</v>
      </c>
      <c r="J4" t="s">
        <v>1623</v>
      </c>
      <c r="K4" t="s">
        <v>1624</v>
      </c>
      <c r="L4">
        <v>132</v>
      </c>
      <c r="M4" t="s">
        <v>423</v>
      </c>
      <c r="O4">
        <v>4</v>
      </c>
      <c r="P4" t="s">
        <v>620</v>
      </c>
      <c r="R4">
        <v>76</v>
      </c>
      <c r="S4" t="s">
        <v>256</v>
      </c>
      <c r="U4" t="s">
        <v>108</v>
      </c>
      <c r="V4" t="s">
        <v>1625</v>
      </c>
      <c r="W4">
        <v>5</v>
      </c>
      <c r="Y4" t="s">
        <v>110</v>
      </c>
      <c r="Z4" t="s">
        <v>256</v>
      </c>
      <c r="AA4" t="s">
        <v>112</v>
      </c>
      <c r="AB4" t="s">
        <v>1626</v>
      </c>
      <c r="AC4" t="s">
        <v>655</v>
      </c>
      <c r="AD4" t="s">
        <v>1627</v>
      </c>
      <c r="AE4" t="s">
        <v>854</v>
      </c>
      <c r="AF4" t="s">
        <v>1628</v>
      </c>
      <c r="AG4" t="s">
        <v>161</v>
      </c>
      <c r="AH4">
        <v>2023772</v>
      </c>
      <c r="AI4" t="s">
        <v>558</v>
      </c>
      <c r="AJ4" t="s">
        <v>356</v>
      </c>
      <c r="AK4">
        <v>1400</v>
      </c>
      <c r="AL4">
        <v>5</v>
      </c>
      <c r="AM4" t="s">
        <v>408</v>
      </c>
      <c r="AN4">
        <v>16</v>
      </c>
      <c r="AO4">
        <v>132</v>
      </c>
      <c r="AP4">
        <v>0</v>
      </c>
      <c r="AQ4">
        <v>1</v>
      </c>
      <c r="AR4">
        <v>3</v>
      </c>
      <c r="AS4">
        <v>13.03</v>
      </c>
      <c r="AT4">
        <v>34.57</v>
      </c>
      <c r="AU4">
        <v>57.81</v>
      </c>
      <c r="AV4" t="s">
        <v>1629</v>
      </c>
      <c r="AY4" t="s">
        <v>1630</v>
      </c>
      <c r="AZ4">
        <v>13.75</v>
      </c>
      <c r="BA4">
        <v>21.86</v>
      </c>
      <c r="BB4">
        <v>23.08</v>
      </c>
      <c r="BC4">
        <v>23.56</v>
      </c>
      <c r="BF4">
        <v>46.64</v>
      </c>
      <c r="BG4">
        <v>5.3999999999999992E-2</v>
      </c>
      <c r="BH4">
        <v>46.694000000000003</v>
      </c>
      <c r="BI4" t="s">
        <v>1631</v>
      </c>
      <c r="BJ4">
        <v>2023703</v>
      </c>
      <c r="BK4" t="s">
        <v>1632</v>
      </c>
      <c r="BL4" t="s">
        <v>356</v>
      </c>
      <c r="BM4">
        <v>1400</v>
      </c>
      <c r="BN4">
        <v>13</v>
      </c>
      <c r="BO4" t="s">
        <v>734</v>
      </c>
      <c r="BP4">
        <v>8.5</v>
      </c>
      <c r="BQ4">
        <v>126</v>
      </c>
      <c r="BR4">
        <v>6</v>
      </c>
      <c r="BS4">
        <v>11</v>
      </c>
      <c r="BT4">
        <v>-7</v>
      </c>
      <c r="BU4">
        <v>13.63</v>
      </c>
      <c r="BV4">
        <v>35.56</v>
      </c>
      <c r="BW4">
        <v>58.52</v>
      </c>
      <c r="BX4" t="s">
        <v>1605</v>
      </c>
      <c r="CA4" t="s">
        <v>1345</v>
      </c>
      <c r="CB4">
        <v>14.23</v>
      </c>
      <c r="CC4">
        <v>22.25</v>
      </c>
      <c r="CD4">
        <v>22.88</v>
      </c>
      <c r="CE4">
        <v>23.02</v>
      </c>
      <c r="CH4">
        <v>45.9</v>
      </c>
      <c r="CI4">
        <v>-3.5999999999999997E-2</v>
      </c>
      <c r="CJ4">
        <v>45.863999999999997</v>
      </c>
      <c r="CK4" t="s">
        <v>1633</v>
      </c>
      <c r="CL4" t="s">
        <v>1623</v>
      </c>
      <c r="CM4" t="s">
        <v>1631</v>
      </c>
      <c r="CN4" t="s">
        <v>1634</v>
      </c>
      <c r="CO4" t="s">
        <v>1633</v>
      </c>
      <c r="CP4" t="s">
        <v>1635</v>
      </c>
      <c r="CQ4" t="s">
        <v>1636</v>
      </c>
      <c r="CR4">
        <v>82.3</v>
      </c>
      <c r="CS4">
        <v>82.34</v>
      </c>
      <c r="CT4">
        <v>82.32</v>
      </c>
      <c r="CU4">
        <v>82.3</v>
      </c>
    </row>
    <row r="5" spans="1:99" x14ac:dyDescent="0.25">
      <c r="A5" s="2">
        <v>45746</v>
      </c>
      <c r="B5" t="s">
        <v>99</v>
      </c>
      <c r="C5">
        <v>10</v>
      </c>
      <c r="D5" t="s">
        <v>100</v>
      </c>
      <c r="E5" t="s">
        <v>101</v>
      </c>
      <c r="F5" t="s">
        <v>1021</v>
      </c>
      <c r="G5">
        <v>1400</v>
      </c>
      <c r="H5">
        <v>4</v>
      </c>
      <c r="I5" t="s">
        <v>1637</v>
      </c>
      <c r="J5" t="s">
        <v>1638</v>
      </c>
      <c r="K5" t="s">
        <v>1639</v>
      </c>
      <c r="L5">
        <v>130</v>
      </c>
      <c r="M5" t="s">
        <v>300</v>
      </c>
      <c r="O5">
        <v>9</v>
      </c>
      <c r="P5" t="s">
        <v>190</v>
      </c>
      <c r="R5">
        <v>74</v>
      </c>
      <c r="S5" t="s">
        <v>697</v>
      </c>
      <c r="U5" t="s">
        <v>108</v>
      </c>
      <c r="V5" t="s">
        <v>1640</v>
      </c>
      <c r="W5">
        <v>5</v>
      </c>
      <c r="Y5" t="s">
        <v>110</v>
      </c>
      <c r="Z5" t="s">
        <v>1641</v>
      </c>
      <c r="AA5" t="s">
        <v>192</v>
      </c>
      <c r="AB5" t="s">
        <v>1277</v>
      </c>
      <c r="AC5" t="s">
        <v>1234</v>
      </c>
      <c r="AD5" t="s">
        <v>1642</v>
      </c>
      <c r="AE5" t="s">
        <v>242</v>
      </c>
      <c r="AF5" t="s">
        <v>1643</v>
      </c>
      <c r="AG5" t="s">
        <v>117</v>
      </c>
      <c r="AH5">
        <v>2023527</v>
      </c>
      <c r="AI5" t="s">
        <v>1644</v>
      </c>
      <c r="AJ5" t="s">
        <v>119</v>
      </c>
      <c r="AK5">
        <v>1400</v>
      </c>
      <c r="AL5">
        <v>8</v>
      </c>
      <c r="AM5" t="s">
        <v>197</v>
      </c>
      <c r="AN5">
        <v>15</v>
      </c>
      <c r="AO5">
        <v>125</v>
      </c>
      <c r="AP5">
        <v>5</v>
      </c>
      <c r="AQ5">
        <v>11</v>
      </c>
      <c r="AR5">
        <v>-2</v>
      </c>
      <c r="AS5">
        <v>13.44</v>
      </c>
      <c r="AT5">
        <v>34.72</v>
      </c>
      <c r="AU5">
        <v>57.92</v>
      </c>
      <c r="AV5" t="s">
        <v>279</v>
      </c>
      <c r="AY5" t="s">
        <v>1401</v>
      </c>
      <c r="AZ5">
        <v>13.8</v>
      </c>
      <c r="BA5">
        <v>21.8</v>
      </c>
      <c r="BB5">
        <v>23.04</v>
      </c>
      <c r="BC5">
        <v>23.57</v>
      </c>
      <c r="BF5">
        <v>46.61</v>
      </c>
      <c r="BG5">
        <v>3.9E-2</v>
      </c>
      <c r="BH5">
        <v>46.649000000000001</v>
      </c>
      <c r="BI5" t="s">
        <v>1630</v>
      </c>
      <c r="CL5" t="s">
        <v>1638</v>
      </c>
      <c r="CM5" t="s">
        <v>1630</v>
      </c>
      <c r="CN5" t="s">
        <v>1645</v>
      </c>
      <c r="CQ5" t="s">
        <v>1630</v>
      </c>
      <c r="CR5">
        <v>82.25</v>
      </c>
      <c r="CT5">
        <v>82.25</v>
      </c>
      <c r="CU5">
        <v>82.25</v>
      </c>
    </row>
    <row r="6" spans="1:99" x14ac:dyDescent="0.25">
      <c r="A6" s="2">
        <v>45746</v>
      </c>
      <c r="B6" t="s">
        <v>99</v>
      </c>
      <c r="C6">
        <v>10</v>
      </c>
      <c r="D6" t="s">
        <v>100</v>
      </c>
      <c r="E6" t="s">
        <v>101</v>
      </c>
      <c r="F6" t="s">
        <v>1021</v>
      </c>
      <c r="G6">
        <v>1400</v>
      </c>
      <c r="H6">
        <v>5</v>
      </c>
      <c r="I6" t="s">
        <v>1646</v>
      </c>
      <c r="J6" t="s">
        <v>1647</v>
      </c>
      <c r="K6" t="s">
        <v>1648</v>
      </c>
      <c r="L6">
        <v>124</v>
      </c>
      <c r="M6" t="s">
        <v>286</v>
      </c>
      <c r="O6">
        <v>3</v>
      </c>
      <c r="P6" t="s">
        <v>287</v>
      </c>
      <c r="R6">
        <v>68</v>
      </c>
      <c r="S6" t="s">
        <v>141</v>
      </c>
      <c r="U6" t="s">
        <v>108</v>
      </c>
      <c r="V6" t="s">
        <v>1649</v>
      </c>
      <c r="W6">
        <v>5</v>
      </c>
      <c r="Y6" t="s">
        <v>110</v>
      </c>
      <c r="Z6" t="s">
        <v>1650</v>
      </c>
      <c r="AA6" t="s">
        <v>192</v>
      </c>
      <c r="AB6" t="s">
        <v>512</v>
      </c>
      <c r="AC6" t="s">
        <v>1651</v>
      </c>
      <c r="AD6" t="s">
        <v>1652</v>
      </c>
      <c r="AE6" t="s">
        <v>759</v>
      </c>
      <c r="AF6" t="s">
        <v>1653</v>
      </c>
      <c r="AG6" t="s">
        <v>161</v>
      </c>
      <c r="AH6">
        <v>2024493</v>
      </c>
      <c r="AI6" t="s">
        <v>261</v>
      </c>
      <c r="AJ6" t="s">
        <v>356</v>
      </c>
      <c r="AK6">
        <v>1400</v>
      </c>
      <c r="AL6">
        <v>2</v>
      </c>
      <c r="AM6" t="s">
        <v>294</v>
      </c>
      <c r="AN6">
        <v>6.5</v>
      </c>
      <c r="AO6">
        <v>125</v>
      </c>
      <c r="AP6">
        <v>-1</v>
      </c>
      <c r="AQ6">
        <v>11</v>
      </c>
      <c r="AR6">
        <v>-8</v>
      </c>
      <c r="AS6">
        <v>13.5</v>
      </c>
      <c r="AT6">
        <v>35.1</v>
      </c>
      <c r="AU6">
        <v>58.06</v>
      </c>
      <c r="AV6" t="s">
        <v>1654</v>
      </c>
      <c r="AY6" t="s">
        <v>1655</v>
      </c>
      <c r="AZ6">
        <v>14.26</v>
      </c>
      <c r="BA6">
        <v>21.8</v>
      </c>
      <c r="BB6">
        <v>22.8</v>
      </c>
      <c r="BC6">
        <v>22.74</v>
      </c>
      <c r="BF6">
        <v>45.54</v>
      </c>
      <c r="BG6">
        <v>-0.159</v>
      </c>
      <c r="BH6">
        <v>45.381</v>
      </c>
      <c r="BI6" t="s">
        <v>1656</v>
      </c>
      <c r="BJ6">
        <v>2024430</v>
      </c>
      <c r="BK6" t="s">
        <v>499</v>
      </c>
      <c r="BL6" t="s">
        <v>119</v>
      </c>
      <c r="BM6">
        <v>1400</v>
      </c>
      <c r="BN6">
        <v>1</v>
      </c>
      <c r="BO6" t="s">
        <v>294</v>
      </c>
      <c r="BP6">
        <v>2.6</v>
      </c>
      <c r="BQ6">
        <v>135</v>
      </c>
      <c r="BR6">
        <v>-11</v>
      </c>
      <c r="BS6">
        <v>7</v>
      </c>
      <c r="BT6">
        <v>-4</v>
      </c>
      <c r="BU6">
        <v>13.4</v>
      </c>
      <c r="BV6">
        <v>34.81</v>
      </c>
      <c r="BW6">
        <v>57.79</v>
      </c>
      <c r="BX6" t="s">
        <v>579</v>
      </c>
      <c r="CA6" t="s">
        <v>579</v>
      </c>
      <c r="CB6">
        <v>13.88</v>
      </c>
      <c r="CC6">
        <v>21.69</v>
      </c>
      <c r="CD6">
        <v>22.54</v>
      </c>
      <c r="CE6">
        <v>23.35</v>
      </c>
      <c r="CH6">
        <v>45.89</v>
      </c>
      <c r="CI6">
        <v>-0.23699999999999999</v>
      </c>
      <c r="CJ6">
        <v>45.652999999999999</v>
      </c>
      <c r="CK6" t="s">
        <v>1657</v>
      </c>
      <c r="CL6" t="s">
        <v>1647</v>
      </c>
      <c r="CM6" t="s">
        <v>1656</v>
      </c>
      <c r="CN6" t="s">
        <v>1658</v>
      </c>
      <c r="CO6" t="s">
        <v>1657</v>
      </c>
      <c r="CP6" t="s">
        <v>1659</v>
      </c>
      <c r="CQ6" t="s">
        <v>1660</v>
      </c>
      <c r="CR6">
        <v>81.44</v>
      </c>
      <c r="CS6">
        <v>81.22</v>
      </c>
      <c r="CT6">
        <v>81.33</v>
      </c>
      <c r="CU6">
        <v>81.22</v>
      </c>
    </row>
    <row r="7" spans="1:99" x14ac:dyDescent="0.25">
      <c r="A7" s="2">
        <v>45746</v>
      </c>
      <c r="B7" t="s">
        <v>99</v>
      </c>
      <c r="C7">
        <v>10</v>
      </c>
      <c r="D7" t="s">
        <v>100</v>
      </c>
      <c r="E7" t="s">
        <v>101</v>
      </c>
      <c r="F7" t="s">
        <v>1021</v>
      </c>
      <c r="G7">
        <v>1400</v>
      </c>
      <c r="H7">
        <v>6</v>
      </c>
      <c r="I7" t="s">
        <v>1661</v>
      </c>
      <c r="J7" t="s">
        <v>1662</v>
      </c>
      <c r="K7" t="s">
        <v>1663</v>
      </c>
      <c r="L7">
        <v>124</v>
      </c>
      <c r="M7" t="s">
        <v>328</v>
      </c>
      <c r="O7">
        <v>1</v>
      </c>
      <c r="P7" t="s">
        <v>255</v>
      </c>
      <c r="R7">
        <v>68</v>
      </c>
      <c r="S7" t="s">
        <v>594</v>
      </c>
      <c r="U7" t="s">
        <v>108</v>
      </c>
      <c r="V7" t="s">
        <v>1420</v>
      </c>
      <c r="W7">
        <v>4</v>
      </c>
      <c r="Y7" t="s">
        <v>110</v>
      </c>
      <c r="Z7" t="s">
        <v>1664</v>
      </c>
      <c r="AA7" t="s">
        <v>192</v>
      </c>
      <c r="AB7" t="s">
        <v>479</v>
      </c>
      <c r="AC7" t="s">
        <v>1665</v>
      </c>
      <c r="AD7" t="s">
        <v>1666</v>
      </c>
      <c r="AE7" t="s">
        <v>792</v>
      </c>
      <c r="AF7" t="s">
        <v>1667</v>
      </c>
      <c r="AG7" t="s">
        <v>117</v>
      </c>
      <c r="AH7">
        <v>2024513</v>
      </c>
      <c r="AI7" t="s">
        <v>304</v>
      </c>
      <c r="AJ7" t="s">
        <v>356</v>
      </c>
      <c r="AK7">
        <v>1400</v>
      </c>
      <c r="AL7">
        <v>6</v>
      </c>
      <c r="AM7" t="s">
        <v>337</v>
      </c>
      <c r="AN7">
        <v>16</v>
      </c>
      <c r="AO7">
        <v>127</v>
      </c>
      <c r="AP7">
        <v>-3</v>
      </c>
      <c r="AQ7">
        <v>8</v>
      </c>
      <c r="AR7">
        <v>-7</v>
      </c>
      <c r="AS7">
        <v>13.35</v>
      </c>
      <c r="AT7">
        <v>35.03</v>
      </c>
      <c r="AU7">
        <v>58.57</v>
      </c>
      <c r="AV7" t="s">
        <v>1668</v>
      </c>
      <c r="AY7" t="s">
        <v>484</v>
      </c>
      <c r="AZ7">
        <v>14.03</v>
      </c>
      <c r="BA7">
        <v>22.04</v>
      </c>
      <c r="BB7">
        <v>23.26</v>
      </c>
      <c r="BC7">
        <v>23.47</v>
      </c>
      <c r="BF7">
        <v>46.73</v>
      </c>
      <c r="BG7">
        <v>-0.17100000000000001</v>
      </c>
      <c r="BH7">
        <v>46.558999999999997</v>
      </c>
      <c r="BI7" t="s">
        <v>1669</v>
      </c>
      <c r="BJ7">
        <v>2024417</v>
      </c>
      <c r="BK7" t="s">
        <v>447</v>
      </c>
      <c r="BL7" t="s">
        <v>356</v>
      </c>
      <c r="BM7">
        <v>1400</v>
      </c>
      <c r="BN7">
        <v>6</v>
      </c>
      <c r="BO7" t="s">
        <v>294</v>
      </c>
      <c r="BP7">
        <v>11</v>
      </c>
      <c r="BQ7">
        <v>128</v>
      </c>
      <c r="BR7">
        <v>-4</v>
      </c>
      <c r="BS7">
        <v>6</v>
      </c>
      <c r="BT7">
        <v>-5</v>
      </c>
      <c r="BU7">
        <v>13.11</v>
      </c>
      <c r="BV7">
        <v>35.22</v>
      </c>
      <c r="BW7">
        <v>58.21</v>
      </c>
      <c r="BX7" t="s">
        <v>1605</v>
      </c>
      <c r="CA7" t="s">
        <v>1670</v>
      </c>
      <c r="CB7">
        <v>13.71</v>
      </c>
      <c r="CC7">
        <v>22.19</v>
      </c>
      <c r="CD7">
        <v>22.59</v>
      </c>
      <c r="CE7">
        <v>23.64</v>
      </c>
      <c r="CH7">
        <v>46.23</v>
      </c>
      <c r="CI7">
        <v>-0.15</v>
      </c>
      <c r="CJ7">
        <v>46.08</v>
      </c>
      <c r="CK7" t="s">
        <v>1383</v>
      </c>
      <c r="CL7" t="s">
        <v>1662</v>
      </c>
      <c r="CM7" t="s">
        <v>1669</v>
      </c>
      <c r="CN7" t="s">
        <v>1671</v>
      </c>
      <c r="CO7" t="s">
        <v>1383</v>
      </c>
      <c r="CP7" t="s">
        <v>1672</v>
      </c>
      <c r="CQ7" t="s">
        <v>1618</v>
      </c>
      <c r="CR7">
        <v>82.63</v>
      </c>
      <c r="CS7">
        <v>81.98</v>
      </c>
      <c r="CT7">
        <v>82.31</v>
      </c>
      <c r="CU7">
        <v>81.98</v>
      </c>
    </row>
    <row r="8" spans="1:99" x14ac:dyDescent="0.25">
      <c r="A8" s="2">
        <v>45746</v>
      </c>
      <c r="B8" t="s">
        <v>99</v>
      </c>
      <c r="C8">
        <v>10</v>
      </c>
      <c r="D8" t="s">
        <v>100</v>
      </c>
      <c r="E8" t="s">
        <v>101</v>
      </c>
      <c r="F8" t="s">
        <v>1021</v>
      </c>
      <c r="G8">
        <v>1400</v>
      </c>
      <c r="H8">
        <v>7</v>
      </c>
      <c r="I8" t="s">
        <v>1673</v>
      </c>
      <c r="J8" t="s">
        <v>1674</v>
      </c>
      <c r="K8" t="s">
        <v>1675</v>
      </c>
      <c r="L8">
        <v>122</v>
      </c>
      <c r="M8" t="s">
        <v>220</v>
      </c>
      <c r="O8">
        <v>8</v>
      </c>
      <c r="P8" t="s">
        <v>1102</v>
      </c>
      <c r="R8">
        <v>66</v>
      </c>
      <c r="S8" t="s">
        <v>256</v>
      </c>
      <c r="U8" t="s">
        <v>108</v>
      </c>
      <c r="V8" t="s">
        <v>1676</v>
      </c>
      <c r="W8">
        <v>4</v>
      </c>
      <c r="Y8" t="s">
        <v>110</v>
      </c>
      <c r="Z8" t="s">
        <v>1677</v>
      </c>
      <c r="AA8" t="s">
        <v>112</v>
      </c>
      <c r="AB8" t="s">
        <v>526</v>
      </c>
      <c r="AC8" t="s">
        <v>113</v>
      </c>
      <c r="AD8" t="s">
        <v>1678</v>
      </c>
      <c r="AE8" t="s">
        <v>515</v>
      </c>
      <c r="AF8" t="s">
        <v>1679</v>
      </c>
      <c r="AG8" t="s">
        <v>117</v>
      </c>
      <c r="AH8">
        <v>2024455</v>
      </c>
      <c r="AI8" t="s">
        <v>179</v>
      </c>
      <c r="AJ8" t="s">
        <v>356</v>
      </c>
      <c r="AK8">
        <v>1400</v>
      </c>
      <c r="AL8">
        <v>5</v>
      </c>
      <c r="AM8" t="s">
        <v>734</v>
      </c>
      <c r="AN8">
        <v>4.9000000000000004</v>
      </c>
      <c r="AO8">
        <v>125</v>
      </c>
      <c r="AP8">
        <v>-3</v>
      </c>
      <c r="AQ8">
        <v>11</v>
      </c>
      <c r="AR8">
        <v>-3</v>
      </c>
      <c r="AS8">
        <v>13.61</v>
      </c>
      <c r="AT8">
        <v>35.24</v>
      </c>
      <c r="AU8">
        <v>58.11</v>
      </c>
      <c r="AV8" t="s">
        <v>1680</v>
      </c>
      <c r="AY8" t="s">
        <v>1681</v>
      </c>
      <c r="AZ8">
        <v>14.25</v>
      </c>
      <c r="BA8">
        <v>21.95</v>
      </c>
      <c r="BB8">
        <v>22.51</v>
      </c>
      <c r="BC8">
        <v>22.86</v>
      </c>
      <c r="BF8">
        <v>45.37</v>
      </c>
      <c r="BG8">
        <v>-9.8999999999999991E-2</v>
      </c>
      <c r="BH8">
        <v>45.271000000000001</v>
      </c>
      <c r="BI8" t="s">
        <v>1397</v>
      </c>
      <c r="BJ8">
        <v>2024381</v>
      </c>
      <c r="BK8" t="s">
        <v>118</v>
      </c>
      <c r="BL8" t="s">
        <v>119</v>
      </c>
      <c r="BM8">
        <v>1400</v>
      </c>
      <c r="BN8">
        <v>1</v>
      </c>
      <c r="BO8" t="s">
        <v>162</v>
      </c>
      <c r="BP8">
        <v>3</v>
      </c>
      <c r="BQ8">
        <v>134</v>
      </c>
      <c r="BR8">
        <v>-12</v>
      </c>
      <c r="BS8">
        <v>5</v>
      </c>
      <c r="BT8">
        <v>3</v>
      </c>
      <c r="BU8">
        <v>13.57</v>
      </c>
      <c r="BV8">
        <v>35.700000000000003</v>
      </c>
      <c r="BW8">
        <v>59.14</v>
      </c>
      <c r="BX8" t="s">
        <v>1311</v>
      </c>
      <c r="CA8" t="s">
        <v>1311</v>
      </c>
      <c r="CB8">
        <v>13.89</v>
      </c>
      <c r="CC8">
        <v>22.61</v>
      </c>
      <c r="CD8">
        <v>22.96</v>
      </c>
      <c r="CE8">
        <v>22.62</v>
      </c>
      <c r="CH8">
        <v>45.58</v>
      </c>
      <c r="CI8">
        <v>-0.126</v>
      </c>
      <c r="CJ8">
        <v>45.454000000000001</v>
      </c>
      <c r="CK8" t="s">
        <v>1444</v>
      </c>
      <c r="CL8" t="s">
        <v>1674</v>
      </c>
      <c r="CM8" t="s">
        <v>1397</v>
      </c>
      <c r="CN8" t="s">
        <v>1682</v>
      </c>
      <c r="CO8" t="s">
        <v>1444</v>
      </c>
      <c r="CP8" t="s">
        <v>1683</v>
      </c>
      <c r="CQ8" t="s">
        <v>1684</v>
      </c>
      <c r="CR8">
        <v>81.47</v>
      </c>
      <c r="CS8">
        <v>81.95</v>
      </c>
      <c r="CT8">
        <v>81.710000000000008</v>
      </c>
      <c r="CU8">
        <v>81.47</v>
      </c>
    </row>
    <row r="9" spans="1:99" x14ac:dyDescent="0.25">
      <c r="A9" s="2">
        <v>45746</v>
      </c>
      <c r="B9" t="s">
        <v>99</v>
      </c>
      <c r="C9">
        <v>10</v>
      </c>
      <c r="D9" t="s">
        <v>100</v>
      </c>
      <c r="E9" t="s">
        <v>101</v>
      </c>
      <c r="F9" t="s">
        <v>1021</v>
      </c>
      <c r="G9">
        <v>1400</v>
      </c>
      <c r="H9">
        <v>8</v>
      </c>
      <c r="I9" t="s">
        <v>1685</v>
      </c>
      <c r="J9" t="s">
        <v>1686</v>
      </c>
      <c r="K9" t="s">
        <v>1687</v>
      </c>
      <c r="L9">
        <v>120</v>
      </c>
      <c r="M9" t="s">
        <v>137</v>
      </c>
      <c r="N9">
        <v>2</v>
      </c>
      <c r="O9">
        <v>6</v>
      </c>
      <c r="P9" t="s">
        <v>653</v>
      </c>
      <c r="R9">
        <v>64</v>
      </c>
      <c r="S9" t="s">
        <v>256</v>
      </c>
      <c r="U9" t="s">
        <v>108</v>
      </c>
      <c r="V9" t="s">
        <v>1688</v>
      </c>
      <c r="W9">
        <v>4</v>
      </c>
      <c r="Y9" t="s">
        <v>110</v>
      </c>
      <c r="Z9" t="s">
        <v>1689</v>
      </c>
      <c r="AA9" t="s">
        <v>112</v>
      </c>
      <c r="AB9" t="s">
        <v>494</v>
      </c>
      <c r="AC9" t="s">
        <v>655</v>
      </c>
      <c r="AD9" t="s">
        <v>1690</v>
      </c>
      <c r="AE9" t="s">
        <v>1691</v>
      </c>
      <c r="AF9" t="s">
        <v>1692</v>
      </c>
      <c r="AG9" t="s">
        <v>117</v>
      </c>
      <c r="AH9">
        <v>2024397</v>
      </c>
      <c r="AI9" t="s">
        <v>394</v>
      </c>
      <c r="AJ9" t="s">
        <v>356</v>
      </c>
      <c r="AK9">
        <v>1400</v>
      </c>
      <c r="AL9">
        <v>2</v>
      </c>
      <c r="AM9" t="s">
        <v>734</v>
      </c>
      <c r="AN9">
        <v>4.9000000000000004</v>
      </c>
      <c r="AO9">
        <v>122</v>
      </c>
      <c r="AP9">
        <v>-2</v>
      </c>
      <c r="AQ9">
        <v>4</v>
      </c>
      <c r="AR9">
        <v>2</v>
      </c>
      <c r="AS9">
        <v>13.51</v>
      </c>
      <c r="AT9">
        <v>35.47</v>
      </c>
      <c r="AU9">
        <v>58.27</v>
      </c>
      <c r="AV9" t="s">
        <v>1660</v>
      </c>
      <c r="AY9" t="s">
        <v>1655</v>
      </c>
      <c r="AZ9">
        <v>13.83</v>
      </c>
      <c r="BA9">
        <v>22.24</v>
      </c>
      <c r="BB9">
        <v>22.76</v>
      </c>
      <c r="BC9">
        <v>22.77</v>
      </c>
      <c r="BF9">
        <v>45.53</v>
      </c>
      <c r="BG9">
        <v>5.9999999999999984E-3</v>
      </c>
      <c r="BH9">
        <v>45.536000000000001</v>
      </c>
      <c r="BI9" t="s">
        <v>1693</v>
      </c>
      <c r="BJ9">
        <v>2024326</v>
      </c>
      <c r="BK9" t="s">
        <v>1148</v>
      </c>
      <c r="BL9" t="s">
        <v>119</v>
      </c>
      <c r="BM9">
        <v>1400</v>
      </c>
      <c r="BN9">
        <v>1</v>
      </c>
      <c r="BO9" t="s">
        <v>734</v>
      </c>
      <c r="BP9">
        <v>11</v>
      </c>
      <c r="BQ9">
        <v>128</v>
      </c>
      <c r="BR9">
        <v>-8</v>
      </c>
      <c r="BS9">
        <v>9</v>
      </c>
      <c r="BT9">
        <v>-3</v>
      </c>
      <c r="BU9">
        <v>13.43</v>
      </c>
      <c r="BV9">
        <v>34.94</v>
      </c>
      <c r="BW9">
        <v>58.22</v>
      </c>
      <c r="BX9" t="s">
        <v>1694</v>
      </c>
      <c r="CA9" t="s">
        <v>1694</v>
      </c>
      <c r="CB9">
        <v>14.11</v>
      </c>
      <c r="CC9">
        <v>21.99</v>
      </c>
      <c r="CD9">
        <v>22.92</v>
      </c>
      <c r="CE9">
        <v>22.67</v>
      </c>
      <c r="CH9">
        <v>45.59</v>
      </c>
      <c r="CI9">
        <v>-0.17399999999999999</v>
      </c>
      <c r="CJ9">
        <v>45.415999999999997</v>
      </c>
      <c r="CK9" t="s">
        <v>279</v>
      </c>
      <c r="CL9" t="s">
        <v>1686</v>
      </c>
      <c r="CM9" t="s">
        <v>1693</v>
      </c>
      <c r="CN9" t="s">
        <v>1695</v>
      </c>
      <c r="CO9" t="s">
        <v>279</v>
      </c>
      <c r="CP9" t="s">
        <v>1696</v>
      </c>
      <c r="CQ9" t="s">
        <v>1697</v>
      </c>
      <c r="CR9">
        <v>81.61</v>
      </c>
      <c r="CS9">
        <v>81.52</v>
      </c>
      <c r="CT9">
        <v>81.56</v>
      </c>
      <c r="CU9">
        <v>81.52</v>
      </c>
    </row>
    <row r="10" spans="1:99" x14ac:dyDescent="0.25">
      <c r="A10" s="2">
        <v>45746</v>
      </c>
      <c r="B10" t="s">
        <v>99</v>
      </c>
      <c r="C10">
        <v>10</v>
      </c>
      <c r="D10" t="s">
        <v>100</v>
      </c>
      <c r="E10" t="s">
        <v>101</v>
      </c>
      <c r="F10" t="s">
        <v>1021</v>
      </c>
      <c r="G10">
        <v>1400</v>
      </c>
      <c r="H10">
        <v>9</v>
      </c>
      <c r="I10" t="s">
        <v>1118</v>
      </c>
      <c r="J10" t="s">
        <v>1698</v>
      </c>
      <c r="K10" t="s">
        <v>1699</v>
      </c>
      <c r="L10">
        <v>120</v>
      </c>
      <c r="M10" t="s">
        <v>254</v>
      </c>
      <c r="O10">
        <v>2</v>
      </c>
      <c r="P10" t="s">
        <v>271</v>
      </c>
      <c r="R10">
        <v>64</v>
      </c>
      <c r="S10" t="s">
        <v>256</v>
      </c>
      <c r="U10" t="s">
        <v>108</v>
      </c>
      <c r="W10">
        <v>3</v>
      </c>
      <c r="Y10" t="s">
        <v>110</v>
      </c>
      <c r="Z10" t="s">
        <v>256</v>
      </c>
      <c r="AA10" t="s">
        <v>175</v>
      </c>
      <c r="AB10" t="s">
        <v>1542</v>
      </c>
      <c r="AC10" t="s">
        <v>273</v>
      </c>
      <c r="AD10" t="s">
        <v>1530</v>
      </c>
      <c r="AE10" t="s">
        <v>1700</v>
      </c>
      <c r="AF10" t="s">
        <v>1701</v>
      </c>
      <c r="AG10" t="s">
        <v>161</v>
      </c>
      <c r="CL10" t="s">
        <v>1698</v>
      </c>
    </row>
    <row r="11" spans="1:99" x14ac:dyDescent="0.25">
      <c r="A11" s="2">
        <v>45746</v>
      </c>
      <c r="B11" t="s">
        <v>99</v>
      </c>
      <c r="C11">
        <v>10</v>
      </c>
      <c r="D11" t="s">
        <v>100</v>
      </c>
      <c r="E11" t="s">
        <v>101</v>
      </c>
      <c r="F11" t="s">
        <v>1021</v>
      </c>
      <c r="G11">
        <v>1400</v>
      </c>
      <c r="H11">
        <v>10</v>
      </c>
      <c r="I11" t="s">
        <v>108</v>
      </c>
      <c r="J11" t="s">
        <v>1702</v>
      </c>
      <c r="K11" t="s">
        <v>1703</v>
      </c>
      <c r="L11">
        <v>120</v>
      </c>
      <c r="M11" t="s">
        <v>173</v>
      </c>
      <c r="O11">
        <v>12</v>
      </c>
      <c r="P11" t="s">
        <v>585</v>
      </c>
      <c r="R11">
        <v>64</v>
      </c>
      <c r="S11" t="s">
        <v>108</v>
      </c>
      <c r="U11" t="s">
        <v>108</v>
      </c>
      <c r="W11">
        <v>3</v>
      </c>
      <c r="Y11" t="s">
        <v>110</v>
      </c>
      <c r="Z11" t="s">
        <v>256</v>
      </c>
      <c r="AA11" t="s">
        <v>192</v>
      </c>
      <c r="AB11" t="s">
        <v>108</v>
      </c>
      <c r="AC11" t="s">
        <v>731</v>
      </c>
      <c r="AD11" t="s">
        <v>1161</v>
      </c>
      <c r="AE11" t="s">
        <v>1704</v>
      </c>
      <c r="AF11" t="s">
        <v>1705</v>
      </c>
      <c r="AG11" t="s">
        <v>161</v>
      </c>
      <c r="CL11" t="s">
        <v>1702</v>
      </c>
    </row>
    <row r="12" spans="1:99" x14ac:dyDescent="0.25">
      <c r="A12" s="2">
        <v>45746</v>
      </c>
      <c r="B12" t="s">
        <v>99</v>
      </c>
      <c r="C12">
        <v>10</v>
      </c>
      <c r="D12" t="s">
        <v>100</v>
      </c>
      <c r="E12" t="s">
        <v>101</v>
      </c>
      <c r="F12" t="s">
        <v>1021</v>
      </c>
      <c r="G12">
        <v>1400</v>
      </c>
      <c r="H12">
        <v>11</v>
      </c>
      <c r="I12" t="s">
        <v>1706</v>
      </c>
      <c r="J12" t="s">
        <v>1707</v>
      </c>
      <c r="K12" t="s">
        <v>1708</v>
      </c>
      <c r="L12">
        <v>118</v>
      </c>
      <c r="M12" t="s">
        <v>238</v>
      </c>
      <c r="O12">
        <v>7</v>
      </c>
      <c r="P12" t="s">
        <v>239</v>
      </c>
      <c r="R12">
        <v>62</v>
      </c>
      <c r="S12" t="s">
        <v>256</v>
      </c>
      <c r="U12" t="s">
        <v>108</v>
      </c>
      <c r="V12" t="s">
        <v>1709</v>
      </c>
      <c r="W12">
        <v>4</v>
      </c>
      <c r="Y12" t="s">
        <v>110</v>
      </c>
      <c r="Z12" t="s">
        <v>1488</v>
      </c>
      <c r="AA12" t="s">
        <v>112</v>
      </c>
      <c r="AB12" t="s">
        <v>1710</v>
      </c>
      <c r="AC12" t="s">
        <v>687</v>
      </c>
      <c r="AD12" t="s">
        <v>1711</v>
      </c>
      <c r="AE12" t="s">
        <v>1712</v>
      </c>
      <c r="AF12" t="s">
        <v>1713</v>
      </c>
      <c r="AG12" t="s">
        <v>161</v>
      </c>
      <c r="AH12">
        <v>2024101</v>
      </c>
      <c r="AI12" t="s">
        <v>379</v>
      </c>
      <c r="AJ12" t="s">
        <v>356</v>
      </c>
      <c r="AK12">
        <v>1400</v>
      </c>
      <c r="AL12">
        <v>5</v>
      </c>
      <c r="AM12" t="s">
        <v>340</v>
      </c>
      <c r="AN12">
        <v>67</v>
      </c>
      <c r="AO12">
        <v>115</v>
      </c>
      <c r="AP12">
        <v>3</v>
      </c>
      <c r="AQ12">
        <v>2</v>
      </c>
      <c r="AR12">
        <v>5</v>
      </c>
      <c r="AS12">
        <v>13.54</v>
      </c>
      <c r="AT12">
        <v>35.950000000000003</v>
      </c>
      <c r="AU12">
        <v>58.94</v>
      </c>
      <c r="AV12" t="s">
        <v>1684</v>
      </c>
      <c r="AY12" t="s">
        <v>1714</v>
      </c>
      <c r="AZ12">
        <v>13.82</v>
      </c>
      <c r="BA12">
        <v>22.57</v>
      </c>
      <c r="BB12">
        <v>22.99</v>
      </c>
      <c r="BC12">
        <v>22.51</v>
      </c>
      <c r="BF12">
        <v>45.5</v>
      </c>
      <c r="BG12">
        <v>0.13500000000000001</v>
      </c>
      <c r="BH12">
        <v>45.634999999999998</v>
      </c>
      <c r="BI12" t="s">
        <v>1282</v>
      </c>
      <c r="BJ12">
        <v>2023759</v>
      </c>
      <c r="BK12" t="s">
        <v>1715</v>
      </c>
      <c r="BL12" t="s">
        <v>356</v>
      </c>
      <c r="BM12">
        <v>1400</v>
      </c>
      <c r="BN12">
        <v>6</v>
      </c>
      <c r="BO12" t="s">
        <v>340</v>
      </c>
      <c r="BP12">
        <v>36</v>
      </c>
      <c r="BQ12">
        <v>122</v>
      </c>
      <c r="BR12">
        <v>-4</v>
      </c>
      <c r="BS12">
        <v>10</v>
      </c>
      <c r="BT12">
        <v>-3</v>
      </c>
      <c r="BU12">
        <v>13.51</v>
      </c>
      <c r="BV12">
        <v>34.86</v>
      </c>
      <c r="BW12">
        <v>58.92</v>
      </c>
      <c r="BX12" t="s">
        <v>1716</v>
      </c>
      <c r="CA12" t="s">
        <v>1717</v>
      </c>
      <c r="CB12">
        <v>13.95</v>
      </c>
      <c r="CC12">
        <v>22.35</v>
      </c>
      <c r="CD12">
        <v>23.38</v>
      </c>
      <c r="CE12">
        <v>24.65</v>
      </c>
      <c r="CH12">
        <v>48.03</v>
      </c>
      <c r="CI12">
        <v>-0.114</v>
      </c>
      <c r="CJ12">
        <v>47.915999999999997</v>
      </c>
      <c r="CK12" t="s">
        <v>1718</v>
      </c>
      <c r="CL12" t="s">
        <v>1707</v>
      </c>
      <c r="CM12" t="s">
        <v>1282</v>
      </c>
      <c r="CN12" t="s">
        <v>1719</v>
      </c>
      <c r="CO12" t="s">
        <v>1718</v>
      </c>
      <c r="CP12" t="s">
        <v>1720</v>
      </c>
      <c r="CQ12" t="s">
        <v>580</v>
      </c>
      <c r="CR12">
        <v>82.03</v>
      </c>
      <c r="CS12">
        <v>84.22</v>
      </c>
      <c r="CT12">
        <v>83.12</v>
      </c>
      <c r="CU12">
        <v>82.03</v>
      </c>
    </row>
    <row r="13" spans="1:99" x14ac:dyDescent="0.25">
      <c r="A13" s="2">
        <v>45746</v>
      </c>
      <c r="B13" t="s">
        <v>99</v>
      </c>
      <c r="C13">
        <v>10</v>
      </c>
      <c r="D13" t="s">
        <v>100</v>
      </c>
      <c r="E13" t="s">
        <v>101</v>
      </c>
      <c r="F13" t="s">
        <v>1021</v>
      </c>
      <c r="G13">
        <v>1400</v>
      </c>
      <c r="H13">
        <v>12</v>
      </c>
      <c r="I13" t="s">
        <v>1721</v>
      </c>
      <c r="J13" t="s">
        <v>1722</v>
      </c>
      <c r="K13" t="s">
        <v>1723</v>
      </c>
      <c r="L13">
        <v>118</v>
      </c>
      <c r="M13" t="s">
        <v>153</v>
      </c>
      <c r="O13">
        <v>5</v>
      </c>
      <c r="P13" t="s">
        <v>593</v>
      </c>
      <c r="R13">
        <v>62</v>
      </c>
      <c r="S13" t="s">
        <v>478</v>
      </c>
      <c r="U13" t="s">
        <v>108</v>
      </c>
      <c r="V13" t="s">
        <v>1724</v>
      </c>
      <c r="W13">
        <v>5</v>
      </c>
      <c r="Y13" t="s">
        <v>110</v>
      </c>
      <c r="Z13" t="s">
        <v>1725</v>
      </c>
      <c r="AA13" t="s">
        <v>192</v>
      </c>
      <c r="AB13" t="s">
        <v>512</v>
      </c>
      <c r="AC13" t="s">
        <v>1726</v>
      </c>
      <c r="AD13" t="s">
        <v>1727</v>
      </c>
      <c r="AE13" t="s">
        <v>638</v>
      </c>
      <c r="AF13" t="s">
        <v>1728</v>
      </c>
      <c r="AG13" t="s">
        <v>161</v>
      </c>
      <c r="AH13">
        <v>2024493</v>
      </c>
      <c r="AI13" t="s">
        <v>261</v>
      </c>
      <c r="AJ13" t="s">
        <v>356</v>
      </c>
      <c r="AK13">
        <v>1400</v>
      </c>
      <c r="AL13">
        <v>5</v>
      </c>
      <c r="AM13" t="s">
        <v>408</v>
      </c>
      <c r="AN13">
        <v>14</v>
      </c>
      <c r="AO13">
        <v>123</v>
      </c>
      <c r="AP13">
        <v>-5</v>
      </c>
      <c r="AQ13">
        <v>7</v>
      </c>
      <c r="AR13">
        <v>-2</v>
      </c>
      <c r="AS13">
        <v>13.5</v>
      </c>
      <c r="AT13">
        <v>35.1</v>
      </c>
      <c r="AU13">
        <v>58.06</v>
      </c>
      <c r="AV13" t="s">
        <v>1654</v>
      </c>
      <c r="AY13" t="s">
        <v>1454</v>
      </c>
      <c r="AZ13">
        <v>14.06</v>
      </c>
      <c r="BA13">
        <v>21.84</v>
      </c>
      <c r="BB13">
        <v>22.8</v>
      </c>
      <c r="BC13">
        <v>23.46</v>
      </c>
      <c r="BF13">
        <v>46.26</v>
      </c>
      <c r="BG13">
        <v>-0.111</v>
      </c>
      <c r="BH13">
        <v>46.149000000000001</v>
      </c>
      <c r="BI13" t="s">
        <v>1343</v>
      </c>
      <c r="BJ13">
        <v>2024413</v>
      </c>
      <c r="BK13" t="s">
        <v>447</v>
      </c>
      <c r="BL13" t="s">
        <v>356</v>
      </c>
      <c r="BM13">
        <v>1400</v>
      </c>
      <c r="BN13">
        <v>3</v>
      </c>
      <c r="BO13" t="s">
        <v>408</v>
      </c>
      <c r="BP13">
        <v>19</v>
      </c>
      <c r="BQ13">
        <v>123</v>
      </c>
      <c r="BR13">
        <v>-5</v>
      </c>
      <c r="BS13">
        <v>3</v>
      </c>
      <c r="BT13">
        <v>2</v>
      </c>
      <c r="BU13">
        <v>13.53</v>
      </c>
      <c r="BV13">
        <v>35.51</v>
      </c>
      <c r="BW13">
        <v>58.89</v>
      </c>
      <c r="BX13" t="s">
        <v>1281</v>
      </c>
      <c r="CA13" t="s">
        <v>1729</v>
      </c>
      <c r="CB13">
        <v>13.77</v>
      </c>
      <c r="CC13">
        <v>22.38</v>
      </c>
      <c r="CD13">
        <v>23.06</v>
      </c>
      <c r="CE13">
        <v>22.64</v>
      </c>
      <c r="CH13">
        <v>45.7</v>
      </c>
      <c r="CI13">
        <v>-3.9E-2</v>
      </c>
      <c r="CJ13">
        <v>45.661000000000001</v>
      </c>
      <c r="CK13" t="s">
        <v>1730</v>
      </c>
      <c r="CL13" t="s">
        <v>1722</v>
      </c>
      <c r="CM13" t="s">
        <v>1343</v>
      </c>
      <c r="CN13" t="s">
        <v>1731</v>
      </c>
      <c r="CO13" t="s">
        <v>1730</v>
      </c>
      <c r="CP13" t="s">
        <v>1732</v>
      </c>
      <c r="CQ13" t="s">
        <v>1441</v>
      </c>
      <c r="CR13">
        <v>82.05</v>
      </c>
      <c r="CS13">
        <v>81.81</v>
      </c>
      <c r="CT13">
        <v>81.93</v>
      </c>
      <c r="CU13">
        <v>81.81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G1"/>
  <sheetViews>
    <sheetView workbookViewId="0"/>
  </sheetViews>
  <sheetFormatPr defaultRowHeight="15" x14ac:dyDescent="0.25"/>
  <sheetData>
    <row r="1" spans="1:3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A7EF10-D83D-464D-B07B-7F14ADD8A6FE}">
  <dimension ref="A1:M12"/>
  <sheetViews>
    <sheetView tabSelected="1" workbookViewId="0">
      <selection activeCell="N13" sqref="N13"/>
    </sheetView>
  </sheetViews>
  <sheetFormatPr defaultRowHeight="15" x14ac:dyDescent="0.25"/>
  <sheetData>
    <row r="1" spans="1:13" x14ac:dyDescent="0.25">
      <c r="A1" s="3"/>
      <c r="B1" s="4" t="s">
        <v>1733</v>
      </c>
      <c r="C1" s="4"/>
      <c r="D1" s="4"/>
      <c r="E1" s="5"/>
      <c r="F1" s="4" t="s">
        <v>1734</v>
      </c>
      <c r="G1" s="4"/>
      <c r="H1" s="4"/>
      <c r="I1" s="5"/>
      <c r="J1" s="5"/>
      <c r="K1" s="4" t="s">
        <v>1735</v>
      </c>
      <c r="L1" s="4"/>
      <c r="M1" s="4"/>
    </row>
    <row r="2" spans="1:13" x14ac:dyDescent="0.25">
      <c r="A2" s="3">
        <v>1</v>
      </c>
      <c r="B2" s="3" t="str" cm="1">
        <f t="array" aca="1" ref="B2" ca="1">_xlfn.XLOOKUP(
    SMALL(INDIRECT("Race_" &amp; $A2 &amp; "!Ct$2:Ct$15"), 1),
    INDIRECT("Race_" &amp; $A2 &amp; "!Ct$2:Ct$15"),
    INDIRECT("Race_" &amp; $A2 &amp; "!Cl$2:Cl$15")
)</f>
        <v>架勢奇爸</v>
      </c>
      <c r="C2" s="3" t="str" cm="1">
        <f t="array" aca="1" ref="C2" ca="1">_xlfn.XLOOKUP(
    SMALL(INDIRECT("Race_" &amp; $A2 &amp; "!Ct$2:Ct$15"), 2),
    INDIRECT("Race_" &amp; $A2 &amp; "!Ct$2:Ct$15"),
    INDIRECT("Race_" &amp; $A2 &amp; "!Cl$2:Cl$15")
)</f>
        <v>青春力量</v>
      </c>
      <c r="D2" s="3">
        <f ca="1">SMALL(INDIRECT("Race_" &amp; $A2 &amp; "!Ct$2:Ct$15"), 1)-SMALL(INDIRECT("Race_" &amp; $A2 &amp; "!Ct$2:Ct$15"), 2)</f>
        <v>-0.56000000000000227</v>
      </c>
      <c r="E2" s="3">
        <f t="shared" ref="E2:E12" si="0">A2</f>
        <v>1</v>
      </c>
      <c r="F2" s="3" t="str" cm="1">
        <f t="array" aca="1" ref="F2" ca="1">_xlfn.XLOOKUP(
    SMALL(INDIRECT("Race_" &amp; $A2 &amp; "!Cu$2:Cu$15"), 1),
    INDIRECT("Race_" &amp; $A2 &amp; "!Cu$2:Cu$15"),
    INDIRECT("Race_" &amp; $A2 &amp; "!Cl$2:Cl$15")
)</f>
        <v>架勢奇爸</v>
      </c>
      <c r="G2" s="3" t="str" cm="1">
        <f t="array" aca="1" ref="G2" ca="1">_xlfn.XLOOKUP(
    SMALL(INDIRECT("Race_" &amp; $A2 &amp; "!Cu$2:Cu$15"), 2),
    INDIRECT("Race_" &amp; $A2 &amp; "!Cu$2:Cu$15"),
    INDIRECT("Race_" &amp; $A2 &amp; "!Cl$2:Cl$15")
)</f>
        <v>青春力量</v>
      </c>
      <c r="H2" s="3">
        <f ca="1">SMALL(INDIRECT("Race_" &amp; $A2 &amp; "!Cu$2:Cu$15"), 1)-SMALL(INDIRECT("Race_" &amp; $A2 &amp; "!Cu$2:Cu$15"), 2)</f>
        <v>-0.56000000000000227</v>
      </c>
      <c r="I2" s="3">
        <f t="shared" ref="I2:I12" ca="1" si="1">SMALL(INDIRECT("Race_" &amp; $A2 &amp; "!Cu$2:Cu$15"), 2)-SMALL(INDIRECT("Race_" &amp; $A2 &amp; "!Cu$2:Cu$15"), 3)</f>
        <v>-0.56000000000000227</v>
      </c>
      <c r="J2" s="3">
        <f t="shared" ref="J2:J12" si="2">E2</f>
        <v>1</v>
      </c>
      <c r="K2" s="3" t="str" cm="1">
        <f t="array" aca="1" ref="K2" ca="1">_xlfn.XLOOKUP(
    SMALL(INDIRECT("Race_" &amp; $A2 &amp; "!CR$2:CR$15"), 1),
    INDIRECT("Race_" &amp; $A2 &amp; "!CR$2:CR$15"),
    INDIRECT("Race_" &amp; $A2 &amp; "!Cl$2:Cl$15")
)</f>
        <v>架勢奇爸</v>
      </c>
      <c r="L2" s="3" t="str" cm="1">
        <f t="array" aca="1" ref="L2" ca="1">_xlfn.XLOOKUP(
    SMALL(INDIRECT("Race_" &amp; $A2 &amp; "!CR$2:CR$15"), 2),
    INDIRECT("Race_" &amp; $A2 &amp; "!CR$2:CR$15"),
    INDIRECT("Race_" &amp; $A2 &amp; "!Cl$2:Cl$15")
)</f>
        <v>青春力量</v>
      </c>
      <c r="M2" s="3">
        <f ca="1">SMALL(INDIRECT("Race_" &amp; $A2 &amp; "!CR$2:CR$15"), 1)-SMALL(INDIRECT("Race_" &amp; $A2 &amp; "!CR$2:CR$15"), 2)</f>
        <v>-0.56000000000000227</v>
      </c>
    </row>
    <row r="3" spans="1:13" x14ac:dyDescent="0.25">
      <c r="A3" s="3">
        <v>2</v>
      </c>
      <c r="B3" s="3" t="str" cm="1">
        <f t="array" aca="1" ref="B3" ca="1">_xlfn.XLOOKUP(
    SMALL(INDIRECT("Race_" &amp; $A3 &amp; "!Ct$2:Ct$15"), 1),
    INDIRECT("Race_" &amp; $A3 &amp; "!Ct$2:Ct$15"),
    INDIRECT("Race_" &amp; $A3 &amp; "!Cl$2:Cl$15")
)</f>
        <v>舉步生風</v>
      </c>
      <c r="C3" s="3" t="str" cm="1">
        <f t="array" aca="1" ref="C3" ca="1">_xlfn.XLOOKUP(
    SMALL(INDIRECT("Race_" &amp; $A3 &amp; "!Ct$2:Ct$15"), 2),
    INDIRECT("Race_" &amp; $A3 &amp; "!Ct$2:Ct$15"),
    INDIRECT("Race_" &amp; $A3 &amp; "!Cl$2:Cl$15")
)</f>
        <v>天天同樂</v>
      </c>
      <c r="D3" s="3">
        <f t="shared" ref="D3:D12" ca="1" si="3">SMALL(INDIRECT("Race_" &amp; $A3 &amp; "!Ct$2:Ct$15"), 1)-SMALL(INDIRECT("Race_" &amp; $A3 &amp; "!Ct$2:Ct$15"), 2)</f>
        <v>-9.0000000000003411E-2</v>
      </c>
      <c r="E3" s="3">
        <f t="shared" si="0"/>
        <v>2</v>
      </c>
      <c r="F3" s="3" t="str" cm="1">
        <f t="array" aca="1" ref="F3" ca="1">_xlfn.XLOOKUP(
    SMALL(INDIRECT("Race_" &amp; $A3 &amp; "!Cu$2:Cu$15"), 1),
    INDIRECT("Race_" &amp; $A3 &amp; "!Cu$2:Cu$15"),
    INDIRECT("Race_" &amp; $A3 &amp; "!Cl$2:Cl$15")
)</f>
        <v>舉步生風</v>
      </c>
      <c r="G3" s="3" t="str" cm="1">
        <f t="array" aca="1" ref="G3" ca="1">_xlfn.XLOOKUP(
    SMALL(INDIRECT("Race_" &amp; $A3 &amp; "!Cu$2:Cu$15"), 2),
    INDIRECT("Race_" &amp; $A3 &amp; "!Cu$2:Cu$15"),
    INDIRECT("Race_" &amp; $A3 &amp; "!Cl$2:Cl$15")
)</f>
        <v>天天同樂</v>
      </c>
      <c r="H3" s="3">
        <f t="shared" ref="H3:H12" ca="1" si="4">SMALL(INDIRECT("Race_" &amp; $A3 &amp; "!Cu$2:Cu$15"), 1)-SMALL(INDIRECT("Race_" &amp; $A3 &amp; "!Cu$2:Cu$15"), 2)</f>
        <v>-1.9999999999996021E-2</v>
      </c>
      <c r="I3" s="3">
        <f t="shared" ca="1" si="1"/>
        <v>-0.42000000000000171</v>
      </c>
      <c r="J3" s="3">
        <f t="shared" si="2"/>
        <v>2</v>
      </c>
      <c r="K3" s="3" t="str" cm="1">
        <f t="array" aca="1" ref="K3" ca="1">_xlfn.XLOOKUP(
    SMALL(INDIRECT("Race_" &amp; $A3 &amp; "!CR$2:CR$15"), 1),
    INDIRECT("Race_" &amp; $A3 &amp; "!CR$2:CR$15"),
    INDIRECT("Race_" &amp; $A3 &amp; "!Cl$2:Cl$15")
)</f>
        <v>舉步生風</v>
      </c>
      <c r="L3" s="3" t="str" cm="1">
        <f t="array" aca="1" ref="L3" ca="1">_xlfn.XLOOKUP(
    SMALL(INDIRECT("Race_" &amp; $A3 &amp; "!CR$2:CR$15"), 2),
    INDIRECT("Race_" &amp; $A3 &amp; "!CR$2:CR$15"),
    INDIRECT("Race_" &amp; $A3 &amp; "!Cl$2:Cl$15")
)</f>
        <v>駿跑得</v>
      </c>
      <c r="M3" s="3">
        <f t="shared" ref="M3:M12" ca="1" si="5">SMALL(INDIRECT("Race_" &amp; $A3 &amp; "!CR$2:CR$15"), 1)-SMALL(INDIRECT("Race_" &amp; $A3 &amp; "!CR$2:CR$15"), 2)</f>
        <v>-0.89999999999999147</v>
      </c>
    </row>
    <row r="4" spans="1:13" x14ac:dyDescent="0.25">
      <c r="A4" s="3">
        <v>3</v>
      </c>
      <c r="B4" s="3" t="str" cm="1">
        <f t="array" aca="1" ref="B4" ca="1">_xlfn.XLOOKUP(
    SMALL(INDIRECT("Race_" &amp; $A4 &amp; "!Ct$2:Ct$15"), 1),
    INDIRECT("Race_" &amp; $A4 &amp; "!Ct$2:Ct$15"),
    INDIRECT("Race_" &amp; $A4 &amp; "!Cl$2:Cl$15")
)</f>
        <v>天下寵兒</v>
      </c>
      <c r="C4" s="3" t="str" cm="1">
        <f t="array" aca="1" ref="C4" ca="1">_xlfn.XLOOKUP(
    SMALL(INDIRECT("Race_" &amp; $A4 &amp; "!Ct$2:Ct$15"), 2),
    INDIRECT("Race_" &amp; $A4 &amp; "!Ct$2:Ct$15"),
    INDIRECT("Race_" &amp; $A4 &amp; "!Cl$2:Cl$15")
)</f>
        <v>寶進</v>
      </c>
      <c r="D4" s="3">
        <f t="shared" ca="1" si="3"/>
        <v>-0.45000000000000284</v>
      </c>
      <c r="E4" s="3">
        <f t="shared" si="0"/>
        <v>3</v>
      </c>
      <c r="F4" s="3" t="str" cm="1">
        <f t="array" aca="1" ref="F4" ca="1">_xlfn.XLOOKUP(
    SMALL(INDIRECT("Race_" &amp; $A4 &amp; "!Cu$2:Cu$15"), 1),
    INDIRECT("Race_" &amp; $A4 &amp; "!Cu$2:Cu$15"),
    INDIRECT("Race_" &amp; $A4 &amp; "!Cl$2:Cl$15")
)</f>
        <v>天下寵兒</v>
      </c>
      <c r="G4" s="3" t="str" cm="1">
        <f t="array" aca="1" ref="G4" ca="1">_xlfn.XLOOKUP(
    SMALL(INDIRECT("Race_" &amp; $A4 &amp; "!Cu$2:Cu$15"), 2),
    INDIRECT("Race_" &amp; $A4 &amp; "!Cu$2:Cu$15"),
    INDIRECT("Race_" &amp; $A4 &amp; "!Cl$2:Cl$15")
)</f>
        <v>快活英雄</v>
      </c>
      <c r="H4" s="3">
        <f t="shared" ca="1" si="4"/>
        <v>-0.46999999999999886</v>
      </c>
      <c r="I4" s="3">
        <f t="shared" ca="1" si="1"/>
        <v>0</v>
      </c>
      <c r="J4" s="3">
        <f t="shared" si="2"/>
        <v>3</v>
      </c>
      <c r="K4" s="3" t="str" cm="1">
        <f t="array" aca="1" ref="K4" ca="1">_xlfn.XLOOKUP(
    SMALL(INDIRECT("Race_" &amp; $A4 &amp; "!CR$2:CR$15"), 1),
    INDIRECT("Race_" &amp; $A4 &amp; "!CR$2:CR$15"),
    INDIRECT("Race_" &amp; $A4 &amp; "!Cl$2:Cl$15")
)</f>
        <v>天下寵兒</v>
      </c>
      <c r="L4" s="3" t="str" cm="1">
        <f t="array" aca="1" ref="L4" ca="1">_xlfn.XLOOKUP(
    SMALL(INDIRECT("Race_" &amp; $A4 &amp; "!CR$2:CR$15"), 2),
    INDIRECT("Race_" &amp; $A4 &amp; "!CR$2:CR$15"),
    INDIRECT("Race_" &amp; $A4 &amp; "!Cl$2:Cl$15")
)</f>
        <v>快活英雄</v>
      </c>
      <c r="M4" s="3">
        <f t="shared" ca="1" si="5"/>
        <v>-0.42999999999999261</v>
      </c>
    </row>
    <row r="5" spans="1:13" x14ac:dyDescent="0.25">
      <c r="A5" s="3">
        <v>4</v>
      </c>
      <c r="B5" s="3" t="str" cm="1">
        <f t="array" aca="1" ref="B5" ca="1">_xlfn.XLOOKUP(
    SMALL(INDIRECT("Race_" &amp; $A5 &amp; "!Ct$2:Ct$15"), 1),
    INDIRECT("Race_" &amp; $A5 &amp; "!Ct$2:Ct$15"),
    INDIRECT("Race_" &amp; $A5 &amp; "!Cl$2:Cl$15")
)</f>
        <v>做好自己</v>
      </c>
      <c r="C5" s="3" t="str" cm="1">
        <f t="array" aca="1" ref="C5" ca="1">_xlfn.XLOOKUP(
    SMALL(INDIRECT("Race_" &amp; $A5 &amp; "!Ct$2:Ct$15"), 2),
    INDIRECT("Race_" &amp; $A5 &amp; "!Ct$2:Ct$15"),
    INDIRECT("Race_" &amp; $A5 &amp; "!Cl$2:Cl$15")
)</f>
        <v>特別美麗</v>
      </c>
      <c r="D5" s="3">
        <f t="shared" ca="1" si="3"/>
        <v>-0.89000000000000057</v>
      </c>
      <c r="E5" s="3">
        <f t="shared" si="0"/>
        <v>4</v>
      </c>
      <c r="F5" s="3" t="str" cm="1">
        <f t="array" aca="1" ref="F5" ca="1">_xlfn.XLOOKUP(
    SMALL(INDIRECT("Race_" &amp; $A5 &amp; "!Cu$2:Cu$15"), 1),
    INDIRECT("Race_" &amp; $A5 &amp; "!Cu$2:Cu$15"),
    INDIRECT("Race_" &amp; $A5 &amp; "!Cl$2:Cl$15")
)</f>
        <v>做好自己</v>
      </c>
      <c r="G5" s="3" t="str" cm="1">
        <f t="array" aca="1" ref="G5" ca="1">_xlfn.XLOOKUP(
    SMALL(INDIRECT("Race_" &amp; $A5 &amp; "!Cu$2:Cu$15"), 2),
    INDIRECT("Race_" &amp; $A5 &amp; "!Cu$2:Cu$15"),
    INDIRECT("Race_" &amp; $A5 &amp; "!Cl$2:Cl$15")
)</f>
        <v>特別美麗</v>
      </c>
      <c r="H5" s="3">
        <f t="shared" ca="1" si="4"/>
        <v>-0.51999999999999602</v>
      </c>
      <c r="I5" s="3">
        <f t="shared" ca="1" si="1"/>
        <v>-0.34000000000000341</v>
      </c>
      <c r="J5" s="3">
        <f t="shared" si="2"/>
        <v>4</v>
      </c>
      <c r="K5" s="3" t="str" cm="1">
        <f t="array" aca="1" ref="K5" ca="1">_xlfn.XLOOKUP(
    SMALL(INDIRECT("Race_" &amp; $A5 &amp; "!CR$2:CR$15"), 1),
    INDIRECT("Race_" &amp; $A5 &amp; "!CR$2:CR$15"),
    INDIRECT("Race_" &amp; $A5 &amp; "!Cl$2:Cl$15")
)</f>
        <v>做好自己</v>
      </c>
      <c r="L5" s="3" t="str" cm="1">
        <f t="array" aca="1" ref="L5" ca="1">_xlfn.XLOOKUP(
    SMALL(INDIRECT("Race_" &amp; $A5 &amp; "!CR$2:CR$15"), 2),
    INDIRECT("Race_" &amp; $A5 &amp; "!CR$2:CR$15"),
    INDIRECT("Race_" &amp; $A5 &amp; "!Cl$2:Cl$15")
)</f>
        <v>特別美麗</v>
      </c>
      <c r="M5" s="3">
        <f t="shared" ca="1" si="5"/>
        <v>-0.51999999999999602</v>
      </c>
    </row>
    <row r="6" spans="1:13" x14ac:dyDescent="0.25">
      <c r="A6" s="3">
        <v>5</v>
      </c>
      <c r="B6" s="3" t="str" cm="1">
        <f t="array" aca="1" ref="B6" ca="1">_xlfn.XLOOKUP(
    SMALL(INDIRECT("Race_" &amp; $A6 &amp; "!Ct$2:Ct$15"), 1),
    INDIRECT("Race_" &amp; $A6 &amp; "!Ct$2:Ct$15"),
    INDIRECT("Race_" &amp; $A6 &amp; "!Cl$2:Cl$15")
)</f>
        <v>直線力山</v>
      </c>
      <c r="C6" s="3" t="str" cm="1">
        <f t="array" aca="1" ref="C6" ca="1">_xlfn.XLOOKUP(
    SMALL(INDIRECT("Race_" &amp; $A6 &amp; "!Ct$2:Ct$15"), 2),
    INDIRECT("Race_" &amp; $A6 &amp; "!Ct$2:Ct$15"),
    INDIRECT("Race_" &amp; $A6 &amp; "!Cl$2:Cl$15")
)</f>
        <v>越駿歡欣</v>
      </c>
      <c r="D6" s="3">
        <f t="shared" ca="1" si="3"/>
        <v>-9.9999999999909051E-3</v>
      </c>
      <c r="E6" s="3">
        <f t="shared" si="0"/>
        <v>5</v>
      </c>
      <c r="F6" s="3" t="str" cm="1">
        <f t="array" aca="1" ref="F6" ca="1">_xlfn.XLOOKUP(
    SMALL(INDIRECT("Race_" &amp; $A6 &amp; "!Cu$2:Cu$15"), 1),
    INDIRECT("Race_" &amp; $A6 &amp; "!Cu$2:Cu$15"),
    INDIRECT("Race_" &amp; $A6 &amp; "!Cl$2:Cl$15")
)</f>
        <v>直線力山</v>
      </c>
      <c r="G6" s="3" t="str" cm="1">
        <f t="array" aca="1" ref="G6" ca="1">_xlfn.XLOOKUP(
    SMALL(INDIRECT("Race_" &amp; $A6 &amp; "!Cu$2:Cu$15"), 2),
    INDIRECT("Race_" &amp; $A6 &amp; "!Cu$2:Cu$15"),
    INDIRECT("Race_" &amp; $A6 &amp; "!Cl$2:Cl$15")
)</f>
        <v>越駿歡欣</v>
      </c>
      <c r="H6" s="3">
        <f t="shared" ca="1" si="4"/>
        <v>-1.9999999999996021E-2</v>
      </c>
      <c r="I6" s="3">
        <f t="shared" ca="1" si="1"/>
        <v>-7.000000000000739E-2</v>
      </c>
      <c r="J6" s="3">
        <f t="shared" si="2"/>
        <v>5</v>
      </c>
      <c r="K6" s="3" t="str" cm="1">
        <f t="array" aca="1" ref="K6" ca="1">_xlfn.XLOOKUP(
    SMALL(INDIRECT("Race_" &amp; $A6 &amp; "!CR$2:CR$15"), 1),
    INDIRECT("Race_" &amp; $A6 &amp; "!CR$2:CR$15"),
    INDIRECT("Race_" &amp; $A6 &amp; "!Cl$2:Cl$15")
)</f>
        <v>直線力山</v>
      </c>
      <c r="L6" s="3" t="str" cm="1">
        <f t="array" aca="1" ref="L6" ca="1">_xlfn.XLOOKUP(
    SMALL(INDIRECT("Race_" &amp; $A6 &amp; "!CR$2:CR$15"), 2),
    INDIRECT("Race_" &amp; $A6 &amp; "!CR$2:CR$15"),
    INDIRECT("Race_" &amp; $A6 &amp; "!Cl$2:Cl$15")
)</f>
        <v>越駿歡欣</v>
      </c>
      <c r="M6" s="3">
        <f t="shared" ca="1" si="5"/>
        <v>-0.38999999999998636</v>
      </c>
    </row>
    <row r="7" spans="1:13" x14ac:dyDescent="0.25">
      <c r="A7" s="3">
        <v>6</v>
      </c>
      <c r="B7" s="3" t="str" cm="1">
        <f t="array" aca="1" ref="B7" ca="1">_xlfn.XLOOKUP(
    SMALL(INDIRECT("Race_" &amp; $A7 &amp; "!Ct$2:Ct$15"), 1),
    INDIRECT("Race_" &amp; $A7 &amp; "!Ct$2:Ct$15"),
    INDIRECT("Race_" &amp; $A7 &amp; "!Cl$2:Cl$15")
)</f>
        <v>錶之極光</v>
      </c>
      <c r="C7" s="3" t="str" cm="1">
        <f t="array" aca="1" ref="C7" ca="1">_xlfn.XLOOKUP(
    SMALL(INDIRECT("Race_" &amp; $A7 &amp; "!Ct$2:Ct$15"), 2),
    INDIRECT("Race_" &amp; $A7 &amp; "!Ct$2:Ct$15"),
    INDIRECT("Race_" &amp; $A7 &amp; "!Cl$2:Cl$15")
)</f>
        <v>馬力</v>
      </c>
      <c r="D7" s="3">
        <f t="shared" ca="1" si="3"/>
        <v>-0.18999999999999773</v>
      </c>
      <c r="E7" s="3">
        <f t="shared" si="0"/>
        <v>6</v>
      </c>
      <c r="F7" s="3" t="str" cm="1">
        <f t="array" aca="1" ref="F7" ca="1">_xlfn.XLOOKUP(
    SMALL(INDIRECT("Race_" &amp; $A7 &amp; "!Cu$2:Cu$15"), 1),
    INDIRECT("Race_" &amp; $A7 &amp; "!Cu$2:Cu$15"),
    INDIRECT("Race_" &amp; $A7 &amp; "!Cl$2:Cl$15")
)</f>
        <v>爵登</v>
      </c>
      <c r="G7" s="3" t="str" cm="1">
        <f t="array" aca="1" ref="G7" ca="1">_xlfn.XLOOKUP(
    SMALL(INDIRECT("Race_" &amp; $A7 &amp; "!Cu$2:Cu$15"), 2),
    INDIRECT("Race_" &amp; $A7 &amp; "!Cu$2:Cu$15"),
    INDIRECT("Race_" &amp; $A7 &amp; "!Cl$2:Cl$15")
)</f>
        <v>錶之極光</v>
      </c>
      <c r="H7" s="3">
        <f t="shared" ca="1" si="4"/>
        <v>-0.32000000000000028</v>
      </c>
      <c r="I7" s="3">
        <f t="shared" ca="1" si="1"/>
        <v>-7.9999999999998295E-2</v>
      </c>
      <c r="J7" s="3">
        <f t="shared" si="2"/>
        <v>6</v>
      </c>
      <c r="K7" s="3" t="str" cm="1">
        <f t="array" aca="1" ref="K7" ca="1">_xlfn.XLOOKUP(
    SMALL(INDIRECT("Race_" &amp; $A7 &amp; "!CR$2:CR$15"), 1),
    INDIRECT("Race_" &amp; $A7 &amp; "!CR$2:CR$15"),
    INDIRECT("Race_" &amp; $A7 &amp; "!Cl$2:Cl$15")
)</f>
        <v>爵登</v>
      </c>
      <c r="L7" s="3" t="str" cm="1">
        <f t="array" aca="1" ref="L7" ca="1">_xlfn.XLOOKUP(
    SMALL(INDIRECT("Race_" &amp; $A7 &amp; "!CR$2:CR$15"), 2),
    INDIRECT("Race_" &amp; $A7 &amp; "!CR$2:CR$15"),
    INDIRECT("Race_" &amp; $A7 &amp; "!Cl$2:Cl$15")
)</f>
        <v>錶之極光</v>
      </c>
      <c r="M7" s="3">
        <f t="shared" ca="1" si="5"/>
        <v>-0.32000000000000028</v>
      </c>
    </row>
    <row r="8" spans="1:13" x14ac:dyDescent="0.25">
      <c r="A8" s="3">
        <v>7</v>
      </c>
      <c r="B8" s="3" t="str" cm="1">
        <f t="array" aca="1" ref="B8" ca="1">_xlfn.XLOOKUP(
    SMALL(INDIRECT("Race_" &amp; $A8 &amp; "!Ct$2:Ct$15"), 1),
    INDIRECT("Race_" &amp; $A8 &amp; "!Ct$2:Ct$15"),
    INDIRECT("Race_" &amp; $A8 &amp; "!Cl$2:Cl$15")
)</f>
        <v>嘉應高昇</v>
      </c>
      <c r="C8" s="3" t="str" cm="1">
        <f t="array" aca="1" ref="C8" ca="1">_xlfn.XLOOKUP(
    SMALL(INDIRECT("Race_" &amp; $A8 &amp; "!Ct$2:Ct$15"), 2),
    INDIRECT("Race_" &amp; $A8 &amp; "!Ct$2:Ct$15"),
    INDIRECT("Race_" &amp; $A8 &amp; "!Cl$2:Cl$15")
)</f>
        <v>驕陽明駒</v>
      </c>
      <c r="D8" s="3">
        <f t="shared" ca="1" si="3"/>
        <v>-0.25</v>
      </c>
      <c r="E8" s="3">
        <f t="shared" si="0"/>
        <v>7</v>
      </c>
      <c r="F8" s="3" t="str" cm="1">
        <f t="array" aca="1" ref="F8" ca="1">_xlfn.XLOOKUP(
    SMALL(INDIRECT("Race_" &amp; $A8 &amp; "!Cu$2:Cu$15"), 1),
    INDIRECT("Race_" &amp; $A8 &amp; "!Cu$2:Cu$15"),
    INDIRECT("Race_" &amp; $A8 &amp; "!Cl$2:Cl$15")
)</f>
        <v>嘉應高昇</v>
      </c>
      <c r="G8" s="3" t="str" cm="1">
        <f t="array" aca="1" ref="G8" ca="1">_xlfn.XLOOKUP(
    SMALL(INDIRECT("Race_" &amp; $A8 &amp; "!Cu$2:Cu$15"), 2),
    INDIRECT("Race_" &amp; $A8 &amp; "!Cu$2:Cu$15"),
    INDIRECT("Race_" &amp; $A8 &amp; "!Cl$2:Cl$15")
)</f>
        <v>驕陽明駒</v>
      </c>
      <c r="H8" s="3">
        <f t="shared" ca="1" si="4"/>
        <v>-0.28000000000000114</v>
      </c>
      <c r="I8" s="3">
        <f t="shared" ca="1" si="1"/>
        <v>-0.94999999999998863</v>
      </c>
      <c r="J8" s="3">
        <f t="shared" si="2"/>
        <v>7</v>
      </c>
      <c r="K8" s="3" t="str" cm="1">
        <f t="array" aca="1" ref="K8" ca="1">_xlfn.XLOOKUP(
    SMALL(INDIRECT("Race_" &amp; $A8 &amp; "!CR$2:CR$15"), 1),
    INDIRECT("Race_" &amp; $A8 &amp; "!CR$2:CR$15"),
    INDIRECT("Race_" &amp; $A8 &amp; "!Cl$2:Cl$15")
)</f>
        <v>嘉應高昇</v>
      </c>
      <c r="L8" s="3" t="str" cm="1">
        <f t="array" aca="1" ref="L8" ca="1">_xlfn.XLOOKUP(
    SMALL(INDIRECT("Race_" &amp; $A8 &amp; "!CR$2:CR$15"), 2),
    INDIRECT("Race_" &amp; $A8 &amp; "!CR$2:CR$15"),
    INDIRECT("Race_" &amp; $A8 &amp; "!Cl$2:Cl$15")
)</f>
        <v>驕陽明駒</v>
      </c>
      <c r="M8" s="3">
        <f t="shared" ca="1" si="5"/>
        <v>-0.28000000000000114</v>
      </c>
    </row>
    <row r="9" spans="1:13" x14ac:dyDescent="0.25">
      <c r="A9" s="3">
        <v>8</v>
      </c>
      <c r="B9" s="3" t="str" cm="1">
        <f t="array" aca="1" ref="B9" ca="1">_xlfn.XLOOKUP(
    SMALL(INDIRECT("Race_" &amp; $A9 &amp; "!Ct$2:Ct$15"), 1),
    INDIRECT("Race_" &amp; $A9 &amp; "!Ct$2:Ct$15"),
    INDIRECT("Race_" &amp; $A9 &amp; "!Cl$2:Cl$15")
)</f>
        <v>銳一</v>
      </c>
      <c r="C9" s="3" t="str" cm="1">
        <f t="array" aca="1" ref="C9" ca="1">_xlfn.XLOOKUP(
    SMALL(INDIRECT("Race_" &amp; $A9 &amp; "!Ct$2:Ct$15"), 2),
    INDIRECT("Race_" &amp; $A9 &amp; "!Ct$2:Ct$15"),
    INDIRECT("Race_" &amp; $A9 &amp; "!Cl$2:Cl$15")
)</f>
        <v>快樂老撾</v>
      </c>
      <c r="D9" s="3">
        <f t="shared" ca="1" si="3"/>
        <v>-1.9999999999996021E-2</v>
      </c>
      <c r="E9" s="3">
        <f t="shared" si="0"/>
        <v>8</v>
      </c>
      <c r="F9" s="3" t="str" cm="1">
        <f t="array" aca="1" ref="F9" ca="1">_xlfn.XLOOKUP(
    SMALL(INDIRECT("Race_" &amp; $A9 &amp; "!Cu$2:Cu$15"), 1),
    INDIRECT("Race_" &amp; $A9 &amp; "!Cu$2:Cu$15"),
    INDIRECT("Race_" &amp; $A9 &amp; "!Cl$2:Cl$15")
)</f>
        <v>銳一</v>
      </c>
      <c r="G9" s="3" t="str" cm="1">
        <f t="array" aca="1" ref="G9" ca="1">_xlfn.XLOOKUP(
    SMALL(INDIRECT("Race_" &amp; $A9 &amp; "!Cu$2:Cu$15"), 2),
    INDIRECT("Race_" &amp; $A9 &amp; "!Cu$2:Cu$15"),
    INDIRECT("Race_" &amp; $A9 &amp; "!Cl$2:Cl$15")
)</f>
        <v>豐辰</v>
      </c>
      <c r="H9" s="3">
        <f t="shared" ca="1" si="4"/>
        <v>-3.0000000000001137E-2</v>
      </c>
      <c r="I9" s="3">
        <f t="shared" ca="1" si="1"/>
        <v>-9.9999999999909051E-3</v>
      </c>
      <c r="J9" s="3">
        <f t="shared" si="2"/>
        <v>8</v>
      </c>
      <c r="K9" s="3" t="str" cm="1">
        <f t="array" aca="1" ref="K9" ca="1">_xlfn.XLOOKUP(
    SMALL(INDIRECT("Race_" &amp; $A9 &amp; "!CR$2:CR$15"), 1),
    INDIRECT("Race_" &amp; $A9 &amp; "!CR$2:CR$15"),
    INDIRECT("Race_" &amp; $A9 &amp; "!Cl$2:Cl$15")
)</f>
        <v>豐辰</v>
      </c>
      <c r="L9" s="3" t="str" cm="1">
        <f t="array" aca="1" ref="L9" ca="1">_xlfn.XLOOKUP(
    SMALL(INDIRECT("Race_" &amp; $A9 &amp; "!CR$2:CR$15"), 2),
    INDIRECT("Race_" &amp; $A9 &amp; "!CR$2:CR$15"),
    INDIRECT("Race_" &amp; $A9 &amp; "!Cl$2:Cl$15")
)</f>
        <v>豐辰</v>
      </c>
      <c r="M9" s="3">
        <f t="shared" ca="1" si="5"/>
        <v>0</v>
      </c>
    </row>
    <row r="10" spans="1:13" x14ac:dyDescent="0.25">
      <c r="A10" s="3">
        <v>9</v>
      </c>
      <c r="B10" s="3" t="str" cm="1">
        <f t="array" aca="1" ref="B10" ca="1">_xlfn.XLOOKUP(
    SMALL(INDIRECT("Race_" &amp; $A10 &amp; "!Ct$2:Ct$15"), 1),
    INDIRECT("Race_" &amp; $A10 &amp; "!Ct$2:Ct$15"),
    INDIRECT("Race_" &amp; $A10 &amp; "!Cl$2:Cl$15")
)</f>
        <v>跨境寶馬</v>
      </c>
      <c r="C10" s="3" t="str" cm="1">
        <f t="array" aca="1" ref="C10" ca="1">_xlfn.XLOOKUP(
    SMALL(INDIRECT("Race_" &amp; $A10 &amp; "!Ct$2:Ct$15"), 2),
    INDIRECT("Race_" &amp; $A10 &amp; "!Ct$2:Ct$15"),
    INDIRECT("Race_" &amp; $A10 &amp; "!Cl$2:Cl$15")
)</f>
        <v>飲杯</v>
      </c>
      <c r="D10" s="3">
        <f t="shared" ca="1" si="3"/>
        <v>-6.0000000000002274E-2</v>
      </c>
      <c r="E10" s="3">
        <f t="shared" si="0"/>
        <v>9</v>
      </c>
      <c r="F10" s="3" t="str" cm="1">
        <f t="array" aca="1" ref="F10" ca="1">_xlfn.XLOOKUP(
    SMALL(INDIRECT("Race_" &amp; $A10 &amp; "!Cu$2:Cu$15"), 1),
    INDIRECT("Race_" &amp; $A10 &amp; "!Cu$2:Cu$15"),
    INDIRECT("Race_" &amp; $A10 &amp; "!Cl$2:Cl$15")
)</f>
        <v>跨境寶馬</v>
      </c>
      <c r="G10" s="3" t="str" cm="1">
        <f t="array" aca="1" ref="G10" ca="1">_xlfn.XLOOKUP(
    SMALL(INDIRECT("Race_" &amp; $A10 &amp; "!Cu$2:Cu$15"), 2),
    INDIRECT("Race_" &amp; $A10 &amp; "!Cu$2:Cu$15"),
    INDIRECT("Race_" &amp; $A10 &amp; "!Cl$2:Cl$15")
)</f>
        <v>飲杯</v>
      </c>
      <c r="H10" s="3">
        <f t="shared" ca="1" si="4"/>
        <v>-0.14000000000000057</v>
      </c>
      <c r="I10" s="3">
        <f t="shared" ca="1" si="1"/>
        <v>-0.18999999999999773</v>
      </c>
      <c r="J10" s="3">
        <f t="shared" si="2"/>
        <v>9</v>
      </c>
      <c r="K10" s="3" t="str" cm="1">
        <f t="array" aca="1" ref="K10" ca="1">_xlfn.XLOOKUP(
    SMALL(INDIRECT("Race_" &amp; $A10 &amp; "!CR$2:CR$15"), 1),
    INDIRECT("Race_" &amp; $A10 &amp; "!CR$2:CR$15"),
    INDIRECT("Race_" &amp; $A10 &amp; "!Cl$2:Cl$15")
)</f>
        <v>跨境寶馬</v>
      </c>
      <c r="L10" s="3" t="str" cm="1">
        <f t="array" aca="1" ref="L10" ca="1">_xlfn.XLOOKUP(
    SMALL(INDIRECT("Race_" &amp; $A10 &amp; "!CR$2:CR$15"), 2),
    INDIRECT("Race_" &amp; $A10 &amp; "!CR$2:CR$15"),
    INDIRECT("Race_" &amp; $A10 &amp; "!Cl$2:Cl$15")
)</f>
        <v>飲杯</v>
      </c>
      <c r="M10" s="3">
        <f t="shared" ca="1" si="5"/>
        <v>-0.14000000000000057</v>
      </c>
    </row>
    <row r="11" spans="1:13" x14ac:dyDescent="0.25">
      <c r="A11" s="3">
        <v>10</v>
      </c>
      <c r="B11" s="3" t="str" cm="1">
        <f t="array" aca="1" ref="B11" ca="1">_xlfn.XLOOKUP(
    SMALL(INDIRECT("Race_" &amp; $A11 &amp; "!Ct$2:Ct$15"), 1),
    INDIRECT("Race_" &amp; $A11 &amp; "!Ct$2:Ct$15"),
    INDIRECT("Race_" &amp; $A11 &amp; "!Cl$2:Cl$15")
)</f>
        <v>鐵金剛</v>
      </c>
      <c r="C11" s="3" t="str" cm="1">
        <f t="array" aca="1" ref="C11" ca="1">_xlfn.XLOOKUP(
    SMALL(INDIRECT("Race_" &amp; $A11 &amp; "!Ct$2:Ct$15"), 2),
    INDIRECT("Race_" &amp; $A11 &amp; "!Ct$2:Ct$15"),
    INDIRECT("Race_" &amp; $A11 &amp; "!Cl$2:Cl$15")
)</f>
        <v>不同世界</v>
      </c>
      <c r="D11" s="3">
        <f t="shared" ca="1" si="3"/>
        <v>-0.23000000000000398</v>
      </c>
      <c r="E11" s="3">
        <f t="shared" si="0"/>
        <v>10</v>
      </c>
      <c r="F11" s="3" t="str" cm="1">
        <f t="array" aca="1" ref="F11" ca="1">_xlfn.XLOOKUP(
    SMALL(INDIRECT("Race_" &amp; $A11 &amp; "!Cu$2:Cu$15"), 1),
    INDIRECT("Race_" &amp; $A11 &amp; "!Cu$2:Cu$15"),
    INDIRECT("Race_" &amp; $A11 &amp; "!Cl$2:Cl$15")
)</f>
        <v>鐵金剛</v>
      </c>
      <c r="G11" s="3" t="str" cm="1">
        <f t="array" aca="1" ref="G11" ca="1">_xlfn.XLOOKUP(
    SMALL(INDIRECT("Race_" &amp; $A11 &amp; "!Cu$2:Cu$15"), 2),
    INDIRECT("Race_" &amp; $A11 &amp; "!Cu$2:Cu$15"),
    INDIRECT("Race_" &amp; $A11 &amp; "!Cl$2:Cl$15")
)</f>
        <v>元朗精英</v>
      </c>
      <c r="H11" s="3">
        <f t="shared" ca="1" si="4"/>
        <v>-0.25</v>
      </c>
      <c r="I11" s="3">
        <f t="shared" ca="1" si="1"/>
        <v>-4.9999999999997158E-2</v>
      </c>
      <c r="J11" s="3">
        <f t="shared" si="2"/>
        <v>10</v>
      </c>
      <c r="K11" s="3" t="str" cm="1">
        <f t="array" aca="1" ref="K11" ca="1">_xlfn.XLOOKUP(
    SMALL(INDIRECT("Race_" &amp; $A11 &amp; "!CR$2:CR$15"), 1),
    INDIRECT("Race_" &amp; $A11 &amp; "!CR$2:CR$15"),
    INDIRECT("Race_" &amp; $A11 &amp; "!Cl$2:Cl$15")
)</f>
        <v>鐵金剛</v>
      </c>
      <c r="L11" s="3" t="str" cm="1">
        <f t="array" aca="1" ref="L11" ca="1">_xlfn.XLOOKUP(
    SMALL(INDIRECT("Race_" &amp; $A11 &amp; "!CR$2:CR$15"), 2),
    INDIRECT("Race_" &amp; $A11 &amp; "!CR$2:CR$15"),
    INDIRECT("Race_" &amp; $A11 &amp; "!Cl$2:Cl$15")
)</f>
        <v>元朗精英</v>
      </c>
      <c r="M11" s="3">
        <f t="shared" ca="1" si="5"/>
        <v>-3.0000000000001137E-2</v>
      </c>
    </row>
    <row r="12" spans="1:13" x14ac:dyDescent="0.25">
      <c r="A12" s="3">
        <v>11</v>
      </c>
      <c r="B12" s="3" t="e" cm="1">
        <f t="array" aca="1" ref="B12" ca="1">_xlfn.XLOOKUP(
    SMALL(INDIRECT("Race_" &amp; $A12 &amp; "!Ct$2:Ct$15"), 1),
    INDIRECT("Race_" &amp; $A12 &amp; "!Ct$2:Ct$15"),
    INDIRECT("Race_" &amp; $A12 &amp; "!Cl$2:Cl$15")
)</f>
        <v>#NUM!</v>
      </c>
      <c r="C12" s="3" t="e" cm="1">
        <f t="array" aca="1" ref="C12" ca="1">_xlfn.XLOOKUP(
    SMALL(INDIRECT("Race_" &amp; $A12 &amp; "!Ct$2:Ct$15"), 2),
    INDIRECT("Race_" &amp; $A12 &amp; "!Ct$2:Ct$15"),
    INDIRECT("Race_" &amp; $A12 &amp; "!Cl$2:Cl$15")
)</f>
        <v>#NUM!</v>
      </c>
      <c r="D12" s="3" t="e">
        <f t="shared" ca="1" si="3"/>
        <v>#NUM!</v>
      </c>
      <c r="E12" s="3">
        <f t="shared" si="0"/>
        <v>11</v>
      </c>
      <c r="F12" s="3" t="e" cm="1">
        <f t="array" aca="1" ref="F12" ca="1">_xlfn.XLOOKUP(
    SMALL(INDIRECT("Race_" &amp; $A12 &amp; "!Cu$2:Cu$15"), 1),
    INDIRECT("Race_" &amp; $A12 &amp; "!Cu$2:Cu$15"),
    INDIRECT("Race_" &amp; $A12 &amp; "!Cl$2:Cl$15")
)</f>
        <v>#NUM!</v>
      </c>
      <c r="G12" s="3" t="e" cm="1">
        <f t="array" aca="1" ref="G12" ca="1">_xlfn.XLOOKUP(
    SMALL(INDIRECT("Race_" &amp; $A12 &amp; "!Cu$2:Cu$15"), 2),
    INDIRECT("Race_" &amp; $A12 &amp; "!Cu$2:Cu$15"),
    INDIRECT("Race_" &amp; $A12 &amp; "!Cl$2:Cl$15")
)</f>
        <v>#NUM!</v>
      </c>
      <c r="H12" s="3" t="e">
        <f t="shared" ca="1" si="4"/>
        <v>#NUM!</v>
      </c>
      <c r="I12" s="3" t="e">
        <f t="shared" ca="1" si="1"/>
        <v>#NUM!</v>
      </c>
      <c r="J12" s="3">
        <f t="shared" si="2"/>
        <v>11</v>
      </c>
      <c r="K12" s="3" t="e" cm="1">
        <f t="array" aca="1" ref="K12" ca="1">_xlfn.XLOOKUP(
    SMALL(INDIRECT("Race_" &amp; $A12 &amp; "!CR$2:CR$15"), 1),
    INDIRECT("Race_" &amp; $A12 &amp; "!CR$2:CR$15"),
    INDIRECT("Race_" &amp; $A12 &amp; "!Cl$2:Cl$15")
)</f>
        <v>#NUM!</v>
      </c>
      <c r="L12" s="3" t="e" cm="1">
        <f t="array" aca="1" ref="L12" ca="1">_xlfn.XLOOKUP(
    SMALL(INDIRECT("Race_" &amp; $A12 &amp; "!CR$2:CR$15"), 2),
    INDIRECT("Race_" &amp; $A12 &amp; "!CR$2:CR$15"),
    INDIRECT("Race_" &amp; $A12 &amp; "!Cl$2:Cl$15")
)</f>
        <v>#NUM!</v>
      </c>
      <c r="M12" s="3" t="e">
        <f t="shared" ca="1" si="5"/>
        <v>#NUM!</v>
      </c>
    </row>
  </sheetData>
  <mergeCells count="3">
    <mergeCell ref="B1:D1"/>
    <mergeCell ref="F1:H1"/>
    <mergeCell ref="K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Race_1</vt:lpstr>
      <vt:lpstr>Race_2</vt:lpstr>
      <vt:lpstr>Race_3</vt:lpstr>
      <vt:lpstr>Race_4</vt:lpstr>
      <vt:lpstr>Race_5</vt:lpstr>
      <vt:lpstr>Race_6</vt:lpstr>
      <vt:lpstr>Race_7</vt:lpstr>
      <vt:lpstr>Race_8</vt:lpstr>
      <vt:lpstr>Race_9</vt:lpstr>
      <vt:lpstr>Race_10</vt:lpstr>
      <vt:lpstr>Race_11</vt:lpstr>
      <vt:lpstr>Rank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Terry Law</cp:lastModifiedBy>
  <dcterms:created xsi:type="dcterms:W3CDTF">2025-03-27T03:10:58Z</dcterms:created>
  <dcterms:modified xsi:type="dcterms:W3CDTF">2025-03-27T03:15:25Z</dcterms:modified>
</cp:coreProperties>
</file>