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07223A9D-CF7B-4438-A1DC-10A12FA3F4B1}" xr6:coauthVersionLast="47" xr6:coauthVersionMax="47" xr10:uidLastSave="{00000000-0000-0000-0000-000000000000}"/>
  <bookViews>
    <workbookView xWindow="5160" yWindow="3360" windowWidth="21600" windowHeight="11385" firstSheet="2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J12" i="12"/>
  <c r="E12" i="12"/>
  <c r="O11" i="12"/>
  <c r="J11" i="12"/>
  <c r="E11" i="12"/>
  <c r="O10" i="12"/>
  <c r="J10" i="12"/>
  <c r="E10" i="12"/>
  <c r="O9" i="12"/>
  <c r="E9" i="12"/>
  <c r="J9" i="12" s="1"/>
  <c r="O8" i="12"/>
  <c r="J8" i="12"/>
  <c r="E8" i="12"/>
  <c r="O7" i="12"/>
  <c r="E7" i="12"/>
  <c r="J7" i="12" s="1"/>
  <c r="O6" i="12"/>
  <c r="J6" i="12"/>
  <c r="E6" i="12"/>
  <c r="O5" i="12"/>
  <c r="E5" i="12"/>
  <c r="J5" i="12" s="1"/>
  <c r="O4" i="12"/>
  <c r="E4" i="12"/>
  <c r="J4" i="12" s="1"/>
  <c r="O3" i="12"/>
  <c r="J3" i="12"/>
  <c r="E3" i="12"/>
  <c r="O2" i="12"/>
  <c r="E2" i="12"/>
  <c r="J2" i="12" s="1"/>
  <c r="D12" i="12"/>
  <c r="S11" i="12" a="1"/>
  <c r="M11" i="12"/>
  <c r="F10" i="12" a="1"/>
  <c r="T9" i="12" a="1"/>
  <c r="P9" i="12" a="1"/>
  <c r="I9" i="12"/>
  <c r="G8" i="12" a="1"/>
  <c r="B8" i="12" a="1"/>
  <c r="Q7" i="12" a="1"/>
  <c r="K7" i="12" a="1"/>
  <c r="H6" i="12"/>
  <c r="C6" i="12" a="1"/>
  <c r="R5" i="12" a="1"/>
  <c r="L5" i="12" a="1"/>
  <c r="D4" i="12"/>
  <c r="S3" i="12" a="1"/>
  <c r="M3" i="12"/>
  <c r="F2" i="12" a="1"/>
  <c r="M10" i="12"/>
  <c r="K6" i="12" a="1"/>
  <c r="C5" i="12" a="1"/>
  <c r="B10" i="12" a="1"/>
  <c r="D6" i="12"/>
  <c r="F4" i="12" a="1"/>
  <c r="T12" i="12" a="1"/>
  <c r="P12" i="12" a="1"/>
  <c r="I12" i="12"/>
  <c r="G11" i="12" a="1"/>
  <c r="B11" i="12" a="1"/>
  <c r="Q10" i="12" a="1"/>
  <c r="K10" i="12" a="1"/>
  <c r="H9" i="12"/>
  <c r="C9" i="12" a="1"/>
  <c r="R8" i="12" a="1"/>
  <c r="L8" i="12" a="1"/>
  <c r="D7" i="12"/>
  <c r="S6" i="12" a="1"/>
  <c r="M6" i="12"/>
  <c r="F5" i="12" a="1"/>
  <c r="T4" i="12" a="1"/>
  <c r="P4" i="12" a="1"/>
  <c r="I4" i="12"/>
  <c r="G3" i="12" a="1"/>
  <c r="B3" i="12" a="1"/>
  <c r="Q2" i="12" a="1"/>
  <c r="K2" i="12" a="1"/>
  <c r="I8" i="12"/>
  <c r="F12" i="12" a="1"/>
  <c r="L7" i="12" a="1"/>
  <c r="H12" i="12"/>
  <c r="C12" i="12" a="1"/>
  <c r="R11" i="12" a="1"/>
  <c r="L11" i="12" a="1"/>
  <c r="D10" i="12"/>
  <c r="S9" i="12" a="1"/>
  <c r="M9" i="12"/>
  <c r="F8" i="12" a="1"/>
  <c r="T7" i="12" a="1"/>
  <c r="P7" i="12" a="1"/>
  <c r="I7" i="12"/>
  <c r="G6" i="12" a="1"/>
  <c r="B6" i="12" a="1"/>
  <c r="Q5" i="12" a="1"/>
  <c r="K5" i="12" a="1"/>
  <c r="H4" i="12"/>
  <c r="C4" i="12" a="1"/>
  <c r="R3" i="12" a="1"/>
  <c r="L3" i="12" a="1"/>
  <c r="D2" i="12"/>
  <c r="F9" i="12" a="1"/>
  <c r="Q6" i="12" a="1"/>
  <c r="H5" i="12"/>
  <c r="S2" i="12" a="1"/>
  <c r="P11" i="12" a="1"/>
  <c r="Q9" i="12" a="1"/>
  <c r="H8" i="12"/>
  <c r="T3" i="12" a="1"/>
  <c r="G2" i="12" a="1"/>
  <c r="S12" i="12" a="1"/>
  <c r="M12" i="12"/>
  <c r="F11" i="12" a="1"/>
  <c r="T10" i="12" a="1"/>
  <c r="P10" i="12" a="1"/>
  <c r="I10" i="12"/>
  <c r="G9" i="12" a="1"/>
  <c r="B9" i="12" a="1"/>
  <c r="Q8" i="12" a="1"/>
  <c r="K8" i="12" a="1"/>
  <c r="H7" i="12"/>
  <c r="C7" i="12" a="1"/>
  <c r="R6" i="12" a="1"/>
  <c r="L6" i="12" a="1"/>
  <c r="D5" i="12"/>
  <c r="S4" i="12" a="1"/>
  <c r="M4" i="12"/>
  <c r="F3" i="12" a="1"/>
  <c r="T2" i="12" a="1"/>
  <c r="P2" i="12" a="1"/>
  <c r="I2" i="12"/>
  <c r="H2" i="12"/>
  <c r="L12" i="12" a="1"/>
  <c r="S10" i="12" a="1"/>
  <c r="P8" i="12" a="1"/>
  <c r="G7" i="12" a="1"/>
  <c r="L4" i="12" a="1"/>
  <c r="G10" i="12" a="1"/>
  <c r="C8" i="12" a="1"/>
  <c r="M5" i="12"/>
  <c r="P3" i="12" a="1"/>
  <c r="B2" i="12" a="1"/>
  <c r="G12" i="12" a="1"/>
  <c r="B12" i="12" a="1"/>
  <c r="Q11" i="12" a="1"/>
  <c r="K11" i="12" a="1"/>
  <c r="H10" i="12"/>
  <c r="C10" i="12" a="1"/>
  <c r="R9" i="12" a="1"/>
  <c r="L9" i="12" a="1"/>
  <c r="D8" i="12"/>
  <c r="S7" i="12" a="1"/>
  <c r="M7" i="12"/>
  <c r="F6" i="12" a="1"/>
  <c r="T5" i="12" a="1"/>
  <c r="P5" i="12" a="1"/>
  <c r="I5" i="12"/>
  <c r="G4" i="12" a="1"/>
  <c r="B4" i="12" a="1"/>
  <c r="Q3" i="12" a="1"/>
  <c r="K3" i="12" a="1"/>
  <c r="C2" i="12" a="1"/>
  <c r="R12" i="12" a="1"/>
  <c r="D11" i="12"/>
  <c r="T8" i="12" a="1"/>
  <c r="B7" i="12" a="1"/>
  <c r="R4" i="12" a="1"/>
  <c r="D3" i="12"/>
  <c r="T11" i="12" a="1"/>
  <c r="K9" i="12" a="1"/>
  <c r="S5" i="12" a="1"/>
  <c r="I3" i="12"/>
  <c r="Q12" i="12" a="1"/>
  <c r="K12" i="12" a="1"/>
  <c r="H11" i="12"/>
  <c r="C11" i="12" a="1"/>
  <c r="R10" i="12" a="1"/>
  <c r="L10" i="12" a="1"/>
  <c r="D9" i="12"/>
  <c r="S8" i="12" a="1"/>
  <c r="M8" i="12"/>
  <c r="F7" i="12" a="1"/>
  <c r="T6" i="12" a="1"/>
  <c r="P6" i="12" a="1"/>
  <c r="I6" i="12"/>
  <c r="G5" i="12" a="1"/>
  <c r="B5" i="12" a="1"/>
  <c r="Q4" i="12" a="1"/>
  <c r="K4" i="12" a="1"/>
  <c r="H3" i="12"/>
  <c r="C3" i="12" a="1"/>
  <c r="R2" i="12" a="1"/>
  <c r="L2" i="12" a="1"/>
  <c r="M2" i="12"/>
  <c r="I11" i="12"/>
  <c r="R7" i="12" a="1"/>
  <c r="R7" i="12" l="1"/>
  <c r="L2" i="12"/>
  <c r="R2" i="12"/>
  <c r="C3" i="12"/>
  <c r="K4" i="12"/>
  <c r="Q4" i="12"/>
  <c r="B5" i="12"/>
  <c r="G5" i="12"/>
  <c r="P6" i="12"/>
  <c r="T6" i="12"/>
  <c r="F7" i="12"/>
  <c r="S8" i="12"/>
  <c r="L10" i="12"/>
  <c r="R10" i="12"/>
  <c r="C11" i="12"/>
  <c r="K12" i="12"/>
  <c r="Q12" i="12"/>
  <c r="S5" i="12"/>
  <c r="K9" i="12"/>
  <c r="T11" i="12"/>
  <c r="R4" i="12"/>
  <c r="B7" i="12"/>
  <c r="T8" i="12"/>
  <c r="R12" i="12"/>
  <c r="C2" i="12"/>
  <c r="K3" i="12"/>
  <c r="Q3" i="12"/>
  <c r="B4" i="12"/>
  <c r="G4" i="12"/>
  <c r="P5" i="12"/>
  <c r="T5" i="12"/>
  <c r="F6" i="12"/>
  <c r="S7" i="12"/>
  <c r="L9" i="12"/>
  <c r="R9" i="12"/>
  <c r="C10" i="12"/>
  <c r="K11" i="12"/>
  <c r="Q11" i="12"/>
  <c r="B12" i="12"/>
  <c r="G12" i="12"/>
  <c r="B2" i="12"/>
  <c r="P3" i="12"/>
  <c r="C8" i="12"/>
  <c r="G10" i="12"/>
  <c r="L4" i="12"/>
  <c r="G7" i="12"/>
  <c r="P8" i="12"/>
  <c r="S10" i="12"/>
  <c r="L12" i="12"/>
  <c r="P2" i="12"/>
  <c r="T2" i="12"/>
  <c r="F3" i="12"/>
  <c r="S4" i="12"/>
  <c r="L6" i="12"/>
  <c r="R6" i="12"/>
  <c r="C7" i="12"/>
  <c r="K8" i="12"/>
  <c r="Q8" i="12"/>
  <c r="B9" i="12"/>
  <c r="G9" i="12"/>
  <c r="P10" i="12"/>
  <c r="T10" i="12"/>
  <c r="F11" i="12"/>
  <c r="S12" i="12"/>
  <c r="G2" i="12"/>
  <c r="T3" i="12"/>
  <c r="Q9" i="12"/>
  <c r="P11" i="12"/>
  <c r="S2" i="12"/>
  <c r="Q6" i="12"/>
  <c r="F9" i="12"/>
  <c r="L3" i="12"/>
  <c r="R3" i="12"/>
  <c r="C4" i="12"/>
  <c r="K5" i="12"/>
  <c r="Q5" i="12"/>
  <c r="B6" i="12"/>
  <c r="G6" i="12"/>
  <c r="P7" i="12"/>
  <c r="T7" i="12"/>
  <c r="F8" i="12"/>
  <c r="S9" i="12"/>
  <c r="L11" i="12"/>
  <c r="R11" i="12"/>
  <c r="C12" i="12"/>
  <c r="L7" i="12"/>
  <c r="F12" i="12"/>
  <c r="K2" i="12"/>
  <c r="Q2" i="12"/>
  <c r="B3" i="12"/>
  <c r="G3" i="12"/>
  <c r="P4" i="12"/>
  <c r="T4" i="12"/>
  <c r="F5" i="12"/>
  <c r="S6" i="12"/>
  <c r="L8" i="12"/>
  <c r="R8" i="12"/>
  <c r="C9" i="12"/>
  <c r="K10" i="12"/>
  <c r="Q10" i="12"/>
  <c r="B11" i="12"/>
  <c r="G11" i="12"/>
  <c r="P12" i="12"/>
  <c r="T12" i="12"/>
  <c r="F4" i="12"/>
  <c r="B10" i="12"/>
  <c r="C5" i="12"/>
  <c r="K6" i="12"/>
  <c r="F2" i="12"/>
  <c r="S3" i="12"/>
  <c r="L5" i="12"/>
  <c r="R5" i="12"/>
  <c r="C6" i="12"/>
  <c r="K7" i="12"/>
  <c r="Q7" i="12"/>
  <c r="B8" i="12"/>
  <c r="G8" i="12"/>
  <c r="P9" i="12"/>
  <c r="T9" i="12"/>
  <c r="F10" i="12"/>
  <c r="S11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<sst xmlns="http://schemas.openxmlformats.org/spreadsheetml/2006/main" count="5705" uniqueCount="2061">
  <si>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</si>
  <si>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</si>
  <si>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</si>
  <si>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</si>
  <si>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</si>
  <si>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</si>
  <si>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</si>
  <si>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</si>
  <si>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</si>
  <si>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</si>
  <si>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</si>
  <si>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</si>
  <si>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</si>
  <si>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</si>
  <si>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</si>
  <si>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</si>
  <si>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</si>
  <si>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</si>
  <si>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</si>
  <si>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</si>
  <si>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</si>
  <si>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</si>
  <si>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</si>
  <si>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</si>
  <si>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</si>
  <si>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</si>
  <si>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</si>
  <si>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</si>
  <si>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</si>
  <si>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</si>
  <si>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</si>
  <si>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</si>
  <si>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</si>
  <si>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</si>
  <si>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</si>
  <si>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</si>
  <si>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</si>
  <si>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</si>
  <si>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</si>
  <si>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</si>
  <si>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</si>
  <si>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</si>
  <si>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</si>
  <si>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</si>
  <si>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</si>
  <si>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</si>
  <si>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</si>
  <si>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</si>
  <si>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</si>
  <si>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</si>
  <si>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</si>
  <si>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</si>
  <si>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</si>
  <si>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</si>
  <si>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</si>
  <si>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</si>
  <si>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</si>
  <si>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</si>
  <si>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</si>
  <si>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</si>
  <si>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</si>
  <si>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</si>
  <si>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</si>
  <si>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</si>
  <si>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</si>
  <si>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</si>
  <si>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</si>
  <si>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</si>
  <si>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</si>
  <si>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</si>
  <si>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</si>
  <si>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</si>
  <si>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</si>
  <si>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</si>
  <si>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</si>
  <si>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</si>
  <si>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</si>
  <si>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</si>
  <si>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</si>
  <si>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</si>
  <si>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</si>
  <si>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</si>
  <si>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</si>
  <si>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</si>
  <si>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</si>
  <si>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</si>
  <si>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</si>
  <si>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</si>
  <si>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</si>
  <si>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</si>
  <si>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</si>
  <si>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</si>
  <si>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</si>
  <si>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</si>
  <si>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</si>
  <si>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</si>
  <si>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</si>
  <si>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</si>
  <si>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</si>
  <si>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</si>
  <si>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</si>
  <si>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</si>
  <si>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>2/1/2</t>
  </si>
  <si>
    <t>不勞而獲</t>
  </si>
  <si>
    <t>K377</t>
  </si>
  <si>
    <t xml:space="preserve">
周俊樂 (-2)
</t>
  </si>
  <si>
    <t>葉楚航</t>
  </si>
  <si>
    <t>-</t>
  </si>
  <si>
    <t>+1</t>
  </si>
  <si>
    <t>0.56.67</t>
  </si>
  <si>
    <t>閹</t>
  </si>
  <si>
    <t>931,000</t>
  </si>
  <si>
    <t>20</t>
  </si>
  <si>
    <t>TT</t>
  </si>
  <si>
    <t>李耀強</t>
  </si>
  <si>
    <t>Land Force</t>
  </si>
  <si>
    <t>Phantom Spirit</t>
  </si>
  <si>
    <t>PPG</t>
  </si>
  <si>
    <t>2025/05/04</t>
  </si>
  <si>
    <t xml:space="preserve">新馬賽 </t>
  </si>
  <si>
    <t>周俊樂</t>
  </si>
  <si>
    <t>56.96</t>
  </si>
  <si>
    <t>0:56.96</t>
  </si>
  <si>
    <t>0:56.94</t>
  </si>
  <si>
    <t>2025/04/13</t>
  </si>
  <si>
    <t>0:56.67</t>
  </si>
  <si>
    <t>0:56.65</t>
  </si>
  <si>
    <t>[04/05] 1000 周俊樂 (1) 1.3</t>
  </si>
  <si>
    <t>[13/04] 1000 周俊樂 (2) 8.8</t>
  </si>
  <si>
    <t>0:56.8</t>
  </si>
  <si>
    <t>1</t>
  </si>
  <si>
    <t>渾身解數</t>
  </si>
  <si>
    <t>K291</t>
  </si>
  <si>
    <t xml:space="preserve">
潘頓
</t>
  </si>
  <si>
    <t>黎昭昇</t>
  </si>
  <si>
    <t>-16</t>
  </si>
  <si>
    <t>0.56.65</t>
  </si>
  <si>
    <t>532,000</t>
  </si>
  <si>
    <t>62</t>
  </si>
  <si>
    <t>陳汝安</t>
  </si>
  <si>
    <t>Brutal</t>
  </si>
  <si>
    <t>Sistabeel</t>
  </si>
  <si>
    <t>潘頓</t>
  </si>
  <si>
    <t>56.65</t>
  </si>
  <si>
    <t>0:56.83</t>
  </si>
  <si>
    <t>[13/04] 1000 潘頓 (1) 1.2</t>
  </si>
  <si>
    <t>11</t>
  </si>
  <si>
    <t>勁勇皇駒</t>
  </si>
  <si>
    <t>K157</t>
  </si>
  <si>
    <t xml:space="preserve">
希威森
</t>
  </si>
  <si>
    <t>呂健威</t>
  </si>
  <si>
    <t>-5</t>
  </si>
  <si>
    <t>0</t>
  </si>
  <si>
    <t>XB</t>
  </si>
  <si>
    <t>朱嘉樂</t>
  </si>
  <si>
    <t>Nyquist</t>
  </si>
  <si>
    <t>Do The Dance</t>
  </si>
  <si>
    <t>2025/05/25</t>
  </si>
  <si>
    <t>希威森</t>
  </si>
  <si>
    <t>1:10.29</t>
  </si>
  <si>
    <t>1:10.96</t>
  </si>
  <si>
    <t>0:57.95</t>
  </si>
  <si>
    <t>##[25/05] 1200 希威森 (11) 9.6</t>
  </si>
  <si>
    <t>4/3/6</t>
  </si>
  <si>
    <t>馬達</t>
  </si>
  <si>
    <t>K165</t>
  </si>
  <si>
    <t xml:space="preserve">
梁家俊
</t>
  </si>
  <si>
    <t>巫偉傑</t>
  </si>
  <si>
    <t>0.57.79</t>
  </si>
  <si>
    <t>185,250</t>
  </si>
  <si>
    <t>CP/TT</t>
  </si>
  <si>
    <t>莫炫標</t>
  </si>
  <si>
    <t>Fastnet Rock</t>
  </si>
  <si>
    <t>Orangey Red</t>
  </si>
  <si>
    <t>梁家俊</t>
  </si>
  <si>
    <t>0:57.79</t>
  </si>
  <si>
    <t>0:57.6</t>
  </si>
  <si>
    <t>0:58.35</t>
  </si>
  <si>
    <t>0:58.16</t>
  </si>
  <si>
    <t>[04/05] 1000 梁家俊 (3) 58.0</t>
  </si>
  <si>
    <t>[13/04] 1000 梁家俊 (6) 29.0</t>
  </si>
  <si>
    <t>0:57.88</t>
  </si>
  <si>
    <t>10/6/5</t>
  </si>
  <si>
    <t>神燦金剛</t>
  </si>
  <si>
    <t>K259</t>
  </si>
  <si>
    <t xml:space="preserve">
艾兆禮
</t>
  </si>
  <si>
    <t>-4</t>
  </si>
  <si>
    <t>0.57.75</t>
  </si>
  <si>
    <t>52,250</t>
  </si>
  <si>
    <t>許晋奎</t>
  </si>
  <si>
    <t>Oasis Dream</t>
  </si>
  <si>
    <t>Eastern Destiny</t>
  </si>
  <si>
    <t>潘明輝</t>
  </si>
  <si>
    <t>0:58.17</t>
  </si>
  <si>
    <t>0:58.08</t>
  </si>
  <si>
    <t>0:57.75</t>
  </si>
  <si>
    <t>0:57.58</t>
  </si>
  <si>
    <t>[04/05] 1000 潘明輝 (6) 28.0</t>
  </si>
  <si>
    <t>[13/04] 1000 潘明輝 (5) 35.0</t>
  </si>
  <si>
    <t>0:57.83</t>
  </si>
  <si>
    <t>眼健康</t>
  </si>
  <si>
    <t>K455</t>
  </si>
  <si>
    <t xml:space="preserve">
奧爾民
</t>
  </si>
  <si>
    <t>蔡約翰</t>
  </si>
  <si>
    <t>方正博士</t>
  </si>
  <si>
    <t>Toronado</t>
  </si>
  <si>
    <t>In Vero We Trust</t>
  </si>
  <si>
    <t>ISG</t>
  </si>
  <si>
    <t>豐功偉績</t>
  </si>
  <si>
    <t>K480</t>
  </si>
  <si>
    <t xml:space="preserve">
艾道拿
</t>
  </si>
  <si>
    <t>鍾韙㻺</t>
  </si>
  <si>
    <t>Alabama Express</t>
  </si>
  <si>
    <t>Catwalk Kitty</t>
  </si>
  <si>
    <t>滿洛城</t>
  </si>
  <si>
    <t>K374</t>
  </si>
  <si>
    <t xml:space="preserve">
湯普新
</t>
  </si>
  <si>
    <t>大衛希斯</t>
  </si>
  <si>
    <t>暗飛聲團體</t>
  </si>
  <si>
    <t>Maurice</t>
  </si>
  <si>
    <t>Stella Street</t>
  </si>
  <si>
    <t>摘星聲升</t>
  </si>
  <si>
    <t>K390</t>
  </si>
  <si>
    <t xml:space="preserve">
蔡明紹
</t>
  </si>
  <si>
    <t>鄭俊偉</t>
  </si>
  <si>
    <t>摘星之友團體</t>
  </si>
  <si>
    <t>Nicconi</t>
  </si>
  <si>
    <t>Brooklyn Rain</t>
  </si>
  <si>
    <t>6</t>
  </si>
  <si>
    <t>華夏俊馬</t>
  </si>
  <si>
    <t>K433</t>
  </si>
  <si>
    <t xml:space="preserve">
楊明綸
</t>
  </si>
  <si>
    <t>-26</t>
  </si>
  <si>
    <t>雄</t>
  </si>
  <si>
    <t>19,000</t>
  </si>
  <si>
    <t>CP1</t>
  </si>
  <si>
    <t>中華企業家賽馬團體</t>
  </si>
  <si>
    <t>Deep Field</t>
  </si>
  <si>
    <t>Lady Macan</t>
  </si>
  <si>
    <t>楊明綸</t>
  </si>
  <si>
    <t>1:10.58</t>
  </si>
  <si>
    <t>0:57.72</t>
  </si>
  <si>
    <t>##[25/05] 1200 楊明綸 (6) 13.0</t>
  </si>
  <si>
    <t>紅衣財神</t>
  </si>
  <si>
    <t>K423</t>
  </si>
  <si>
    <t xml:space="preserve">
田泰安
</t>
  </si>
  <si>
    <t>羅富全</t>
  </si>
  <si>
    <t>顧琍瀅</t>
  </si>
  <si>
    <t>Written Tycoon</t>
  </si>
  <si>
    <t>Vaayala</t>
  </si>
  <si>
    <t>5/5</t>
  </si>
  <si>
    <t>知道穩勝</t>
  </si>
  <si>
    <t>K406</t>
  </si>
  <si>
    <t xml:space="preserve">
班德禮
</t>
  </si>
  <si>
    <t>沈集成</t>
  </si>
  <si>
    <t>-10</t>
  </si>
  <si>
    <t>0.58.07</t>
  </si>
  <si>
    <t>66,500</t>
  </si>
  <si>
    <t>何大慶</t>
  </si>
  <si>
    <t>Sopraffina</t>
  </si>
  <si>
    <t>班德禮</t>
  </si>
  <si>
    <t>0:58.07</t>
  </si>
  <si>
    <t>[04/05] 1000 班德禮 (5) 9.0</t>
  </si>
  <si>
    <t>7</t>
  </si>
  <si>
    <t>過關勇士</t>
  </si>
  <si>
    <t>K429</t>
  </si>
  <si>
    <t xml:space="preserve">
潘明輝
</t>
  </si>
  <si>
    <t>滙利團體</t>
  </si>
  <si>
    <t>Superbellaa</t>
  </si>
  <si>
    <t>1:10.64</t>
  </si>
  <si>
    <t>0:57.77</t>
  </si>
  <si>
    <t>##[25/05] 1200 潘明輝 (7) 63.0</t>
  </si>
  <si>
    <t xml:space="preserve"> 第五班</t>
  </si>
  <si>
    <t>3/4/7/3/5/7</t>
  </si>
  <si>
    <t>勝得福</t>
  </si>
  <si>
    <t>J250</t>
  </si>
  <si>
    <t>蘇偉賢</t>
  </si>
  <si>
    <t>1.34.88</t>
  </si>
  <si>
    <t>346,325</t>
  </si>
  <si>
    <t>+ 1</t>
  </si>
  <si>
    <t>易劉瑛琳與易國良</t>
  </si>
  <si>
    <t>Ace High</t>
  </si>
  <si>
    <t>Sinnfonia</t>
  </si>
  <si>
    <t>2025/05/10</t>
  </si>
  <si>
    <t xml:space="preserve">第五班 </t>
  </si>
  <si>
    <t>奧爾民</t>
  </si>
  <si>
    <t>1:11.20</t>
  </si>
  <si>
    <t>1:35.45</t>
  </si>
  <si>
    <t>1:35.63</t>
  </si>
  <si>
    <t>1:35.5</t>
  </si>
  <si>
    <t>2025/03/09</t>
  </si>
  <si>
    <t xml:space="preserve">第四班 </t>
  </si>
  <si>
    <t>董明朗</t>
  </si>
  <si>
    <t>1:10.77</t>
  </si>
  <si>
    <t>1:34.41</t>
  </si>
  <si>
    <t>1:34.88</t>
  </si>
  <si>
    <t>1:35.04</t>
  </si>
  <si>
    <t>[10/05] 1600 奧爾民 (3) 8.4</t>
  </si>
  <si>
    <t>[09/03] 1600 董明朗 (7) 17.0</t>
  </si>
  <si>
    <t>1:35.27</t>
  </si>
  <si>
    <t>12/9/9/6/3/10</t>
  </si>
  <si>
    <t>聚風雲</t>
  </si>
  <si>
    <t>G128</t>
  </si>
  <si>
    <t xml:space="preserve">
布文
</t>
  </si>
  <si>
    <t>丁冠豪</t>
  </si>
  <si>
    <t>1.34.68</t>
  </si>
  <si>
    <t>228,150</t>
  </si>
  <si>
    <t>CP/XB</t>
  </si>
  <si>
    <t>馮國保</t>
  </si>
  <si>
    <t>Turn Me Loose</t>
  </si>
  <si>
    <t>Comme Tu Veux</t>
  </si>
  <si>
    <t>賀銘年</t>
  </si>
  <si>
    <t>1:10.20</t>
  </si>
  <si>
    <t>1:33.94</t>
  </si>
  <si>
    <t>1:36.22</t>
  </si>
  <si>
    <t>1:36.49</t>
  </si>
  <si>
    <t>2025/04/06</t>
  </si>
  <si>
    <t>霍宏聲</t>
  </si>
  <si>
    <t>1:11.38</t>
  </si>
  <si>
    <t>1:34.86</t>
  </si>
  <si>
    <t>1:35.30</t>
  </si>
  <si>
    <t>1:35.54</t>
  </si>
  <si>
    <t>[25/05] 1600 賀銘年 (12) 28.0</t>
  </si>
  <si>
    <t>[06/04] 1600 霍宏聲 (6) 10.0</t>
  </si>
  <si>
    <t>1:36.02</t>
  </si>
  <si>
    <t>5/7/6/8/8/3</t>
  </si>
  <si>
    <t>爆熱</t>
  </si>
  <si>
    <t>G368</t>
  </si>
  <si>
    <t xml:space="preserve">
巴度
</t>
  </si>
  <si>
    <t>伍鵬志</t>
  </si>
  <si>
    <t>1.34.64</t>
  </si>
  <si>
    <t>645,600</t>
  </si>
  <si>
    <t>* 1</t>
  </si>
  <si>
    <t>H/PC/TT</t>
  </si>
  <si>
    <t>何猷亨</t>
  </si>
  <si>
    <t>Wootton Bassett</t>
  </si>
  <si>
    <t>Mezzo Mezzo</t>
  </si>
  <si>
    <t>PP</t>
  </si>
  <si>
    <t>2024/12/15</t>
  </si>
  <si>
    <t>貝知仁</t>
  </si>
  <si>
    <t>1:10.89</t>
  </si>
  <si>
    <t>1:34.48</t>
  </si>
  <si>
    <t>1:35.41</t>
  </si>
  <si>
    <t>[15/12] 1600 貝知仁 (11) 39.0</t>
  </si>
  <si>
    <t>13/12/13/9/9/11</t>
  </si>
  <si>
    <t>佳福駒</t>
  </si>
  <si>
    <t>G230</t>
  </si>
  <si>
    <t>文家良</t>
  </si>
  <si>
    <t>1.34.94</t>
  </si>
  <si>
    <t>V/TT</t>
  </si>
  <si>
    <t>洪祖杭</t>
  </si>
  <si>
    <t>Dawn Approach</t>
  </si>
  <si>
    <t>Teoirim</t>
  </si>
  <si>
    <t>1:11.06</t>
  </si>
  <si>
    <t>1:34.83</t>
  </si>
  <si>
    <t>1:36.91</t>
  </si>
  <si>
    <t>1:37.08</t>
  </si>
  <si>
    <t>蔡明紹</t>
  </si>
  <si>
    <t>1:36.93</t>
  </si>
  <si>
    <t>1:37.22</t>
  </si>
  <si>
    <t>[04/05] 1600 楊明綸 (13) 113.0</t>
  </si>
  <si>
    <t>[06/04] 1600 蔡明紹 (12) 101.0</t>
  </si>
  <si>
    <t>1:37.15</t>
  </si>
  <si>
    <t>6/6/8/11/4/10</t>
  </si>
  <si>
    <t>無極勇將</t>
  </si>
  <si>
    <t>J169</t>
  </si>
  <si>
    <t>游達榮</t>
  </si>
  <si>
    <t>198,800</t>
  </si>
  <si>
    <t>B/TT</t>
  </si>
  <si>
    <t>善德之友團體</t>
  </si>
  <si>
    <t>Not A Single Doubt</t>
  </si>
  <si>
    <t>Courtesan</t>
  </si>
  <si>
    <t>2024/06/23</t>
  </si>
  <si>
    <t>巫顯東</t>
  </si>
  <si>
    <t>58.96</t>
  </si>
  <si>
    <t>1:21.74</t>
  </si>
  <si>
    <t>1:24.45</t>
  </si>
  <si>
    <t>1:37.57</t>
  </si>
  <si>
    <t>##[23/06] 1400 巫顯東 (14) 201.0</t>
  </si>
  <si>
    <t>4/9/3/7/5/2</t>
  </si>
  <si>
    <t>駿彩飛馳</t>
  </si>
  <si>
    <t>J252</t>
  </si>
  <si>
    <t>1.34.77</t>
  </si>
  <si>
    <t>498,750</t>
  </si>
  <si>
    <t>榮儷芳</t>
  </si>
  <si>
    <t>Churchill</t>
  </si>
  <si>
    <t>Pure Choice</t>
  </si>
  <si>
    <t>艾道拿</t>
  </si>
  <si>
    <t>1:35.68</t>
  </si>
  <si>
    <t>1:35.79</t>
  </si>
  <si>
    <t>2025/03/15</t>
  </si>
  <si>
    <t>1:10.71</t>
  </si>
  <si>
    <t>1:34.46</t>
  </si>
  <si>
    <t>1:34.77</t>
  </si>
  <si>
    <t>1:34.9</t>
  </si>
  <si>
    <t>[10/05] 1600 艾道拿 (4) 6.0</t>
  </si>
  <si>
    <t>[15/03] 1600 賀銘年 (3) 10.0</t>
  </si>
  <si>
    <t>1:35.34</t>
  </si>
  <si>
    <t>9/2/3/11/6/7</t>
  </si>
  <si>
    <t>富裕君子</t>
  </si>
  <si>
    <t>H447</t>
  </si>
  <si>
    <t xml:space="preserve">
霍宏聲
</t>
  </si>
  <si>
    <t>方嘉柏</t>
  </si>
  <si>
    <t>1.36.07</t>
  </si>
  <si>
    <t>301,875</t>
  </si>
  <si>
    <t>Tony Stradmoor、李思權、Norman Stradmoor與Russell Stradmoor</t>
  </si>
  <si>
    <t>Derryn</t>
  </si>
  <si>
    <t>Waiana Gold</t>
  </si>
  <si>
    <t>1:36.07</t>
  </si>
  <si>
    <t>1:36.15</t>
  </si>
  <si>
    <t>[10/05] 1600 霍宏聲 (9) 6.4</t>
  </si>
  <si>
    <t>5/13/12/12/13/7</t>
  </si>
  <si>
    <t>紅旺繽紛</t>
  </si>
  <si>
    <t>J255</t>
  </si>
  <si>
    <t>1.35.77</t>
  </si>
  <si>
    <t>30,625</t>
  </si>
  <si>
    <t>CP</t>
  </si>
  <si>
    <t>俊暉團體</t>
  </si>
  <si>
    <t>Epaulette</t>
  </si>
  <si>
    <t>Our Lonnie</t>
  </si>
  <si>
    <t>艾兆禮</t>
  </si>
  <si>
    <t>1:35.77</t>
  </si>
  <si>
    <t>1:35.74</t>
  </si>
  <si>
    <t>[10/05] 1600 艾兆禮 (5) 29.0</t>
  </si>
  <si>
    <t>4/12/9/9/7/7</t>
  </si>
  <si>
    <t>桃花多</t>
  </si>
  <si>
    <t>E488</t>
  </si>
  <si>
    <t>236,250</t>
  </si>
  <si>
    <t>曾祥顯</t>
  </si>
  <si>
    <t>Sebring</t>
  </si>
  <si>
    <t>Fashion</t>
  </si>
  <si>
    <t>58.36</t>
  </si>
  <si>
    <t>1:22.08</t>
  </si>
  <si>
    <t>1:22.76</t>
  </si>
  <si>
    <t>1:35.52</t>
  </si>
  <si>
    <t>##[06/04] 1400 希威森 (9) 34.0</t>
  </si>
  <si>
    <t>12/8/8/9/14/12</t>
  </si>
  <si>
    <t>美麗多盈</t>
  </si>
  <si>
    <t>G477</t>
  </si>
  <si>
    <t xml:space="preserve">
鍾易禮 (-2)
</t>
  </si>
  <si>
    <t>告東尼</t>
  </si>
  <si>
    <t>1.34.69</t>
  </si>
  <si>
    <t>H-/B/TT</t>
  </si>
  <si>
    <t>靚得開心團體</t>
  </si>
  <si>
    <t>Dark Angel</t>
  </si>
  <si>
    <t>Layla Jamil</t>
  </si>
  <si>
    <t>巴度</t>
  </si>
  <si>
    <t>1:36.04</t>
  </si>
  <si>
    <t>1:35.71</t>
  </si>
  <si>
    <t>鍾易禮</t>
  </si>
  <si>
    <t>1:35.20</t>
  </si>
  <si>
    <t>[10/05] 1600 巴度 (8) 31.0</t>
  </si>
  <si>
    <t>[15/03] 1600 鍾易禮 (9) 43.0</t>
  </si>
  <si>
    <t>1:35.31</t>
  </si>
  <si>
    <t>2/9/7/6/4/3</t>
  </si>
  <si>
    <t>金德義</t>
  </si>
  <si>
    <t>H106</t>
  </si>
  <si>
    <t xml:space="preserve">
賀銘年
</t>
  </si>
  <si>
    <t>賀賢</t>
  </si>
  <si>
    <t>354,375</t>
  </si>
  <si>
    <t>鍾慧書與鍾小華</t>
  </si>
  <si>
    <t>Preferment</t>
  </si>
  <si>
    <t>Wild Rock</t>
  </si>
  <si>
    <t>2025/02/16</t>
  </si>
  <si>
    <t>1:10.09</t>
  </si>
  <si>
    <t>1:34.47</t>
  </si>
  <si>
    <t>1:34.56</t>
  </si>
  <si>
    <t>2024/12/22</t>
  </si>
  <si>
    <t>1:11.29</t>
  </si>
  <si>
    <t>1:36.55</t>
  </si>
  <si>
    <t>1:36.42</t>
  </si>
  <si>
    <t>[16/02] 1600 董明朗 (4) 25.0</t>
  </si>
  <si>
    <t>[22/12] 1600 貝知仁 (14) 16.0</t>
  </si>
  <si>
    <t>1:35.49</t>
  </si>
  <si>
    <t>8/4/11/3/6/13</t>
  </si>
  <si>
    <t>友誼喜悅</t>
  </si>
  <si>
    <t>H295</t>
  </si>
  <si>
    <t>姚本輝</t>
  </si>
  <si>
    <t>1.35.38</t>
  </si>
  <si>
    <t>170,625</t>
  </si>
  <si>
    <t>V</t>
  </si>
  <si>
    <t>冼劉寶蘭、冼康正與鍾昕庭</t>
  </si>
  <si>
    <t>Fighting Sun</t>
  </si>
  <si>
    <t>Coup de Beel</t>
  </si>
  <si>
    <t>2024/07/06</t>
  </si>
  <si>
    <t>1:11.56</t>
  </si>
  <si>
    <t>1:34.69</t>
  </si>
  <si>
    <t>1:36.00</t>
  </si>
  <si>
    <t>1:35.76</t>
  </si>
  <si>
    <t>2024/06/15</t>
  </si>
  <si>
    <t>布文</t>
  </si>
  <si>
    <t>1:12.83</t>
  </si>
  <si>
    <t>1:37.19</t>
  </si>
  <si>
    <t>1:38.01</t>
  </si>
  <si>
    <t>1:37.68</t>
  </si>
  <si>
    <t>[06/07] 1600 賀銘年 (13) 9.4</t>
  </si>
  <si>
    <t>[15/06] 1600 布文 (7) 8.5</t>
  </si>
  <si>
    <t>1:36.72</t>
  </si>
  <si>
    <t>7/3/7/14/12/5</t>
  </si>
  <si>
    <t>凱旋七福</t>
  </si>
  <si>
    <t>J005</t>
  </si>
  <si>
    <t>韋達</t>
  </si>
  <si>
    <t>1.35.84</t>
  </si>
  <si>
    <t>280,000</t>
  </si>
  <si>
    <t>偉杰好友賽馬團體</t>
  </si>
  <si>
    <t>Artie Schiller</t>
  </si>
  <si>
    <t>Chloe Carashan</t>
  </si>
  <si>
    <t>1:35.84</t>
  </si>
  <si>
    <t>1:35.81</t>
  </si>
  <si>
    <t>黃寶妮</t>
  </si>
  <si>
    <t>1:36.31</t>
  </si>
  <si>
    <t>1:36.58</t>
  </si>
  <si>
    <t>[10/05] 1600 董明朗 (7) 29.0</t>
  </si>
  <si>
    <t>[16/02] 1600 黃寶妮 (14) 28.0</t>
  </si>
  <si>
    <t>1:36.19</t>
  </si>
  <si>
    <t>6/12/10/5/10/13</t>
  </si>
  <si>
    <t>優悠俠</t>
  </si>
  <si>
    <t>H053</t>
  </si>
  <si>
    <t>1.35.36</t>
  </si>
  <si>
    <t>48,125</t>
  </si>
  <si>
    <t>優悠團體</t>
  </si>
  <si>
    <t>Louisville Dancer</t>
  </si>
  <si>
    <t>1:35.36</t>
  </si>
  <si>
    <t>1:35.56</t>
  </si>
  <si>
    <t>[15/03] 1600 班德禮 (12) 30.0</t>
  </si>
  <si>
    <t xml:space="preserve"> 第四班</t>
  </si>
  <si>
    <t>8/13/4/8/11/7</t>
  </si>
  <si>
    <t>爵登</t>
  </si>
  <si>
    <t>H266</t>
  </si>
  <si>
    <t>-2</t>
  </si>
  <si>
    <t>+4</t>
  </si>
  <si>
    <t>1.08.98</t>
  </si>
  <si>
    <t>111,600</t>
  </si>
  <si>
    <t>+ * 1</t>
  </si>
  <si>
    <t>費志恩</t>
  </si>
  <si>
    <t>Aloona</t>
  </si>
  <si>
    <t>馬昆</t>
  </si>
  <si>
    <t>1:09.73</t>
  </si>
  <si>
    <t>1:10.47</t>
  </si>
  <si>
    <t>1:10.15</t>
  </si>
  <si>
    <t>2024/04/07</t>
  </si>
  <si>
    <t xml:space="preserve">第三班 </t>
  </si>
  <si>
    <t>1:08.99</t>
  </si>
  <si>
    <t>1:09.36</t>
  </si>
  <si>
    <t>1:9.53</t>
  </si>
  <si>
    <t>[25/05] 1200 馬昆 (8) 35.0</t>
  </si>
  <si>
    <t>[07/04] 1200 希威森 (4) 10.0</t>
  </si>
  <si>
    <t>1:9.84</t>
  </si>
  <si>
    <t>12/5/3</t>
  </si>
  <si>
    <t>金風萬里</t>
  </si>
  <si>
    <t>K150</t>
  </si>
  <si>
    <t>+6</t>
  </si>
  <si>
    <t>1.09.61</t>
  </si>
  <si>
    <t>175,500</t>
  </si>
  <si>
    <t>69</t>
  </si>
  <si>
    <t>SB/H1/TT</t>
  </si>
  <si>
    <t>Syed Pervez Hussain</t>
  </si>
  <si>
    <t>The Autumn Sun</t>
  </si>
  <si>
    <t>Griante</t>
  </si>
  <si>
    <t>1:09.25</t>
  </si>
  <si>
    <t>1:09.61</t>
  </si>
  <si>
    <t>1:9.51</t>
  </si>
  <si>
    <t>2025/02/09</t>
  </si>
  <si>
    <t>1:09.52</t>
  </si>
  <si>
    <t>1:9.95</t>
  </si>
  <si>
    <t>[09/03] 1200 布文 (5) 2.4</t>
  </si>
  <si>
    <t>[09/02] 1200 潘頓 (3) 1.9</t>
  </si>
  <si>
    <t>1:9.73</t>
  </si>
  <si>
    <t>3/2</t>
  </si>
  <si>
    <t>彩虹七色</t>
  </si>
  <si>
    <t>K145</t>
  </si>
  <si>
    <t>+13</t>
  </si>
  <si>
    <t>1.09.16</t>
  </si>
  <si>
    <t>380,250</t>
  </si>
  <si>
    <t>27</t>
  </si>
  <si>
    <t>周熙晟與周毓然</t>
  </si>
  <si>
    <t>Per Incanto</t>
  </si>
  <si>
    <t>Starossa</t>
  </si>
  <si>
    <t>2025/05/18</t>
  </si>
  <si>
    <t>1:09.01</t>
  </si>
  <si>
    <t>1:09.16</t>
  </si>
  <si>
    <t>1:9.02</t>
  </si>
  <si>
    <t>2025/04/27</t>
  </si>
  <si>
    <t>1:09.12</t>
  </si>
  <si>
    <t>1:09.45</t>
  </si>
  <si>
    <t>1:9.42</t>
  </si>
  <si>
    <t>[18/05] 1200 梁家俊 (3) 12.0</t>
  </si>
  <si>
    <t>[27/04] 1200 梁家俊 (2) 109.0</t>
  </si>
  <si>
    <t>1:9.22</t>
  </si>
  <si>
    <t>友瑩亮</t>
  </si>
  <si>
    <t>K400</t>
  </si>
  <si>
    <t xml:space="preserve">
黃智弘 (-7)
</t>
  </si>
  <si>
    <t>胡珮君與楊毅</t>
  </si>
  <si>
    <t>Frosted</t>
  </si>
  <si>
    <t>Conscious</t>
  </si>
  <si>
    <t>10</t>
  </si>
  <si>
    <t>後無來者</t>
  </si>
  <si>
    <t>K049</t>
  </si>
  <si>
    <t>1.10.30</t>
  </si>
  <si>
    <t>H1/TT</t>
  </si>
  <si>
    <t>鄭鍾華與鄭天衡</t>
  </si>
  <si>
    <t>Shamus Award</t>
  </si>
  <si>
    <t>Tahlio</t>
  </si>
  <si>
    <t>1:10.30</t>
  </si>
  <si>
    <t>1:10.22</t>
  </si>
  <si>
    <t>[25/05] 1200 布文 (10) 52.0</t>
  </si>
  <si>
    <t>飛輪霸</t>
  </si>
  <si>
    <t>K320</t>
  </si>
  <si>
    <t>TT1</t>
  </si>
  <si>
    <t>沈墨寧、廖世偉與廖仲乾</t>
  </si>
  <si>
    <t>Cosmic Force</t>
  </si>
  <si>
    <t>Parjinka</t>
  </si>
  <si>
    <t>5</t>
  </si>
  <si>
    <t>鑽得勝</t>
  </si>
  <si>
    <t>K216</t>
  </si>
  <si>
    <t>+10</t>
  </si>
  <si>
    <t>40,950</t>
  </si>
  <si>
    <t>35</t>
  </si>
  <si>
    <t>鍾國良</t>
  </si>
  <si>
    <t>Clearly</t>
  </si>
  <si>
    <t>湯普新</t>
  </si>
  <si>
    <t>56.82</t>
  </si>
  <si>
    <t>0:57.08</t>
  </si>
  <si>
    <t>1:9.75</t>
  </si>
  <si>
    <t>##[10/05] 1000 湯普新 (5) 5.7</t>
  </si>
  <si>
    <t>8/13</t>
  </si>
  <si>
    <t>牛精豪情</t>
  </si>
  <si>
    <t>K181</t>
  </si>
  <si>
    <t>-1</t>
  </si>
  <si>
    <t>+5</t>
  </si>
  <si>
    <t>1.10.01</t>
  </si>
  <si>
    <t>H/TT</t>
  </si>
  <si>
    <t>王永強與張家豪</t>
  </si>
  <si>
    <t>Capitalist</t>
  </si>
  <si>
    <t>Rare Insight</t>
  </si>
  <si>
    <t>1:10.01</t>
  </si>
  <si>
    <t>1:10.5</t>
  </si>
  <si>
    <t>1:10.52</t>
  </si>
  <si>
    <t>1:10.55</t>
  </si>
  <si>
    <t>[25/05] 1200 鍾易禮 (8) 67.0</t>
  </si>
  <si>
    <t>[27/04] 1200 巴度 (13) 89.0</t>
  </si>
  <si>
    <t>1:10.53</t>
  </si>
  <si>
    <t>2/1/12/4/11/7</t>
  </si>
  <si>
    <t>海藍寶</t>
  </si>
  <si>
    <t>H343</t>
  </si>
  <si>
    <t>1.09.02</t>
  </si>
  <si>
    <t>971,100</t>
  </si>
  <si>
    <t>香港高爾夫球會賽馬團體</t>
  </si>
  <si>
    <t>Husson</t>
  </si>
  <si>
    <t>Luna Azzura</t>
  </si>
  <si>
    <t>1:09.19</t>
  </si>
  <si>
    <t>1:09.47</t>
  </si>
  <si>
    <t>1:9.65</t>
  </si>
  <si>
    <t>1:09.11</t>
  </si>
  <si>
    <t>1:9.05</t>
  </si>
  <si>
    <t>[10/05] 1200 湯普新 (2) 8.1</t>
  </si>
  <si>
    <t>[06/04] 1200 湯普新 (1) 13.0</t>
  </si>
  <si>
    <t>1:9.35</t>
  </si>
  <si>
    <t>11/12/12/8/3/2</t>
  </si>
  <si>
    <t>知道長勝</t>
  </si>
  <si>
    <t>H366</t>
  </si>
  <si>
    <t xml:space="preserve">
黃寶妮 (-10)
</t>
  </si>
  <si>
    <t>-8</t>
  </si>
  <si>
    <t>1.09.58</t>
  </si>
  <si>
    <t>1,076,400</t>
  </si>
  <si>
    <t>31</t>
  </si>
  <si>
    <t>B</t>
  </si>
  <si>
    <t>I Am Invincible</t>
  </si>
  <si>
    <t>Hijack Hussy</t>
  </si>
  <si>
    <t>2024/09/08</t>
  </si>
  <si>
    <t>何澤堯</t>
  </si>
  <si>
    <t>1:08.69</t>
  </si>
  <si>
    <t>1:09.79</t>
  </si>
  <si>
    <t>1:9.91</t>
  </si>
  <si>
    <t>2024/07/01</t>
  </si>
  <si>
    <t>1:09.65</t>
  </si>
  <si>
    <t>1:9.79</t>
  </si>
  <si>
    <t>[08/09] 1200 何澤堯 (10) 16.0</t>
  </si>
  <si>
    <t>[01/07] 1200 鍾易禮 (6) 5.3</t>
  </si>
  <si>
    <t>1:9.85</t>
  </si>
  <si>
    <t>9/10/11/8</t>
  </si>
  <si>
    <t>皇金合</t>
  </si>
  <si>
    <t>K099</t>
  </si>
  <si>
    <t>1.10.08</t>
  </si>
  <si>
    <t>倫家樑與楊曉茹</t>
  </si>
  <si>
    <t>Cappella Magna</t>
  </si>
  <si>
    <t>1:10.08</t>
  </si>
  <si>
    <t>1:9.8</t>
  </si>
  <si>
    <t>[25/05] 1200 湯普新 (9) 188.0</t>
  </si>
  <si>
    <t>10/8/8/6/3/4</t>
  </si>
  <si>
    <t>勤德俱備</t>
  </si>
  <si>
    <t>J388</t>
  </si>
  <si>
    <t>1.09.22</t>
  </si>
  <si>
    <t>CP-/B1</t>
  </si>
  <si>
    <t>曾向得與曾向勤</t>
  </si>
  <si>
    <t>Shamexpress</t>
  </si>
  <si>
    <t>Watch Her Go</t>
  </si>
  <si>
    <t>1:10.18</t>
  </si>
  <si>
    <t>2025/01/12</t>
  </si>
  <si>
    <t>1:09.49</t>
  </si>
  <si>
    <t>1:10.07</t>
  </si>
  <si>
    <t>[10/05] 1200 潘明輝 (8) 17.0</t>
  </si>
  <si>
    <t>[12/01] 1200 布文 (8) 11.0</t>
  </si>
  <si>
    <t>泥地</t>
  </si>
  <si>
    <t>1/2/9/6/3/6</t>
  </si>
  <si>
    <t>天天耍樂</t>
  </si>
  <si>
    <t>J232</t>
  </si>
  <si>
    <t>1.09.13</t>
  </si>
  <si>
    <t>1,398,150</t>
  </si>
  <si>
    <t>蘇啟聲</t>
  </si>
  <si>
    <t>Charm Spirit</t>
  </si>
  <si>
    <t>Musigny</t>
  </si>
  <si>
    <t>1:09.13</t>
  </si>
  <si>
    <t>1:9.2</t>
  </si>
  <si>
    <t>2025/04/20</t>
  </si>
  <si>
    <t>1:09.40</t>
  </si>
  <si>
    <t>1:9.61</t>
  </si>
  <si>
    <t>[18/05] 1200 潘頓 (1) 7.9</t>
  </si>
  <si>
    <t>[20/04] 1200 潘頓 (2) 4.8</t>
  </si>
  <si>
    <t>1:9.41</t>
  </si>
  <si>
    <t>12/12/12/14/11/12</t>
  </si>
  <si>
    <t>福國寶</t>
  </si>
  <si>
    <t>G315</t>
  </si>
  <si>
    <t>1.08.66</t>
  </si>
  <si>
    <t>V1</t>
  </si>
  <si>
    <t>周福安先生及夫人與周偉權</t>
  </si>
  <si>
    <t>Lets Have Some Fun</t>
  </si>
  <si>
    <t>2024/12/29</t>
  </si>
  <si>
    <t>1:08.40</t>
  </si>
  <si>
    <t>1:10.74</t>
  </si>
  <si>
    <t>2024/10/23</t>
  </si>
  <si>
    <t>1:08.82</t>
  </si>
  <si>
    <t>1:12.53</t>
  </si>
  <si>
    <t>1:12.59</t>
  </si>
  <si>
    <t>[29/12] 1200 巴度 (11) 58.0</t>
  </si>
  <si>
    <t>[23/10] 1200 潘明輝 (12) 30.0</t>
  </si>
  <si>
    <t>1:11.66</t>
  </si>
  <si>
    <t>4/7/11/2/3/1</t>
  </si>
  <si>
    <t>囍眼光</t>
  </si>
  <si>
    <t>J261</t>
  </si>
  <si>
    <t>1,175,850</t>
  </si>
  <si>
    <t>譚榮根博士與譚智峯</t>
  </si>
  <si>
    <t>Starspangledbanner</t>
  </si>
  <si>
    <t>Granada Star</t>
  </si>
  <si>
    <t>6/12/8/12/5/10</t>
  </si>
  <si>
    <t>胡椒軍曹</t>
  </si>
  <si>
    <t>E432</t>
  </si>
  <si>
    <t>徐雨石</t>
  </si>
  <si>
    <t>1.09.37</t>
  </si>
  <si>
    <t>1,529,940</t>
  </si>
  <si>
    <t>魏詩然</t>
  </si>
  <si>
    <t>Resonates</t>
  </si>
  <si>
    <t>2024/04/03</t>
  </si>
  <si>
    <t>1:09.02</t>
  </si>
  <si>
    <t>1:10.11</t>
  </si>
  <si>
    <t>1:10.1</t>
  </si>
  <si>
    <t>[03/04] 1200 布文 (8) 9.6</t>
  </si>
  <si>
    <t>6/6/5/1/7/9</t>
  </si>
  <si>
    <t>川河型駒</t>
  </si>
  <si>
    <t>J080</t>
  </si>
  <si>
    <t>941,850</t>
  </si>
  <si>
    <t>TT2</t>
  </si>
  <si>
    <t>何家駒先生及夫人</t>
  </si>
  <si>
    <t>Sarong</t>
  </si>
  <si>
    <t>4/5/12/13/14/12</t>
  </si>
  <si>
    <t>怡勁力</t>
  </si>
  <si>
    <t>H141</t>
  </si>
  <si>
    <t>容天鵬</t>
  </si>
  <si>
    <t>1.08.40</t>
  </si>
  <si>
    <t>111,150</t>
  </si>
  <si>
    <t>怡和團體</t>
  </si>
  <si>
    <t>Lucky Street</t>
  </si>
  <si>
    <t>Top Show</t>
  </si>
  <si>
    <t>1:09.57</t>
  </si>
  <si>
    <t>2024/11/24</t>
  </si>
  <si>
    <t>1:08.12</t>
  </si>
  <si>
    <t>1:10.93</t>
  </si>
  <si>
    <t>[18/05] 1200 周俊樂 (5) 120.0</t>
  </si>
  <si>
    <t>[24/11] 1200 董明朗 (12) 39.0</t>
  </si>
  <si>
    <t>1:10.3</t>
  </si>
  <si>
    <t>3/2/1/3/4/7</t>
  </si>
  <si>
    <t>大利好運</t>
  </si>
  <si>
    <t>H234</t>
  </si>
  <si>
    <t>1,175,625</t>
  </si>
  <si>
    <t>E/PC/TT</t>
  </si>
  <si>
    <t>霍廣行</t>
  </si>
  <si>
    <t>Gallant Tess</t>
  </si>
  <si>
    <t>3/3/13/6/3/12</t>
  </si>
  <si>
    <t>機械騎士</t>
  </si>
  <si>
    <t>H464</t>
  </si>
  <si>
    <t>1.09.12</t>
  </si>
  <si>
    <t>1,257,750</t>
  </si>
  <si>
    <t>陸軒輝</t>
  </si>
  <si>
    <t>Brookton Flash</t>
  </si>
  <si>
    <t>黃智弘</t>
  </si>
  <si>
    <t>1:09.31</t>
  </si>
  <si>
    <t>1:9.43</t>
  </si>
  <si>
    <t>田泰安</t>
  </si>
  <si>
    <t>1:09.78</t>
  </si>
  <si>
    <t>1:9.69</t>
  </si>
  <si>
    <t>[18/05] 1200 黃智弘 (3) 14.0</t>
  </si>
  <si>
    <t>[20/04] 1200 田泰安 (3) 10.0</t>
  </si>
  <si>
    <t>1:9.56</t>
  </si>
  <si>
    <t>13/6/4/8/11/8</t>
  </si>
  <si>
    <t>歐洲傳奇</t>
  </si>
  <si>
    <t>H153</t>
  </si>
  <si>
    <t>1.09.03</t>
  </si>
  <si>
    <t>93,600</t>
  </si>
  <si>
    <t>B-/PC1/TT</t>
  </si>
  <si>
    <t>Swiss Ace</t>
  </si>
  <si>
    <t>Melroy</t>
  </si>
  <si>
    <t>1:08.59</t>
  </si>
  <si>
    <t>1:9.32</t>
  </si>
  <si>
    <t>1:08.94</t>
  </si>
  <si>
    <t>1:10.12</t>
  </si>
  <si>
    <t>1:9.9</t>
  </si>
  <si>
    <t>[24/11] 1200 楊明綸 (8) 37.0</t>
  </si>
  <si>
    <t>[06/07] 1200 楊明綸 (8) 22.0</t>
  </si>
  <si>
    <t>9/10/10/11/7/2</t>
  </si>
  <si>
    <t>怡昌奇兵</t>
  </si>
  <si>
    <t>J176</t>
  </si>
  <si>
    <t>245,700</t>
  </si>
  <si>
    <t>蔡曉鋒與蔡鎮隆</t>
  </si>
  <si>
    <t>L'Elu</t>
  </si>
  <si>
    <t>1/4/2/1/2/12</t>
  </si>
  <si>
    <t>錶之多多</t>
  </si>
  <si>
    <t>H476</t>
  </si>
  <si>
    <t>1.09.35</t>
  </si>
  <si>
    <t>1,470,000</t>
  </si>
  <si>
    <t>楊潔怡</t>
  </si>
  <si>
    <t>Solar Moon</t>
  </si>
  <si>
    <t>1:09.35</t>
  </si>
  <si>
    <t>1:9.3</t>
  </si>
  <si>
    <t>2025/03/26</t>
  </si>
  <si>
    <t>1:09.30</t>
  </si>
  <si>
    <t>1:09.48</t>
  </si>
  <si>
    <t>1:9.47</t>
  </si>
  <si>
    <t>[18/05] 1200 黃寶妮 (1) 2.8</t>
  </si>
  <si>
    <t>[26/03] 1200 黃寶妮 (2) 2.3</t>
  </si>
  <si>
    <t>1:9.38</t>
  </si>
  <si>
    <t>2/2/8/3/7/5</t>
  </si>
  <si>
    <t>火神神樂</t>
  </si>
  <si>
    <t>H384</t>
  </si>
  <si>
    <t>1.08.74</t>
  </si>
  <si>
    <t>566,400</t>
  </si>
  <si>
    <t>BO</t>
  </si>
  <si>
    <t>周漢文</t>
  </si>
  <si>
    <t>Little Zeta</t>
  </si>
  <si>
    <t>1:09.68</t>
  </si>
  <si>
    <t>1:9.4</t>
  </si>
  <si>
    <t>1:09.38</t>
  </si>
  <si>
    <t>1:09.72</t>
  </si>
  <si>
    <t>[18/05] 1200 蔡明紹 (2) 6.4</t>
  </si>
  <si>
    <t>[26/03] 1200 班德禮 (2) 4.5</t>
  </si>
  <si>
    <t>11/9/5/7/4/1</t>
  </si>
  <si>
    <t>大數據</t>
  </si>
  <si>
    <t>H230</t>
  </si>
  <si>
    <t>1.21.89</t>
  </si>
  <si>
    <t>李少隆醫生、鄭立言、鄭立德與陳麒宇</t>
  </si>
  <si>
    <t>Solar Burst</t>
  </si>
  <si>
    <t>2024/05/26</t>
  </si>
  <si>
    <t>58.52</t>
  </si>
  <si>
    <t>1:21.54</t>
  </si>
  <si>
    <t>1:21.89</t>
  </si>
  <si>
    <t>2024/01/07</t>
  </si>
  <si>
    <t>1:21.99</t>
  </si>
  <si>
    <t>1:22.51</t>
  </si>
  <si>
    <t>1:22.5</t>
  </si>
  <si>
    <t>[26/05] 1400 蔡明紹 (5) 24.0</t>
  </si>
  <si>
    <t>[07/01] 1400 田泰安 (2) 3.6</t>
  </si>
  <si>
    <t>1:22.29</t>
  </si>
  <si>
    <t>11/11/6/8/7/1</t>
  </si>
  <si>
    <t>十二神將</t>
  </si>
  <si>
    <t>H435</t>
  </si>
  <si>
    <t>1.22.07</t>
  </si>
  <si>
    <t>1,474,250</t>
  </si>
  <si>
    <t>福仕團體</t>
  </si>
  <si>
    <t>Headwater</t>
  </si>
  <si>
    <t>Phar Too Fast</t>
  </si>
  <si>
    <t>2025/01/31</t>
  </si>
  <si>
    <t>58.27</t>
  </si>
  <si>
    <t>1:21.33</t>
  </si>
  <si>
    <t>1:22.23</t>
  </si>
  <si>
    <t>1:22.41</t>
  </si>
  <si>
    <t>2025/01/01</t>
  </si>
  <si>
    <t>1:22.35</t>
  </si>
  <si>
    <t>1:22.46</t>
  </si>
  <si>
    <t>[31/01] 1400 何澤堯 (7) 31.0</t>
  </si>
  <si>
    <t>[01/01] 1400 何澤堯 (1) 21.0</t>
  </si>
  <si>
    <t>1:22.44</t>
  </si>
  <si>
    <t>7/5/8/8/9</t>
  </si>
  <si>
    <t>進傲星</t>
  </si>
  <si>
    <t>J340</t>
  </si>
  <si>
    <t>1.22.42</t>
  </si>
  <si>
    <t>65,100</t>
  </si>
  <si>
    <t>李桂嫦、龐愛蓮與陳舜娟</t>
  </si>
  <si>
    <t>Ardrossan</t>
  </si>
  <si>
    <t>O'Misty</t>
  </si>
  <si>
    <t>58.71</t>
  </si>
  <si>
    <t>1:22.42</t>
  </si>
  <si>
    <t>1:22.52</t>
  </si>
  <si>
    <t>1:22.80</t>
  </si>
  <si>
    <t>1:23.33</t>
  </si>
  <si>
    <t>1:23.72</t>
  </si>
  <si>
    <t>[04/05] 1400 布文 (7) 22.0</t>
  </si>
  <si>
    <t>[15/03] 1400 田泰安 (5) 35.0</t>
  </si>
  <si>
    <t>1:23.12</t>
  </si>
  <si>
    <t>6/6/6/10/4/5</t>
  </si>
  <si>
    <t>勁進駒</t>
  </si>
  <si>
    <t>J384</t>
  </si>
  <si>
    <t>1.21.65</t>
  </si>
  <si>
    <t>463,250</t>
  </si>
  <si>
    <t>* 2</t>
  </si>
  <si>
    <t>蔡黃玲玲</t>
  </si>
  <si>
    <t>Time Test</t>
  </si>
  <si>
    <t>Perfect Vision</t>
  </si>
  <si>
    <t>58.18</t>
  </si>
  <si>
    <t>1:21.50</t>
  </si>
  <si>
    <t>1:22.07</t>
  </si>
  <si>
    <t>1:21.87</t>
  </si>
  <si>
    <t>1:21.12</t>
  </si>
  <si>
    <t>1:21.81</t>
  </si>
  <si>
    <t>1:21.67</t>
  </si>
  <si>
    <t>[25/05] 1400 鍾易禮 (6) 16.0</t>
  </si>
  <si>
    <t>[04/05] 1400 鍾易禮 (6) 46.0</t>
  </si>
  <si>
    <t>1:21.77</t>
  </si>
  <si>
    <t>2/9</t>
  </si>
  <si>
    <t>真僥倖</t>
  </si>
  <si>
    <t>K270</t>
  </si>
  <si>
    <t>財經組合團體</t>
  </si>
  <si>
    <t>Kascata</t>
  </si>
  <si>
    <t>1:09.21</t>
  </si>
  <si>
    <t>1:22.43</t>
  </si>
  <si>
    <t>##[04/05] 1200 布文 (2) 10.0</t>
  </si>
  <si>
    <t>7/14/10/2/9</t>
  </si>
  <si>
    <t>超越夢想</t>
  </si>
  <si>
    <t>K046</t>
  </si>
  <si>
    <t>1.22.11</t>
  </si>
  <si>
    <t>CP/H/TT</t>
  </si>
  <si>
    <t>蘇凱欣</t>
  </si>
  <si>
    <t>Proisir</t>
  </si>
  <si>
    <t>Prime Time</t>
  </si>
  <si>
    <t>1:22.11</t>
  </si>
  <si>
    <t>1:22.15</t>
  </si>
  <si>
    <t>1:20.76</t>
  </si>
  <si>
    <t>1:22.66</t>
  </si>
  <si>
    <t>1:22.48</t>
  </si>
  <si>
    <t>[25/05] 1400 周俊樂 (7) 49.0</t>
  </si>
  <si>
    <t>[20/04] 1400 艾兆禮 (14) 36.0</t>
  </si>
  <si>
    <t>1:22.31</t>
  </si>
  <si>
    <t>12/9</t>
  </si>
  <si>
    <t>驕陽萬里</t>
  </si>
  <si>
    <t>K071</t>
  </si>
  <si>
    <t>CP-/B1/TT</t>
  </si>
  <si>
    <t>馬栢鴻</t>
  </si>
  <si>
    <t>Hallowed Crown</t>
  </si>
  <si>
    <t>Tongue And Groove</t>
  </si>
  <si>
    <t>6/6</t>
  </si>
  <si>
    <t>禾道威</t>
  </si>
  <si>
    <t>J463</t>
  </si>
  <si>
    <t>1.22.78</t>
  </si>
  <si>
    <t>46,800</t>
  </si>
  <si>
    <t>楊惠波與楊玉川</t>
  </si>
  <si>
    <t>Victoria's Angel</t>
  </si>
  <si>
    <t>58.92</t>
  </si>
  <si>
    <t>1:22.00</t>
  </si>
  <si>
    <t>1:22.78</t>
  </si>
  <si>
    <t>1:22.63</t>
  </si>
  <si>
    <t>[10/05] 1400 布文 (6) 18.0</t>
  </si>
  <si>
    <t>3/9/7</t>
  </si>
  <si>
    <t>林寶精神</t>
  </si>
  <si>
    <t>K305</t>
  </si>
  <si>
    <t>廖康銘</t>
  </si>
  <si>
    <t>1.22.56</t>
  </si>
  <si>
    <t>134,550</t>
  </si>
  <si>
    <t>香港非想競馬團體</t>
  </si>
  <si>
    <t>Walk With Attitude</t>
  </si>
  <si>
    <t>59.60</t>
  </si>
  <si>
    <t>1:22.56</t>
  </si>
  <si>
    <t>1:22.67</t>
  </si>
  <si>
    <t>[18/05] 1400 希威森 (3) 16.0</t>
  </si>
  <si>
    <t>7/5/12/12/8/6</t>
  </si>
  <si>
    <t>祥龍駒</t>
  </si>
  <si>
    <t>J456</t>
  </si>
  <si>
    <t>222,300</t>
  </si>
  <si>
    <t>Mehmas</t>
  </si>
  <si>
    <t>My Henrietta</t>
  </si>
  <si>
    <t>57.56</t>
  </si>
  <si>
    <t>1:21.44</t>
  </si>
  <si>
    <t>1:22.25</t>
  </si>
  <si>
    <t>1:21.72</t>
  </si>
  <si>
    <t>1:21.94</t>
  </si>
  <si>
    <t>[27/04] 1400 艾道拿 (7) 13.0</t>
  </si>
  <si>
    <t>[06/04] 1400 艾道拿 (5) 29.0</t>
  </si>
  <si>
    <t>1:22.14</t>
  </si>
  <si>
    <t>6/11/10/5/3</t>
  </si>
  <si>
    <t>高感</t>
  </si>
  <si>
    <t>J515</t>
  </si>
  <si>
    <t>198,900</t>
  </si>
  <si>
    <t>周永健博士與唐慶元</t>
  </si>
  <si>
    <t>Cable Bay</t>
  </si>
  <si>
    <t>Cooper's Girl</t>
  </si>
  <si>
    <t>1:21.96</t>
  </si>
  <si>
    <t>##[18/05] 1200 湯普新 (6) 64.0</t>
  </si>
  <si>
    <t>2/3/4/3/7/1</t>
  </si>
  <si>
    <t>精算特殊</t>
  </si>
  <si>
    <t>H354</t>
  </si>
  <si>
    <t>1.22.44</t>
  </si>
  <si>
    <t>1,329,475</t>
  </si>
  <si>
    <t>精算團體</t>
  </si>
  <si>
    <t>Unusual Suspect</t>
  </si>
  <si>
    <t>Delgatie Pearl</t>
  </si>
  <si>
    <t>2025/03/02</t>
  </si>
  <si>
    <t>麥當能</t>
  </si>
  <si>
    <t>58.89</t>
  </si>
  <si>
    <t>1:21.82</t>
  </si>
  <si>
    <t>1:22.57</t>
  </si>
  <si>
    <t>1:22.55</t>
  </si>
  <si>
    <t>[02/03] 1400 麥當能 (7) 22.0</t>
  </si>
  <si>
    <t>[09/02] 1400 希威森 (1) 20.0</t>
  </si>
  <si>
    <t>1:22.34</t>
  </si>
  <si>
    <t>13/10/13/7/12/11</t>
  </si>
  <si>
    <t>劍無情</t>
  </si>
  <si>
    <t>J535</t>
  </si>
  <si>
    <t>1.22.27</t>
  </si>
  <si>
    <t>AA84 團體</t>
  </si>
  <si>
    <t>Needs Further</t>
  </si>
  <si>
    <t>Tycoon Sali</t>
  </si>
  <si>
    <t>57.67</t>
  </si>
  <si>
    <t>1:21.14</t>
  </si>
  <si>
    <t>1:22.99</t>
  </si>
  <si>
    <t>1:22.9</t>
  </si>
  <si>
    <t>1:22.70</t>
  </si>
  <si>
    <t>1:22.53</t>
  </si>
  <si>
    <t>[25/05] 1400 鍾易禮 (13) 74.0</t>
  </si>
  <si>
    <t>[04/05] 1400 鍾易禮 (10) 124.0</t>
  </si>
  <si>
    <t>1:22.72</t>
  </si>
  <si>
    <t>8/4/8/4/10/11</t>
  </si>
  <si>
    <t>巧眼光</t>
  </si>
  <si>
    <t>J542</t>
  </si>
  <si>
    <t>1.22.48</t>
  </si>
  <si>
    <t>274,950</t>
  </si>
  <si>
    <t>2</t>
  </si>
  <si>
    <t>譚榮根博士及夫人</t>
  </si>
  <si>
    <t>Almanzor</t>
  </si>
  <si>
    <t>Sacred Rhythm</t>
  </si>
  <si>
    <t>1:22.58</t>
  </si>
  <si>
    <t>1:22.47</t>
  </si>
  <si>
    <t>1:22.21</t>
  </si>
  <si>
    <t>[18/05] 1400 艾兆禮 (4) 6.6</t>
  </si>
  <si>
    <t>[04/05] 1400 奧爾民 (8) 16.0</t>
  </si>
  <si>
    <t>11/12/12</t>
  </si>
  <si>
    <t>尊登</t>
  </si>
  <si>
    <t>K262</t>
  </si>
  <si>
    <t>E-/XB1/TT</t>
  </si>
  <si>
    <t>Bella Epoch</t>
  </si>
  <si>
    <t>4/8/8/6/7/4</t>
  </si>
  <si>
    <t>綠色巨人</t>
  </si>
  <si>
    <t>K095</t>
  </si>
  <si>
    <t>1.47.21</t>
  </si>
  <si>
    <t>234,200</t>
  </si>
  <si>
    <t>B-/TT</t>
  </si>
  <si>
    <t>李榮翰先生及夫人</t>
  </si>
  <si>
    <t>Wingstack</t>
  </si>
  <si>
    <t>2025/03/23</t>
  </si>
  <si>
    <t>58.97</t>
  </si>
  <si>
    <t>1:22.90</t>
  </si>
  <si>
    <t>1:46.24</t>
  </si>
  <si>
    <t>1:47.21</t>
  </si>
  <si>
    <t>1:47.53</t>
  </si>
  <si>
    <t>59.97</t>
  </si>
  <si>
    <t>1:23.91</t>
  </si>
  <si>
    <t>1:46.95</t>
  </si>
  <si>
    <t>1:47.31</t>
  </si>
  <si>
    <t>1:47.07</t>
  </si>
  <si>
    <t>[23/03] 1800 潘明輝 (8) 24.0</t>
  </si>
  <si>
    <t>[16/02] 1800 湯普新 (7) 13.0</t>
  </si>
  <si>
    <t>1:47.3</t>
  </si>
  <si>
    <t>1/1/4/8/9/13</t>
  </si>
  <si>
    <t>平海之星</t>
  </si>
  <si>
    <t>H344</t>
  </si>
  <si>
    <t>1.47.94</t>
  </si>
  <si>
    <t>1,380,600</t>
  </si>
  <si>
    <t>H</t>
  </si>
  <si>
    <t>曾勝利</t>
  </si>
  <si>
    <t>Vicky</t>
  </si>
  <si>
    <t>59.98</t>
  </si>
  <si>
    <t>1:24.27</t>
  </si>
  <si>
    <t>1:47.57</t>
  </si>
  <si>
    <t>1:47.94</t>
  </si>
  <si>
    <t>1:47.82</t>
  </si>
  <si>
    <t>2024/05/19</t>
  </si>
  <si>
    <t>59.35</t>
  </si>
  <si>
    <t>1:23.15</t>
  </si>
  <si>
    <t>1:47.64</t>
  </si>
  <si>
    <t>1:49.79</t>
  </si>
  <si>
    <t>1:49.65</t>
  </si>
  <si>
    <t>[27/04] 1800 艾兆禮 (4) 47.0</t>
  </si>
  <si>
    <t>[19/05] 1800 巴度 (13) 10.0</t>
  </si>
  <si>
    <t>1:48.73</t>
  </si>
  <si>
    <t>8/11/9/5/12/11</t>
  </si>
  <si>
    <t>整蠱專家</t>
  </si>
  <si>
    <t>J268</t>
  </si>
  <si>
    <t>1.47.69</t>
  </si>
  <si>
    <t>307,500</t>
  </si>
  <si>
    <t>H-/XB-/B1</t>
  </si>
  <si>
    <t>剛剛好團體</t>
  </si>
  <si>
    <t>Van Nistelrooy</t>
  </si>
  <si>
    <t>Malibu Maple</t>
  </si>
  <si>
    <t>1:23.01</t>
  </si>
  <si>
    <t>1:46.73</t>
  </si>
  <si>
    <t>1:47.69</t>
  </si>
  <si>
    <t>1:47.68</t>
  </si>
  <si>
    <t>[16/02] 1800 湯普新 (9) 25.0</t>
  </si>
  <si>
    <t>9/14/6/10/9/12</t>
  </si>
  <si>
    <t>耀昌勝世</t>
  </si>
  <si>
    <t>J529</t>
  </si>
  <si>
    <t>23,400</t>
  </si>
  <si>
    <t>SR</t>
  </si>
  <si>
    <t>梁天富</t>
  </si>
  <si>
    <t>Shooting To Win</t>
  </si>
  <si>
    <t>Ray Of Sun</t>
  </si>
  <si>
    <t>9/7/2/13/8</t>
  </si>
  <si>
    <t>蜜蜜送</t>
  </si>
  <si>
    <t>J502</t>
  </si>
  <si>
    <t>岑健龍</t>
  </si>
  <si>
    <t>Embellish</t>
  </si>
  <si>
    <t>Preetha Varma</t>
  </si>
  <si>
    <t>2/1/2/5/6/9</t>
  </si>
  <si>
    <t>幸運同行</t>
  </si>
  <si>
    <t>J331</t>
  </si>
  <si>
    <t>1.48.65</t>
  </si>
  <si>
    <t>1,288,375</t>
  </si>
  <si>
    <t>鄒紹明先生及夫人</t>
  </si>
  <si>
    <t>Pierro</t>
  </si>
  <si>
    <t>Aonair</t>
  </si>
  <si>
    <t>2024/10/01</t>
  </si>
  <si>
    <t>1:00.04</t>
  </si>
  <si>
    <t>1:23.90</t>
  </si>
  <si>
    <t>1:47.74</t>
  </si>
  <si>
    <t>1:48.65</t>
  </si>
  <si>
    <t>1:48.89</t>
  </si>
  <si>
    <t>[01/10] 1800 布文 (11) 51.0</t>
  </si>
  <si>
    <t>13/1/6/6/8/6</t>
  </si>
  <si>
    <t>青春力量</t>
  </si>
  <si>
    <t>H358</t>
  </si>
  <si>
    <t>1.47.57</t>
  </si>
  <si>
    <t>2,023,925</t>
  </si>
  <si>
    <t>青年人團體</t>
  </si>
  <si>
    <t>Blu Constellation</t>
  </si>
  <si>
    <t>Hidden Agenda</t>
  </si>
  <si>
    <t>59.83</t>
  </si>
  <si>
    <t>1:23.95</t>
  </si>
  <si>
    <t>1:47.08</t>
  </si>
  <si>
    <t>1:49.78</t>
  </si>
  <si>
    <t>1:49.69</t>
  </si>
  <si>
    <t>1:47.77</t>
  </si>
  <si>
    <t>[18/05] 1800 黃寶妮 (13) 7.7</t>
  </si>
  <si>
    <t>[27/04] 1800 田泰安 (1) 7.1</t>
  </si>
  <si>
    <t>2/4/14/7/11/4</t>
  </si>
  <si>
    <t>雙贏</t>
  </si>
  <si>
    <t>H382</t>
  </si>
  <si>
    <t>1.47.14</t>
  </si>
  <si>
    <t>386,100</t>
  </si>
  <si>
    <t>B/XB/TT</t>
  </si>
  <si>
    <t>莊文煜醫生與馬婉如</t>
  </si>
  <si>
    <t>Burgundy</t>
  </si>
  <si>
    <t>Salsa</t>
  </si>
  <si>
    <t>1:47.14</t>
  </si>
  <si>
    <t>1:46.47</t>
  </si>
  <si>
    <t>[18/05] 1800 蔡明紹 (2) 14.0</t>
  </si>
  <si>
    <t>11/10/3/9/9</t>
  </si>
  <si>
    <t>捷足奔馳</t>
  </si>
  <si>
    <t>J524</t>
  </si>
  <si>
    <t>B-/CP2/TT</t>
  </si>
  <si>
    <t>林嘉麗與楊榮實</t>
  </si>
  <si>
    <t>Ends Meet</t>
  </si>
  <si>
    <t>1:35.16</t>
  </si>
  <si>
    <t>1:48.59</t>
  </si>
  <si>
    <t>##[09/03] 1600 奧爾民 (9) 137.0</t>
  </si>
  <si>
    <t>10/4/3/7/2/8</t>
  </si>
  <si>
    <t>年年友福</t>
  </si>
  <si>
    <t>G463</t>
  </si>
  <si>
    <t>1.48.41</t>
  </si>
  <si>
    <t>B2</t>
  </si>
  <si>
    <t>蘇永強</t>
  </si>
  <si>
    <t>Tavistock</t>
  </si>
  <si>
    <t>Tempting Delight</t>
  </si>
  <si>
    <t>2024/07/14</t>
  </si>
  <si>
    <t>1:00.95</t>
  </si>
  <si>
    <t>1:25.30</t>
  </si>
  <si>
    <t>1:48.74</t>
  </si>
  <si>
    <t>1:48.92</t>
  </si>
  <si>
    <t>2024/03/16</t>
  </si>
  <si>
    <t>58.93</t>
  </si>
  <si>
    <t>1:23.27</t>
  </si>
  <si>
    <t>1:47.80</t>
  </si>
  <si>
    <t>1:48.85</t>
  </si>
  <si>
    <t>1:48.97</t>
  </si>
  <si>
    <t>[14/07] 1800 湯普新 (2) 28.0</t>
  </si>
  <si>
    <t>[16/03] 1800 董明朗 (7) 13.0</t>
  </si>
  <si>
    <t>1:48.94</t>
  </si>
  <si>
    <t>7/1/10/10/9/8</t>
  </si>
  <si>
    <t>竣誠駒</t>
  </si>
  <si>
    <t>H486</t>
  </si>
  <si>
    <t>1.48.27</t>
  </si>
  <si>
    <t>1,762,500</t>
  </si>
  <si>
    <t>梁錫安</t>
  </si>
  <si>
    <t>Brom Felinity</t>
  </si>
  <si>
    <t>2024/11/03</t>
  </si>
  <si>
    <t>59.53</t>
  </si>
  <si>
    <t>1:23.67</t>
  </si>
  <si>
    <t>1:48.27</t>
  </si>
  <si>
    <t>2024/10/06</t>
  </si>
  <si>
    <t>59.76</t>
  </si>
  <si>
    <t>1:47.49</t>
  </si>
  <si>
    <t>1:49.52</t>
  </si>
  <si>
    <t>1:50.12</t>
  </si>
  <si>
    <t>[03/11] 1800 楊明綸 (1) 6.2</t>
  </si>
  <si>
    <t>[06/10] 1800 鍾易禮 (11) 11.0</t>
  </si>
  <si>
    <t>1:49.42</t>
  </si>
  <si>
    <t>6/2/3/5/2/4</t>
  </si>
  <si>
    <t>客家之光</t>
  </si>
  <si>
    <t>J105</t>
  </si>
  <si>
    <t>1.46.96</t>
  </si>
  <si>
    <t>1,254,825</t>
  </si>
  <si>
    <t>客家團體</t>
  </si>
  <si>
    <t>Massaat</t>
  </si>
  <si>
    <t>Kalia Asha</t>
  </si>
  <si>
    <t>1:46.96</t>
  </si>
  <si>
    <t>1:46.54</t>
  </si>
  <si>
    <t>2024/02/18</t>
  </si>
  <si>
    <t>1:00.43</t>
  </si>
  <si>
    <t>1:24.70</t>
  </si>
  <si>
    <t>1:48.22</t>
  </si>
  <si>
    <t>1:50.17</t>
  </si>
  <si>
    <t>1:50.09</t>
  </si>
  <si>
    <t>[16/02] 1800 艾兆禮 (4) 24.0</t>
  </si>
  <si>
    <t>[18/02] 1800 湯普新 (10) 130.0</t>
  </si>
  <si>
    <t>1:48.31</t>
  </si>
  <si>
    <t>14/12/12/12/5/9</t>
  </si>
  <si>
    <t>貓山王</t>
  </si>
  <si>
    <t>K068</t>
  </si>
  <si>
    <t>1.50.11</t>
  </si>
  <si>
    <t>李卓怡</t>
  </si>
  <si>
    <t>Eugene's Pick</t>
  </si>
  <si>
    <t>1:50.11</t>
  </si>
  <si>
    <t>1:49.83</t>
  </si>
  <si>
    <t>[18/05] 1800 湯普新 (14) 121.0</t>
  </si>
  <si>
    <t>11/3/2/2/3/9</t>
  </si>
  <si>
    <t>哈羅威</t>
  </si>
  <si>
    <t>J280</t>
  </si>
  <si>
    <t>1.21.43</t>
  </si>
  <si>
    <t>2,126,400</t>
  </si>
  <si>
    <t>24</t>
  </si>
  <si>
    <t>V/XB</t>
  </si>
  <si>
    <t>哈羅團體</t>
  </si>
  <si>
    <t>Musically</t>
  </si>
  <si>
    <t>57.75</t>
  </si>
  <si>
    <t>1:21.27</t>
  </si>
  <si>
    <t>1:21.43</t>
  </si>
  <si>
    <t>1:21.71</t>
  </si>
  <si>
    <t>1:21.75</t>
  </si>
  <si>
    <t>[27/04] 1400 艾兆禮 (3) 3.7</t>
  </si>
  <si>
    <t>[13/04] 1400 周俊樂 (2) 2.4</t>
  </si>
  <si>
    <t>1:21.73</t>
  </si>
  <si>
    <t>9/9/9/8/7/1</t>
  </si>
  <si>
    <t>友瑩仁</t>
  </si>
  <si>
    <t>J180</t>
  </si>
  <si>
    <t>+3</t>
  </si>
  <si>
    <t>1.21.85</t>
  </si>
  <si>
    <t>678,600</t>
  </si>
  <si>
    <t>48</t>
  </si>
  <si>
    <t>H2/TT</t>
  </si>
  <si>
    <t>友瑩馬主團體</t>
  </si>
  <si>
    <t>Miss Bondi</t>
  </si>
  <si>
    <t>2024/12/01</t>
  </si>
  <si>
    <t>57.88</t>
  </si>
  <si>
    <t>1:21.20</t>
  </si>
  <si>
    <t>1:22.18</t>
  </si>
  <si>
    <t>1:22.32</t>
  </si>
  <si>
    <t>1:21.76</t>
  </si>
  <si>
    <t>1:22.68</t>
  </si>
  <si>
    <t>[01/12] 1400 潘明輝 (8) 24.0</t>
  </si>
  <si>
    <t>[03/11] 1400 潘頓 (7) 3.5</t>
  </si>
  <si>
    <t>8/5/7/10/8/2</t>
  </si>
  <si>
    <t>喵喵怪</t>
  </si>
  <si>
    <t>J487</t>
  </si>
  <si>
    <t>-3</t>
  </si>
  <si>
    <t>1.21.99</t>
  </si>
  <si>
    <t>1,110,900</t>
  </si>
  <si>
    <t>廖舜康</t>
  </si>
  <si>
    <t>Showtime</t>
  </si>
  <si>
    <t>Avanti Rose</t>
  </si>
  <si>
    <t>1:22.54</t>
  </si>
  <si>
    <t>1:22.16</t>
  </si>
  <si>
    <t>[25/05] 1400 布文 (8) 4.3</t>
  </si>
  <si>
    <t>[10/05] 1400 潘明輝 (5) 24.0</t>
  </si>
  <si>
    <t>1:22.36</t>
  </si>
  <si>
    <t>3/9/9/4/8/10</t>
  </si>
  <si>
    <t>安都</t>
  </si>
  <si>
    <t>K033</t>
  </si>
  <si>
    <t>1.22.34</t>
  </si>
  <si>
    <t>269,850</t>
  </si>
  <si>
    <t>王忠秣</t>
  </si>
  <si>
    <t>Waruna</t>
  </si>
  <si>
    <t>2025/03/30</t>
  </si>
  <si>
    <t>57.81</t>
  </si>
  <si>
    <t>1:21.60</t>
  </si>
  <si>
    <t>1:22.39</t>
  </si>
  <si>
    <t>[30/03] 1400 艾道拿 (9) 9.3</t>
  </si>
  <si>
    <t>4/2/3/7/10/9</t>
  </si>
  <si>
    <t>幸運旅程</t>
  </si>
  <si>
    <t>E385</t>
  </si>
  <si>
    <t>+11</t>
  </si>
  <si>
    <t>878,250</t>
  </si>
  <si>
    <t>14</t>
  </si>
  <si>
    <t>梁文鴻</t>
  </si>
  <si>
    <t>Chik Chik Boom</t>
  </si>
  <si>
    <t>2025/05/31</t>
  </si>
  <si>
    <t>1:08.79</t>
  </si>
  <si>
    <t>1:09.55</t>
  </si>
  <si>
    <t>1:22.37</t>
  </si>
  <si>
    <t>##[31/05] 1200 潘明輝 (4) 12.0</t>
  </si>
  <si>
    <t>如蝶翩翩</t>
  </si>
  <si>
    <t>K278</t>
  </si>
  <si>
    <t>好兄弟團體</t>
  </si>
  <si>
    <t>Cosmic Alert</t>
  </si>
  <si>
    <t>10/12</t>
  </si>
  <si>
    <t>領航破浪</t>
  </si>
  <si>
    <t>K299</t>
  </si>
  <si>
    <t>胡啟聰</t>
  </si>
  <si>
    <t>Rubick</t>
  </si>
  <si>
    <t>Jessabeel</t>
  </si>
  <si>
    <t>1/7/1/6/6/13</t>
  </si>
  <si>
    <t>環球英雄</t>
  </si>
  <si>
    <t>J413</t>
  </si>
  <si>
    <t>1,297,250</t>
  </si>
  <si>
    <t>馬聖之友團體</t>
  </si>
  <si>
    <t>Shaaheq</t>
  </si>
  <si>
    <t>2025/01/19</t>
  </si>
  <si>
    <t>1:21.69</t>
  </si>
  <si>
    <t>1:23.14</t>
  </si>
  <si>
    <t>1:23.3</t>
  </si>
  <si>
    <t>[18/05] 1400 巴度 (1) 7.2</t>
  </si>
  <si>
    <t>[19/01] 1400 貝知仁 (13) 41.0</t>
  </si>
  <si>
    <t>1:22.81</t>
  </si>
  <si>
    <t>11/4/9</t>
  </si>
  <si>
    <t>有色光輝</t>
  </si>
  <si>
    <t>K135</t>
  </si>
  <si>
    <t>70,200</t>
  </si>
  <si>
    <t>張滙</t>
  </si>
  <si>
    <t>Dubious</t>
  </si>
  <si>
    <t>Aysgarth</t>
  </si>
  <si>
    <t>6/12/3</t>
  </si>
  <si>
    <t>魅力知福</t>
  </si>
  <si>
    <t>K038</t>
  </si>
  <si>
    <t>157,950</t>
  </si>
  <si>
    <t>17</t>
  </si>
  <si>
    <t>H-</t>
  </si>
  <si>
    <t>鄧子豐</t>
  </si>
  <si>
    <t>All Too Hard</t>
  </si>
  <si>
    <t>Tenderly</t>
  </si>
  <si>
    <t>57.96</t>
  </si>
  <si>
    <t>1:21.78</t>
  </si>
  <si>
    <t>1:22.19</t>
  </si>
  <si>
    <t>[19/01] 1400 艾道拿 (12) 5.0</t>
  </si>
  <si>
    <t>[01/01] 1400 艾道拿 (3) 12.0</t>
  </si>
  <si>
    <t>14/5/14/11</t>
  </si>
  <si>
    <t>金鑽八十</t>
  </si>
  <si>
    <t>J521</t>
  </si>
  <si>
    <t>-9</t>
  </si>
  <si>
    <t>1.22.70</t>
  </si>
  <si>
    <t>鄭裕偉、鄭美美、鄭裕彤與鄭明亮</t>
  </si>
  <si>
    <t>Press Statement</t>
  </si>
  <si>
    <t>Zubara</t>
  </si>
  <si>
    <t>1:23.03</t>
  </si>
  <si>
    <t>[25/05] 1400 楊明綸 (14) 70.0</t>
  </si>
  <si>
    <t>[10/05] 1400 楊明綸 (5) 59.0</t>
  </si>
  <si>
    <t>7/9/5/2/1/5</t>
  </si>
  <si>
    <t>龍城強將</t>
  </si>
  <si>
    <t>H095</t>
  </si>
  <si>
    <t>-7</t>
  </si>
  <si>
    <t>1,053,000</t>
  </si>
  <si>
    <t>55</t>
  </si>
  <si>
    <t>布魯士先生及夫人</t>
  </si>
  <si>
    <t>Dundeel</t>
  </si>
  <si>
    <t>Quizzed</t>
  </si>
  <si>
    <t>57.97</t>
  </si>
  <si>
    <t>1:21.68</t>
  </si>
  <si>
    <t>1:21.92</t>
  </si>
  <si>
    <t>1:22.45</t>
  </si>
  <si>
    <t>[20/04] 1400 奧爾民 (7) 8.9</t>
  </si>
  <si>
    <t>[09/03] 1400 霍宏聲 (9) 12.0</t>
  </si>
  <si>
    <t>6/11/7/2/5/6</t>
  </si>
  <si>
    <t>翠湖烈風</t>
  </si>
  <si>
    <t>J288</t>
  </si>
  <si>
    <t>1.22.06</t>
  </si>
  <si>
    <t>468,000</t>
  </si>
  <si>
    <t>蔣炳輝</t>
  </si>
  <si>
    <t>U S Navy Flag</t>
  </si>
  <si>
    <t>Savabeel Star</t>
  </si>
  <si>
    <t>2025/02/23</t>
  </si>
  <si>
    <t>58.40</t>
  </si>
  <si>
    <t>1:22.06</t>
  </si>
  <si>
    <t>[23/02] 1400 艾道拿 (7) 9.6</t>
  </si>
  <si>
    <t>[09/02] 1400 艾道拿 (2) 13.0</t>
  </si>
  <si>
    <t>13/11/10/9/14</t>
  </si>
  <si>
    <t>心福</t>
  </si>
  <si>
    <t>K050</t>
  </si>
  <si>
    <t>+20</t>
  </si>
  <si>
    <t>1.22.68</t>
  </si>
  <si>
    <t>E-/PC1/TT-</t>
  </si>
  <si>
    <t>王振武</t>
  </si>
  <si>
    <t>O'Angel</t>
  </si>
  <si>
    <t>58.39</t>
  </si>
  <si>
    <t>[09/02] 1400 何澤堯 (11) 68.0</t>
  </si>
  <si>
    <t xml:space="preserve"> 第二班</t>
  </si>
  <si>
    <t>4/6/1/1/8/3</t>
  </si>
  <si>
    <t>精算暴雪</t>
  </si>
  <si>
    <t>H368</t>
  </si>
  <si>
    <t>1.08.32</t>
  </si>
  <si>
    <t>4,131,600</t>
  </si>
  <si>
    <t>P</t>
  </si>
  <si>
    <t>龐熙霆</t>
  </si>
  <si>
    <t>Perfect Beat</t>
  </si>
  <si>
    <t xml:space="preserve">第一班 </t>
  </si>
  <si>
    <t>1:08.47</t>
  </si>
  <si>
    <t>1:8.88</t>
  </si>
  <si>
    <t>2025/01/05</t>
  </si>
  <si>
    <t xml:space="preserve">第二班 </t>
  </si>
  <si>
    <t>1:08.32</t>
  </si>
  <si>
    <t>1:8.25</t>
  </si>
  <si>
    <t>[09/02] 1200 布文 (6) 2.1</t>
  </si>
  <si>
    <t>[05/01] 1200 布文 (1) 6.0</t>
  </si>
  <si>
    <t>1:8.56</t>
  </si>
  <si>
    <t>2/1/2/6/1/3</t>
  </si>
  <si>
    <t>天天同樂</t>
  </si>
  <si>
    <t>J316</t>
  </si>
  <si>
    <t>1.08.26</t>
  </si>
  <si>
    <t>6,800,800</t>
  </si>
  <si>
    <t>Miss Ethics</t>
  </si>
  <si>
    <t>1:08.44</t>
  </si>
  <si>
    <t>1:08.57</t>
  </si>
  <si>
    <t>1:8.75</t>
  </si>
  <si>
    <t>1:08.36</t>
  </si>
  <si>
    <t>1:9.36</t>
  </si>
  <si>
    <t>[10/05] 1200 潘頓 (2) 14.0</t>
  </si>
  <si>
    <t>[30/03] 1200 潘頓 (2) 4.9</t>
  </si>
  <si>
    <t>1:9.06</t>
  </si>
  <si>
    <t>8/5/5/2/1/1</t>
  </si>
  <si>
    <t>氣勢</t>
  </si>
  <si>
    <t>H411</t>
  </si>
  <si>
    <t>1.08.29</t>
  </si>
  <si>
    <t>4,427,200</t>
  </si>
  <si>
    <t>E1</t>
  </si>
  <si>
    <t>李國能先生及夫人</t>
  </si>
  <si>
    <t>Rich Enuff</t>
  </si>
  <si>
    <t>Could Be Something</t>
  </si>
  <si>
    <t>1:08.97</t>
  </si>
  <si>
    <t>1:8.86</t>
  </si>
  <si>
    <t>1:8.6</t>
  </si>
  <si>
    <t>[10/05] 1200 艾道拿 (8) 4.3</t>
  </si>
  <si>
    <t>[05/01] 1200 潘頓 (5) 1.8</t>
  </si>
  <si>
    <t>1:8.73</t>
  </si>
  <si>
    <t>11/6/5/2/1/2</t>
  </si>
  <si>
    <t>華麗再勝</t>
  </si>
  <si>
    <t>J008</t>
  </si>
  <si>
    <t>1.08.39</t>
  </si>
  <si>
    <t>6,276,050</t>
  </si>
  <si>
    <t>葉鋼華</t>
  </si>
  <si>
    <t>Hollywell</t>
  </si>
  <si>
    <t>1:09.41</t>
  </si>
  <si>
    <t>1:9.46</t>
  </si>
  <si>
    <t>1:08.37</t>
  </si>
  <si>
    <t>1:08.93</t>
  </si>
  <si>
    <t>[10/05] 1200 艾兆禮 (11) 14.0</t>
  </si>
  <si>
    <t>[13/04] 1200 艾道拿 (6) 11.0</t>
  </si>
  <si>
    <t>1:9.01</t>
  </si>
  <si>
    <t>7/7/8/5/1/7</t>
  </si>
  <si>
    <t>小霸王</t>
  </si>
  <si>
    <t>G265</t>
  </si>
  <si>
    <t>1.09.10</t>
  </si>
  <si>
    <t>2,466,600</t>
  </si>
  <si>
    <t>銀團體</t>
  </si>
  <si>
    <t>Lady Zhao Jun</t>
  </si>
  <si>
    <t>1:09.10</t>
  </si>
  <si>
    <t>1:8.95</t>
  </si>
  <si>
    <t>1:09.15</t>
  </si>
  <si>
    <t>1:9.34</t>
  </si>
  <si>
    <t>[13/04] 1200 蔡明紹 (8) 69.0</t>
  </si>
  <si>
    <t>[09/02] 1200 鍾易禮 (7) 27.0</t>
  </si>
  <si>
    <t>1:9.15</t>
  </si>
  <si>
    <t>3/3/9/5/8/4</t>
  </si>
  <si>
    <t>好友心得</t>
  </si>
  <si>
    <t>H303</t>
  </si>
  <si>
    <t>1.08.61</t>
  </si>
  <si>
    <t>1,015,300</t>
  </si>
  <si>
    <t>德心團體</t>
  </si>
  <si>
    <t>Rainbeam</t>
  </si>
  <si>
    <t>1:08.61</t>
  </si>
  <si>
    <t>1:8.47</t>
  </si>
  <si>
    <t>2024/06/08</t>
  </si>
  <si>
    <t>1:08.27</t>
  </si>
  <si>
    <t>1:8.97</t>
  </si>
  <si>
    <t>[10/05] 1200 霍宏聲 (3) 112.0</t>
  </si>
  <si>
    <t>[08/06] 1200 艾兆禮 (7) 42.0</t>
  </si>
  <si>
    <t>1:8.72</t>
  </si>
  <si>
    <t>8/10/1/4/1/6</t>
  </si>
  <si>
    <t>得道猴王</t>
  </si>
  <si>
    <t>J303</t>
  </si>
  <si>
    <t>1.08.37</t>
  </si>
  <si>
    <t>7,495,000</t>
  </si>
  <si>
    <t>3</t>
  </si>
  <si>
    <t>張漢傑</t>
  </si>
  <si>
    <t>Exceed And Excel</t>
  </si>
  <si>
    <t>Kaniana</t>
  </si>
  <si>
    <t>1:09.17</t>
  </si>
  <si>
    <t>1:8.91</t>
  </si>
  <si>
    <t>1:8.29</t>
  </si>
  <si>
    <t>[10/05] 1200 鍾易禮 (10) 18.0</t>
  </si>
  <si>
    <t>[13/04] 1200 鍾易禮 (1) 9.3</t>
  </si>
  <si>
    <t>1/2/8/5/13/6</t>
  </si>
  <si>
    <t>龍之輝</t>
  </si>
  <si>
    <t>H410</t>
  </si>
  <si>
    <t>1.08.21</t>
  </si>
  <si>
    <t>2,138,300</t>
  </si>
  <si>
    <t>廖振恒</t>
  </si>
  <si>
    <t>No Nay Never</t>
  </si>
  <si>
    <t>Boomex</t>
  </si>
  <si>
    <t>1:8.92</t>
  </si>
  <si>
    <t>1:08.98</t>
  </si>
  <si>
    <t>1:09.09</t>
  </si>
  <si>
    <t>1:8.71</t>
  </si>
  <si>
    <t>[10/05] 1200 奧爾民 (1) 10.0</t>
  </si>
  <si>
    <t>[27/04] 1200 奧爾民 (2) 26.0</t>
  </si>
  <si>
    <t>1:8.81</t>
  </si>
  <si>
    <t>10/1/1/5/1/5</t>
  </si>
  <si>
    <t>德心知遇</t>
  </si>
  <si>
    <t>J133</t>
  </si>
  <si>
    <t>1.09.00</t>
  </si>
  <si>
    <t>6,249,650</t>
  </si>
  <si>
    <t>李烈龍與鄧詠琪</t>
  </si>
  <si>
    <t>Madame Moustache</t>
  </si>
  <si>
    <t>1:08.83</t>
  </si>
  <si>
    <t>1:9.52</t>
  </si>
  <si>
    <t>1:08.26</t>
  </si>
  <si>
    <t>1:09.00</t>
  </si>
  <si>
    <t>1:8.99</t>
  </si>
  <si>
    <t>[06/10] 1200 艾道拿 (6) 44.0</t>
  </si>
  <si>
    <t>[01/07] 1200 艾道拿 (4) 47.0</t>
  </si>
  <si>
    <t>1:9.25</t>
  </si>
  <si>
    <t>3/1/8/5/4/7</t>
  </si>
  <si>
    <t>人和家興</t>
  </si>
  <si>
    <t>E061</t>
  </si>
  <si>
    <t>1.08.38</t>
  </si>
  <si>
    <t>3,637,100</t>
  </si>
  <si>
    <t>張明敏、張英豪、李宗德與鄭景超</t>
  </si>
  <si>
    <t>Magnus</t>
  </si>
  <si>
    <t>Fly To Win</t>
  </si>
  <si>
    <t>1:09.28</t>
  </si>
  <si>
    <t>1:09.24</t>
  </si>
  <si>
    <t>1:9.11</t>
  </si>
  <si>
    <t>[30/03] 1200 黃寶妮 (4) 18.0</t>
  </si>
  <si>
    <t>[09/02] 1200 田泰安 (8) 30.0</t>
  </si>
  <si>
    <t>9/3/3/7/8/4</t>
  </si>
  <si>
    <t>狀元及第</t>
  </si>
  <si>
    <t>E392</t>
  </si>
  <si>
    <t>1.08.54</t>
  </si>
  <si>
    <t>1,558,600</t>
  </si>
  <si>
    <t>好好傾團體</t>
  </si>
  <si>
    <t>Shalaa</t>
  </si>
  <si>
    <t>Santa Rocks</t>
  </si>
  <si>
    <t>1:09.14</t>
  </si>
  <si>
    <t>1:8.93</t>
  </si>
  <si>
    <t>1:08.54</t>
  </si>
  <si>
    <t>1:8.69</t>
  </si>
  <si>
    <t>[10/05] 1200 巴度 (9) 55.0</t>
  </si>
  <si>
    <t>[13/04] 1200 班德禮 (3) 61.0</t>
  </si>
  <si>
    <t xml:space="preserve"> 第三班</t>
  </si>
  <si>
    <t>6/6/8/7/14/9</t>
  </si>
  <si>
    <t>發財先鋒</t>
  </si>
  <si>
    <t>G171</t>
  </si>
  <si>
    <t>1.46.34</t>
  </si>
  <si>
    <t>298,200</t>
  </si>
  <si>
    <t>太陽花團體</t>
  </si>
  <si>
    <t>Ferlax</t>
  </si>
  <si>
    <t>Warren's Sister</t>
  </si>
  <si>
    <t>1:00.51</t>
  </si>
  <si>
    <t>1:23.87</t>
  </si>
  <si>
    <t>1:46.82</t>
  </si>
  <si>
    <t>1:47.47</t>
  </si>
  <si>
    <t>1:48.1</t>
  </si>
  <si>
    <t>2024/02/04</t>
  </si>
  <si>
    <t xml:space="preserve">三級賽 </t>
  </si>
  <si>
    <t>1:23.52</t>
  </si>
  <si>
    <t>1:47.40</t>
  </si>
  <si>
    <t>1:48.34</t>
  </si>
  <si>
    <t>1:48.37</t>
  </si>
  <si>
    <t>[09/03] 1800 楊明綸 (7) 42.0</t>
  </si>
  <si>
    <t>[04/02] 1800 霍宏聲 (14) 45.0</t>
  </si>
  <si>
    <t>1:48.23</t>
  </si>
  <si>
    <t>3/5/9/2/1/8</t>
  </si>
  <si>
    <t>安可</t>
  </si>
  <si>
    <t>K252</t>
  </si>
  <si>
    <t>1.46.35</t>
  </si>
  <si>
    <t>3,386,000</t>
  </si>
  <si>
    <t>王呂珍娣</t>
  </si>
  <si>
    <t>American Pharoah</t>
  </si>
  <si>
    <t>Amuser</t>
  </si>
  <si>
    <t>1:00.23</t>
  </si>
  <si>
    <t>1:23.94</t>
  </si>
  <si>
    <t>1:47.04</t>
  </si>
  <si>
    <t>1:47.78</t>
  </si>
  <si>
    <t>1:46.35</t>
  </si>
  <si>
    <t>1:46.68</t>
  </si>
  <si>
    <t>[13/04] 1800 艾道拿 (9) 5.9</t>
  </si>
  <si>
    <t>[23/03] 1800 艾道拿 (2) 3.7</t>
  </si>
  <si>
    <t>1:47.23</t>
  </si>
  <si>
    <t>7/2/8/5/1/3</t>
  </si>
  <si>
    <t>黑桃火箭</t>
  </si>
  <si>
    <t>G170</t>
  </si>
  <si>
    <t>1.47.90</t>
  </si>
  <si>
    <t>2,776,950</t>
  </si>
  <si>
    <t>XB/TT</t>
  </si>
  <si>
    <t>莊友衡</t>
  </si>
  <si>
    <t>Affairoftheheart</t>
  </si>
  <si>
    <t>1:10.88</t>
  </si>
  <si>
    <t>1:34.66</t>
  </si>
  <si>
    <t>1:48.78</t>
  </si>
  <si>
    <t>##[19/05] 1600 何澤堯 (6) 36.0</t>
  </si>
  <si>
    <t>10/4/1/7/3/10</t>
  </si>
  <si>
    <t>包裝明駒</t>
  </si>
  <si>
    <t>J470</t>
  </si>
  <si>
    <t>1.46.24</t>
  </si>
  <si>
    <t>3,279,700</t>
  </si>
  <si>
    <t>李文斌</t>
  </si>
  <si>
    <t>Alittle Loose</t>
  </si>
  <si>
    <t>1:47.24</t>
  </si>
  <si>
    <t>1:47.2</t>
  </si>
  <si>
    <t>1:46.52</t>
  </si>
  <si>
    <t>[13/04] 1800 潘頓 (4) 3.9</t>
  </si>
  <si>
    <t>[23/03] 1800 艾兆禮 (1) 11.0</t>
  </si>
  <si>
    <t>1:46.86</t>
  </si>
  <si>
    <t>4/3/1/6/2/5</t>
  </si>
  <si>
    <t>天將龍駒</t>
  </si>
  <si>
    <t>K129</t>
  </si>
  <si>
    <t xml:space="preserve">
巫顯東 (-2)
</t>
  </si>
  <si>
    <t>1.47.02</t>
  </si>
  <si>
    <t>3,608,450</t>
  </si>
  <si>
    <t>B1/TT</t>
  </si>
  <si>
    <t>邱應泉</t>
  </si>
  <si>
    <t>Stand Firm</t>
  </si>
  <si>
    <t>1:47.46</t>
  </si>
  <si>
    <t>1:47.02</t>
  </si>
  <si>
    <t>[13/04] 1800 巫顯東 (1) 5.1</t>
  </si>
  <si>
    <t>[23/03] 1800 巫顯東 (6) 3.2</t>
  </si>
  <si>
    <t>1:47.62</t>
  </si>
  <si>
    <t>2/1/7/12/5/3</t>
  </si>
  <si>
    <t>奔放</t>
  </si>
  <si>
    <t>K156</t>
  </si>
  <si>
    <t>1.47.03</t>
  </si>
  <si>
    <t>3,423,200</t>
  </si>
  <si>
    <t>蕭劍瑩</t>
  </si>
  <si>
    <t>Muhaarar</t>
  </si>
  <si>
    <t>Bahjtee</t>
  </si>
  <si>
    <t>1:47.56</t>
  </si>
  <si>
    <t>1:47.61</t>
  </si>
  <si>
    <t>1:47.90</t>
  </si>
  <si>
    <t>1:47.65</t>
  </si>
  <si>
    <t>[13/04] 1800 鍾易禮 (7) 17.0</t>
  </si>
  <si>
    <t>[23/03] 1800 鍾易禮 (12) 11.0</t>
  </si>
  <si>
    <t>1:47.63</t>
  </si>
  <si>
    <t>2/7</t>
  </si>
  <si>
    <t>君子傳承</t>
  </si>
  <si>
    <t>K385</t>
  </si>
  <si>
    <t>430,500</t>
  </si>
  <si>
    <t>君子會團體</t>
  </si>
  <si>
    <t>Chaplet</t>
  </si>
  <si>
    <t>1:11.58</t>
  </si>
  <si>
    <t>1:34.67</t>
  </si>
  <si>
    <t>1:35.05</t>
  </si>
  <si>
    <t>1:48.21</t>
  </si>
  <si>
    <t>##[31/05] 1600 巴度 (2) 13.0</t>
  </si>
  <si>
    <t>1/4/6/6/5/1</t>
  </si>
  <si>
    <t>春風萬里</t>
  </si>
  <si>
    <t>H383</t>
  </si>
  <si>
    <t>1.47.51</t>
  </si>
  <si>
    <t>1,418,100</t>
  </si>
  <si>
    <t>洪希得先生及夫人與洪建盈</t>
  </si>
  <si>
    <t>Certitude</t>
  </si>
  <si>
    <t>1:47.51</t>
  </si>
  <si>
    <t>1:47.19</t>
  </si>
  <si>
    <t>1:00.21</t>
  </si>
  <si>
    <t>1:24.71</t>
  </si>
  <si>
    <t>1:48.02</t>
  </si>
  <si>
    <t>1:47.52</t>
  </si>
  <si>
    <t>[13/04] 1800 巴度 (6) 13.0</t>
  </si>
  <si>
    <t>[23/06] 1800 何澤堯 (1) 2.9</t>
  </si>
  <si>
    <t>1:47.36</t>
  </si>
  <si>
    <t>7/9/4/3/4/5</t>
  </si>
  <si>
    <t>久久為尊</t>
  </si>
  <si>
    <t>J053</t>
  </si>
  <si>
    <t>1.47.72</t>
  </si>
  <si>
    <t>2,576,725</t>
  </si>
  <si>
    <t>何駿杰</t>
  </si>
  <si>
    <t>Heroic Valour</t>
  </si>
  <si>
    <t>Marma Got Style</t>
  </si>
  <si>
    <t>2024/12/08</t>
  </si>
  <si>
    <t>1:00.22</t>
  </si>
  <si>
    <t>1:23.79</t>
  </si>
  <si>
    <t>1:48.30</t>
  </si>
  <si>
    <t>1:47.81</t>
  </si>
  <si>
    <t>59.63</t>
  </si>
  <si>
    <t>1:47.35</t>
  </si>
  <si>
    <t>1:54.52</t>
  </si>
  <si>
    <t>1:54.13</t>
  </si>
  <si>
    <t>[08/12] 1800 田泰安 (7) 14.0</t>
  </si>
  <si>
    <t>[08/06] 1800 布文 (12) 5.5</t>
  </si>
  <si>
    <t>1:50.97</t>
  </si>
  <si>
    <t>6/8/10/11/1/11</t>
  </si>
  <si>
    <t>艾莉奧</t>
  </si>
  <si>
    <t>G223</t>
  </si>
  <si>
    <t>1.48.02</t>
  </si>
  <si>
    <t>2,089,900</t>
  </si>
  <si>
    <t>蕭劍新</t>
  </si>
  <si>
    <t>Garra Molly</t>
  </si>
  <si>
    <t>[13/04] 1800 黃寶妮 (10) 67.0</t>
  </si>
  <si>
    <t>7/8/8/4/12/12</t>
  </si>
  <si>
    <t>包裝旋風</t>
  </si>
  <si>
    <t>H137</t>
  </si>
  <si>
    <t>1.46.88</t>
  </si>
  <si>
    <t>123,000</t>
  </si>
  <si>
    <t>B2/TT</t>
  </si>
  <si>
    <t>李文恩</t>
  </si>
  <si>
    <t>Mondialiste</t>
  </si>
  <si>
    <t>Storming Sioux</t>
  </si>
  <si>
    <t>1:47.79</t>
  </si>
  <si>
    <t>1:48.05</t>
  </si>
  <si>
    <t>1:46.88</t>
  </si>
  <si>
    <t>1:47.18</t>
  </si>
  <si>
    <t>[13/04] 1800 田泰安 (8) 24.0</t>
  </si>
  <si>
    <t>[23/03] 1800 田泰安 (4) 59.0</t>
  </si>
  <si>
    <t>9/9/9</t>
  </si>
  <si>
    <t>同益善</t>
  </si>
  <si>
    <t>K254</t>
  </si>
  <si>
    <t>益善賽馬團體</t>
  </si>
  <si>
    <t>Mohaather</t>
  </si>
  <si>
    <t>Alaata</t>
  </si>
  <si>
    <t>1:35.67</t>
  </si>
  <si>
    <t>1:48.56</t>
  </si>
  <si>
    <t>##[31/05] 1600 蔡明紹 (9) 150.0</t>
  </si>
  <si>
    <t>9/7/1/4/3/5</t>
  </si>
  <si>
    <t>勁大威猛</t>
  </si>
  <si>
    <t>H450</t>
  </si>
  <si>
    <t>1,146,600</t>
  </si>
  <si>
    <t>李明安先生及夫人、李樂恩與李樂謙</t>
  </si>
  <si>
    <t>L'Accord</t>
  </si>
  <si>
    <t>1:10.75</t>
  </si>
  <si>
    <t>1:34.17</t>
  </si>
  <si>
    <t>1:34.57</t>
  </si>
  <si>
    <t>1:47.58</t>
  </si>
  <si>
    <t>##[23/02] 1600 周俊樂 (4) 8.0</t>
  </si>
  <si>
    <t>11/2/3/2/10/6</t>
  </si>
  <si>
    <t>晶晶日上</t>
  </si>
  <si>
    <t>H089</t>
  </si>
  <si>
    <t>1.07.98</t>
  </si>
  <si>
    <t>1,089,100</t>
  </si>
  <si>
    <t>姜炳輝與李桂嫦</t>
  </si>
  <si>
    <t>Snitzel</t>
  </si>
  <si>
    <t>Nayeli</t>
  </si>
  <si>
    <t>1:08.11</t>
  </si>
  <si>
    <t>1:10.42</t>
  </si>
  <si>
    <t>1:10.41</t>
  </si>
  <si>
    <t>1:08.55</t>
  </si>
  <si>
    <t>1:8.49</t>
  </si>
  <si>
    <t>[18/05] 1200 潘頓 (11) 2.8</t>
  </si>
  <si>
    <t>[20/04] 1200 潘頓 (2) 6.9</t>
  </si>
  <si>
    <t>1:9.45</t>
  </si>
  <si>
    <t>2/9/5/3/1/4</t>
  </si>
  <si>
    <t>包裝伯樂</t>
  </si>
  <si>
    <t>H246</t>
  </si>
  <si>
    <t>1.08.15</t>
  </si>
  <si>
    <t>1,953,000</t>
  </si>
  <si>
    <t>李浩中</t>
  </si>
  <si>
    <t>Courageous Kitty</t>
  </si>
  <si>
    <t>1:08.15</t>
  </si>
  <si>
    <t>1:8.19</t>
  </si>
  <si>
    <t>2025/02/12</t>
  </si>
  <si>
    <t>1:10.14</t>
  </si>
  <si>
    <t>1:11.01</t>
  </si>
  <si>
    <t>[18/05] 1200 周俊樂 (2) 16.0</t>
  </si>
  <si>
    <t>[12/02] 1200 黃寶妮 (5) 7.1</t>
  </si>
  <si>
    <t>1:9.6</t>
  </si>
  <si>
    <t>7/4/7/6/6/8</t>
  </si>
  <si>
    <t>魅力寶駒</t>
  </si>
  <si>
    <t>G213</t>
  </si>
  <si>
    <t>1.08.03</t>
  </si>
  <si>
    <t>1,657,800</t>
  </si>
  <si>
    <t>P2</t>
  </si>
  <si>
    <t>盧楚鏘先生及夫人</t>
  </si>
  <si>
    <t>Dubleanny</t>
  </si>
  <si>
    <t>1:08.33</t>
  </si>
  <si>
    <t>1:8.38</t>
  </si>
  <si>
    <t>1:9.07</t>
  </si>
  <si>
    <t>[18/05] 1200 布文 (4) 20.0</t>
  </si>
  <si>
    <t>[20/04] 1200 田泰安 (6) 7.9</t>
  </si>
  <si>
    <t>6/6/9/3/7/1</t>
  </si>
  <si>
    <t>假面騎士</t>
  </si>
  <si>
    <t>K169</t>
  </si>
  <si>
    <t>1.08.36</t>
  </si>
  <si>
    <t>2,829,900</t>
  </si>
  <si>
    <t>無敵軍團團體</t>
  </si>
  <si>
    <t>Justify</t>
  </si>
  <si>
    <t>Extra Olives</t>
  </si>
  <si>
    <t>1:9.17</t>
  </si>
  <si>
    <t>1:08.90</t>
  </si>
  <si>
    <t>1:8.94</t>
  </si>
  <si>
    <t>[18/05] 1200 黃寶妮 (6) 8.5</t>
  </si>
  <si>
    <t>[20/04] 1200 黃寶妮 (6) 7.2</t>
  </si>
  <si>
    <t>1/1/2/4/2/1</t>
  </si>
  <si>
    <t>實力哥</t>
  </si>
  <si>
    <t>H228</t>
  </si>
  <si>
    <t>1.08.11</t>
  </si>
  <si>
    <t>1,942,500</t>
  </si>
  <si>
    <t>Adam Bin Hassan</t>
  </si>
  <si>
    <t>Lady Sioux</t>
  </si>
  <si>
    <t>1:8.39</t>
  </si>
  <si>
    <t>[18/05] 1200 黃智弘 (1) 7.6</t>
  </si>
  <si>
    <t>[20/04] 1200 黃智弘 (1) 4.9</t>
  </si>
  <si>
    <t>9/9/11/6/8/11</t>
  </si>
  <si>
    <t>凱旋時光</t>
  </si>
  <si>
    <t>H142</t>
  </si>
  <si>
    <t>1.08.06</t>
  </si>
  <si>
    <t>37,200</t>
  </si>
  <si>
    <t>B/SR/TT</t>
  </si>
  <si>
    <t>文肇偉</t>
  </si>
  <si>
    <t>Spieth</t>
  </si>
  <si>
    <t>Tris</t>
  </si>
  <si>
    <t>1:08.70</t>
  </si>
  <si>
    <t>1:10.37</t>
  </si>
  <si>
    <t>[18/05] 1200 蔡明紹 (9) 41.0</t>
  </si>
  <si>
    <t>[09/03] 1200 楊明綸 (9) 24.0</t>
  </si>
  <si>
    <t>1:10.2</t>
  </si>
  <si>
    <t>9/1/1/3/9/11</t>
  </si>
  <si>
    <t>幸運星球</t>
  </si>
  <si>
    <t>H235</t>
  </si>
  <si>
    <t>1,468,350</t>
  </si>
  <si>
    <t>梁啟徽與張素玲</t>
  </si>
  <si>
    <t>Pariah</t>
  </si>
  <si>
    <t>Watchful Eyes</t>
  </si>
  <si>
    <t>11/10/1/10/5/5</t>
  </si>
  <si>
    <t>北地烈馬</t>
  </si>
  <si>
    <t>J488</t>
  </si>
  <si>
    <t>1,684,800</t>
  </si>
  <si>
    <t>趙彤</t>
  </si>
  <si>
    <t>Sooboog</t>
  </si>
  <si>
    <t>Andronica</t>
  </si>
  <si>
    <t>8/8/12/8/9</t>
  </si>
  <si>
    <t>超開心</t>
  </si>
  <si>
    <t>K260</t>
  </si>
  <si>
    <t>胡超倫先生及夫人</t>
  </si>
  <si>
    <t>Saxon Warrior</t>
  </si>
  <si>
    <t>Blending</t>
  </si>
  <si>
    <t>5/5/11/6/2/4</t>
  </si>
  <si>
    <t>智跑得</t>
  </si>
  <si>
    <t>J330</t>
  </si>
  <si>
    <t>1,752,600</t>
  </si>
  <si>
    <t>B/XB</t>
  </si>
  <si>
    <t>劉寶文與吳慧思</t>
  </si>
  <si>
    <t>Fine Bubbles</t>
  </si>
  <si>
    <t>1:08.65</t>
  </si>
  <si>
    <t>1:8.59</t>
  </si>
  <si>
    <t>[18/05] 1200 艾兆禮 (5) 14.0</t>
  </si>
  <si>
    <t>[20/04] 1200 田泰安 (5) 5.8</t>
  </si>
  <si>
    <t>1:8.64</t>
  </si>
  <si>
    <t>3/4/11/1/2/4</t>
  </si>
  <si>
    <t>勁先生</t>
  </si>
  <si>
    <t>J239</t>
  </si>
  <si>
    <t>1.08.27</t>
  </si>
  <si>
    <t>2,109,750</t>
  </si>
  <si>
    <t>史立德</t>
  </si>
  <si>
    <t>Jolie Blonde</t>
  </si>
  <si>
    <t>1:8.35</t>
  </si>
  <si>
    <t>1:08.62</t>
  </si>
  <si>
    <t>1:8.67</t>
  </si>
  <si>
    <t>[18/05] 1200 潘明輝 (3) 3.5</t>
  </si>
  <si>
    <t>[20/04] 1200 潘明輝 (4) 6.5</t>
  </si>
  <si>
    <t>1:8.51</t>
  </si>
  <si>
    <t>2/1</t>
  </si>
  <si>
    <t>扶搖勢勁</t>
  </si>
  <si>
    <t>K236</t>
  </si>
  <si>
    <t>900,900</t>
  </si>
  <si>
    <t>戴煥成與陳官文</t>
  </si>
  <si>
    <t>On The Que Tee</t>
  </si>
  <si>
    <t>1:09.29</t>
  </si>
  <si>
    <t>1:9.0</t>
  </si>
  <si>
    <t>金誠剛</t>
  </si>
  <si>
    <t>1:8.16</t>
  </si>
  <si>
    <t>[18/05] 1200 梁家俊 (2) 1.3</t>
  </si>
  <si>
    <t>[26/03] 1200 金誠剛 (1) 3.5</t>
  </si>
  <si>
    <t>1:8.58</t>
  </si>
  <si>
    <t>10/1/6/8/5</t>
  </si>
  <si>
    <t>競駿飛翔</t>
  </si>
  <si>
    <t>J291</t>
  </si>
  <si>
    <t>+35</t>
  </si>
  <si>
    <t>1.22.18</t>
  </si>
  <si>
    <t>244</t>
  </si>
  <si>
    <t>SR/TT</t>
  </si>
  <si>
    <t>競駿會有限公司</t>
  </si>
  <si>
    <t>Seabhac</t>
  </si>
  <si>
    <t>Angel Of Harlem</t>
  </si>
  <si>
    <t>2024/10/13</t>
  </si>
  <si>
    <t>58.94</t>
  </si>
  <si>
    <t>1:22.2</t>
  </si>
  <si>
    <t>1:23.36</t>
  </si>
  <si>
    <t>1:23.53</t>
  </si>
  <si>
    <t>[13/10] 1400 潘頓 (10) 12.0</t>
  </si>
  <si>
    <t>[19/05] 1400 潘頓 (8) 8.1</t>
  </si>
  <si>
    <t>1:22.87</t>
  </si>
  <si>
    <t>4/-/3/5/5/1</t>
  </si>
  <si>
    <t>銀亮奔騰</t>
  </si>
  <si>
    <t>K057</t>
  </si>
  <si>
    <t>1.21.56</t>
  </si>
  <si>
    <t>3,032,450</t>
  </si>
  <si>
    <t>查理天使團體</t>
  </si>
  <si>
    <t>Ain'tnofallenstar</t>
  </si>
  <si>
    <t>1:21.56</t>
  </si>
  <si>
    <t>1:21.61</t>
  </si>
  <si>
    <t>2024/11/17</t>
  </si>
  <si>
    <t>1:21.66</t>
  </si>
  <si>
    <t>1:21.86</t>
  </si>
  <si>
    <t>[27/04] 1400 田泰安 (4) 5.5</t>
  </si>
  <si>
    <t>[17/11] 1400 田泰安 (1) 70.0</t>
  </si>
  <si>
    <t>9/2/1/2/3/12</t>
  </si>
  <si>
    <t>穿甲戰鷹</t>
  </si>
  <si>
    <t>J039</t>
  </si>
  <si>
    <t>1.20.98</t>
  </si>
  <si>
    <t>2,752,800</t>
  </si>
  <si>
    <t>XB-/CP</t>
  </si>
  <si>
    <t>席家宜</t>
  </si>
  <si>
    <t>War Decree</t>
  </si>
  <si>
    <t>Enthusabelle</t>
  </si>
  <si>
    <t>57.90</t>
  </si>
  <si>
    <t>1:21.19</t>
  </si>
  <si>
    <t>1:21.88</t>
  </si>
  <si>
    <t>1:21.22</t>
  </si>
  <si>
    <t>[13/04] 1400 希威森 (9) 9.2</t>
  </si>
  <si>
    <t>[23/03] 1400 希威森 (2) 4.7</t>
  </si>
  <si>
    <t>1:21.57</t>
  </si>
  <si>
    <t>11/3/1/5/4/8</t>
  </si>
  <si>
    <t>安泰</t>
  </si>
  <si>
    <t>H161</t>
  </si>
  <si>
    <t>1.21.19</t>
  </si>
  <si>
    <t>2,351,150</t>
  </si>
  <si>
    <t>Frankel Light</t>
  </si>
  <si>
    <t>韋紀力</t>
  </si>
  <si>
    <t>1:22.04</t>
  </si>
  <si>
    <t>1:21.39</t>
  </si>
  <si>
    <t>1:21.32</t>
  </si>
  <si>
    <t>[27/04] 1400 韋紀力 (11) 10.0</t>
  </si>
  <si>
    <t>[13/04] 1400 艾道拿 (3) 22.0</t>
  </si>
  <si>
    <t>1:21.64</t>
  </si>
  <si>
    <t>1/1/2/5/4/7</t>
  </si>
  <si>
    <t>錶之星河</t>
  </si>
  <si>
    <t>J343</t>
  </si>
  <si>
    <t>9</t>
  </si>
  <si>
    <t>+2</t>
  </si>
  <si>
    <t>1.21.44</t>
  </si>
  <si>
    <t>1,708,200</t>
  </si>
  <si>
    <t>楊建文</t>
  </si>
  <si>
    <t>Tuscany Lady</t>
  </si>
  <si>
    <t>1:21.31</t>
  </si>
  <si>
    <t>[10/05] 1400 潘頓 (1) 1.3</t>
  </si>
  <si>
    <t>[27/04] 1400 潘頓 (1) 6.0</t>
  </si>
  <si>
    <t>1:21.59</t>
  </si>
  <si>
    <t>3/2/3/9/3/4</t>
  </si>
  <si>
    <t>樂勝天下</t>
  </si>
  <si>
    <t>J540</t>
  </si>
  <si>
    <t>1.21.08</t>
  </si>
  <si>
    <t>1,599,600</t>
  </si>
  <si>
    <t>樂勝團體</t>
  </si>
  <si>
    <t>No Tricks</t>
  </si>
  <si>
    <t>58.57</t>
  </si>
  <si>
    <t>1:23.09</t>
  </si>
  <si>
    <t>1:23.23</t>
  </si>
  <si>
    <t>1:20.93</t>
  </si>
  <si>
    <t>1:21.08</t>
  </si>
  <si>
    <t>[15/03] 1400 艾兆禮 (9) 5.2</t>
  </si>
  <si>
    <t>[23/02] 1400 艾兆禮 (3) 8.9</t>
  </si>
  <si>
    <t>1:22.27</t>
  </si>
  <si>
    <t>好實力</t>
  </si>
  <si>
    <t>K381</t>
  </si>
  <si>
    <t>XB1</t>
  </si>
  <si>
    <t>好食團體</t>
  </si>
  <si>
    <t>Naive</t>
  </si>
  <si>
    <t>士登</t>
  </si>
  <si>
    <t>K358</t>
  </si>
  <si>
    <t>1.22.12</t>
  </si>
  <si>
    <t>Gregorian</t>
  </si>
  <si>
    <t>Glen Molly</t>
  </si>
  <si>
    <t>58.19</t>
  </si>
  <si>
    <t>1:21.07</t>
  </si>
  <si>
    <t>1:22.12</t>
  </si>
  <si>
    <t>1:21.97</t>
  </si>
  <si>
    <t>[31/05] 1400 蔡明紹 (6) 98.0</t>
  </si>
  <si>
    <t>智多多寶</t>
  </si>
  <si>
    <t>K387</t>
  </si>
  <si>
    <t>XB1/TT1</t>
  </si>
  <si>
    <t>林孝文醫生</t>
  </si>
  <si>
    <t>Sultry Dreamer</t>
  </si>
  <si>
    <t>9/8/3</t>
  </si>
  <si>
    <t>順成之星</t>
  </si>
  <si>
    <t>K287</t>
  </si>
  <si>
    <t>213,900</t>
  </si>
  <si>
    <t>胡澤文先生及夫人</t>
  </si>
  <si>
    <t>Impending</t>
  </si>
  <si>
    <t>The Kipling Girl</t>
  </si>
  <si>
    <t>1:08.74</t>
  </si>
  <si>
    <t>1:09.80</t>
  </si>
  <si>
    <t>##[18/05] 1200 梁家俊 (9) 43.0</t>
  </si>
  <si>
    <t>6/2/4/3/4/8</t>
  </si>
  <si>
    <t>美麗邂逅</t>
  </si>
  <si>
    <t>E459</t>
  </si>
  <si>
    <t>1.21.28</t>
  </si>
  <si>
    <t>1,222,200</t>
  </si>
  <si>
    <t>郭浩泉</t>
  </si>
  <si>
    <t>Gregoria</t>
  </si>
  <si>
    <t>1:21.42</t>
  </si>
  <si>
    <t>1:21.52</t>
  </si>
  <si>
    <t>1:21.51</t>
  </si>
  <si>
    <t>[27/04] 1400 巴度 (2) 9.6</t>
  </si>
  <si>
    <t>[13/04] 1400 鍾易禮 (4) 14.0</t>
  </si>
  <si>
    <t>11/8/8/7/10/13</t>
  </si>
  <si>
    <t>十力</t>
  </si>
  <si>
    <t>K200</t>
  </si>
  <si>
    <t>+8</t>
  </si>
  <si>
    <t>1.21.68</t>
  </si>
  <si>
    <t>誠信團體</t>
  </si>
  <si>
    <t>Hence</t>
  </si>
  <si>
    <t>58.21</t>
  </si>
  <si>
    <t>1:20.99</t>
  </si>
  <si>
    <t>1:21.4</t>
  </si>
  <si>
    <t>[20/04] 1400 梁家俊 (8) 157.0</t>
  </si>
  <si>
    <t>8/1/4/3/1/2</t>
  </si>
  <si>
    <t>勇冠群英</t>
  </si>
  <si>
    <t>H177</t>
  </si>
  <si>
    <t>-6</t>
  </si>
  <si>
    <t>1.21.37</t>
  </si>
  <si>
    <t>1,760,850</t>
  </si>
  <si>
    <t>91</t>
  </si>
  <si>
    <t>黃俊傑</t>
  </si>
  <si>
    <t>Funoon</t>
  </si>
  <si>
    <t>1:22.85</t>
  </si>
  <si>
    <t>1:21.47</t>
  </si>
  <si>
    <t>1:21.26</t>
  </si>
  <si>
    <t>[15/03] 1400 楊明綸 (8) 10.0</t>
  </si>
  <si>
    <t>[16/02] 1400 巴度 (1) 2.5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</si>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</sst>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4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1</v>
      </c>
      <c r="D2" t="s">
        <v>100</v>
      </c>
      <c r="E2" t="s">
        <v>101</v>
      </c>
      <c r="G2">
        <v>1000</v>
      </c>
      <c r="H2">
        <v>1</v>
      </c>
      <c r="I2" t="s">
        <v>102</v>
      </c>
      <c r="J2" t="s">
        <v>103</v>
      </c>
      <c r="K2" t="s">
        <v>104</v>
      </c>
      <c r="L2">
        <v>133</v>
      </c>
      <c r="M2" t="s">
        <v>105</v>
      </c>
      <c r="O2">
        <v>9</v>
      </c>
      <c r="P2" t="s">
        <v>106</v>
      </c>
      <c r="S2" t="s">
        <v>107</v>
      </c>
      <c r="T2">
        <v>1081</v>
      </c>
      <c r="U2" t="s">
        <v>108</v>
      </c>
      <c r="V2" t="s">
        <v>109</v>
      </c>
      <c r="W2">
        <v>3</v>
      </c>
      <c r="Y2" t="s">
        <v>110</v>
      </c>
      <c r="Z2" t="s">
        <v>111</v>
      </c>
      <c r="AA2">
        <v>1</v>
      </c>
      <c r="AB2" t="s">
        <v>112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2024639</v>
      </c>
      <c r="AI2" t="s">
        <v>118</v>
      </c>
      <c r="AJ2" t="s">
        <v>119</v>
      </c>
      <c r="AK2">
        <v>1000</v>
      </c>
      <c r="AL2">
        <v>1</v>
      </c>
      <c r="AM2" t="s">
        <v>120</v>
      </c>
      <c r="AN2">
        <v>1.3</v>
      </c>
      <c r="AO2">
        <v>124</v>
      </c>
      <c r="AP2">
        <v>9</v>
      </c>
      <c r="AQ2">
        <v>1</v>
      </c>
      <c r="AR2">
        <v>8</v>
      </c>
      <c r="AS2">
        <v>13.21</v>
      </c>
      <c r="AT2">
        <v>34.01</v>
      </c>
      <c r="AU2" t="s">
        <v>121</v>
      </c>
      <c r="AY2" t="s">
        <v>122</v>
      </c>
      <c r="BG2">
        <v>-1.6999999999999991E-2</v>
      </c>
      <c r="BI2" t="s">
        <v>123</v>
      </c>
      <c r="BJ2">
        <v>2024581</v>
      </c>
      <c r="BK2" t="s">
        <v>124</v>
      </c>
      <c r="BL2" t="s">
        <v>119</v>
      </c>
      <c r="BM2">
        <v>1000</v>
      </c>
      <c r="BN2">
        <v>2</v>
      </c>
      <c r="BO2" t="s">
        <v>120</v>
      </c>
      <c r="BP2">
        <v>8.8000000000000007</v>
      </c>
      <c r="BQ2">
        <v>124</v>
      </c>
      <c r="BR2">
        <v>9</v>
      </c>
      <c r="BS2">
        <v>1</v>
      </c>
      <c r="BT2">
        <v>8</v>
      </c>
      <c r="BU2">
        <v>13.15</v>
      </c>
      <c r="BV2">
        <v>34.03</v>
      </c>
      <c r="BW2">
        <v>56.65</v>
      </c>
      <c r="CA2" t="s">
        <v>125</v>
      </c>
      <c r="CI2">
        <v>-1.6999999999999991E-2</v>
      </c>
      <c r="CK2" t="s">
        <v>126</v>
      </c>
      <c r="CL2" t="s">
        <v>103</v>
      </c>
      <c r="CM2" t="s">
        <v>123</v>
      </c>
      <c r="CN2" t="s">
        <v>127</v>
      </c>
      <c r="CO2" t="s">
        <v>126</v>
      </c>
      <c r="CP2" t="s">
        <v>128</v>
      </c>
      <c r="CQ2" t="s">
        <v>129</v>
      </c>
      <c r="CR2">
        <v>56.94</v>
      </c>
      <c r="CS2">
        <v>56.65</v>
      </c>
      <c r="CT2">
        <v>56.8</v>
      </c>
      <c r="CU2">
        <v>56.65</v>
      </c>
    </row>
    <row r="3" spans="1:99" x14ac:dyDescent="0.25">
      <c r="A3" s="2">
        <v>45822</v>
      </c>
      <c r="B3" t="s">
        <v>99</v>
      </c>
      <c r="C3">
        <v>1</v>
      </c>
      <c r="D3" t="s">
        <v>100</v>
      </c>
      <c r="E3" t="s">
        <v>101</v>
      </c>
      <c r="G3">
        <v>1000</v>
      </c>
      <c r="H3">
        <v>2</v>
      </c>
      <c r="I3" t="s">
        <v>130</v>
      </c>
      <c r="J3" t="s">
        <v>131</v>
      </c>
      <c r="K3" t="s">
        <v>132</v>
      </c>
      <c r="L3">
        <v>128</v>
      </c>
      <c r="M3" t="s">
        <v>133</v>
      </c>
      <c r="O3">
        <v>2</v>
      </c>
      <c r="P3" t="s">
        <v>134</v>
      </c>
      <c r="S3" t="s">
        <v>107</v>
      </c>
      <c r="T3">
        <v>1251</v>
      </c>
      <c r="U3" t="s">
        <v>135</v>
      </c>
      <c r="V3" t="s">
        <v>136</v>
      </c>
      <c r="W3">
        <v>2</v>
      </c>
      <c r="Y3" t="s">
        <v>110</v>
      </c>
      <c r="Z3" t="s">
        <v>137</v>
      </c>
      <c r="AA3">
        <v>1</v>
      </c>
      <c r="AB3" t="s">
        <v>138</v>
      </c>
      <c r="AC3" t="s">
        <v>113</v>
      </c>
      <c r="AD3" t="s">
        <v>139</v>
      </c>
      <c r="AE3" t="s">
        <v>140</v>
      </c>
      <c r="AF3" t="s">
        <v>141</v>
      </c>
      <c r="AG3" t="s">
        <v>117</v>
      </c>
      <c r="AH3">
        <v>2024581</v>
      </c>
      <c r="AI3" t="s">
        <v>124</v>
      </c>
      <c r="AJ3" t="s">
        <v>119</v>
      </c>
      <c r="AK3">
        <v>1000</v>
      </c>
      <c r="AL3">
        <v>1</v>
      </c>
      <c r="AM3" t="s">
        <v>142</v>
      </c>
      <c r="AN3">
        <v>1.2</v>
      </c>
      <c r="AO3">
        <v>121</v>
      </c>
      <c r="AP3">
        <v>7</v>
      </c>
      <c r="AQ3">
        <v>6</v>
      </c>
      <c r="AR3">
        <v>-4</v>
      </c>
      <c r="AS3">
        <v>13.15</v>
      </c>
      <c r="AT3">
        <v>34.03</v>
      </c>
      <c r="AU3" t="s">
        <v>143</v>
      </c>
      <c r="AY3" t="s">
        <v>126</v>
      </c>
      <c r="BG3">
        <v>0.18099999999999999</v>
      </c>
      <c r="BI3" t="s">
        <v>144</v>
      </c>
      <c r="CL3" t="s">
        <v>131</v>
      </c>
      <c r="CM3" t="s">
        <v>144</v>
      </c>
      <c r="CN3" t="s">
        <v>145</v>
      </c>
      <c r="CQ3" t="s">
        <v>144</v>
      </c>
      <c r="CR3">
        <v>56.83</v>
      </c>
      <c r="CT3">
        <v>56.83</v>
      </c>
      <c r="CU3">
        <v>56.83</v>
      </c>
    </row>
    <row r="4" spans="1:99" x14ac:dyDescent="0.25">
      <c r="A4" s="2">
        <v>45822</v>
      </c>
      <c r="B4" t="s">
        <v>99</v>
      </c>
      <c r="C4">
        <v>1</v>
      </c>
      <c r="D4" t="s">
        <v>100</v>
      </c>
      <c r="E4" t="s">
        <v>101</v>
      </c>
      <c r="G4">
        <v>1000</v>
      </c>
      <c r="H4">
        <v>3</v>
      </c>
      <c r="I4" t="s">
        <v>146</v>
      </c>
      <c r="J4" t="s">
        <v>147</v>
      </c>
      <c r="K4" t="s">
        <v>148</v>
      </c>
      <c r="L4">
        <v>126</v>
      </c>
      <c r="M4" t="s">
        <v>149</v>
      </c>
      <c r="O4">
        <v>8</v>
      </c>
      <c r="P4" t="s">
        <v>150</v>
      </c>
      <c r="S4" t="s">
        <v>107</v>
      </c>
      <c r="T4">
        <v>1067</v>
      </c>
      <c r="U4" t="s">
        <v>151</v>
      </c>
      <c r="W4">
        <v>3</v>
      </c>
      <c r="Y4" t="s">
        <v>110</v>
      </c>
      <c r="Z4" t="s">
        <v>152</v>
      </c>
      <c r="AA4">
        <v>1</v>
      </c>
      <c r="AB4" t="s">
        <v>112</v>
      </c>
      <c r="AC4" t="s">
        <v>153</v>
      </c>
      <c r="AD4" t="s">
        <v>154</v>
      </c>
      <c r="AE4" t="s">
        <v>155</v>
      </c>
      <c r="AF4" t="s">
        <v>156</v>
      </c>
      <c r="AG4" t="s">
        <v>117</v>
      </c>
      <c r="AH4">
        <v>2024697</v>
      </c>
      <c r="AI4" t="s">
        <v>157</v>
      </c>
      <c r="AJ4" t="s">
        <v>119</v>
      </c>
      <c r="AK4">
        <v>1200</v>
      </c>
      <c r="AL4">
        <v>11</v>
      </c>
      <c r="AM4" t="s">
        <v>158</v>
      </c>
      <c r="AN4">
        <v>9.6</v>
      </c>
      <c r="AO4">
        <v>126</v>
      </c>
      <c r="AP4">
        <v>0</v>
      </c>
      <c r="AQ4">
        <v>3</v>
      </c>
      <c r="AR4">
        <v>5</v>
      </c>
      <c r="AS4">
        <v>23.59</v>
      </c>
      <c r="AT4">
        <v>47.28</v>
      </c>
      <c r="AU4" t="s">
        <v>159</v>
      </c>
      <c r="AY4" t="s">
        <v>160</v>
      </c>
      <c r="BG4">
        <v>-9.5000000000000001E-2</v>
      </c>
      <c r="BI4" t="s">
        <v>161</v>
      </c>
      <c r="CL4" t="s">
        <v>147</v>
      </c>
      <c r="CM4" t="s">
        <v>161</v>
      </c>
      <c r="CN4" t="s">
        <v>162</v>
      </c>
      <c r="CQ4" t="s">
        <v>161</v>
      </c>
      <c r="CR4">
        <v>57.95</v>
      </c>
      <c r="CT4">
        <v>57.95</v>
      </c>
      <c r="CU4">
        <v>57.95</v>
      </c>
    </row>
    <row r="5" spans="1:99" x14ac:dyDescent="0.25">
      <c r="A5" s="2">
        <v>45822</v>
      </c>
      <c r="B5" t="s">
        <v>99</v>
      </c>
      <c r="C5">
        <v>1</v>
      </c>
      <c r="D5" t="s">
        <v>100</v>
      </c>
      <c r="E5" t="s">
        <v>101</v>
      </c>
      <c r="G5">
        <v>1000</v>
      </c>
      <c r="H5">
        <v>4</v>
      </c>
      <c r="I5" t="s">
        <v>163</v>
      </c>
      <c r="J5" t="s">
        <v>164</v>
      </c>
      <c r="K5" t="s">
        <v>165</v>
      </c>
      <c r="L5">
        <v>126</v>
      </c>
      <c r="M5" t="s">
        <v>166</v>
      </c>
      <c r="O5">
        <v>12</v>
      </c>
      <c r="P5" t="s">
        <v>167</v>
      </c>
      <c r="S5" t="s">
        <v>107</v>
      </c>
      <c r="T5">
        <v>1163</v>
      </c>
      <c r="U5" t="s">
        <v>108</v>
      </c>
      <c r="V5" t="s">
        <v>168</v>
      </c>
      <c r="W5">
        <v>3</v>
      </c>
      <c r="Y5" t="s">
        <v>110</v>
      </c>
      <c r="Z5" t="s">
        <v>169</v>
      </c>
      <c r="AA5">
        <v>1</v>
      </c>
      <c r="AB5" t="s">
        <v>112</v>
      </c>
      <c r="AC5" t="s">
        <v>170</v>
      </c>
      <c r="AD5" t="s">
        <v>171</v>
      </c>
      <c r="AE5" t="s">
        <v>172</v>
      </c>
      <c r="AF5" t="s">
        <v>173</v>
      </c>
      <c r="AG5" t="s">
        <v>117</v>
      </c>
      <c r="AH5">
        <v>2024639</v>
      </c>
      <c r="AI5" t="s">
        <v>118</v>
      </c>
      <c r="AJ5" t="s">
        <v>119</v>
      </c>
      <c r="AK5">
        <v>1000</v>
      </c>
      <c r="AL5">
        <v>3</v>
      </c>
      <c r="AM5" t="s">
        <v>174</v>
      </c>
      <c r="AN5">
        <v>58</v>
      </c>
      <c r="AO5">
        <v>126</v>
      </c>
      <c r="AP5">
        <v>0</v>
      </c>
      <c r="AQ5">
        <v>2</v>
      </c>
      <c r="AR5">
        <v>10</v>
      </c>
      <c r="AS5">
        <v>13.21</v>
      </c>
      <c r="AT5">
        <v>34.01</v>
      </c>
      <c r="AU5" t="s">
        <v>121</v>
      </c>
      <c r="AY5" t="s">
        <v>175</v>
      </c>
      <c r="BG5">
        <v>-0.19</v>
      </c>
      <c r="BI5" t="s">
        <v>176</v>
      </c>
      <c r="BJ5">
        <v>2024581</v>
      </c>
      <c r="BK5" t="s">
        <v>124</v>
      </c>
      <c r="BL5" t="s">
        <v>119</v>
      </c>
      <c r="BM5">
        <v>1000</v>
      </c>
      <c r="BN5">
        <v>6</v>
      </c>
      <c r="BO5" t="s">
        <v>174</v>
      </c>
      <c r="BP5">
        <v>29</v>
      </c>
      <c r="BQ5">
        <v>126</v>
      </c>
      <c r="BR5">
        <v>0</v>
      </c>
      <c r="BS5">
        <v>2</v>
      </c>
      <c r="BT5">
        <v>10</v>
      </c>
      <c r="BU5">
        <v>13.15</v>
      </c>
      <c r="BV5">
        <v>34.03</v>
      </c>
      <c r="BW5">
        <v>56.65</v>
      </c>
      <c r="CA5" t="s">
        <v>177</v>
      </c>
      <c r="CI5">
        <v>-0.19</v>
      </c>
      <c r="CK5" t="s">
        <v>178</v>
      </c>
      <c r="CL5" t="s">
        <v>164</v>
      </c>
      <c r="CM5" t="s">
        <v>176</v>
      </c>
      <c r="CN5" t="s">
        <v>179</v>
      </c>
      <c r="CO5" t="s">
        <v>178</v>
      </c>
      <c r="CP5" t="s">
        <v>180</v>
      </c>
      <c r="CQ5" t="s">
        <v>181</v>
      </c>
      <c r="CR5">
        <v>57.6</v>
      </c>
      <c r="CS5">
        <v>58.16</v>
      </c>
      <c r="CT5">
        <v>57.88</v>
      </c>
      <c r="CU5">
        <v>57.6</v>
      </c>
    </row>
    <row r="6" spans="1:99" x14ac:dyDescent="0.25">
      <c r="A6" s="2">
        <v>45822</v>
      </c>
      <c r="B6" t="s">
        <v>99</v>
      </c>
      <c r="C6">
        <v>1</v>
      </c>
      <c r="D6" t="s">
        <v>100</v>
      </c>
      <c r="E6" t="s">
        <v>101</v>
      </c>
      <c r="G6">
        <v>1000</v>
      </c>
      <c r="H6">
        <v>5</v>
      </c>
      <c r="I6" t="s">
        <v>182</v>
      </c>
      <c r="J6" t="s">
        <v>183</v>
      </c>
      <c r="K6" t="s">
        <v>184</v>
      </c>
      <c r="L6">
        <v>126</v>
      </c>
      <c r="M6" t="s">
        <v>185</v>
      </c>
      <c r="O6">
        <v>13</v>
      </c>
      <c r="P6" t="s">
        <v>106</v>
      </c>
      <c r="S6" t="s">
        <v>107</v>
      </c>
      <c r="T6">
        <v>1142</v>
      </c>
      <c r="U6" t="s">
        <v>186</v>
      </c>
      <c r="V6" t="s">
        <v>187</v>
      </c>
      <c r="W6">
        <v>3</v>
      </c>
      <c r="Y6" t="s">
        <v>110</v>
      </c>
      <c r="Z6" t="s">
        <v>188</v>
      </c>
      <c r="AA6">
        <v>2</v>
      </c>
      <c r="AB6" t="s">
        <v>112</v>
      </c>
      <c r="AC6" t="s">
        <v>113</v>
      </c>
      <c r="AD6" t="s">
        <v>189</v>
      </c>
      <c r="AE6" t="s">
        <v>190</v>
      </c>
      <c r="AF6" t="s">
        <v>191</v>
      </c>
      <c r="AG6" t="s">
        <v>117</v>
      </c>
      <c r="AH6">
        <v>2024639</v>
      </c>
      <c r="AI6" t="s">
        <v>118</v>
      </c>
      <c r="AJ6" t="s">
        <v>119</v>
      </c>
      <c r="AK6">
        <v>1000</v>
      </c>
      <c r="AL6">
        <v>6</v>
      </c>
      <c r="AM6" t="s">
        <v>192</v>
      </c>
      <c r="AN6">
        <v>28</v>
      </c>
      <c r="AO6">
        <v>126</v>
      </c>
      <c r="AP6">
        <v>0</v>
      </c>
      <c r="AQ6">
        <v>8</v>
      </c>
      <c r="AR6">
        <v>5</v>
      </c>
      <c r="AS6">
        <v>13.21</v>
      </c>
      <c r="AT6">
        <v>34.01</v>
      </c>
      <c r="AU6" t="s">
        <v>121</v>
      </c>
      <c r="AY6" t="s">
        <v>193</v>
      </c>
      <c r="BG6">
        <v>-9.5000000000000001E-2</v>
      </c>
      <c r="BI6" t="s">
        <v>194</v>
      </c>
      <c r="BJ6">
        <v>2024581</v>
      </c>
      <c r="BK6" t="s">
        <v>124</v>
      </c>
      <c r="BL6" t="s">
        <v>119</v>
      </c>
      <c r="BM6">
        <v>1000</v>
      </c>
      <c r="BN6">
        <v>5</v>
      </c>
      <c r="BO6" t="s">
        <v>192</v>
      </c>
      <c r="BP6">
        <v>35</v>
      </c>
      <c r="BQ6">
        <v>126</v>
      </c>
      <c r="BR6">
        <v>0</v>
      </c>
      <c r="BS6">
        <v>4</v>
      </c>
      <c r="BT6">
        <v>9</v>
      </c>
      <c r="BU6">
        <v>13.15</v>
      </c>
      <c r="BV6">
        <v>34.03</v>
      </c>
      <c r="BW6">
        <v>56.65</v>
      </c>
      <c r="CA6" t="s">
        <v>195</v>
      </c>
      <c r="CI6">
        <v>-0.17100000000000001</v>
      </c>
      <c r="CK6" t="s">
        <v>196</v>
      </c>
      <c r="CL6" t="s">
        <v>183</v>
      </c>
      <c r="CM6" t="s">
        <v>194</v>
      </c>
      <c r="CN6" t="s">
        <v>197</v>
      </c>
      <c r="CO6" t="s">
        <v>196</v>
      </c>
      <c r="CP6" t="s">
        <v>198</v>
      </c>
      <c r="CQ6" t="s">
        <v>199</v>
      </c>
      <c r="CR6">
        <v>58.08</v>
      </c>
      <c r="CS6">
        <v>57.58</v>
      </c>
      <c r="CT6">
        <v>57.83</v>
      </c>
      <c r="CU6">
        <v>57.58</v>
      </c>
    </row>
    <row r="7" spans="1:99" x14ac:dyDescent="0.25">
      <c r="A7" s="2">
        <v>45822</v>
      </c>
      <c r="B7" t="s">
        <v>99</v>
      </c>
      <c r="C7">
        <v>1</v>
      </c>
      <c r="D7" t="s">
        <v>100</v>
      </c>
      <c r="E7" t="s">
        <v>101</v>
      </c>
      <c r="G7">
        <v>1000</v>
      </c>
      <c r="H7">
        <v>6</v>
      </c>
      <c r="I7" t="s">
        <v>107</v>
      </c>
      <c r="J7" t="s">
        <v>200</v>
      </c>
      <c r="K7" t="s">
        <v>201</v>
      </c>
      <c r="L7">
        <v>126</v>
      </c>
      <c r="M7" t="s">
        <v>202</v>
      </c>
      <c r="O7">
        <v>1</v>
      </c>
      <c r="P7" t="s">
        <v>203</v>
      </c>
      <c r="S7" t="s">
        <v>107</v>
      </c>
      <c r="T7">
        <v>1052</v>
      </c>
      <c r="U7" t="s">
        <v>107</v>
      </c>
      <c r="W7">
        <v>3</v>
      </c>
      <c r="Y7" t="s">
        <v>110</v>
      </c>
      <c r="Z7" t="s">
        <v>152</v>
      </c>
      <c r="AA7">
        <v>2</v>
      </c>
      <c r="AB7" t="s">
        <v>107</v>
      </c>
      <c r="AD7" t="s">
        <v>204</v>
      </c>
      <c r="AE7" t="s">
        <v>205</v>
      </c>
      <c r="AF7" t="s">
        <v>206</v>
      </c>
      <c r="AG7" t="s">
        <v>207</v>
      </c>
      <c r="CL7" t="s">
        <v>200</v>
      </c>
    </row>
    <row r="8" spans="1:99" x14ac:dyDescent="0.25">
      <c r="A8" s="2">
        <v>45822</v>
      </c>
      <c r="B8" t="s">
        <v>99</v>
      </c>
      <c r="C8">
        <v>1</v>
      </c>
      <c r="D8" t="s">
        <v>100</v>
      </c>
      <c r="E8" t="s">
        <v>101</v>
      </c>
      <c r="G8">
        <v>1000</v>
      </c>
      <c r="H8">
        <v>7</v>
      </c>
      <c r="I8" t="s">
        <v>107</v>
      </c>
      <c r="J8" t="s">
        <v>208</v>
      </c>
      <c r="K8" t="s">
        <v>209</v>
      </c>
      <c r="L8">
        <v>121</v>
      </c>
      <c r="M8" t="s">
        <v>210</v>
      </c>
      <c r="O8">
        <v>4</v>
      </c>
      <c r="P8" t="s">
        <v>203</v>
      </c>
      <c r="S8" t="s">
        <v>107</v>
      </c>
      <c r="T8">
        <v>1173</v>
      </c>
      <c r="U8" t="s">
        <v>107</v>
      </c>
      <c r="W8">
        <v>2</v>
      </c>
      <c r="Y8" t="s">
        <v>110</v>
      </c>
      <c r="Z8" t="s">
        <v>152</v>
      </c>
      <c r="AA8">
        <v>1</v>
      </c>
      <c r="AB8" t="s">
        <v>107</v>
      </c>
      <c r="AD8" t="s">
        <v>211</v>
      </c>
      <c r="AE8" t="s">
        <v>212</v>
      </c>
      <c r="AF8" t="s">
        <v>213</v>
      </c>
      <c r="AG8" t="s">
        <v>117</v>
      </c>
      <c r="CL8" t="s">
        <v>208</v>
      </c>
    </row>
    <row r="9" spans="1:99" x14ac:dyDescent="0.25">
      <c r="A9" s="2">
        <v>45822</v>
      </c>
      <c r="B9" t="s">
        <v>99</v>
      </c>
      <c r="C9">
        <v>1</v>
      </c>
      <c r="D9" t="s">
        <v>100</v>
      </c>
      <c r="E9" t="s">
        <v>101</v>
      </c>
      <c r="G9">
        <v>1000</v>
      </c>
      <c r="H9">
        <v>8</v>
      </c>
      <c r="I9" t="s">
        <v>107</v>
      </c>
      <c r="J9" t="s">
        <v>214</v>
      </c>
      <c r="K9" t="s">
        <v>215</v>
      </c>
      <c r="L9">
        <v>121</v>
      </c>
      <c r="M9" t="s">
        <v>216</v>
      </c>
      <c r="O9">
        <v>3</v>
      </c>
      <c r="P9" t="s">
        <v>217</v>
      </c>
      <c r="S9" t="s">
        <v>107</v>
      </c>
      <c r="T9">
        <v>1039</v>
      </c>
      <c r="U9" t="s">
        <v>107</v>
      </c>
      <c r="W9">
        <v>2</v>
      </c>
      <c r="Y9" t="s">
        <v>110</v>
      </c>
      <c r="Z9" t="s">
        <v>152</v>
      </c>
      <c r="AA9">
        <v>2</v>
      </c>
      <c r="AB9" t="s">
        <v>107</v>
      </c>
      <c r="AD9" t="s">
        <v>218</v>
      </c>
      <c r="AE9" t="s">
        <v>219</v>
      </c>
      <c r="AF9" t="s">
        <v>220</v>
      </c>
      <c r="AG9" t="s">
        <v>117</v>
      </c>
      <c r="CL9" t="s">
        <v>214</v>
      </c>
    </row>
    <row r="10" spans="1:99" x14ac:dyDescent="0.25">
      <c r="A10" s="2">
        <v>45822</v>
      </c>
      <c r="B10" t="s">
        <v>99</v>
      </c>
      <c r="C10">
        <v>1</v>
      </c>
      <c r="D10" t="s">
        <v>100</v>
      </c>
      <c r="E10" t="s">
        <v>101</v>
      </c>
      <c r="G10">
        <v>1000</v>
      </c>
      <c r="H10">
        <v>9</v>
      </c>
      <c r="I10" t="s">
        <v>107</v>
      </c>
      <c r="J10" t="s">
        <v>221</v>
      </c>
      <c r="K10" t="s">
        <v>222</v>
      </c>
      <c r="L10">
        <v>121</v>
      </c>
      <c r="M10" t="s">
        <v>223</v>
      </c>
      <c r="O10">
        <v>7</v>
      </c>
      <c r="P10" t="s">
        <v>224</v>
      </c>
      <c r="S10" t="s">
        <v>107</v>
      </c>
      <c r="T10">
        <v>1081</v>
      </c>
      <c r="U10" t="s">
        <v>107</v>
      </c>
      <c r="W10">
        <v>2</v>
      </c>
      <c r="Y10" t="s">
        <v>110</v>
      </c>
      <c r="Z10" t="s">
        <v>152</v>
      </c>
      <c r="AA10">
        <v>1</v>
      </c>
      <c r="AB10" t="s">
        <v>107</v>
      </c>
      <c r="AD10" t="s">
        <v>225</v>
      </c>
      <c r="AE10" t="s">
        <v>226</v>
      </c>
      <c r="AF10" t="s">
        <v>227</v>
      </c>
      <c r="AG10" t="s">
        <v>117</v>
      </c>
      <c r="CL10" t="s">
        <v>221</v>
      </c>
    </row>
    <row r="11" spans="1:99" x14ac:dyDescent="0.25">
      <c r="A11" s="2">
        <v>45822</v>
      </c>
      <c r="B11" t="s">
        <v>99</v>
      </c>
      <c r="C11">
        <v>1</v>
      </c>
      <c r="D11" t="s">
        <v>100</v>
      </c>
      <c r="E11" t="s">
        <v>101</v>
      </c>
      <c r="G11">
        <v>1000</v>
      </c>
      <c r="H11">
        <v>10</v>
      </c>
      <c r="I11" t="s">
        <v>228</v>
      </c>
      <c r="J11" t="s">
        <v>229</v>
      </c>
      <c r="K11" t="s">
        <v>230</v>
      </c>
      <c r="L11">
        <v>121</v>
      </c>
      <c r="M11" t="s">
        <v>231</v>
      </c>
      <c r="O11">
        <v>11</v>
      </c>
      <c r="P11" t="s">
        <v>217</v>
      </c>
      <c r="S11" t="s">
        <v>107</v>
      </c>
      <c r="T11">
        <v>1149</v>
      </c>
      <c r="U11" t="s">
        <v>232</v>
      </c>
      <c r="W11">
        <v>2</v>
      </c>
      <c r="Y11" t="s">
        <v>233</v>
      </c>
      <c r="Z11" t="s">
        <v>234</v>
      </c>
      <c r="AA11">
        <v>1</v>
      </c>
      <c r="AB11" t="s">
        <v>112</v>
      </c>
      <c r="AC11" t="s">
        <v>235</v>
      </c>
      <c r="AD11" t="s">
        <v>236</v>
      </c>
      <c r="AE11" t="s">
        <v>237</v>
      </c>
      <c r="AF11" t="s">
        <v>238</v>
      </c>
      <c r="AG11" t="s">
        <v>117</v>
      </c>
      <c r="AH11">
        <v>2024697</v>
      </c>
      <c r="AI11" t="s">
        <v>157</v>
      </c>
      <c r="AJ11" t="s">
        <v>119</v>
      </c>
      <c r="AK11">
        <v>1200</v>
      </c>
      <c r="AL11">
        <v>6</v>
      </c>
      <c r="AM11" t="s">
        <v>239</v>
      </c>
      <c r="AN11">
        <v>13</v>
      </c>
      <c r="AO11">
        <v>121</v>
      </c>
      <c r="AP11">
        <v>0</v>
      </c>
      <c r="AQ11">
        <v>11</v>
      </c>
      <c r="AR11">
        <v>0</v>
      </c>
      <c r="AS11">
        <v>23.59</v>
      </c>
      <c r="AT11">
        <v>47.28</v>
      </c>
      <c r="AU11" t="s">
        <v>159</v>
      </c>
      <c r="AY11" t="s">
        <v>240</v>
      </c>
      <c r="BG11">
        <v>0</v>
      </c>
      <c r="BI11" t="s">
        <v>241</v>
      </c>
      <c r="CL11" t="s">
        <v>229</v>
      </c>
      <c r="CM11" t="s">
        <v>241</v>
      </c>
      <c r="CN11" t="s">
        <v>242</v>
      </c>
      <c r="CQ11" t="s">
        <v>241</v>
      </c>
      <c r="CR11">
        <v>57.72</v>
      </c>
      <c r="CT11">
        <v>57.72</v>
      </c>
      <c r="CU11">
        <v>57.72</v>
      </c>
    </row>
    <row r="12" spans="1:99" x14ac:dyDescent="0.25">
      <c r="A12" s="2">
        <v>45822</v>
      </c>
      <c r="B12" t="s">
        <v>99</v>
      </c>
      <c r="C12">
        <v>1</v>
      </c>
      <c r="D12" t="s">
        <v>100</v>
      </c>
      <c r="E12" t="s">
        <v>101</v>
      </c>
      <c r="G12">
        <v>1000</v>
      </c>
      <c r="H12">
        <v>11</v>
      </c>
      <c r="I12" t="s">
        <v>107</v>
      </c>
      <c r="J12" t="s">
        <v>243</v>
      </c>
      <c r="K12" t="s">
        <v>244</v>
      </c>
      <c r="L12">
        <v>121</v>
      </c>
      <c r="M12" t="s">
        <v>245</v>
      </c>
      <c r="O12">
        <v>6</v>
      </c>
      <c r="P12" t="s">
        <v>246</v>
      </c>
      <c r="S12" t="s">
        <v>107</v>
      </c>
      <c r="T12">
        <v>1169</v>
      </c>
      <c r="U12" t="s">
        <v>107</v>
      </c>
      <c r="W12">
        <v>2</v>
      </c>
      <c r="Y12" t="s">
        <v>110</v>
      </c>
      <c r="Z12" t="s">
        <v>152</v>
      </c>
      <c r="AA12">
        <v>1</v>
      </c>
      <c r="AB12" t="s">
        <v>107</v>
      </c>
      <c r="AD12" t="s">
        <v>247</v>
      </c>
      <c r="AE12" t="s">
        <v>248</v>
      </c>
      <c r="AF12" t="s">
        <v>249</v>
      </c>
      <c r="AG12" t="s">
        <v>117</v>
      </c>
      <c r="CL12" t="s">
        <v>243</v>
      </c>
    </row>
    <row r="13" spans="1:99" x14ac:dyDescent="0.25">
      <c r="A13" s="2">
        <v>45822</v>
      </c>
      <c r="B13" t="s">
        <v>99</v>
      </c>
      <c r="C13">
        <v>1</v>
      </c>
      <c r="D13" t="s">
        <v>100</v>
      </c>
      <c r="E13" t="s">
        <v>101</v>
      </c>
      <c r="G13">
        <v>1000</v>
      </c>
      <c r="H13">
        <v>12</v>
      </c>
      <c r="I13" t="s">
        <v>250</v>
      </c>
      <c r="J13" t="s">
        <v>251</v>
      </c>
      <c r="K13" t="s">
        <v>252</v>
      </c>
      <c r="L13">
        <v>121</v>
      </c>
      <c r="M13" t="s">
        <v>253</v>
      </c>
      <c r="O13">
        <v>5</v>
      </c>
      <c r="P13" t="s">
        <v>254</v>
      </c>
      <c r="S13" t="s">
        <v>107</v>
      </c>
      <c r="T13">
        <v>1058</v>
      </c>
      <c r="U13" t="s">
        <v>255</v>
      </c>
      <c r="V13" t="s">
        <v>256</v>
      </c>
      <c r="W13">
        <v>2</v>
      </c>
      <c r="Y13" t="s">
        <v>110</v>
      </c>
      <c r="Z13" t="s">
        <v>257</v>
      </c>
      <c r="AA13">
        <v>1</v>
      </c>
      <c r="AB13" t="s">
        <v>112</v>
      </c>
      <c r="AC13" t="s">
        <v>113</v>
      </c>
      <c r="AD13" t="s">
        <v>258</v>
      </c>
      <c r="AE13" t="s">
        <v>248</v>
      </c>
      <c r="AF13" t="s">
        <v>259</v>
      </c>
      <c r="AG13" t="s">
        <v>117</v>
      </c>
      <c r="AH13">
        <v>2024639</v>
      </c>
      <c r="AI13" t="s">
        <v>118</v>
      </c>
      <c r="AJ13" t="s">
        <v>119</v>
      </c>
      <c r="AK13">
        <v>1000</v>
      </c>
      <c r="AL13">
        <v>5</v>
      </c>
      <c r="AM13" t="s">
        <v>260</v>
      </c>
      <c r="AN13">
        <v>9</v>
      </c>
      <c r="AO13">
        <v>121</v>
      </c>
      <c r="AP13">
        <v>0</v>
      </c>
      <c r="AQ13">
        <v>5</v>
      </c>
      <c r="AR13">
        <v>0</v>
      </c>
      <c r="AS13">
        <v>13.21</v>
      </c>
      <c r="AT13">
        <v>34.01</v>
      </c>
      <c r="AU13" t="s">
        <v>121</v>
      </c>
      <c r="AY13" t="s">
        <v>261</v>
      </c>
      <c r="BG13">
        <v>0</v>
      </c>
      <c r="BI13" t="s">
        <v>261</v>
      </c>
      <c r="CL13" t="s">
        <v>251</v>
      </c>
      <c r="CM13" t="s">
        <v>261</v>
      </c>
      <c r="CN13" t="s">
        <v>262</v>
      </c>
      <c r="CQ13" t="s">
        <v>261</v>
      </c>
      <c r="CR13">
        <v>58.07</v>
      </c>
      <c r="CT13">
        <v>58.07</v>
      </c>
      <c r="CU13">
        <v>58.07</v>
      </c>
    </row>
    <row r="14" spans="1:99" x14ac:dyDescent="0.25">
      <c r="A14" s="2">
        <v>45822</v>
      </c>
      <c r="B14" t="s">
        <v>99</v>
      </c>
      <c r="C14">
        <v>1</v>
      </c>
      <c r="D14" t="s">
        <v>100</v>
      </c>
      <c r="E14" t="s">
        <v>101</v>
      </c>
      <c r="G14">
        <v>1000</v>
      </c>
      <c r="H14">
        <v>13</v>
      </c>
      <c r="I14" t="s">
        <v>263</v>
      </c>
      <c r="J14" t="s">
        <v>264</v>
      </c>
      <c r="K14" t="s">
        <v>265</v>
      </c>
      <c r="L14">
        <v>121</v>
      </c>
      <c r="M14" t="s">
        <v>266</v>
      </c>
      <c r="O14">
        <v>10</v>
      </c>
      <c r="P14" t="s">
        <v>254</v>
      </c>
      <c r="S14" t="s">
        <v>107</v>
      </c>
      <c r="T14">
        <v>1031</v>
      </c>
      <c r="U14" t="s">
        <v>135</v>
      </c>
      <c r="W14">
        <v>2</v>
      </c>
      <c r="Y14" t="s">
        <v>110</v>
      </c>
      <c r="Z14" t="s">
        <v>152</v>
      </c>
      <c r="AA14">
        <v>2</v>
      </c>
      <c r="AB14" t="s">
        <v>112</v>
      </c>
      <c r="AC14" t="s">
        <v>113</v>
      </c>
      <c r="AD14" t="s">
        <v>267</v>
      </c>
      <c r="AE14" t="s">
        <v>212</v>
      </c>
      <c r="AF14" t="s">
        <v>268</v>
      </c>
      <c r="AG14" t="s">
        <v>117</v>
      </c>
      <c r="AH14">
        <v>2024697</v>
      </c>
      <c r="AI14" t="s">
        <v>157</v>
      </c>
      <c r="AJ14" t="s">
        <v>119</v>
      </c>
      <c r="AK14">
        <v>1200</v>
      </c>
      <c r="AL14">
        <v>7</v>
      </c>
      <c r="AM14" t="s">
        <v>192</v>
      </c>
      <c r="AN14">
        <v>63</v>
      </c>
      <c r="AO14">
        <v>121</v>
      </c>
      <c r="AP14">
        <v>0</v>
      </c>
      <c r="AQ14">
        <v>10</v>
      </c>
      <c r="AR14">
        <v>0</v>
      </c>
      <c r="AS14">
        <v>23.59</v>
      </c>
      <c r="AT14">
        <v>47.28</v>
      </c>
      <c r="AU14" t="s">
        <v>159</v>
      </c>
      <c r="AY14" t="s">
        <v>269</v>
      </c>
      <c r="BG14">
        <v>0</v>
      </c>
      <c r="BI14" t="s">
        <v>270</v>
      </c>
      <c r="CL14" t="s">
        <v>264</v>
      </c>
      <c r="CM14" t="s">
        <v>270</v>
      </c>
      <c r="CN14" t="s">
        <v>271</v>
      </c>
      <c r="CQ14" t="s">
        <v>270</v>
      </c>
      <c r="CR14">
        <v>57.77</v>
      </c>
      <c r="CT14">
        <v>57.77</v>
      </c>
      <c r="CU14">
        <v>57.77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2</v>
      </c>
      <c r="D2" t="s">
        <v>100</v>
      </c>
      <c r="E2" t="s">
        <v>101</v>
      </c>
      <c r="F2" t="s">
        <v>272</v>
      </c>
      <c r="G2">
        <v>1600</v>
      </c>
      <c r="H2">
        <v>1</v>
      </c>
      <c r="I2" t="s">
        <v>273</v>
      </c>
      <c r="J2" t="s">
        <v>274</v>
      </c>
      <c r="K2" t="s">
        <v>275</v>
      </c>
      <c r="L2">
        <v>135</v>
      </c>
      <c r="M2" t="s">
        <v>202</v>
      </c>
      <c r="O2">
        <v>4</v>
      </c>
      <c r="P2" t="s">
        <v>276</v>
      </c>
      <c r="R2">
        <v>40</v>
      </c>
      <c r="S2">
        <v>0</v>
      </c>
      <c r="T2">
        <v>1196</v>
      </c>
      <c r="U2">
        <v>4</v>
      </c>
      <c r="V2" t="s">
        <v>277</v>
      </c>
      <c r="W2">
        <v>4</v>
      </c>
      <c r="Y2" t="s">
        <v>110</v>
      </c>
      <c r="Z2" t="s">
        <v>278</v>
      </c>
      <c r="AA2" t="s">
        <v>279</v>
      </c>
      <c r="AB2">
        <v>35</v>
      </c>
      <c r="AC2" t="s">
        <v>170</v>
      </c>
      <c r="AD2" t="s">
        <v>280</v>
      </c>
      <c r="AE2" t="s">
        <v>281</v>
      </c>
      <c r="AF2" t="s">
        <v>282</v>
      </c>
      <c r="AG2" t="s">
        <v>117</v>
      </c>
      <c r="AH2">
        <v>2024659</v>
      </c>
      <c r="AI2" t="s">
        <v>283</v>
      </c>
      <c r="AJ2" t="s">
        <v>284</v>
      </c>
      <c r="AK2">
        <v>1600</v>
      </c>
      <c r="AL2">
        <v>3</v>
      </c>
      <c r="AM2" t="s">
        <v>285</v>
      </c>
      <c r="AN2">
        <v>8.4</v>
      </c>
      <c r="AO2">
        <v>135</v>
      </c>
      <c r="AP2">
        <v>0</v>
      </c>
      <c r="AQ2">
        <v>10</v>
      </c>
      <c r="AR2">
        <v>-6</v>
      </c>
      <c r="AS2">
        <v>24.46</v>
      </c>
      <c r="AT2">
        <v>47.31</v>
      </c>
      <c r="AU2" t="s">
        <v>286</v>
      </c>
      <c r="AV2" t="s">
        <v>287</v>
      </c>
      <c r="AY2" t="s">
        <v>288</v>
      </c>
      <c r="BG2">
        <v>-0.126</v>
      </c>
      <c r="BI2" t="s">
        <v>289</v>
      </c>
      <c r="BJ2">
        <v>2024488</v>
      </c>
      <c r="BK2" t="s">
        <v>290</v>
      </c>
      <c r="BL2" t="s">
        <v>291</v>
      </c>
      <c r="BM2">
        <v>1600</v>
      </c>
      <c r="BN2">
        <v>7</v>
      </c>
      <c r="BO2" t="s">
        <v>292</v>
      </c>
      <c r="BP2">
        <v>17</v>
      </c>
      <c r="BQ2">
        <v>117</v>
      </c>
      <c r="BR2">
        <v>18</v>
      </c>
      <c r="BS2">
        <v>9</v>
      </c>
      <c r="BT2">
        <v>-5</v>
      </c>
      <c r="BU2">
        <v>24.3</v>
      </c>
      <c r="BV2">
        <v>46.96</v>
      </c>
      <c r="BW2" t="s">
        <v>293</v>
      </c>
      <c r="BX2" t="s">
        <v>294</v>
      </c>
      <c r="CA2" t="s">
        <v>295</v>
      </c>
      <c r="CI2">
        <v>0.16500000000000001</v>
      </c>
      <c r="CK2" t="s">
        <v>296</v>
      </c>
      <c r="CL2" t="s">
        <v>274</v>
      </c>
      <c r="CM2" t="s">
        <v>289</v>
      </c>
      <c r="CN2" t="s">
        <v>297</v>
      </c>
      <c r="CO2" t="s">
        <v>296</v>
      </c>
      <c r="CP2" t="s">
        <v>298</v>
      </c>
      <c r="CQ2" t="s">
        <v>299</v>
      </c>
      <c r="CR2">
        <v>95.5</v>
      </c>
      <c r="CS2">
        <v>95.039999999999992</v>
      </c>
      <c r="CT2">
        <v>95.27000000000001</v>
      </c>
      <c r="CU2">
        <v>95.039999999999992</v>
      </c>
    </row>
    <row r="3" spans="1:99" x14ac:dyDescent="0.25">
      <c r="A3" s="2">
        <v>45822</v>
      </c>
      <c r="B3" t="s">
        <v>99</v>
      </c>
      <c r="C3">
        <v>2</v>
      </c>
      <c r="D3" t="s">
        <v>100</v>
      </c>
      <c r="E3" t="s">
        <v>101</v>
      </c>
      <c r="F3" t="s">
        <v>272</v>
      </c>
      <c r="G3">
        <v>1600</v>
      </c>
      <c r="H3">
        <v>2</v>
      </c>
      <c r="I3" t="s">
        <v>300</v>
      </c>
      <c r="J3" t="s">
        <v>301</v>
      </c>
      <c r="K3" t="s">
        <v>302</v>
      </c>
      <c r="L3">
        <v>134</v>
      </c>
      <c r="M3" t="s">
        <v>303</v>
      </c>
      <c r="O3">
        <v>9</v>
      </c>
      <c r="P3" t="s">
        <v>304</v>
      </c>
      <c r="R3">
        <v>39</v>
      </c>
      <c r="S3">
        <v>-2</v>
      </c>
      <c r="T3">
        <v>1148</v>
      </c>
      <c r="U3">
        <v>4</v>
      </c>
      <c r="V3" t="s">
        <v>305</v>
      </c>
      <c r="W3">
        <v>6</v>
      </c>
      <c r="Y3" t="s">
        <v>110</v>
      </c>
      <c r="Z3" t="s">
        <v>306</v>
      </c>
      <c r="AA3" t="s">
        <v>279</v>
      </c>
      <c r="AB3">
        <v>20</v>
      </c>
      <c r="AC3" t="s">
        <v>307</v>
      </c>
      <c r="AD3" t="s">
        <v>308</v>
      </c>
      <c r="AE3" t="s">
        <v>309</v>
      </c>
      <c r="AF3" t="s">
        <v>310</v>
      </c>
      <c r="AG3" t="s">
        <v>117</v>
      </c>
      <c r="AH3">
        <v>2024702</v>
      </c>
      <c r="AI3" t="s">
        <v>157</v>
      </c>
      <c r="AJ3" t="s">
        <v>291</v>
      </c>
      <c r="AK3">
        <v>1600</v>
      </c>
      <c r="AL3">
        <v>12</v>
      </c>
      <c r="AM3" t="s">
        <v>311</v>
      </c>
      <c r="AN3">
        <v>28</v>
      </c>
      <c r="AO3">
        <v>119</v>
      </c>
      <c r="AP3">
        <v>15</v>
      </c>
      <c r="AQ3">
        <v>7</v>
      </c>
      <c r="AR3">
        <v>2</v>
      </c>
      <c r="AS3">
        <v>24.35</v>
      </c>
      <c r="AT3">
        <v>47.23</v>
      </c>
      <c r="AU3" t="s">
        <v>312</v>
      </c>
      <c r="AV3" t="s">
        <v>313</v>
      </c>
      <c r="AY3" t="s">
        <v>314</v>
      </c>
      <c r="BG3">
        <v>0.26700000000000002</v>
      </c>
      <c r="BI3" t="s">
        <v>315</v>
      </c>
      <c r="BJ3">
        <v>2024565</v>
      </c>
      <c r="BK3" t="s">
        <v>316</v>
      </c>
      <c r="BL3" t="s">
        <v>291</v>
      </c>
      <c r="BM3">
        <v>1600</v>
      </c>
      <c r="BN3">
        <v>6</v>
      </c>
      <c r="BO3" t="s">
        <v>317</v>
      </c>
      <c r="BP3">
        <v>10</v>
      </c>
      <c r="BQ3">
        <v>122</v>
      </c>
      <c r="BR3">
        <v>12</v>
      </c>
      <c r="BS3">
        <v>6</v>
      </c>
      <c r="BT3">
        <v>3</v>
      </c>
      <c r="BU3">
        <v>24.74</v>
      </c>
      <c r="BV3">
        <v>47.9</v>
      </c>
      <c r="BW3" t="s">
        <v>318</v>
      </c>
      <c r="BX3" t="s">
        <v>319</v>
      </c>
      <c r="CA3" t="s">
        <v>320</v>
      </c>
      <c r="CI3">
        <v>0.24299999999999999</v>
      </c>
      <c r="CK3" t="s">
        <v>321</v>
      </c>
      <c r="CL3" t="s">
        <v>301</v>
      </c>
      <c r="CM3" t="s">
        <v>315</v>
      </c>
      <c r="CN3" t="s">
        <v>322</v>
      </c>
      <c r="CO3" t="s">
        <v>321</v>
      </c>
      <c r="CP3" t="s">
        <v>323</v>
      </c>
      <c r="CQ3" t="s">
        <v>324</v>
      </c>
      <c r="CR3">
        <v>96.490000000000009</v>
      </c>
      <c r="CS3">
        <v>95.539999999999992</v>
      </c>
      <c r="CT3">
        <v>96.02000000000001</v>
      </c>
      <c r="CU3">
        <v>95.539999999999992</v>
      </c>
    </row>
    <row r="4" spans="1:99" x14ac:dyDescent="0.25">
      <c r="A4" s="2">
        <v>45822</v>
      </c>
      <c r="B4" t="s">
        <v>99</v>
      </c>
      <c r="C4">
        <v>2</v>
      </c>
      <c r="D4" t="s">
        <v>100</v>
      </c>
      <c r="E4" t="s">
        <v>101</v>
      </c>
      <c r="F4" t="s">
        <v>272</v>
      </c>
      <c r="G4">
        <v>1600</v>
      </c>
      <c r="H4">
        <v>3</v>
      </c>
      <c r="I4" t="s">
        <v>325</v>
      </c>
      <c r="J4" t="s">
        <v>326</v>
      </c>
      <c r="K4" t="s">
        <v>327</v>
      </c>
      <c r="L4">
        <v>134</v>
      </c>
      <c r="M4" t="s">
        <v>328</v>
      </c>
      <c r="O4">
        <v>10</v>
      </c>
      <c r="P4" t="s">
        <v>329</v>
      </c>
      <c r="R4">
        <v>39</v>
      </c>
      <c r="S4">
        <v>-2</v>
      </c>
      <c r="T4">
        <v>1075</v>
      </c>
      <c r="U4">
        <v>8</v>
      </c>
      <c r="V4" t="s">
        <v>330</v>
      </c>
      <c r="W4">
        <v>6</v>
      </c>
      <c r="Y4" t="s">
        <v>110</v>
      </c>
      <c r="Z4" t="s">
        <v>331</v>
      </c>
      <c r="AA4" t="s">
        <v>332</v>
      </c>
      <c r="AB4">
        <v>14</v>
      </c>
      <c r="AC4" t="s">
        <v>333</v>
      </c>
      <c r="AD4" t="s">
        <v>334</v>
      </c>
      <c r="AE4" t="s">
        <v>335</v>
      </c>
      <c r="AF4" t="s">
        <v>336</v>
      </c>
      <c r="AG4" t="s">
        <v>337</v>
      </c>
      <c r="AH4">
        <v>2024263</v>
      </c>
      <c r="AI4" t="s">
        <v>338</v>
      </c>
      <c r="AJ4" t="s">
        <v>291</v>
      </c>
      <c r="AK4">
        <v>1600</v>
      </c>
      <c r="AL4">
        <v>11</v>
      </c>
      <c r="AM4" t="s">
        <v>339</v>
      </c>
      <c r="AN4">
        <v>39</v>
      </c>
      <c r="AO4">
        <v>131</v>
      </c>
      <c r="AP4">
        <v>3</v>
      </c>
      <c r="AQ4">
        <v>7</v>
      </c>
      <c r="AR4">
        <v>3</v>
      </c>
      <c r="AS4">
        <v>24.38</v>
      </c>
      <c r="AT4">
        <v>46.92</v>
      </c>
      <c r="AU4" t="s">
        <v>340</v>
      </c>
      <c r="AV4" t="s">
        <v>341</v>
      </c>
      <c r="AY4" t="s">
        <v>320</v>
      </c>
      <c r="BG4">
        <v>0.108</v>
      </c>
      <c r="BI4" t="s">
        <v>342</v>
      </c>
      <c r="CL4" t="s">
        <v>326</v>
      </c>
      <c r="CM4" t="s">
        <v>342</v>
      </c>
      <c r="CN4" t="s">
        <v>343</v>
      </c>
      <c r="CQ4" t="s">
        <v>342</v>
      </c>
      <c r="CR4">
        <v>95.41</v>
      </c>
      <c r="CT4">
        <v>95.41</v>
      </c>
      <c r="CU4">
        <v>95.41</v>
      </c>
    </row>
    <row r="5" spans="1:99" x14ac:dyDescent="0.25">
      <c r="A5" s="2">
        <v>45822</v>
      </c>
      <c r="B5" t="s">
        <v>99</v>
      </c>
      <c r="C5">
        <v>2</v>
      </c>
      <c r="D5" t="s">
        <v>100</v>
      </c>
      <c r="E5" t="s">
        <v>101</v>
      </c>
      <c r="F5" t="s">
        <v>272</v>
      </c>
      <c r="G5">
        <v>1600</v>
      </c>
      <c r="H5">
        <v>4</v>
      </c>
      <c r="I5" t="s">
        <v>344</v>
      </c>
      <c r="J5" t="s">
        <v>345</v>
      </c>
      <c r="K5" t="s">
        <v>346</v>
      </c>
      <c r="L5">
        <v>132</v>
      </c>
      <c r="M5" t="s">
        <v>166</v>
      </c>
      <c r="O5">
        <v>8</v>
      </c>
      <c r="P5" t="s">
        <v>347</v>
      </c>
      <c r="R5">
        <v>37</v>
      </c>
      <c r="S5">
        <v>-3</v>
      </c>
      <c r="T5">
        <v>1239</v>
      </c>
      <c r="U5">
        <v>16</v>
      </c>
      <c r="V5" t="s">
        <v>348</v>
      </c>
      <c r="W5">
        <v>6</v>
      </c>
      <c r="Y5" t="s">
        <v>110</v>
      </c>
      <c r="Z5" t="s">
        <v>152</v>
      </c>
      <c r="AA5" t="s">
        <v>332</v>
      </c>
      <c r="AB5">
        <v>41</v>
      </c>
      <c r="AC5" t="s">
        <v>349</v>
      </c>
      <c r="AD5" t="s">
        <v>350</v>
      </c>
      <c r="AE5" t="s">
        <v>351</v>
      </c>
      <c r="AF5" t="s">
        <v>352</v>
      </c>
      <c r="AG5" t="s">
        <v>337</v>
      </c>
      <c r="AH5">
        <v>2024644</v>
      </c>
      <c r="AI5" t="s">
        <v>118</v>
      </c>
      <c r="AJ5" t="s">
        <v>291</v>
      </c>
      <c r="AK5">
        <v>1600</v>
      </c>
      <c r="AL5">
        <v>13</v>
      </c>
      <c r="AM5" t="s">
        <v>239</v>
      </c>
      <c r="AN5">
        <v>113</v>
      </c>
      <c r="AO5">
        <v>118</v>
      </c>
      <c r="AP5">
        <v>14</v>
      </c>
      <c r="AQ5">
        <v>10</v>
      </c>
      <c r="AR5">
        <v>-2</v>
      </c>
      <c r="AS5">
        <v>24.41</v>
      </c>
      <c r="AT5">
        <v>47.18</v>
      </c>
      <c r="AU5" t="s">
        <v>353</v>
      </c>
      <c r="AV5" t="s">
        <v>354</v>
      </c>
      <c r="AY5" t="s">
        <v>355</v>
      </c>
      <c r="BG5">
        <v>0.16800000000000001</v>
      </c>
      <c r="BI5" t="s">
        <v>356</v>
      </c>
      <c r="BJ5">
        <v>2024565</v>
      </c>
      <c r="BK5" t="s">
        <v>316</v>
      </c>
      <c r="BL5" t="s">
        <v>291</v>
      </c>
      <c r="BM5">
        <v>1600</v>
      </c>
      <c r="BN5">
        <v>12</v>
      </c>
      <c r="BO5" t="s">
        <v>357</v>
      </c>
      <c r="BP5">
        <v>101</v>
      </c>
      <c r="BQ5">
        <v>118</v>
      </c>
      <c r="BR5">
        <v>14</v>
      </c>
      <c r="BS5">
        <v>4</v>
      </c>
      <c r="BT5">
        <v>4</v>
      </c>
      <c r="BU5">
        <v>24.74</v>
      </c>
      <c r="BV5">
        <v>47.9</v>
      </c>
      <c r="BW5" t="s">
        <v>318</v>
      </c>
      <c r="BX5" t="s">
        <v>319</v>
      </c>
      <c r="CA5" t="s">
        <v>358</v>
      </c>
      <c r="CI5">
        <v>0.29399999999999998</v>
      </c>
      <c r="CK5" t="s">
        <v>359</v>
      </c>
      <c r="CL5" t="s">
        <v>345</v>
      </c>
      <c r="CM5" t="s">
        <v>356</v>
      </c>
      <c r="CN5" t="s">
        <v>360</v>
      </c>
      <c r="CO5" t="s">
        <v>359</v>
      </c>
      <c r="CP5" t="s">
        <v>361</v>
      </c>
      <c r="CQ5" t="s">
        <v>362</v>
      </c>
      <c r="CR5">
        <v>97.08</v>
      </c>
      <c r="CS5">
        <v>97.22</v>
      </c>
      <c r="CT5">
        <v>97.15</v>
      </c>
      <c r="CU5">
        <v>97.08</v>
      </c>
    </row>
    <row r="6" spans="1:99" x14ac:dyDescent="0.25">
      <c r="A6" s="2">
        <v>45822</v>
      </c>
      <c r="B6" t="s">
        <v>99</v>
      </c>
      <c r="C6">
        <v>2</v>
      </c>
      <c r="D6" t="s">
        <v>100</v>
      </c>
      <c r="E6" t="s">
        <v>101</v>
      </c>
      <c r="F6" t="s">
        <v>272</v>
      </c>
      <c r="G6">
        <v>1600</v>
      </c>
      <c r="H6">
        <v>5</v>
      </c>
      <c r="I6" t="s">
        <v>363</v>
      </c>
      <c r="J6" t="s">
        <v>364</v>
      </c>
      <c r="K6" t="s">
        <v>365</v>
      </c>
      <c r="L6">
        <v>131</v>
      </c>
      <c r="M6" t="s">
        <v>210</v>
      </c>
      <c r="O6">
        <v>3</v>
      </c>
      <c r="P6" t="s">
        <v>366</v>
      </c>
      <c r="R6">
        <v>36</v>
      </c>
      <c r="S6">
        <v>-2</v>
      </c>
      <c r="T6">
        <v>1041</v>
      </c>
      <c r="U6">
        <v>-4</v>
      </c>
      <c r="W6">
        <v>4</v>
      </c>
      <c r="Y6" t="s">
        <v>110</v>
      </c>
      <c r="Z6" t="s">
        <v>367</v>
      </c>
      <c r="AA6" t="s">
        <v>332</v>
      </c>
      <c r="AB6">
        <v>24</v>
      </c>
      <c r="AC6" t="s">
        <v>368</v>
      </c>
      <c r="AD6" t="s">
        <v>369</v>
      </c>
      <c r="AE6" t="s">
        <v>370</v>
      </c>
      <c r="AF6" t="s">
        <v>371</v>
      </c>
      <c r="AG6" t="s">
        <v>337</v>
      </c>
      <c r="AH6">
        <v>2023766</v>
      </c>
      <c r="AI6" t="s">
        <v>372</v>
      </c>
      <c r="AJ6" t="s">
        <v>291</v>
      </c>
      <c r="AK6">
        <v>1400</v>
      </c>
      <c r="AL6">
        <v>14</v>
      </c>
      <c r="AM6" t="s">
        <v>373</v>
      </c>
      <c r="AN6">
        <v>201</v>
      </c>
      <c r="AO6">
        <v>130</v>
      </c>
      <c r="AP6">
        <v>1</v>
      </c>
      <c r="AQ6">
        <v>12</v>
      </c>
      <c r="AR6">
        <v>-9</v>
      </c>
      <c r="AS6">
        <v>13.47</v>
      </c>
      <c r="AT6">
        <v>35.92</v>
      </c>
      <c r="AU6" t="s">
        <v>374</v>
      </c>
      <c r="AV6" t="s">
        <v>375</v>
      </c>
      <c r="AY6" t="s">
        <v>376</v>
      </c>
      <c r="AZ6">
        <v>14.51</v>
      </c>
      <c r="BA6">
        <v>22.85</v>
      </c>
      <c r="BB6">
        <v>23.16</v>
      </c>
      <c r="BC6">
        <v>23.93</v>
      </c>
      <c r="BF6">
        <v>47.09</v>
      </c>
      <c r="BG6">
        <v>-0.17399999999999999</v>
      </c>
      <c r="BH6">
        <v>46.915999999999997</v>
      </c>
      <c r="BI6" t="s">
        <v>377</v>
      </c>
      <c r="CL6" t="s">
        <v>364</v>
      </c>
      <c r="CM6" t="s">
        <v>377</v>
      </c>
      <c r="CN6" t="s">
        <v>378</v>
      </c>
      <c r="CQ6" t="s">
        <v>377</v>
      </c>
      <c r="CR6">
        <v>97.57</v>
      </c>
      <c r="CT6">
        <v>97.57</v>
      </c>
      <c r="CU6">
        <v>97.57</v>
      </c>
    </row>
    <row r="7" spans="1:99" x14ac:dyDescent="0.25">
      <c r="A7" s="2">
        <v>45822</v>
      </c>
      <c r="B7" t="s">
        <v>99</v>
      </c>
      <c r="C7">
        <v>2</v>
      </c>
      <c r="D7" t="s">
        <v>100</v>
      </c>
      <c r="E7" t="s">
        <v>101</v>
      </c>
      <c r="F7" t="s">
        <v>272</v>
      </c>
      <c r="G7">
        <v>1600</v>
      </c>
      <c r="H7">
        <v>6</v>
      </c>
      <c r="I7" t="s">
        <v>379</v>
      </c>
      <c r="J7" t="s">
        <v>380</v>
      </c>
      <c r="K7" t="s">
        <v>381</v>
      </c>
      <c r="L7">
        <v>130</v>
      </c>
      <c r="M7" t="s">
        <v>253</v>
      </c>
      <c r="O7">
        <v>11</v>
      </c>
      <c r="P7" t="s">
        <v>203</v>
      </c>
      <c r="R7">
        <v>35</v>
      </c>
      <c r="S7">
        <v>-1</v>
      </c>
      <c r="T7">
        <v>1039</v>
      </c>
      <c r="U7">
        <v>0</v>
      </c>
      <c r="V7" t="s">
        <v>382</v>
      </c>
      <c r="W7">
        <v>4</v>
      </c>
      <c r="Y7" t="s">
        <v>110</v>
      </c>
      <c r="Z7" t="s">
        <v>383</v>
      </c>
      <c r="AA7" t="s">
        <v>332</v>
      </c>
      <c r="AB7">
        <v>35</v>
      </c>
      <c r="AD7" t="s">
        <v>384</v>
      </c>
      <c r="AE7" t="s">
        <v>385</v>
      </c>
      <c r="AF7" t="s">
        <v>386</v>
      </c>
      <c r="AG7" t="s">
        <v>117</v>
      </c>
      <c r="AH7">
        <v>2024659</v>
      </c>
      <c r="AI7" t="s">
        <v>283</v>
      </c>
      <c r="AJ7" t="s">
        <v>284</v>
      </c>
      <c r="AK7">
        <v>1600</v>
      </c>
      <c r="AL7">
        <v>4</v>
      </c>
      <c r="AM7" t="s">
        <v>387</v>
      </c>
      <c r="AN7">
        <v>6</v>
      </c>
      <c r="AO7">
        <v>131</v>
      </c>
      <c r="AP7">
        <v>-1</v>
      </c>
      <c r="AQ7">
        <v>5</v>
      </c>
      <c r="AR7">
        <v>6</v>
      </c>
      <c r="AS7">
        <v>24.46</v>
      </c>
      <c r="AT7">
        <v>47.31</v>
      </c>
      <c r="AU7" t="s">
        <v>286</v>
      </c>
      <c r="AV7" t="s">
        <v>287</v>
      </c>
      <c r="AY7" t="s">
        <v>388</v>
      </c>
      <c r="BG7">
        <v>0.111</v>
      </c>
      <c r="BI7" t="s">
        <v>389</v>
      </c>
      <c r="BJ7">
        <v>2024506</v>
      </c>
      <c r="BK7" t="s">
        <v>390</v>
      </c>
      <c r="BL7" t="s">
        <v>284</v>
      </c>
      <c r="BM7">
        <v>1600</v>
      </c>
      <c r="BN7">
        <v>3</v>
      </c>
      <c r="BO7" t="s">
        <v>311</v>
      </c>
      <c r="BP7">
        <v>10</v>
      </c>
      <c r="BQ7">
        <v>134</v>
      </c>
      <c r="BR7">
        <v>-4</v>
      </c>
      <c r="BS7">
        <v>2</v>
      </c>
      <c r="BT7">
        <v>9</v>
      </c>
      <c r="BU7">
        <v>24.78</v>
      </c>
      <c r="BV7">
        <v>46.88</v>
      </c>
      <c r="BW7" t="s">
        <v>391</v>
      </c>
      <c r="BX7" t="s">
        <v>392</v>
      </c>
      <c r="CA7" t="s">
        <v>393</v>
      </c>
      <c r="CI7">
        <v>0.129</v>
      </c>
      <c r="CK7" t="s">
        <v>394</v>
      </c>
      <c r="CL7" t="s">
        <v>380</v>
      </c>
      <c r="CM7" t="s">
        <v>389</v>
      </c>
      <c r="CN7" t="s">
        <v>395</v>
      </c>
      <c r="CO7" t="s">
        <v>394</v>
      </c>
      <c r="CP7" t="s">
        <v>396</v>
      </c>
      <c r="CQ7" t="s">
        <v>397</v>
      </c>
      <c r="CR7">
        <v>95.789999999999992</v>
      </c>
      <c r="CS7">
        <v>94.9</v>
      </c>
      <c r="CT7">
        <v>95.34</v>
      </c>
      <c r="CU7">
        <v>94.9</v>
      </c>
    </row>
    <row r="8" spans="1:99" x14ac:dyDescent="0.25">
      <c r="A8" s="2">
        <v>45822</v>
      </c>
      <c r="B8" t="s">
        <v>99</v>
      </c>
      <c r="C8">
        <v>2</v>
      </c>
      <c r="D8" t="s">
        <v>100</v>
      </c>
      <c r="E8" t="s">
        <v>101</v>
      </c>
      <c r="F8" t="s">
        <v>272</v>
      </c>
      <c r="G8">
        <v>1600</v>
      </c>
      <c r="H8">
        <v>7</v>
      </c>
      <c r="I8" t="s">
        <v>398</v>
      </c>
      <c r="J8" t="s">
        <v>399</v>
      </c>
      <c r="K8" t="s">
        <v>400</v>
      </c>
      <c r="L8">
        <v>129</v>
      </c>
      <c r="M8" t="s">
        <v>401</v>
      </c>
      <c r="O8">
        <v>13</v>
      </c>
      <c r="P8" t="s">
        <v>402</v>
      </c>
      <c r="R8">
        <v>34</v>
      </c>
      <c r="S8">
        <v>0</v>
      </c>
      <c r="T8">
        <v>981</v>
      </c>
      <c r="U8">
        <v>9</v>
      </c>
      <c r="V8" t="s">
        <v>403</v>
      </c>
      <c r="W8">
        <v>4</v>
      </c>
      <c r="Y8" t="s">
        <v>110</v>
      </c>
      <c r="Z8" t="s">
        <v>404</v>
      </c>
      <c r="AA8" t="s">
        <v>279</v>
      </c>
      <c r="AB8">
        <v>35</v>
      </c>
      <c r="AC8" t="s">
        <v>113</v>
      </c>
      <c r="AD8" t="s">
        <v>405</v>
      </c>
      <c r="AE8" t="s">
        <v>406</v>
      </c>
      <c r="AF8" t="s">
        <v>407</v>
      </c>
      <c r="AG8" t="s">
        <v>117</v>
      </c>
      <c r="AH8">
        <v>2024659</v>
      </c>
      <c r="AI8" t="s">
        <v>283</v>
      </c>
      <c r="AJ8" t="s">
        <v>284</v>
      </c>
      <c r="AK8">
        <v>1600</v>
      </c>
      <c r="AL8">
        <v>9</v>
      </c>
      <c r="AM8" t="s">
        <v>317</v>
      </c>
      <c r="AN8">
        <v>6.4</v>
      </c>
      <c r="AO8">
        <v>129</v>
      </c>
      <c r="AP8">
        <v>0</v>
      </c>
      <c r="AQ8">
        <v>9</v>
      </c>
      <c r="AR8">
        <v>4</v>
      </c>
      <c r="AS8">
        <v>24.46</v>
      </c>
      <c r="AT8">
        <v>47.31</v>
      </c>
      <c r="AU8" t="s">
        <v>286</v>
      </c>
      <c r="AV8" t="s">
        <v>287</v>
      </c>
      <c r="AY8" t="s">
        <v>408</v>
      </c>
      <c r="BG8">
        <v>8.4000000000000005E-2</v>
      </c>
      <c r="BI8" t="s">
        <v>409</v>
      </c>
      <c r="CL8" t="s">
        <v>399</v>
      </c>
      <c r="CM8" t="s">
        <v>409</v>
      </c>
      <c r="CN8" t="s">
        <v>410</v>
      </c>
      <c r="CQ8" t="s">
        <v>409</v>
      </c>
      <c r="CR8">
        <v>96.15</v>
      </c>
      <c r="CT8">
        <v>96.15</v>
      </c>
      <c r="CU8">
        <v>96.15</v>
      </c>
    </row>
    <row r="9" spans="1:99" x14ac:dyDescent="0.25">
      <c r="A9" s="2">
        <v>45822</v>
      </c>
      <c r="B9" t="s">
        <v>99</v>
      </c>
      <c r="C9">
        <v>2</v>
      </c>
      <c r="D9" t="s">
        <v>100</v>
      </c>
      <c r="E9" t="s">
        <v>101</v>
      </c>
      <c r="F9" t="s">
        <v>272</v>
      </c>
      <c r="G9">
        <v>1600</v>
      </c>
      <c r="H9">
        <v>8</v>
      </c>
      <c r="I9" t="s">
        <v>411</v>
      </c>
      <c r="J9" t="s">
        <v>412</v>
      </c>
      <c r="K9" t="s">
        <v>413</v>
      </c>
      <c r="L9">
        <v>129</v>
      </c>
      <c r="M9" t="s">
        <v>185</v>
      </c>
      <c r="O9">
        <v>2</v>
      </c>
      <c r="P9" t="s">
        <v>106</v>
      </c>
      <c r="R9">
        <v>34</v>
      </c>
      <c r="S9">
        <v>-2</v>
      </c>
      <c r="T9">
        <v>1102</v>
      </c>
      <c r="U9">
        <v>17</v>
      </c>
      <c r="V9" t="s">
        <v>414</v>
      </c>
      <c r="W9">
        <v>3</v>
      </c>
      <c r="Y9" t="s">
        <v>110</v>
      </c>
      <c r="Z9" t="s">
        <v>415</v>
      </c>
      <c r="AA9" t="s">
        <v>279</v>
      </c>
      <c r="AB9">
        <v>35</v>
      </c>
      <c r="AC9" t="s">
        <v>416</v>
      </c>
      <c r="AD9" t="s">
        <v>417</v>
      </c>
      <c r="AE9" t="s">
        <v>418</v>
      </c>
      <c r="AF9" t="s">
        <v>419</v>
      </c>
      <c r="AG9" t="s">
        <v>117</v>
      </c>
      <c r="AH9">
        <v>2024659</v>
      </c>
      <c r="AI9" t="s">
        <v>283</v>
      </c>
      <c r="AJ9" t="s">
        <v>284</v>
      </c>
      <c r="AK9">
        <v>1600</v>
      </c>
      <c r="AL9">
        <v>5</v>
      </c>
      <c r="AM9" t="s">
        <v>420</v>
      </c>
      <c r="AN9">
        <v>29</v>
      </c>
      <c r="AO9">
        <v>131</v>
      </c>
      <c r="AP9">
        <v>-2</v>
      </c>
      <c r="AQ9">
        <v>2</v>
      </c>
      <c r="AR9">
        <v>0</v>
      </c>
      <c r="AS9">
        <v>24.46</v>
      </c>
      <c r="AT9">
        <v>47.31</v>
      </c>
      <c r="AU9" t="s">
        <v>286</v>
      </c>
      <c r="AV9" t="s">
        <v>287</v>
      </c>
      <c r="AY9" t="s">
        <v>421</v>
      </c>
      <c r="BG9">
        <v>-0.03</v>
      </c>
      <c r="BI9" t="s">
        <v>422</v>
      </c>
      <c r="CL9" t="s">
        <v>412</v>
      </c>
      <c r="CM9" t="s">
        <v>422</v>
      </c>
      <c r="CN9" t="s">
        <v>423</v>
      </c>
      <c r="CQ9" t="s">
        <v>422</v>
      </c>
      <c r="CR9">
        <v>95.740000000000009</v>
      </c>
      <c r="CT9">
        <v>95.740000000000009</v>
      </c>
      <c r="CU9">
        <v>95.740000000000009</v>
      </c>
    </row>
    <row r="10" spans="1:99" x14ac:dyDescent="0.25">
      <c r="A10" s="2">
        <v>45822</v>
      </c>
      <c r="B10" t="s">
        <v>99</v>
      </c>
      <c r="C10">
        <v>2</v>
      </c>
      <c r="D10" t="s">
        <v>100</v>
      </c>
      <c r="E10" t="s">
        <v>101</v>
      </c>
      <c r="F10" t="s">
        <v>272</v>
      </c>
      <c r="G10">
        <v>1600</v>
      </c>
      <c r="H10">
        <v>9</v>
      </c>
      <c r="I10" t="s">
        <v>424</v>
      </c>
      <c r="J10" t="s">
        <v>425</v>
      </c>
      <c r="K10" t="s">
        <v>426</v>
      </c>
      <c r="L10">
        <v>127</v>
      </c>
      <c r="M10" t="s">
        <v>133</v>
      </c>
      <c r="O10">
        <v>7</v>
      </c>
      <c r="P10" t="s">
        <v>224</v>
      </c>
      <c r="R10">
        <v>32</v>
      </c>
      <c r="S10">
        <v>-1</v>
      </c>
      <c r="T10">
        <v>1095</v>
      </c>
      <c r="U10">
        <v>1</v>
      </c>
      <c r="W10">
        <v>6</v>
      </c>
      <c r="Y10" t="s">
        <v>110</v>
      </c>
      <c r="Z10" t="s">
        <v>427</v>
      </c>
      <c r="AA10" t="s">
        <v>279</v>
      </c>
      <c r="AB10">
        <v>24</v>
      </c>
      <c r="AC10" t="s">
        <v>368</v>
      </c>
      <c r="AD10" t="s">
        <v>428</v>
      </c>
      <c r="AE10" t="s">
        <v>429</v>
      </c>
      <c r="AF10" t="s">
        <v>430</v>
      </c>
      <c r="AG10" t="s">
        <v>207</v>
      </c>
      <c r="AH10">
        <v>2024563</v>
      </c>
      <c r="AI10" t="s">
        <v>316</v>
      </c>
      <c r="AJ10" t="s">
        <v>284</v>
      </c>
      <c r="AK10">
        <v>1400</v>
      </c>
      <c r="AL10">
        <v>9</v>
      </c>
      <c r="AM10" t="s">
        <v>158</v>
      </c>
      <c r="AN10">
        <v>34</v>
      </c>
      <c r="AO10">
        <v>134</v>
      </c>
      <c r="AP10">
        <v>-7</v>
      </c>
      <c r="AQ10">
        <v>14</v>
      </c>
      <c r="AR10">
        <v>-7</v>
      </c>
      <c r="AS10">
        <v>13.75</v>
      </c>
      <c r="AT10">
        <v>35.380000000000003</v>
      </c>
      <c r="AU10" t="s">
        <v>431</v>
      </c>
      <c r="AV10" t="s">
        <v>432</v>
      </c>
      <c r="AY10" t="s">
        <v>433</v>
      </c>
      <c r="BG10">
        <v>-0.252</v>
      </c>
      <c r="BI10" t="s">
        <v>434</v>
      </c>
      <c r="CL10" t="s">
        <v>425</v>
      </c>
      <c r="CM10" t="s">
        <v>434</v>
      </c>
      <c r="CN10" t="s">
        <v>435</v>
      </c>
      <c r="CQ10" t="s">
        <v>434</v>
      </c>
      <c r="CR10">
        <v>95.52000000000001</v>
      </c>
      <c r="CT10">
        <v>95.52000000000001</v>
      </c>
      <c r="CU10">
        <v>95.52000000000001</v>
      </c>
    </row>
    <row r="11" spans="1:99" x14ac:dyDescent="0.25">
      <c r="A11" s="2">
        <v>45822</v>
      </c>
      <c r="B11" t="s">
        <v>99</v>
      </c>
      <c r="C11">
        <v>2</v>
      </c>
      <c r="D11" t="s">
        <v>100</v>
      </c>
      <c r="E11" t="s">
        <v>101</v>
      </c>
      <c r="F11" t="s">
        <v>272</v>
      </c>
      <c r="G11">
        <v>1600</v>
      </c>
      <c r="H11">
        <v>10</v>
      </c>
      <c r="I11" t="s">
        <v>436</v>
      </c>
      <c r="J11" t="s">
        <v>437</v>
      </c>
      <c r="K11" t="s">
        <v>438</v>
      </c>
      <c r="L11">
        <v>126</v>
      </c>
      <c r="M11" t="s">
        <v>439</v>
      </c>
      <c r="O11">
        <v>1</v>
      </c>
      <c r="P11" t="s">
        <v>440</v>
      </c>
      <c r="R11">
        <v>31</v>
      </c>
      <c r="S11">
        <v>-2</v>
      </c>
      <c r="T11">
        <v>1112</v>
      </c>
      <c r="U11">
        <v>-7</v>
      </c>
      <c r="V11" t="s">
        <v>441</v>
      </c>
      <c r="W11">
        <v>6</v>
      </c>
      <c r="Y11" t="s">
        <v>110</v>
      </c>
      <c r="Z11" t="s">
        <v>152</v>
      </c>
      <c r="AA11" t="s">
        <v>279</v>
      </c>
      <c r="AB11">
        <v>14</v>
      </c>
      <c r="AC11" t="s">
        <v>442</v>
      </c>
      <c r="AD11" t="s">
        <v>443</v>
      </c>
      <c r="AE11" t="s">
        <v>444</v>
      </c>
      <c r="AF11" t="s">
        <v>445</v>
      </c>
      <c r="AG11" t="s">
        <v>207</v>
      </c>
      <c r="AH11">
        <v>2024659</v>
      </c>
      <c r="AI11" t="s">
        <v>283</v>
      </c>
      <c r="AJ11" t="s">
        <v>284</v>
      </c>
      <c r="AK11">
        <v>1600</v>
      </c>
      <c r="AL11">
        <v>8</v>
      </c>
      <c r="AM11" t="s">
        <v>446</v>
      </c>
      <c r="AN11">
        <v>31</v>
      </c>
      <c r="AO11">
        <v>130</v>
      </c>
      <c r="AP11">
        <v>-4</v>
      </c>
      <c r="AQ11">
        <v>14</v>
      </c>
      <c r="AR11">
        <v>-13</v>
      </c>
      <c r="AS11">
        <v>24.46</v>
      </c>
      <c r="AT11">
        <v>47.31</v>
      </c>
      <c r="AU11" t="s">
        <v>286</v>
      </c>
      <c r="AV11" t="s">
        <v>287</v>
      </c>
      <c r="AY11" t="s">
        <v>447</v>
      </c>
      <c r="BG11">
        <v>-0.33300000000000002</v>
      </c>
      <c r="BI11" t="s">
        <v>448</v>
      </c>
      <c r="BJ11">
        <v>2024506</v>
      </c>
      <c r="BK11" t="s">
        <v>390</v>
      </c>
      <c r="BL11" t="s">
        <v>284</v>
      </c>
      <c r="BM11">
        <v>1600</v>
      </c>
      <c r="BN11">
        <v>9</v>
      </c>
      <c r="BO11" t="s">
        <v>449</v>
      </c>
      <c r="BP11">
        <v>43</v>
      </c>
      <c r="BQ11">
        <v>132</v>
      </c>
      <c r="BR11">
        <v>-6</v>
      </c>
      <c r="BS11">
        <v>11</v>
      </c>
      <c r="BT11">
        <v>-10</v>
      </c>
      <c r="BU11">
        <v>24.78</v>
      </c>
      <c r="BV11">
        <v>46.88</v>
      </c>
      <c r="BW11" t="s">
        <v>391</v>
      </c>
      <c r="BX11" t="s">
        <v>392</v>
      </c>
      <c r="CA11" t="s">
        <v>450</v>
      </c>
      <c r="CI11">
        <v>-0.3</v>
      </c>
      <c r="CK11" t="s">
        <v>394</v>
      </c>
      <c r="CL11" t="s">
        <v>437</v>
      </c>
      <c r="CM11" t="s">
        <v>448</v>
      </c>
      <c r="CN11" t="s">
        <v>451</v>
      </c>
      <c r="CO11" t="s">
        <v>394</v>
      </c>
      <c r="CP11" t="s">
        <v>452</v>
      </c>
      <c r="CQ11" t="s">
        <v>453</v>
      </c>
      <c r="CR11">
        <v>95.710000000000008</v>
      </c>
      <c r="CS11">
        <v>94.9</v>
      </c>
      <c r="CT11">
        <v>95.31</v>
      </c>
      <c r="CU11">
        <v>94.9</v>
      </c>
    </row>
    <row r="12" spans="1:99" x14ac:dyDescent="0.25">
      <c r="A12" s="2">
        <v>45822</v>
      </c>
      <c r="B12" t="s">
        <v>99</v>
      </c>
      <c r="C12">
        <v>2</v>
      </c>
      <c r="D12" t="s">
        <v>100</v>
      </c>
      <c r="E12" t="s">
        <v>101</v>
      </c>
      <c r="F12" t="s">
        <v>272</v>
      </c>
      <c r="G12">
        <v>1600</v>
      </c>
      <c r="H12">
        <v>11</v>
      </c>
      <c r="I12" t="s">
        <v>454</v>
      </c>
      <c r="J12" t="s">
        <v>455</v>
      </c>
      <c r="K12" t="s">
        <v>456</v>
      </c>
      <c r="L12">
        <v>121</v>
      </c>
      <c r="M12" t="s">
        <v>457</v>
      </c>
      <c r="O12">
        <v>5</v>
      </c>
      <c r="P12" t="s">
        <v>458</v>
      </c>
      <c r="R12">
        <v>26</v>
      </c>
      <c r="S12">
        <v>0</v>
      </c>
      <c r="T12">
        <v>1071</v>
      </c>
      <c r="U12">
        <v>-2</v>
      </c>
      <c r="V12" t="s">
        <v>382</v>
      </c>
      <c r="W12">
        <v>6</v>
      </c>
      <c r="Y12" t="s">
        <v>110</v>
      </c>
      <c r="Z12" t="s">
        <v>459</v>
      </c>
      <c r="AA12" t="s">
        <v>279</v>
      </c>
      <c r="AB12">
        <v>31</v>
      </c>
      <c r="AC12" t="s">
        <v>416</v>
      </c>
      <c r="AD12" t="s">
        <v>460</v>
      </c>
      <c r="AE12" t="s">
        <v>461</v>
      </c>
      <c r="AF12" t="s">
        <v>462</v>
      </c>
      <c r="AG12" t="s">
        <v>117</v>
      </c>
      <c r="AH12">
        <v>2024427</v>
      </c>
      <c r="AI12" t="s">
        <v>463</v>
      </c>
      <c r="AJ12" t="s">
        <v>284</v>
      </c>
      <c r="AK12">
        <v>1600</v>
      </c>
      <c r="AL12">
        <v>4</v>
      </c>
      <c r="AM12" t="s">
        <v>292</v>
      </c>
      <c r="AN12">
        <v>25</v>
      </c>
      <c r="AO12">
        <v>128</v>
      </c>
      <c r="AP12">
        <v>-7</v>
      </c>
      <c r="AQ12">
        <v>10</v>
      </c>
      <c r="AR12">
        <v>-5</v>
      </c>
      <c r="AS12">
        <v>24.32</v>
      </c>
      <c r="AT12">
        <v>46.68</v>
      </c>
      <c r="AU12" t="s">
        <v>464</v>
      </c>
      <c r="AV12" t="s">
        <v>465</v>
      </c>
      <c r="AY12" t="s">
        <v>393</v>
      </c>
      <c r="BG12">
        <v>-0.21</v>
      </c>
      <c r="BI12" t="s">
        <v>466</v>
      </c>
      <c r="BJ12">
        <v>2024277</v>
      </c>
      <c r="BK12" t="s">
        <v>467</v>
      </c>
      <c r="BL12" t="s">
        <v>284</v>
      </c>
      <c r="BM12">
        <v>1600</v>
      </c>
      <c r="BN12">
        <v>14</v>
      </c>
      <c r="BO12" t="s">
        <v>339</v>
      </c>
      <c r="BP12">
        <v>16</v>
      </c>
      <c r="BQ12">
        <v>134</v>
      </c>
      <c r="BR12">
        <v>-13</v>
      </c>
      <c r="BS12">
        <v>2</v>
      </c>
      <c r="BT12">
        <v>3</v>
      </c>
      <c r="BU12">
        <v>24.45</v>
      </c>
      <c r="BV12">
        <v>47</v>
      </c>
      <c r="BW12" t="s">
        <v>468</v>
      </c>
      <c r="BX12" t="s">
        <v>342</v>
      </c>
      <c r="CA12" t="s">
        <v>469</v>
      </c>
      <c r="CI12">
        <v>-0.13200000000000001</v>
      </c>
      <c r="CK12" t="s">
        <v>470</v>
      </c>
      <c r="CL12" t="s">
        <v>455</v>
      </c>
      <c r="CM12" t="s">
        <v>466</v>
      </c>
      <c r="CN12" t="s">
        <v>471</v>
      </c>
      <c r="CO12" t="s">
        <v>470</v>
      </c>
      <c r="CP12" t="s">
        <v>472</v>
      </c>
      <c r="CQ12" t="s">
        <v>473</v>
      </c>
      <c r="CR12">
        <v>94.56</v>
      </c>
      <c r="CS12">
        <v>96.42</v>
      </c>
      <c r="CT12">
        <v>95.490000000000009</v>
      </c>
      <c r="CU12">
        <v>94.56</v>
      </c>
    </row>
    <row r="13" spans="1:99" x14ac:dyDescent="0.25">
      <c r="A13" s="2">
        <v>45822</v>
      </c>
      <c r="B13" t="s">
        <v>99</v>
      </c>
      <c r="C13">
        <v>2</v>
      </c>
      <c r="D13" t="s">
        <v>100</v>
      </c>
      <c r="E13" t="s">
        <v>101</v>
      </c>
      <c r="F13" t="s">
        <v>272</v>
      </c>
      <c r="G13">
        <v>1600</v>
      </c>
      <c r="H13">
        <v>12</v>
      </c>
      <c r="I13" t="s">
        <v>474</v>
      </c>
      <c r="J13" t="s">
        <v>475</v>
      </c>
      <c r="K13" t="s">
        <v>476</v>
      </c>
      <c r="L13">
        <v>120</v>
      </c>
      <c r="M13" t="s">
        <v>266</v>
      </c>
      <c r="O13">
        <v>6</v>
      </c>
      <c r="P13" t="s">
        <v>477</v>
      </c>
      <c r="R13">
        <v>25</v>
      </c>
      <c r="S13">
        <v>-2</v>
      </c>
      <c r="T13">
        <v>1128</v>
      </c>
      <c r="U13">
        <v>8</v>
      </c>
      <c r="V13" t="s">
        <v>478</v>
      </c>
      <c r="W13">
        <v>5</v>
      </c>
      <c r="Y13" t="s">
        <v>110</v>
      </c>
      <c r="Z13" t="s">
        <v>479</v>
      </c>
      <c r="AA13" t="s">
        <v>279</v>
      </c>
      <c r="AB13">
        <v>14</v>
      </c>
      <c r="AC13" t="s">
        <v>480</v>
      </c>
      <c r="AD13" t="s">
        <v>481</v>
      </c>
      <c r="AE13" t="s">
        <v>482</v>
      </c>
      <c r="AF13" t="s">
        <v>483</v>
      </c>
      <c r="AG13" t="s">
        <v>337</v>
      </c>
      <c r="AH13">
        <v>2023804</v>
      </c>
      <c r="AI13" t="s">
        <v>484</v>
      </c>
      <c r="AJ13" t="s">
        <v>284</v>
      </c>
      <c r="AK13">
        <v>1600</v>
      </c>
      <c r="AL13">
        <v>13</v>
      </c>
      <c r="AM13" t="s">
        <v>311</v>
      </c>
      <c r="AN13">
        <v>9.4</v>
      </c>
      <c r="AO13">
        <v>132</v>
      </c>
      <c r="AP13">
        <v>-12</v>
      </c>
      <c r="AQ13">
        <v>9</v>
      </c>
      <c r="AR13">
        <v>-3</v>
      </c>
      <c r="AS13">
        <v>24.7</v>
      </c>
      <c r="AT13">
        <v>48.09</v>
      </c>
      <c r="AU13" t="s">
        <v>485</v>
      </c>
      <c r="AV13" t="s">
        <v>486</v>
      </c>
      <c r="AY13" t="s">
        <v>487</v>
      </c>
      <c r="AZ13">
        <v>25.1</v>
      </c>
      <c r="BA13">
        <v>23.35</v>
      </c>
      <c r="BB13">
        <v>23.59</v>
      </c>
      <c r="BC13">
        <v>23.96</v>
      </c>
      <c r="BF13">
        <v>47.55</v>
      </c>
      <c r="BG13">
        <v>-0.24299999999999999</v>
      </c>
      <c r="BH13">
        <v>47.307000000000002</v>
      </c>
      <c r="BI13" t="s">
        <v>488</v>
      </c>
      <c r="BJ13">
        <v>2023753</v>
      </c>
      <c r="BK13" t="s">
        <v>489</v>
      </c>
      <c r="BL13" t="s">
        <v>284</v>
      </c>
      <c r="BM13">
        <v>1600</v>
      </c>
      <c r="BN13">
        <v>7</v>
      </c>
      <c r="BO13" t="s">
        <v>490</v>
      </c>
      <c r="BP13">
        <v>8.5</v>
      </c>
      <c r="BQ13">
        <v>135</v>
      </c>
      <c r="BR13">
        <v>-15</v>
      </c>
      <c r="BS13">
        <v>11</v>
      </c>
      <c r="BT13">
        <v>-5</v>
      </c>
      <c r="BU13">
        <v>24.77</v>
      </c>
      <c r="BV13">
        <v>48.13</v>
      </c>
      <c r="BW13" t="s">
        <v>491</v>
      </c>
      <c r="BX13" t="s">
        <v>492</v>
      </c>
      <c r="CA13" t="s">
        <v>493</v>
      </c>
      <c r="CB13">
        <v>25.65</v>
      </c>
      <c r="CC13">
        <v>23.64</v>
      </c>
      <c r="CD13">
        <v>24.26</v>
      </c>
      <c r="CE13">
        <v>24.46</v>
      </c>
      <c r="CH13">
        <v>48.72</v>
      </c>
      <c r="CI13">
        <v>-0.33</v>
      </c>
      <c r="CJ13">
        <v>48.39</v>
      </c>
      <c r="CK13" t="s">
        <v>494</v>
      </c>
      <c r="CL13" t="s">
        <v>475</v>
      </c>
      <c r="CM13" t="s">
        <v>488</v>
      </c>
      <c r="CN13" t="s">
        <v>495</v>
      </c>
      <c r="CO13" t="s">
        <v>494</v>
      </c>
      <c r="CP13" t="s">
        <v>496</v>
      </c>
      <c r="CQ13" t="s">
        <v>497</v>
      </c>
      <c r="CR13">
        <v>95.759999999999991</v>
      </c>
      <c r="CS13">
        <v>97.68</v>
      </c>
      <c r="CT13">
        <v>96.72</v>
      </c>
      <c r="CU13">
        <v>95.759999999999991</v>
      </c>
    </row>
    <row r="14" spans="1:99" x14ac:dyDescent="0.25">
      <c r="A14" s="2">
        <v>45822</v>
      </c>
      <c r="B14" t="s">
        <v>99</v>
      </c>
      <c r="C14">
        <v>2</v>
      </c>
      <c r="D14" t="s">
        <v>100</v>
      </c>
      <c r="E14" t="s">
        <v>101</v>
      </c>
      <c r="F14" t="s">
        <v>272</v>
      </c>
      <c r="G14">
        <v>1600</v>
      </c>
      <c r="H14">
        <v>13</v>
      </c>
      <c r="I14" t="s">
        <v>498</v>
      </c>
      <c r="J14" t="s">
        <v>499</v>
      </c>
      <c r="K14" t="s">
        <v>500</v>
      </c>
      <c r="L14">
        <v>115</v>
      </c>
      <c r="M14" t="s">
        <v>231</v>
      </c>
      <c r="O14">
        <v>12</v>
      </c>
      <c r="P14" t="s">
        <v>501</v>
      </c>
      <c r="R14">
        <v>20</v>
      </c>
      <c r="S14">
        <v>0</v>
      </c>
      <c r="T14">
        <v>1138</v>
      </c>
      <c r="U14">
        <v>5</v>
      </c>
      <c r="V14" t="s">
        <v>502</v>
      </c>
      <c r="W14">
        <v>4</v>
      </c>
      <c r="Y14" t="s">
        <v>110</v>
      </c>
      <c r="Z14" t="s">
        <v>503</v>
      </c>
      <c r="AA14" t="s">
        <v>279</v>
      </c>
      <c r="AB14">
        <v>35</v>
      </c>
      <c r="AC14" t="s">
        <v>368</v>
      </c>
      <c r="AD14" t="s">
        <v>504</v>
      </c>
      <c r="AE14" t="s">
        <v>505</v>
      </c>
      <c r="AF14" t="s">
        <v>506</v>
      </c>
      <c r="AG14" t="s">
        <v>117</v>
      </c>
      <c r="AH14">
        <v>2024659</v>
      </c>
      <c r="AI14" t="s">
        <v>283</v>
      </c>
      <c r="AJ14" t="s">
        <v>284</v>
      </c>
      <c r="AK14">
        <v>1600</v>
      </c>
      <c r="AL14">
        <v>7</v>
      </c>
      <c r="AM14" t="s">
        <v>292</v>
      </c>
      <c r="AN14">
        <v>29</v>
      </c>
      <c r="AO14">
        <v>117</v>
      </c>
      <c r="AP14">
        <v>-2</v>
      </c>
      <c r="AQ14">
        <v>12</v>
      </c>
      <c r="AR14">
        <v>0</v>
      </c>
      <c r="AS14">
        <v>24.46</v>
      </c>
      <c r="AT14">
        <v>47.31</v>
      </c>
      <c r="AU14" t="s">
        <v>286</v>
      </c>
      <c r="AV14" t="s">
        <v>287</v>
      </c>
      <c r="AY14" t="s">
        <v>507</v>
      </c>
      <c r="BG14">
        <v>-0.03</v>
      </c>
      <c r="BI14" t="s">
        <v>508</v>
      </c>
      <c r="BJ14">
        <v>2024427</v>
      </c>
      <c r="BK14" t="s">
        <v>463</v>
      </c>
      <c r="BL14" t="s">
        <v>284</v>
      </c>
      <c r="BM14">
        <v>1600</v>
      </c>
      <c r="BN14">
        <v>14</v>
      </c>
      <c r="BO14" t="s">
        <v>509</v>
      </c>
      <c r="BP14">
        <v>28</v>
      </c>
      <c r="BQ14">
        <v>107</v>
      </c>
      <c r="BR14">
        <v>8</v>
      </c>
      <c r="BS14">
        <v>5</v>
      </c>
      <c r="BT14">
        <v>7</v>
      </c>
      <c r="BU14">
        <v>24.32</v>
      </c>
      <c r="BV14">
        <v>46.68</v>
      </c>
      <c r="BW14" t="s">
        <v>464</v>
      </c>
      <c r="BX14" t="s">
        <v>465</v>
      </c>
      <c r="CA14" t="s">
        <v>510</v>
      </c>
      <c r="CI14">
        <v>0.26700000000000002</v>
      </c>
      <c r="CK14" t="s">
        <v>511</v>
      </c>
      <c r="CL14" t="s">
        <v>499</v>
      </c>
      <c r="CM14" t="s">
        <v>508</v>
      </c>
      <c r="CN14" t="s">
        <v>512</v>
      </c>
      <c r="CO14" t="s">
        <v>511</v>
      </c>
      <c r="CP14" t="s">
        <v>513</v>
      </c>
      <c r="CQ14" t="s">
        <v>514</v>
      </c>
      <c r="CR14">
        <v>95.81</v>
      </c>
      <c r="CS14">
        <v>96.58</v>
      </c>
      <c r="CT14">
        <v>96.19</v>
      </c>
      <c r="CU14">
        <v>95.81</v>
      </c>
    </row>
    <row r="15" spans="1:99" x14ac:dyDescent="0.25">
      <c r="A15" s="2">
        <v>45822</v>
      </c>
      <c r="B15" t="s">
        <v>99</v>
      </c>
      <c r="C15">
        <v>2</v>
      </c>
      <c r="D15" t="s">
        <v>100</v>
      </c>
      <c r="E15" t="s">
        <v>101</v>
      </c>
      <c r="F15" t="s">
        <v>272</v>
      </c>
      <c r="G15">
        <v>1600</v>
      </c>
      <c r="H15">
        <v>14</v>
      </c>
      <c r="I15" t="s">
        <v>515</v>
      </c>
      <c r="J15" t="s">
        <v>516</v>
      </c>
      <c r="K15" t="s">
        <v>517</v>
      </c>
      <c r="L15">
        <v>115</v>
      </c>
      <c r="M15" t="s">
        <v>223</v>
      </c>
      <c r="O15">
        <v>14</v>
      </c>
      <c r="P15" t="s">
        <v>167</v>
      </c>
      <c r="R15">
        <v>19</v>
      </c>
      <c r="S15">
        <v>-2</v>
      </c>
      <c r="T15">
        <v>1106</v>
      </c>
      <c r="U15">
        <v>-8</v>
      </c>
      <c r="V15" t="s">
        <v>518</v>
      </c>
      <c r="W15">
        <v>6</v>
      </c>
      <c r="Y15" t="s">
        <v>110</v>
      </c>
      <c r="Z15" t="s">
        <v>519</v>
      </c>
      <c r="AA15" t="s">
        <v>279</v>
      </c>
      <c r="AB15">
        <v>27</v>
      </c>
      <c r="AC15" t="s">
        <v>170</v>
      </c>
      <c r="AD15" t="s">
        <v>520</v>
      </c>
      <c r="AE15" t="s">
        <v>237</v>
      </c>
      <c r="AF15" t="s">
        <v>521</v>
      </c>
      <c r="AG15" t="s">
        <v>117</v>
      </c>
      <c r="AH15">
        <v>2024506</v>
      </c>
      <c r="AI15" t="s">
        <v>390</v>
      </c>
      <c r="AJ15" t="s">
        <v>284</v>
      </c>
      <c r="AK15">
        <v>1600</v>
      </c>
      <c r="AL15">
        <v>12</v>
      </c>
      <c r="AM15" t="s">
        <v>260</v>
      </c>
      <c r="AN15">
        <v>30</v>
      </c>
      <c r="AO15">
        <v>120</v>
      </c>
      <c r="AP15">
        <v>-5</v>
      </c>
      <c r="AQ15">
        <v>1</v>
      </c>
      <c r="AR15">
        <v>13</v>
      </c>
      <c r="AS15">
        <v>24.78</v>
      </c>
      <c r="AT15">
        <v>46.88</v>
      </c>
      <c r="AU15" t="s">
        <v>391</v>
      </c>
      <c r="AV15" t="s">
        <v>392</v>
      </c>
      <c r="AY15" t="s">
        <v>522</v>
      </c>
      <c r="BG15">
        <v>0.19800000000000001</v>
      </c>
      <c r="BI15" t="s">
        <v>523</v>
      </c>
      <c r="CL15" t="s">
        <v>516</v>
      </c>
      <c r="CM15" t="s">
        <v>523</v>
      </c>
      <c r="CN15" t="s">
        <v>524</v>
      </c>
      <c r="CQ15" t="s">
        <v>523</v>
      </c>
      <c r="CR15">
        <v>95.56</v>
      </c>
      <c r="CT15">
        <v>95.56</v>
      </c>
      <c r="CU15">
        <v>95.56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3</v>
      </c>
      <c r="D2" t="s">
        <v>100</v>
      </c>
      <c r="E2" t="s">
        <v>101</v>
      </c>
      <c r="F2" t="s">
        <v>525</v>
      </c>
      <c r="G2">
        <v>1200</v>
      </c>
      <c r="H2">
        <v>1</v>
      </c>
      <c r="I2" t="s">
        <v>526</v>
      </c>
      <c r="J2" t="s">
        <v>527</v>
      </c>
      <c r="K2" t="s">
        <v>528</v>
      </c>
      <c r="L2">
        <v>131</v>
      </c>
      <c r="M2" t="s">
        <v>303</v>
      </c>
      <c r="O2">
        <v>7</v>
      </c>
      <c r="P2" t="s">
        <v>276</v>
      </c>
      <c r="R2">
        <v>56</v>
      </c>
      <c r="S2" t="s">
        <v>529</v>
      </c>
      <c r="T2">
        <v>1142</v>
      </c>
      <c r="U2" t="s">
        <v>530</v>
      </c>
      <c r="V2" t="s">
        <v>531</v>
      </c>
      <c r="W2">
        <v>5</v>
      </c>
      <c r="Y2" t="s">
        <v>110</v>
      </c>
      <c r="Z2" t="s">
        <v>532</v>
      </c>
      <c r="AA2" t="s">
        <v>533</v>
      </c>
      <c r="AB2" t="s">
        <v>112</v>
      </c>
      <c r="AC2" t="s">
        <v>416</v>
      </c>
      <c r="AD2" t="s">
        <v>534</v>
      </c>
      <c r="AE2" t="s">
        <v>370</v>
      </c>
      <c r="AF2" t="s">
        <v>535</v>
      </c>
      <c r="AG2" t="s">
        <v>337</v>
      </c>
      <c r="AH2">
        <v>2024699</v>
      </c>
      <c r="AI2" t="s">
        <v>157</v>
      </c>
      <c r="AJ2" t="s">
        <v>291</v>
      </c>
      <c r="AK2">
        <v>1200</v>
      </c>
      <c r="AL2">
        <v>8</v>
      </c>
      <c r="AM2" t="s">
        <v>536</v>
      </c>
      <c r="AN2">
        <v>35</v>
      </c>
      <c r="AO2">
        <v>133</v>
      </c>
      <c r="AP2">
        <v>-2</v>
      </c>
      <c r="AQ2">
        <v>14</v>
      </c>
      <c r="AR2">
        <v>-7</v>
      </c>
      <c r="AS2">
        <v>23.38</v>
      </c>
      <c r="AT2">
        <v>46.9</v>
      </c>
      <c r="AU2" t="s">
        <v>537</v>
      </c>
      <c r="AY2" t="s">
        <v>538</v>
      </c>
      <c r="BG2">
        <v>-0.32400000000000012</v>
      </c>
      <c r="BI2" t="s">
        <v>539</v>
      </c>
      <c r="BJ2">
        <v>2023563</v>
      </c>
      <c r="BK2" t="s">
        <v>540</v>
      </c>
      <c r="BL2" t="s">
        <v>541</v>
      </c>
      <c r="BM2">
        <v>1200</v>
      </c>
      <c r="BN2">
        <v>4</v>
      </c>
      <c r="BO2" t="s">
        <v>158</v>
      </c>
      <c r="BP2">
        <v>10</v>
      </c>
      <c r="BQ2">
        <v>128</v>
      </c>
      <c r="BR2">
        <v>3</v>
      </c>
      <c r="BS2">
        <v>4</v>
      </c>
      <c r="BT2">
        <v>3</v>
      </c>
      <c r="BU2">
        <v>24.12</v>
      </c>
      <c r="BV2">
        <v>46.26</v>
      </c>
      <c r="BW2" t="s">
        <v>542</v>
      </c>
      <c r="CA2" t="s">
        <v>543</v>
      </c>
      <c r="CB2">
        <v>24.48</v>
      </c>
      <c r="CC2">
        <v>22.14</v>
      </c>
      <c r="CD2">
        <v>22.74</v>
      </c>
      <c r="CH2">
        <v>44.88</v>
      </c>
      <c r="CI2">
        <v>0.17100000000000001</v>
      </c>
      <c r="CJ2">
        <v>45.051000000000002</v>
      </c>
      <c r="CK2" t="s">
        <v>544</v>
      </c>
      <c r="CL2" t="s">
        <v>527</v>
      </c>
      <c r="CM2" t="s">
        <v>539</v>
      </c>
      <c r="CN2" t="s">
        <v>545</v>
      </c>
      <c r="CO2" t="s">
        <v>544</v>
      </c>
      <c r="CP2" t="s">
        <v>546</v>
      </c>
      <c r="CQ2" t="s">
        <v>547</v>
      </c>
      <c r="CR2">
        <v>70.150000000000006</v>
      </c>
      <c r="CS2">
        <v>69.53</v>
      </c>
      <c r="CT2">
        <v>69.84</v>
      </c>
      <c r="CU2">
        <v>69.53</v>
      </c>
    </row>
    <row r="3" spans="1:99" x14ac:dyDescent="0.25">
      <c r="A3" s="2">
        <v>45822</v>
      </c>
      <c r="B3" t="s">
        <v>99</v>
      </c>
      <c r="C3">
        <v>3</v>
      </c>
      <c r="D3" t="s">
        <v>100</v>
      </c>
      <c r="E3" t="s">
        <v>101</v>
      </c>
      <c r="F3" t="s">
        <v>525</v>
      </c>
      <c r="G3">
        <v>1200</v>
      </c>
      <c r="H3">
        <v>2</v>
      </c>
      <c r="I3" t="s">
        <v>548</v>
      </c>
      <c r="J3" t="s">
        <v>549</v>
      </c>
      <c r="K3" t="s">
        <v>550</v>
      </c>
      <c r="L3">
        <v>128</v>
      </c>
      <c r="M3" t="s">
        <v>185</v>
      </c>
      <c r="O3">
        <v>8</v>
      </c>
      <c r="P3" t="s">
        <v>134</v>
      </c>
      <c r="R3">
        <v>53</v>
      </c>
      <c r="S3" t="s">
        <v>152</v>
      </c>
      <c r="T3">
        <v>1151</v>
      </c>
      <c r="U3" t="s">
        <v>551</v>
      </c>
      <c r="V3" t="s">
        <v>552</v>
      </c>
      <c r="W3">
        <v>3</v>
      </c>
      <c r="Y3" t="s">
        <v>110</v>
      </c>
      <c r="Z3" t="s">
        <v>553</v>
      </c>
      <c r="AA3" t="s">
        <v>332</v>
      </c>
      <c r="AB3" t="s">
        <v>554</v>
      </c>
      <c r="AC3" t="s">
        <v>555</v>
      </c>
      <c r="AD3" t="s">
        <v>556</v>
      </c>
      <c r="AE3" t="s">
        <v>557</v>
      </c>
      <c r="AF3" t="s">
        <v>558</v>
      </c>
      <c r="AG3" t="s">
        <v>117</v>
      </c>
      <c r="AH3">
        <v>2024486</v>
      </c>
      <c r="AI3" t="s">
        <v>290</v>
      </c>
      <c r="AJ3" t="s">
        <v>291</v>
      </c>
      <c r="AK3">
        <v>1200</v>
      </c>
      <c r="AL3">
        <v>5</v>
      </c>
      <c r="AM3" t="s">
        <v>490</v>
      </c>
      <c r="AN3">
        <v>2.4</v>
      </c>
      <c r="AO3">
        <v>129</v>
      </c>
      <c r="AP3">
        <v>-1</v>
      </c>
      <c r="AQ3">
        <v>10</v>
      </c>
      <c r="AR3">
        <v>-2</v>
      </c>
      <c r="AS3">
        <v>23.63</v>
      </c>
      <c r="AT3">
        <v>45.76</v>
      </c>
      <c r="AU3" t="s">
        <v>559</v>
      </c>
      <c r="AY3" t="s">
        <v>560</v>
      </c>
      <c r="BG3">
        <v>-9.9000000000000005E-2</v>
      </c>
      <c r="BI3" t="s">
        <v>561</v>
      </c>
      <c r="BJ3">
        <v>2024411</v>
      </c>
      <c r="BK3" t="s">
        <v>562</v>
      </c>
      <c r="BL3" t="s">
        <v>291</v>
      </c>
      <c r="BM3">
        <v>1200</v>
      </c>
      <c r="BN3">
        <v>3</v>
      </c>
      <c r="BO3" t="s">
        <v>142</v>
      </c>
      <c r="BP3">
        <v>1.9</v>
      </c>
      <c r="BQ3">
        <v>127</v>
      </c>
      <c r="BR3">
        <v>1</v>
      </c>
      <c r="BS3">
        <v>3</v>
      </c>
      <c r="BT3">
        <v>5</v>
      </c>
      <c r="BU3">
        <v>23.91</v>
      </c>
      <c r="BV3">
        <v>46.19</v>
      </c>
      <c r="BW3" t="s">
        <v>563</v>
      </c>
      <c r="CA3" t="s">
        <v>537</v>
      </c>
      <c r="CI3">
        <v>0.22500000000000001</v>
      </c>
      <c r="CK3" t="s">
        <v>564</v>
      </c>
      <c r="CL3" t="s">
        <v>549</v>
      </c>
      <c r="CM3" t="s">
        <v>561</v>
      </c>
      <c r="CN3" t="s">
        <v>565</v>
      </c>
      <c r="CO3" t="s">
        <v>564</v>
      </c>
      <c r="CP3" t="s">
        <v>566</v>
      </c>
      <c r="CQ3" t="s">
        <v>567</v>
      </c>
      <c r="CR3">
        <v>69.510000000000005</v>
      </c>
      <c r="CS3">
        <v>69.95</v>
      </c>
      <c r="CT3">
        <v>69.73</v>
      </c>
      <c r="CU3">
        <v>69.510000000000005</v>
      </c>
    </row>
    <row r="4" spans="1:99" x14ac:dyDescent="0.25">
      <c r="A4" s="2">
        <v>45822</v>
      </c>
      <c r="B4" t="s">
        <v>99</v>
      </c>
      <c r="C4">
        <v>3</v>
      </c>
      <c r="D4" t="s">
        <v>100</v>
      </c>
      <c r="E4" t="s">
        <v>101</v>
      </c>
      <c r="F4" t="s">
        <v>525</v>
      </c>
      <c r="G4">
        <v>1200</v>
      </c>
      <c r="H4">
        <v>3</v>
      </c>
      <c r="I4" t="s">
        <v>568</v>
      </c>
      <c r="J4" t="s">
        <v>569</v>
      </c>
      <c r="K4" t="s">
        <v>570</v>
      </c>
      <c r="L4">
        <v>128</v>
      </c>
      <c r="M4" t="s">
        <v>166</v>
      </c>
      <c r="O4">
        <v>3</v>
      </c>
      <c r="P4" t="s">
        <v>150</v>
      </c>
      <c r="R4">
        <v>53</v>
      </c>
      <c r="S4" t="s">
        <v>130</v>
      </c>
      <c r="T4">
        <v>1052</v>
      </c>
      <c r="U4" t="s">
        <v>571</v>
      </c>
      <c r="V4" t="s">
        <v>572</v>
      </c>
      <c r="W4">
        <v>3</v>
      </c>
      <c r="Y4" t="s">
        <v>110</v>
      </c>
      <c r="Z4" t="s">
        <v>573</v>
      </c>
      <c r="AA4" t="s">
        <v>332</v>
      </c>
      <c r="AB4" t="s">
        <v>574</v>
      </c>
      <c r="AD4" t="s">
        <v>575</v>
      </c>
      <c r="AE4" t="s">
        <v>576</v>
      </c>
      <c r="AF4" t="s">
        <v>577</v>
      </c>
      <c r="AG4" t="s">
        <v>117</v>
      </c>
      <c r="AH4">
        <v>2024683</v>
      </c>
      <c r="AI4" t="s">
        <v>578</v>
      </c>
      <c r="AJ4" t="s">
        <v>291</v>
      </c>
      <c r="AK4">
        <v>1200</v>
      </c>
      <c r="AL4">
        <v>3</v>
      </c>
      <c r="AM4" t="s">
        <v>174</v>
      </c>
      <c r="AN4">
        <v>12</v>
      </c>
      <c r="AO4">
        <v>126</v>
      </c>
      <c r="AP4">
        <v>2</v>
      </c>
      <c r="AQ4">
        <v>7</v>
      </c>
      <c r="AR4">
        <v>-4</v>
      </c>
      <c r="AS4">
        <v>23.75</v>
      </c>
      <c r="AT4">
        <v>45.83</v>
      </c>
      <c r="AU4" t="s">
        <v>579</v>
      </c>
      <c r="AY4" t="s">
        <v>580</v>
      </c>
      <c r="BG4">
        <v>-0.13800000000000001</v>
      </c>
      <c r="BI4" t="s">
        <v>581</v>
      </c>
      <c r="BJ4">
        <v>2024621</v>
      </c>
      <c r="BK4" t="s">
        <v>582</v>
      </c>
      <c r="BL4" t="s">
        <v>291</v>
      </c>
      <c r="BM4">
        <v>1200</v>
      </c>
      <c r="BN4">
        <v>2</v>
      </c>
      <c r="BO4" t="s">
        <v>174</v>
      </c>
      <c r="BP4">
        <v>109</v>
      </c>
      <c r="BQ4">
        <v>127</v>
      </c>
      <c r="BR4">
        <v>1</v>
      </c>
      <c r="BS4">
        <v>4</v>
      </c>
      <c r="BT4">
        <v>-1</v>
      </c>
      <c r="BU4">
        <v>23.33</v>
      </c>
      <c r="BV4">
        <v>46.03</v>
      </c>
      <c r="BW4" t="s">
        <v>583</v>
      </c>
      <c r="CA4" t="s">
        <v>584</v>
      </c>
      <c r="CI4">
        <v>-2.7E-2</v>
      </c>
      <c r="CK4" t="s">
        <v>585</v>
      </c>
      <c r="CL4" t="s">
        <v>569</v>
      </c>
      <c r="CM4" t="s">
        <v>581</v>
      </c>
      <c r="CN4" t="s">
        <v>586</v>
      </c>
      <c r="CO4" t="s">
        <v>585</v>
      </c>
      <c r="CP4" t="s">
        <v>587</v>
      </c>
      <c r="CQ4" t="s">
        <v>588</v>
      </c>
      <c r="CR4">
        <v>69.02</v>
      </c>
      <c r="CS4">
        <v>69.42</v>
      </c>
      <c r="CT4">
        <v>69.22</v>
      </c>
      <c r="CU4">
        <v>69.02</v>
      </c>
    </row>
    <row r="5" spans="1:99" x14ac:dyDescent="0.25">
      <c r="A5" s="2">
        <v>45822</v>
      </c>
      <c r="B5" t="s">
        <v>99</v>
      </c>
      <c r="C5">
        <v>3</v>
      </c>
      <c r="D5" t="s">
        <v>100</v>
      </c>
      <c r="E5" t="s">
        <v>101</v>
      </c>
      <c r="F5" t="s">
        <v>525</v>
      </c>
      <c r="G5">
        <v>1200</v>
      </c>
      <c r="H5">
        <v>4</v>
      </c>
      <c r="I5" t="s">
        <v>107</v>
      </c>
      <c r="J5" t="s">
        <v>589</v>
      </c>
      <c r="K5" t="s">
        <v>590</v>
      </c>
      <c r="L5">
        <v>127</v>
      </c>
      <c r="M5" t="s">
        <v>591</v>
      </c>
      <c r="O5">
        <v>2</v>
      </c>
      <c r="P5" t="s">
        <v>329</v>
      </c>
      <c r="R5">
        <v>52</v>
      </c>
      <c r="S5" t="s">
        <v>107</v>
      </c>
      <c r="T5">
        <v>1104</v>
      </c>
      <c r="U5" t="s">
        <v>107</v>
      </c>
      <c r="W5">
        <v>3</v>
      </c>
      <c r="Y5" t="s">
        <v>110</v>
      </c>
      <c r="Z5" t="s">
        <v>152</v>
      </c>
      <c r="AA5" t="s">
        <v>332</v>
      </c>
      <c r="AB5" t="s">
        <v>107</v>
      </c>
      <c r="AC5" t="s">
        <v>235</v>
      </c>
      <c r="AD5" t="s">
        <v>592</v>
      </c>
      <c r="AE5" t="s">
        <v>593</v>
      </c>
      <c r="AF5" t="s">
        <v>594</v>
      </c>
      <c r="AG5" t="s">
        <v>117</v>
      </c>
      <c r="CL5" t="s">
        <v>589</v>
      </c>
    </row>
    <row r="6" spans="1:99" x14ac:dyDescent="0.25">
      <c r="A6" s="2">
        <v>45822</v>
      </c>
      <c r="B6" t="s">
        <v>99</v>
      </c>
      <c r="C6">
        <v>3</v>
      </c>
      <c r="D6" t="s">
        <v>100</v>
      </c>
      <c r="E6" t="s">
        <v>101</v>
      </c>
      <c r="F6" t="s">
        <v>525</v>
      </c>
      <c r="G6">
        <v>1200</v>
      </c>
      <c r="H6">
        <v>5</v>
      </c>
      <c r="I6" t="s">
        <v>595</v>
      </c>
      <c r="J6" t="s">
        <v>596</v>
      </c>
      <c r="K6" t="s">
        <v>597</v>
      </c>
      <c r="L6">
        <v>127</v>
      </c>
      <c r="M6" t="s">
        <v>457</v>
      </c>
      <c r="O6">
        <v>10</v>
      </c>
      <c r="P6" t="s">
        <v>402</v>
      </c>
      <c r="R6">
        <v>52</v>
      </c>
      <c r="S6" t="s">
        <v>152</v>
      </c>
      <c r="T6">
        <v>1050</v>
      </c>
      <c r="U6" t="s">
        <v>151</v>
      </c>
      <c r="V6" t="s">
        <v>598</v>
      </c>
      <c r="W6">
        <v>3</v>
      </c>
      <c r="Y6" t="s">
        <v>110</v>
      </c>
      <c r="Z6" t="s">
        <v>152</v>
      </c>
      <c r="AA6" t="s">
        <v>332</v>
      </c>
      <c r="AB6" t="s">
        <v>112</v>
      </c>
      <c r="AC6" t="s">
        <v>599</v>
      </c>
      <c r="AD6" t="s">
        <v>600</v>
      </c>
      <c r="AE6" t="s">
        <v>601</v>
      </c>
      <c r="AF6" t="s">
        <v>602</v>
      </c>
      <c r="AG6" t="s">
        <v>117</v>
      </c>
      <c r="AH6">
        <v>2024698</v>
      </c>
      <c r="AI6" t="s">
        <v>157</v>
      </c>
      <c r="AJ6" t="s">
        <v>291</v>
      </c>
      <c r="AK6">
        <v>1200</v>
      </c>
      <c r="AL6">
        <v>10</v>
      </c>
      <c r="AM6" t="s">
        <v>490</v>
      </c>
      <c r="AN6">
        <v>52</v>
      </c>
      <c r="AO6">
        <v>127</v>
      </c>
      <c r="AP6">
        <v>0</v>
      </c>
      <c r="AQ6">
        <v>12</v>
      </c>
      <c r="AR6">
        <v>-2</v>
      </c>
      <c r="AS6">
        <v>23.18</v>
      </c>
      <c r="AT6">
        <v>45.42</v>
      </c>
      <c r="AU6" t="s">
        <v>584</v>
      </c>
      <c r="AY6" t="s">
        <v>603</v>
      </c>
      <c r="BG6">
        <v>-8.4000000000000005E-2</v>
      </c>
      <c r="BI6" t="s">
        <v>604</v>
      </c>
      <c r="CL6" t="s">
        <v>596</v>
      </c>
      <c r="CM6" t="s">
        <v>604</v>
      </c>
      <c r="CN6" t="s">
        <v>605</v>
      </c>
      <c r="CQ6" t="s">
        <v>604</v>
      </c>
      <c r="CR6">
        <v>70.22</v>
      </c>
      <c r="CT6">
        <v>70.22</v>
      </c>
      <c r="CU6">
        <v>70.22</v>
      </c>
    </row>
    <row r="7" spans="1:99" x14ac:dyDescent="0.25">
      <c r="A7" s="2">
        <v>45822</v>
      </c>
      <c r="B7" t="s">
        <v>99</v>
      </c>
      <c r="C7">
        <v>3</v>
      </c>
      <c r="D7" t="s">
        <v>100</v>
      </c>
      <c r="E7" t="s">
        <v>101</v>
      </c>
      <c r="F7" t="s">
        <v>525</v>
      </c>
      <c r="G7">
        <v>1200</v>
      </c>
      <c r="H7">
        <v>6</v>
      </c>
      <c r="I7" t="s">
        <v>107</v>
      </c>
      <c r="J7" t="s">
        <v>606</v>
      </c>
      <c r="K7" t="s">
        <v>607</v>
      </c>
      <c r="L7">
        <v>127</v>
      </c>
      <c r="M7" t="s">
        <v>266</v>
      </c>
      <c r="O7">
        <v>4</v>
      </c>
      <c r="P7" t="s">
        <v>477</v>
      </c>
      <c r="R7">
        <v>52</v>
      </c>
      <c r="S7" t="s">
        <v>107</v>
      </c>
      <c r="T7">
        <v>1125</v>
      </c>
      <c r="U7" t="s">
        <v>107</v>
      </c>
      <c r="W7">
        <v>3</v>
      </c>
      <c r="Y7" t="s">
        <v>110</v>
      </c>
      <c r="Z7" t="s">
        <v>152</v>
      </c>
      <c r="AA7" t="s">
        <v>332</v>
      </c>
      <c r="AB7" t="s">
        <v>107</v>
      </c>
      <c r="AC7" t="s">
        <v>608</v>
      </c>
      <c r="AD7" t="s">
        <v>609</v>
      </c>
      <c r="AE7" t="s">
        <v>610</v>
      </c>
      <c r="AF7" t="s">
        <v>611</v>
      </c>
      <c r="AG7" t="s">
        <v>117</v>
      </c>
      <c r="CL7" t="s">
        <v>606</v>
      </c>
    </row>
    <row r="8" spans="1:99" x14ac:dyDescent="0.25">
      <c r="A8" s="2">
        <v>45822</v>
      </c>
      <c r="B8" t="s">
        <v>99</v>
      </c>
      <c r="C8">
        <v>3</v>
      </c>
      <c r="D8" t="s">
        <v>100</v>
      </c>
      <c r="E8" t="s">
        <v>101</v>
      </c>
      <c r="F8" t="s">
        <v>525</v>
      </c>
      <c r="G8">
        <v>1200</v>
      </c>
      <c r="H8">
        <v>7</v>
      </c>
      <c r="I8" t="s">
        <v>612</v>
      </c>
      <c r="J8" t="s">
        <v>613</v>
      </c>
      <c r="K8" t="s">
        <v>614</v>
      </c>
      <c r="L8">
        <v>127</v>
      </c>
      <c r="M8" t="s">
        <v>133</v>
      </c>
      <c r="O8">
        <v>11</v>
      </c>
      <c r="P8" t="s">
        <v>106</v>
      </c>
      <c r="R8">
        <v>52</v>
      </c>
      <c r="S8" t="s">
        <v>152</v>
      </c>
      <c r="T8">
        <v>1029</v>
      </c>
      <c r="U8" t="s">
        <v>615</v>
      </c>
      <c r="W8">
        <v>3</v>
      </c>
      <c r="Y8" t="s">
        <v>110</v>
      </c>
      <c r="Z8" t="s">
        <v>616</v>
      </c>
      <c r="AA8" t="s">
        <v>533</v>
      </c>
      <c r="AB8" t="s">
        <v>617</v>
      </c>
      <c r="AD8" t="s">
        <v>618</v>
      </c>
      <c r="AE8" t="s">
        <v>237</v>
      </c>
      <c r="AF8" t="s">
        <v>619</v>
      </c>
      <c r="AG8" t="s">
        <v>117</v>
      </c>
      <c r="AH8">
        <v>2024660</v>
      </c>
      <c r="AI8" t="s">
        <v>283</v>
      </c>
      <c r="AJ8" t="s">
        <v>291</v>
      </c>
      <c r="AK8">
        <v>1000</v>
      </c>
      <c r="AL8">
        <v>5</v>
      </c>
      <c r="AM8" t="s">
        <v>620</v>
      </c>
      <c r="AN8">
        <v>5.7</v>
      </c>
      <c r="AO8">
        <v>127</v>
      </c>
      <c r="AP8">
        <v>0</v>
      </c>
      <c r="AQ8">
        <v>12</v>
      </c>
      <c r="AR8">
        <v>-1</v>
      </c>
      <c r="AS8">
        <v>12.88</v>
      </c>
      <c r="AT8">
        <v>33.65</v>
      </c>
      <c r="AU8" t="s">
        <v>621</v>
      </c>
      <c r="AY8" t="s">
        <v>622</v>
      </c>
      <c r="BG8">
        <v>-4.2000000000000003E-2</v>
      </c>
      <c r="BI8" t="s">
        <v>623</v>
      </c>
      <c r="CL8" t="s">
        <v>613</v>
      </c>
      <c r="CM8" t="s">
        <v>623</v>
      </c>
      <c r="CN8" t="s">
        <v>624</v>
      </c>
      <c r="CQ8" t="s">
        <v>623</v>
      </c>
      <c r="CR8">
        <v>69.75</v>
      </c>
      <c r="CT8">
        <v>69.75</v>
      </c>
      <c r="CU8">
        <v>69.75</v>
      </c>
    </row>
    <row r="9" spans="1:99" x14ac:dyDescent="0.25">
      <c r="A9" s="2">
        <v>45822</v>
      </c>
      <c r="B9" t="s">
        <v>99</v>
      </c>
      <c r="C9">
        <v>3</v>
      </c>
      <c r="D9" t="s">
        <v>100</v>
      </c>
      <c r="E9" t="s">
        <v>101</v>
      </c>
      <c r="F9" t="s">
        <v>525</v>
      </c>
      <c r="G9">
        <v>1200</v>
      </c>
      <c r="H9">
        <v>8</v>
      </c>
      <c r="I9" t="s">
        <v>625</v>
      </c>
      <c r="J9" t="s">
        <v>626</v>
      </c>
      <c r="K9" t="s">
        <v>627</v>
      </c>
      <c r="L9">
        <v>126</v>
      </c>
      <c r="M9" t="s">
        <v>439</v>
      </c>
      <c r="O9">
        <v>12</v>
      </c>
      <c r="P9" t="s">
        <v>440</v>
      </c>
      <c r="R9">
        <v>51</v>
      </c>
      <c r="S9" t="s">
        <v>628</v>
      </c>
      <c r="T9">
        <v>1116</v>
      </c>
      <c r="U9" t="s">
        <v>629</v>
      </c>
      <c r="V9" t="s">
        <v>630</v>
      </c>
      <c r="W9">
        <v>3</v>
      </c>
      <c r="Y9" t="s">
        <v>110</v>
      </c>
      <c r="Z9" t="s">
        <v>152</v>
      </c>
      <c r="AA9" t="s">
        <v>332</v>
      </c>
      <c r="AB9" t="s">
        <v>112</v>
      </c>
      <c r="AC9" t="s">
        <v>631</v>
      </c>
      <c r="AD9" t="s">
        <v>632</v>
      </c>
      <c r="AE9" t="s">
        <v>633</v>
      </c>
      <c r="AF9" t="s">
        <v>634</v>
      </c>
      <c r="AG9" t="s">
        <v>117</v>
      </c>
      <c r="AH9">
        <v>2024698</v>
      </c>
      <c r="AI9" t="s">
        <v>157</v>
      </c>
      <c r="AJ9" t="s">
        <v>291</v>
      </c>
      <c r="AK9">
        <v>1200</v>
      </c>
      <c r="AL9">
        <v>8</v>
      </c>
      <c r="AM9" t="s">
        <v>449</v>
      </c>
      <c r="AN9">
        <v>67</v>
      </c>
      <c r="AO9">
        <v>124</v>
      </c>
      <c r="AP9">
        <v>2</v>
      </c>
      <c r="AQ9">
        <v>1</v>
      </c>
      <c r="AR9">
        <v>11</v>
      </c>
      <c r="AS9">
        <v>23.18</v>
      </c>
      <c r="AT9">
        <v>45.42</v>
      </c>
      <c r="AU9" t="s">
        <v>584</v>
      </c>
      <c r="AY9" t="s">
        <v>635</v>
      </c>
      <c r="BG9">
        <v>0.49199999999999999</v>
      </c>
      <c r="BI9" t="s">
        <v>636</v>
      </c>
      <c r="BJ9">
        <v>2024621</v>
      </c>
      <c r="BK9" t="s">
        <v>582</v>
      </c>
      <c r="BL9" t="s">
        <v>291</v>
      </c>
      <c r="BM9">
        <v>1200</v>
      </c>
      <c r="BN9">
        <v>13</v>
      </c>
      <c r="BO9" t="s">
        <v>446</v>
      </c>
      <c r="BP9">
        <v>89</v>
      </c>
      <c r="BQ9">
        <v>127</v>
      </c>
      <c r="BR9">
        <v>-1</v>
      </c>
      <c r="BS9">
        <v>11</v>
      </c>
      <c r="BT9">
        <v>1</v>
      </c>
      <c r="BU9">
        <v>23.33</v>
      </c>
      <c r="BV9">
        <v>46.03</v>
      </c>
      <c r="BW9" t="s">
        <v>583</v>
      </c>
      <c r="CA9" t="s">
        <v>637</v>
      </c>
      <c r="CI9">
        <v>2.7E-2</v>
      </c>
      <c r="CK9" t="s">
        <v>638</v>
      </c>
      <c r="CL9" t="s">
        <v>626</v>
      </c>
      <c r="CM9" t="s">
        <v>636</v>
      </c>
      <c r="CN9" t="s">
        <v>639</v>
      </c>
      <c r="CO9" t="s">
        <v>638</v>
      </c>
      <c r="CP9" t="s">
        <v>640</v>
      </c>
      <c r="CQ9" t="s">
        <v>641</v>
      </c>
      <c r="CR9">
        <v>70.5</v>
      </c>
      <c r="CS9">
        <v>70.55</v>
      </c>
      <c r="CT9">
        <v>70.53</v>
      </c>
      <c r="CU9">
        <v>70.5</v>
      </c>
    </row>
    <row r="10" spans="1:99" x14ac:dyDescent="0.25">
      <c r="A10" s="2">
        <v>45822</v>
      </c>
      <c r="B10" t="s">
        <v>99</v>
      </c>
      <c r="C10">
        <v>3</v>
      </c>
      <c r="D10" t="s">
        <v>100</v>
      </c>
      <c r="E10" t="s">
        <v>101</v>
      </c>
      <c r="F10" t="s">
        <v>525</v>
      </c>
      <c r="G10">
        <v>1200</v>
      </c>
      <c r="H10">
        <v>9</v>
      </c>
      <c r="I10" t="s">
        <v>642</v>
      </c>
      <c r="J10" t="s">
        <v>643</v>
      </c>
      <c r="K10" t="s">
        <v>644</v>
      </c>
      <c r="L10">
        <v>125</v>
      </c>
      <c r="M10" t="s">
        <v>216</v>
      </c>
      <c r="O10">
        <v>5</v>
      </c>
      <c r="P10" t="s">
        <v>366</v>
      </c>
      <c r="R10">
        <v>50</v>
      </c>
      <c r="S10" t="s">
        <v>130</v>
      </c>
      <c r="T10">
        <v>1063</v>
      </c>
      <c r="U10" t="s">
        <v>530</v>
      </c>
      <c r="V10" t="s">
        <v>645</v>
      </c>
      <c r="W10">
        <v>5</v>
      </c>
      <c r="Y10" t="s">
        <v>110</v>
      </c>
      <c r="Z10" t="s">
        <v>646</v>
      </c>
      <c r="AA10" t="s">
        <v>332</v>
      </c>
      <c r="AB10" t="s">
        <v>617</v>
      </c>
      <c r="AC10" t="s">
        <v>113</v>
      </c>
      <c r="AD10" t="s">
        <v>647</v>
      </c>
      <c r="AE10" t="s">
        <v>648</v>
      </c>
      <c r="AF10" t="s">
        <v>649</v>
      </c>
      <c r="AG10" t="s">
        <v>117</v>
      </c>
      <c r="AH10">
        <v>2024664</v>
      </c>
      <c r="AI10" t="s">
        <v>283</v>
      </c>
      <c r="AJ10" t="s">
        <v>291</v>
      </c>
      <c r="AK10">
        <v>1200</v>
      </c>
      <c r="AL10">
        <v>2</v>
      </c>
      <c r="AM10" t="s">
        <v>620</v>
      </c>
      <c r="AN10">
        <v>8.1</v>
      </c>
      <c r="AO10">
        <v>124</v>
      </c>
      <c r="AP10">
        <v>1</v>
      </c>
      <c r="AQ10">
        <v>1</v>
      </c>
      <c r="AR10">
        <v>4</v>
      </c>
      <c r="AS10">
        <v>23.52</v>
      </c>
      <c r="AT10">
        <v>45.66</v>
      </c>
      <c r="AU10" t="s">
        <v>650</v>
      </c>
      <c r="AY10" t="s">
        <v>651</v>
      </c>
      <c r="BG10">
        <v>0.183</v>
      </c>
      <c r="BI10" t="s">
        <v>652</v>
      </c>
      <c r="BJ10">
        <v>2024566</v>
      </c>
      <c r="BK10" t="s">
        <v>316</v>
      </c>
      <c r="BL10" t="s">
        <v>291</v>
      </c>
      <c r="BM10">
        <v>1200</v>
      </c>
      <c r="BN10">
        <v>1</v>
      </c>
      <c r="BO10" t="s">
        <v>620</v>
      </c>
      <c r="BP10">
        <v>13</v>
      </c>
      <c r="BQ10">
        <v>118</v>
      </c>
      <c r="BR10">
        <v>7</v>
      </c>
      <c r="BS10">
        <v>9</v>
      </c>
      <c r="BT10">
        <v>-4</v>
      </c>
      <c r="BU10">
        <v>23.91</v>
      </c>
      <c r="BV10">
        <v>46.35</v>
      </c>
      <c r="BW10" t="s">
        <v>653</v>
      </c>
      <c r="CA10" t="s">
        <v>653</v>
      </c>
      <c r="CI10">
        <v>-6.3000000000000014E-2</v>
      </c>
      <c r="CK10" t="s">
        <v>654</v>
      </c>
      <c r="CL10" t="s">
        <v>643</v>
      </c>
      <c r="CM10" t="s">
        <v>652</v>
      </c>
      <c r="CN10" t="s">
        <v>655</v>
      </c>
      <c r="CO10" t="s">
        <v>654</v>
      </c>
      <c r="CP10" t="s">
        <v>656</v>
      </c>
      <c r="CQ10" t="s">
        <v>657</v>
      </c>
      <c r="CR10">
        <v>69.650000000000006</v>
      </c>
      <c r="CS10">
        <v>69.05</v>
      </c>
      <c r="CT10">
        <v>69.349999999999994</v>
      </c>
      <c r="CU10">
        <v>69.05</v>
      </c>
    </row>
    <row r="11" spans="1:99" x14ac:dyDescent="0.25">
      <c r="A11" s="2">
        <v>45822</v>
      </c>
      <c r="B11" t="s">
        <v>99</v>
      </c>
      <c r="C11">
        <v>3</v>
      </c>
      <c r="D11" t="s">
        <v>100</v>
      </c>
      <c r="E11" t="s">
        <v>101</v>
      </c>
      <c r="F11" t="s">
        <v>525</v>
      </c>
      <c r="G11">
        <v>1200</v>
      </c>
      <c r="H11">
        <v>10</v>
      </c>
      <c r="I11" t="s">
        <v>658</v>
      </c>
      <c r="J11" t="s">
        <v>659</v>
      </c>
      <c r="K11" t="s">
        <v>660</v>
      </c>
      <c r="L11">
        <v>122</v>
      </c>
      <c r="M11" t="s">
        <v>661</v>
      </c>
      <c r="O11">
        <v>9</v>
      </c>
      <c r="P11" t="s">
        <v>254</v>
      </c>
      <c r="R11">
        <v>47</v>
      </c>
      <c r="S11" t="s">
        <v>529</v>
      </c>
      <c r="T11">
        <v>1133</v>
      </c>
      <c r="U11" t="s">
        <v>662</v>
      </c>
      <c r="V11" t="s">
        <v>663</v>
      </c>
      <c r="W11">
        <v>4</v>
      </c>
      <c r="Y11" t="s">
        <v>110</v>
      </c>
      <c r="Z11" t="s">
        <v>664</v>
      </c>
      <c r="AA11" t="s">
        <v>332</v>
      </c>
      <c r="AB11" t="s">
        <v>665</v>
      </c>
      <c r="AC11" t="s">
        <v>666</v>
      </c>
      <c r="AD11" t="s">
        <v>258</v>
      </c>
      <c r="AE11" t="s">
        <v>667</v>
      </c>
      <c r="AF11" t="s">
        <v>668</v>
      </c>
      <c r="AG11" t="s">
        <v>117</v>
      </c>
      <c r="AH11">
        <v>2024009</v>
      </c>
      <c r="AI11" t="s">
        <v>669</v>
      </c>
      <c r="AJ11" t="s">
        <v>291</v>
      </c>
      <c r="AK11">
        <v>1200</v>
      </c>
      <c r="AL11">
        <v>10</v>
      </c>
      <c r="AM11" t="s">
        <v>670</v>
      </c>
      <c r="AN11">
        <v>16</v>
      </c>
      <c r="AO11">
        <v>128</v>
      </c>
      <c r="AP11">
        <v>-6</v>
      </c>
      <c r="AQ11">
        <v>4</v>
      </c>
      <c r="AR11">
        <v>5</v>
      </c>
      <c r="AS11">
        <v>23.78</v>
      </c>
      <c r="AT11">
        <v>46.05</v>
      </c>
      <c r="AU11" t="s">
        <v>671</v>
      </c>
      <c r="AY11" t="s">
        <v>672</v>
      </c>
      <c r="BG11">
        <v>0.12</v>
      </c>
      <c r="BI11" t="s">
        <v>673</v>
      </c>
      <c r="BJ11">
        <v>2023786</v>
      </c>
      <c r="BK11" t="s">
        <v>674</v>
      </c>
      <c r="BL11" t="s">
        <v>291</v>
      </c>
      <c r="BM11">
        <v>1200</v>
      </c>
      <c r="BN11">
        <v>6</v>
      </c>
      <c r="BO11" t="s">
        <v>449</v>
      </c>
      <c r="BP11">
        <v>5.3</v>
      </c>
      <c r="BQ11">
        <v>127</v>
      </c>
      <c r="BR11">
        <v>-5</v>
      </c>
      <c r="BS11">
        <v>4</v>
      </c>
      <c r="BT11">
        <v>5</v>
      </c>
      <c r="BU11">
        <v>24.47</v>
      </c>
      <c r="BV11">
        <v>46.91</v>
      </c>
      <c r="BW11" t="s">
        <v>559</v>
      </c>
      <c r="CA11" t="s">
        <v>675</v>
      </c>
      <c r="CB11">
        <v>24.71</v>
      </c>
      <c r="CC11">
        <v>22.64</v>
      </c>
      <c r="CD11">
        <v>22.3</v>
      </c>
      <c r="CH11">
        <v>44.94</v>
      </c>
      <c r="CI11">
        <v>0.13500000000000001</v>
      </c>
      <c r="CJ11">
        <v>45.075000000000003</v>
      </c>
      <c r="CK11" t="s">
        <v>676</v>
      </c>
      <c r="CL11" t="s">
        <v>659</v>
      </c>
      <c r="CM11" t="s">
        <v>673</v>
      </c>
      <c r="CN11" t="s">
        <v>677</v>
      </c>
      <c r="CO11" t="s">
        <v>676</v>
      </c>
      <c r="CP11" t="s">
        <v>678</v>
      </c>
      <c r="CQ11" t="s">
        <v>679</v>
      </c>
      <c r="CR11">
        <v>69.91</v>
      </c>
      <c r="CS11">
        <v>69.789999999999992</v>
      </c>
      <c r="CT11">
        <v>69.849999999999994</v>
      </c>
      <c r="CU11">
        <v>69.789999999999992</v>
      </c>
    </row>
    <row r="12" spans="1:99" x14ac:dyDescent="0.25">
      <c r="A12" s="2">
        <v>45822</v>
      </c>
      <c r="B12" t="s">
        <v>99</v>
      </c>
      <c r="C12">
        <v>3</v>
      </c>
      <c r="D12" t="s">
        <v>100</v>
      </c>
      <c r="E12" t="s">
        <v>101</v>
      </c>
      <c r="F12" t="s">
        <v>525</v>
      </c>
      <c r="G12">
        <v>1200</v>
      </c>
      <c r="H12">
        <v>11</v>
      </c>
      <c r="I12" t="s">
        <v>680</v>
      </c>
      <c r="J12" t="s">
        <v>681</v>
      </c>
      <c r="K12" t="s">
        <v>682</v>
      </c>
      <c r="L12">
        <v>121</v>
      </c>
      <c r="M12" t="s">
        <v>253</v>
      </c>
      <c r="O12">
        <v>1</v>
      </c>
      <c r="P12" t="s">
        <v>304</v>
      </c>
      <c r="R12">
        <v>46</v>
      </c>
      <c r="S12" t="s">
        <v>529</v>
      </c>
      <c r="T12">
        <v>1174</v>
      </c>
      <c r="U12" t="s">
        <v>255</v>
      </c>
      <c r="V12" t="s">
        <v>683</v>
      </c>
      <c r="W12">
        <v>3</v>
      </c>
      <c r="Y12" t="s">
        <v>110</v>
      </c>
      <c r="Z12" t="s">
        <v>152</v>
      </c>
      <c r="AA12" t="s">
        <v>332</v>
      </c>
      <c r="AB12" t="s">
        <v>112</v>
      </c>
      <c r="AC12" t="s">
        <v>666</v>
      </c>
      <c r="AD12" t="s">
        <v>684</v>
      </c>
      <c r="AE12" t="s">
        <v>610</v>
      </c>
      <c r="AF12" t="s">
        <v>685</v>
      </c>
      <c r="AG12" t="s">
        <v>117</v>
      </c>
      <c r="AH12">
        <v>2024698</v>
      </c>
      <c r="AI12" t="s">
        <v>157</v>
      </c>
      <c r="AJ12" t="s">
        <v>291</v>
      </c>
      <c r="AK12">
        <v>1200</v>
      </c>
      <c r="AL12">
        <v>9</v>
      </c>
      <c r="AM12" t="s">
        <v>620</v>
      </c>
      <c r="AN12">
        <v>188</v>
      </c>
      <c r="AO12">
        <v>123</v>
      </c>
      <c r="AP12">
        <v>-2</v>
      </c>
      <c r="AQ12">
        <v>7</v>
      </c>
      <c r="AR12">
        <v>-6</v>
      </c>
      <c r="AS12">
        <v>23.18</v>
      </c>
      <c r="AT12">
        <v>45.42</v>
      </c>
      <c r="AU12" t="s">
        <v>584</v>
      </c>
      <c r="AY12" t="s">
        <v>686</v>
      </c>
      <c r="BG12">
        <v>-0.28199999999999997</v>
      </c>
      <c r="BI12" t="s">
        <v>687</v>
      </c>
      <c r="CL12" t="s">
        <v>681</v>
      </c>
      <c r="CM12" t="s">
        <v>687</v>
      </c>
      <c r="CN12" t="s">
        <v>688</v>
      </c>
      <c r="CQ12" t="s">
        <v>687</v>
      </c>
      <c r="CR12">
        <v>69.8</v>
      </c>
      <c r="CT12">
        <v>69.8</v>
      </c>
      <c r="CU12">
        <v>69.8</v>
      </c>
    </row>
    <row r="13" spans="1:99" x14ac:dyDescent="0.25">
      <c r="A13" s="2">
        <v>45822</v>
      </c>
      <c r="B13" t="s">
        <v>99</v>
      </c>
      <c r="C13">
        <v>3</v>
      </c>
      <c r="D13" t="s">
        <v>100</v>
      </c>
      <c r="E13" t="s">
        <v>101</v>
      </c>
      <c r="F13" t="s">
        <v>525</v>
      </c>
      <c r="G13">
        <v>1200</v>
      </c>
      <c r="H13">
        <v>12</v>
      </c>
      <c r="I13" t="s">
        <v>689</v>
      </c>
      <c r="J13" t="s">
        <v>690</v>
      </c>
      <c r="K13" t="s">
        <v>691</v>
      </c>
      <c r="L13">
        <v>120</v>
      </c>
      <c r="M13" t="s">
        <v>245</v>
      </c>
      <c r="O13">
        <v>6</v>
      </c>
      <c r="P13" t="s">
        <v>458</v>
      </c>
      <c r="R13">
        <v>45</v>
      </c>
      <c r="S13" t="s">
        <v>529</v>
      </c>
      <c r="T13">
        <v>1185</v>
      </c>
      <c r="U13" t="s">
        <v>629</v>
      </c>
      <c r="V13" t="s">
        <v>692</v>
      </c>
      <c r="W13">
        <v>4</v>
      </c>
      <c r="Y13" t="s">
        <v>110</v>
      </c>
      <c r="Z13" t="s">
        <v>306</v>
      </c>
      <c r="AA13" t="s">
        <v>332</v>
      </c>
      <c r="AB13" t="s">
        <v>112</v>
      </c>
      <c r="AC13" t="s">
        <v>693</v>
      </c>
      <c r="AD13" t="s">
        <v>694</v>
      </c>
      <c r="AE13" t="s">
        <v>695</v>
      </c>
      <c r="AF13" t="s">
        <v>696</v>
      </c>
      <c r="AG13" t="s">
        <v>117</v>
      </c>
      <c r="AH13">
        <v>2024664</v>
      </c>
      <c r="AI13" t="s">
        <v>283</v>
      </c>
      <c r="AJ13" t="s">
        <v>291</v>
      </c>
      <c r="AK13">
        <v>1200</v>
      </c>
      <c r="AL13">
        <v>8</v>
      </c>
      <c r="AM13" t="s">
        <v>192</v>
      </c>
      <c r="AN13">
        <v>17</v>
      </c>
      <c r="AO13">
        <v>124</v>
      </c>
      <c r="AP13">
        <v>-4</v>
      </c>
      <c r="AQ13">
        <v>7</v>
      </c>
      <c r="AR13">
        <v>-1</v>
      </c>
      <c r="AS13">
        <v>23.52</v>
      </c>
      <c r="AT13">
        <v>45.66</v>
      </c>
      <c r="AU13" t="s">
        <v>650</v>
      </c>
      <c r="AY13" t="s">
        <v>697</v>
      </c>
      <c r="BG13">
        <v>-0.10199999999999999</v>
      </c>
      <c r="BI13" t="s">
        <v>686</v>
      </c>
      <c r="BJ13">
        <v>2024340</v>
      </c>
      <c r="BK13" t="s">
        <v>698</v>
      </c>
      <c r="BL13" t="s">
        <v>291</v>
      </c>
      <c r="BM13">
        <v>1200</v>
      </c>
      <c r="BN13">
        <v>8</v>
      </c>
      <c r="BO13" t="s">
        <v>490</v>
      </c>
      <c r="BP13">
        <v>11</v>
      </c>
      <c r="BQ13">
        <v>126</v>
      </c>
      <c r="BR13">
        <v>-6</v>
      </c>
      <c r="BS13">
        <v>12</v>
      </c>
      <c r="BT13">
        <v>-6</v>
      </c>
      <c r="BU13">
        <v>23.55</v>
      </c>
      <c r="BV13">
        <v>45.76</v>
      </c>
      <c r="BW13" t="s">
        <v>699</v>
      </c>
      <c r="CA13" t="s">
        <v>700</v>
      </c>
      <c r="CI13">
        <v>-0.34200000000000003</v>
      </c>
      <c r="CK13" t="s">
        <v>567</v>
      </c>
      <c r="CL13" t="s">
        <v>690</v>
      </c>
      <c r="CM13" t="s">
        <v>686</v>
      </c>
      <c r="CN13" t="s">
        <v>701</v>
      </c>
      <c r="CO13" t="s">
        <v>567</v>
      </c>
      <c r="CP13" t="s">
        <v>702</v>
      </c>
      <c r="CQ13" t="s">
        <v>673</v>
      </c>
      <c r="CR13">
        <v>70.08</v>
      </c>
      <c r="CS13">
        <v>69.73</v>
      </c>
      <c r="CT13">
        <v>69.91</v>
      </c>
      <c r="CU13">
        <v>69.73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4</v>
      </c>
      <c r="D2" t="s">
        <v>703</v>
      </c>
      <c r="F2" t="s">
        <v>525</v>
      </c>
      <c r="G2">
        <v>1200</v>
      </c>
      <c r="H2">
        <v>1</v>
      </c>
      <c r="I2" t="s">
        <v>704</v>
      </c>
      <c r="J2" t="s">
        <v>705</v>
      </c>
      <c r="K2" t="s">
        <v>706</v>
      </c>
      <c r="L2">
        <v>133</v>
      </c>
      <c r="M2" t="s">
        <v>133</v>
      </c>
      <c r="O2">
        <v>5</v>
      </c>
      <c r="P2" t="s">
        <v>246</v>
      </c>
      <c r="R2">
        <v>58</v>
      </c>
      <c r="S2">
        <v>7</v>
      </c>
      <c r="T2">
        <v>1170</v>
      </c>
      <c r="U2">
        <v>9</v>
      </c>
      <c r="V2" t="s">
        <v>707</v>
      </c>
      <c r="W2">
        <v>4</v>
      </c>
      <c r="Y2" t="s">
        <v>110</v>
      </c>
      <c r="Z2" t="s">
        <v>708</v>
      </c>
      <c r="AA2" t="s">
        <v>279</v>
      </c>
      <c r="AB2">
        <v>27</v>
      </c>
      <c r="AC2" t="s">
        <v>666</v>
      </c>
      <c r="AD2" t="s">
        <v>709</v>
      </c>
      <c r="AE2" t="s">
        <v>710</v>
      </c>
      <c r="AF2" t="s">
        <v>711</v>
      </c>
      <c r="AG2" t="s">
        <v>117</v>
      </c>
      <c r="AH2">
        <v>2024680</v>
      </c>
      <c r="AI2" t="s">
        <v>578</v>
      </c>
      <c r="AJ2" t="s">
        <v>291</v>
      </c>
      <c r="AK2">
        <v>1200</v>
      </c>
      <c r="AL2">
        <v>1</v>
      </c>
      <c r="AM2" t="s">
        <v>142</v>
      </c>
      <c r="AN2">
        <v>7.9</v>
      </c>
      <c r="AO2">
        <v>126</v>
      </c>
      <c r="AP2">
        <v>7</v>
      </c>
      <c r="AQ2">
        <v>8</v>
      </c>
      <c r="AR2">
        <v>-3</v>
      </c>
      <c r="AS2">
        <v>23.32</v>
      </c>
      <c r="AT2">
        <v>45.45</v>
      </c>
      <c r="AU2" t="s">
        <v>712</v>
      </c>
      <c r="AY2" t="s">
        <v>712</v>
      </c>
      <c r="BG2">
        <v>7.1999999999999995E-2</v>
      </c>
      <c r="BI2" t="s">
        <v>713</v>
      </c>
      <c r="BJ2">
        <v>2024603</v>
      </c>
      <c r="BK2" t="s">
        <v>714</v>
      </c>
      <c r="BL2" t="s">
        <v>291</v>
      </c>
      <c r="BM2">
        <v>1200</v>
      </c>
      <c r="BN2">
        <v>2</v>
      </c>
      <c r="BO2" t="s">
        <v>142</v>
      </c>
      <c r="BP2">
        <v>4.8</v>
      </c>
      <c r="BQ2">
        <v>124</v>
      </c>
      <c r="BR2">
        <v>9</v>
      </c>
      <c r="BS2">
        <v>3</v>
      </c>
      <c r="BT2">
        <v>2</v>
      </c>
      <c r="BU2">
        <v>23.18</v>
      </c>
      <c r="BV2">
        <v>45.27</v>
      </c>
      <c r="BW2" t="s">
        <v>715</v>
      </c>
      <c r="CA2" t="s">
        <v>584</v>
      </c>
      <c r="CI2">
        <v>0.157</v>
      </c>
      <c r="CK2" t="s">
        <v>716</v>
      </c>
      <c r="CL2" t="s">
        <v>705</v>
      </c>
      <c r="CM2" t="s">
        <v>713</v>
      </c>
      <c r="CN2" t="s">
        <v>717</v>
      </c>
      <c r="CO2" t="s">
        <v>716</v>
      </c>
      <c r="CP2" t="s">
        <v>718</v>
      </c>
      <c r="CQ2" t="s">
        <v>719</v>
      </c>
      <c r="CR2">
        <v>69.2</v>
      </c>
      <c r="CS2">
        <v>69.61</v>
      </c>
      <c r="CT2">
        <v>69.41</v>
      </c>
      <c r="CU2">
        <v>69.2</v>
      </c>
    </row>
    <row r="3" spans="1:99" x14ac:dyDescent="0.25">
      <c r="A3" s="2">
        <v>45822</v>
      </c>
      <c r="B3" t="s">
        <v>99</v>
      </c>
      <c r="C3">
        <v>4</v>
      </c>
      <c r="D3" t="s">
        <v>703</v>
      </c>
      <c r="F3" t="s">
        <v>525</v>
      </c>
      <c r="G3">
        <v>1200</v>
      </c>
      <c r="H3">
        <v>2</v>
      </c>
      <c r="I3" t="s">
        <v>720</v>
      </c>
      <c r="J3" t="s">
        <v>721</v>
      </c>
      <c r="K3" t="s">
        <v>722</v>
      </c>
      <c r="L3">
        <v>132</v>
      </c>
      <c r="M3" t="s">
        <v>266</v>
      </c>
      <c r="O3">
        <v>1</v>
      </c>
      <c r="P3" t="s">
        <v>458</v>
      </c>
      <c r="R3">
        <v>57</v>
      </c>
      <c r="S3">
        <v>-3</v>
      </c>
      <c r="T3">
        <v>1204</v>
      </c>
      <c r="U3">
        <v>-3</v>
      </c>
      <c r="V3" t="s">
        <v>723</v>
      </c>
      <c r="W3">
        <v>5</v>
      </c>
      <c r="Y3" t="s">
        <v>110</v>
      </c>
      <c r="Z3" t="s">
        <v>152</v>
      </c>
      <c r="AA3" t="s">
        <v>279</v>
      </c>
      <c r="AB3">
        <v>20</v>
      </c>
      <c r="AC3" t="s">
        <v>724</v>
      </c>
      <c r="AD3" t="s">
        <v>725</v>
      </c>
      <c r="AE3" t="s">
        <v>710</v>
      </c>
      <c r="AF3" t="s">
        <v>726</v>
      </c>
      <c r="AG3" t="s">
        <v>117</v>
      </c>
      <c r="AH3">
        <v>2024305</v>
      </c>
      <c r="AI3" t="s">
        <v>727</v>
      </c>
      <c r="AJ3" t="s">
        <v>541</v>
      </c>
      <c r="AK3">
        <v>1200</v>
      </c>
      <c r="AL3">
        <v>11</v>
      </c>
      <c r="AM3" t="s">
        <v>446</v>
      </c>
      <c r="AN3">
        <v>58</v>
      </c>
      <c r="AO3">
        <v>121</v>
      </c>
      <c r="AP3">
        <v>11</v>
      </c>
      <c r="AQ3">
        <v>7</v>
      </c>
      <c r="AR3">
        <v>-6</v>
      </c>
      <c r="AS3">
        <v>23.24</v>
      </c>
      <c r="AT3">
        <v>45.48</v>
      </c>
      <c r="AU3" t="s">
        <v>728</v>
      </c>
      <c r="AY3" t="s">
        <v>269</v>
      </c>
      <c r="BG3">
        <v>9.8999999999999977E-2</v>
      </c>
      <c r="BI3" t="s">
        <v>729</v>
      </c>
      <c r="BJ3">
        <v>2024128</v>
      </c>
      <c r="BK3" t="s">
        <v>730</v>
      </c>
      <c r="BL3" t="s">
        <v>541</v>
      </c>
      <c r="BM3">
        <v>1200</v>
      </c>
      <c r="BN3">
        <v>12</v>
      </c>
      <c r="BO3" t="s">
        <v>192</v>
      </c>
      <c r="BP3">
        <v>30</v>
      </c>
      <c r="BQ3">
        <v>123</v>
      </c>
      <c r="BR3">
        <v>9</v>
      </c>
      <c r="BS3">
        <v>8</v>
      </c>
      <c r="BT3">
        <v>-7</v>
      </c>
      <c r="BU3">
        <v>23.23</v>
      </c>
      <c r="BV3">
        <v>45.61</v>
      </c>
      <c r="BW3" t="s">
        <v>731</v>
      </c>
      <c r="CA3" t="s">
        <v>732</v>
      </c>
      <c r="CI3">
        <v>5.800000000000001E-2</v>
      </c>
      <c r="CK3" t="s">
        <v>733</v>
      </c>
      <c r="CL3" t="s">
        <v>721</v>
      </c>
      <c r="CM3" t="s">
        <v>729</v>
      </c>
      <c r="CN3" t="s">
        <v>734</v>
      </c>
      <c r="CO3" t="s">
        <v>733</v>
      </c>
      <c r="CP3" t="s">
        <v>735</v>
      </c>
      <c r="CQ3" t="s">
        <v>736</v>
      </c>
      <c r="CR3">
        <v>70.739999999999995</v>
      </c>
      <c r="CS3">
        <v>72.59</v>
      </c>
      <c r="CT3">
        <v>71.66</v>
      </c>
      <c r="CU3">
        <v>70.739999999999995</v>
      </c>
    </row>
    <row r="4" spans="1:99" x14ac:dyDescent="0.25">
      <c r="A4" s="2">
        <v>45822</v>
      </c>
      <c r="B4" t="s">
        <v>99</v>
      </c>
      <c r="C4">
        <v>4</v>
      </c>
      <c r="D4" t="s">
        <v>703</v>
      </c>
      <c r="F4" t="s">
        <v>525</v>
      </c>
      <c r="G4">
        <v>1200</v>
      </c>
      <c r="H4">
        <v>3</v>
      </c>
      <c r="I4" t="s">
        <v>737</v>
      </c>
      <c r="J4" t="s">
        <v>738</v>
      </c>
      <c r="K4" t="s">
        <v>739</v>
      </c>
      <c r="L4">
        <v>130</v>
      </c>
      <c r="M4" t="s">
        <v>210</v>
      </c>
      <c r="O4">
        <v>11</v>
      </c>
      <c r="P4" t="s">
        <v>217</v>
      </c>
      <c r="R4">
        <v>55</v>
      </c>
      <c r="S4">
        <v>0</v>
      </c>
      <c r="T4">
        <v>1103</v>
      </c>
      <c r="U4">
        <v>8</v>
      </c>
      <c r="W4">
        <v>4</v>
      </c>
      <c r="Y4" t="s">
        <v>110</v>
      </c>
      <c r="Z4" t="s">
        <v>740</v>
      </c>
      <c r="AA4" t="s">
        <v>332</v>
      </c>
      <c r="AB4">
        <v>31</v>
      </c>
      <c r="AC4" t="s">
        <v>416</v>
      </c>
      <c r="AD4" t="s">
        <v>741</v>
      </c>
      <c r="AE4" t="s">
        <v>742</v>
      </c>
      <c r="AF4" t="s">
        <v>743</v>
      </c>
      <c r="AG4" t="s">
        <v>117</v>
      </c>
      <c r="CL4" t="s">
        <v>738</v>
      </c>
    </row>
    <row r="5" spans="1:99" x14ac:dyDescent="0.25">
      <c r="A5" s="2">
        <v>45822</v>
      </c>
      <c r="B5" t="s">
        <v>99</v>
      </c>
      <c r="C5">
        <v>4</v>
      </c>
      <c r="D5" t="s">
        <v>703</v>
      </c>
      <c r="F5" t="s">
        <v>525</v>
      </c>
      <c r="G5">
        <v>1200</v>
      </c>
      <c r="H5">
        <v>4</v>
      </c>
      <c r="I5" t="s">
        <v>744</v>
      </c>
      <c r="J5" t="s">
        <v>745</v>
      </c>
      <c r="K5" t="s">
        <v>746</v>
      </c>
      <c r="L5">
        <v>127</v>
      </c>
      <c r="M5" t="s">
        <v>202</v>
      </c>
      <c r="O5">
        <v>4</v>
      </c>
      <c r="P5" t="s">
        <v>747</v>
      </c>
      <c r="R5">
        <v>52</v>
      </c>
      <c r="S5">
        <v>-2</v>
      </c>
      <c r="T5">
        <v>1165</v>
      </c>
      <c r="U5">
        <v>-2</v>
      </c>
      <c r="V5" t="s">
        <v>748</v>
      </c>
      <c r="W5">
        <v>7</v>
      </c>
      <c r="Y5" t="s">
        <v>110</v>
      </c>
      <c r="Z5" t="s">
        <v>749</v>
      </c>
      <c r="AA5" t="s">
        <v>533</v>
      </c>
      <c r="AB5">
        <v>24</v>
      </c>
      <c r="AD5" t="s">
        <v>750</v>
      </c>
      <c r="AE5" t="s">
        <v>667</v>
      </c>
      <c r="AF5" t="s">
        <v>751</v>
      </c>
      <c r="AG5" t="s">
        <v>337</v>
      </c>
      <c r="AH5">
        <v>2023553</v>
      </c>
      <c r="AI5" t="s">
        <v>752</v>
      </c>
      <c r="AJ5" t="s">
        <v>291</v>
      </c>
      <c r="AK5">
        <v>1200</v>
      </c>
      <c r="AL5">
        <v>8</v>
      </c>
      <c r="AM5" t="s">
        <v>490</v>
      </c>
      <c r="AN5">
        <v>9.6</v>
      </c>
      <c r="AO5">
        <v>127</v>
      </c>
      <c r="AP5">
        <v>0</v>
      </c>
      <c r="AQ5">
        <v>5</v>
      </c>
      <c r="AR5">
        <v>-1</v>
      </c>
      <c r="AS5">
        <v>23.6</v>
      </c>
      <c r="AT5">
        <v>45.98</v>
      </c>
      <c r="AU5" t="s">
        <v>753</v>
      </c>
      <c r="AY5" t="s">
        <v>754</v>
      </c>
      <c r="AZ5">
        <v>24</v>
      </c>
      <c r="BA5">
        <v>22.54</v>
      </c>
      <c r="BB5">
        <v>23.57</v>
      </c>
      <c r="BF5">
        <v>46.11</v>
      </c>
      <c r="BG5">
        <v>-1.0999999999999999E-2</v>
      </c>
      <c r="BH5">
        <v>46.098999999999997</v>
      </c>
      <c r="BI5" t="s">
        <v>755</v>
      </c>
      <c r="CL5" t="s">
        <v>745</v>
      </c>
      <c r="CM5" t="s">
        <v>755</v>
      </c>
      <c r="CN5" t="s">
        <v>756</v>
      </c>
      <c r="CQ5" t="s">
        <v>755</v>
      </c>
      <c r="CR5">
        <v>70.099999999999994</v>
      </c>
      <c r="CT5">
        <v>70.099999999999994</v>
      </c>
      <c r="CU5">
        <v>70.099999999999994</v>
      </c>
    </row>
    <row r="6" spans="1:99" x14ac:dyDescent="0.25">
      <c r="A6" s="2">
        <v>45822</v>
      </c>
      <c r="B6" t="s">
        <v>99</v>
      </c>
      <c r="C6">
        <v>4</v>
      </c>
      <c r="D6" t="s">
        <v>703</v>
      </c>
      <c r="F6" t="s">
        <v>525</v>
      </c>
      <c r="G6">
        <v>1200</v>
      </c>
      <c r="H6">
        <v>5</v>
      </c>
      <c r="I6" t="s">
        <v>757</v>
      </c>
      <c r="J6" t="s">
        <v>758</v>
      </c>
      <c r="K6" t="s">
        <v>759</v>
      </c>
      <c r="L6">
        <v>125</v>
      </c>
      <c r="M6" t="s">
        <v>401</v>
      </c>
      <c r="O6">
        <v>8</v>
      </c>
      <c r="P6" t="s">
        <v>366</v>
      </c>
      <c r="R6">
        <v>50</v>
      </c>
      <c r="S6">
        <v>-1</v>
      </c>
      <c r="T6">
        <v>1077</v>
      </c>
      <c r="U6">
        <v>-13</v>
      </c>
      <c r="W6">
        <v>5</v>
      </c>
      <c r="Y6" t="s">
        <v>110</v>
      </c>
      <c r="Z6" t="s">
        <v>760</v>
      </c>
      <c r="AA6" t="s">
        <v>332</v>
      </c>
      <c r="AB6">
        <v>14</v>
      </c>
      <c r="AC6" t="s">
        <v>761</v>
      </c>
      <c r="AD6" t="s">
        <v>762</v>
      </c>
      <c r="AE6" t="s">
        <v>237</v>
      </c>
      <c r="AF6" t="s">
        <v>763</v>
      </c>
      <c r="AG6" t="s">
        <v>337</v>
      </c>
      <c r="CL6" t="s">
        <v>758</v>
      </c>
    </row>
    <row r="7" spans="1:99" x14ac:dyDescent="0.25">
      <c r="A7" s="2">
        <v>45822</v>
      </c>
      <c r="B7" t="s">
        <v>99</v>
      </c>
      <c r="C7">
        <v>4</v>
      </c>
      <c r="D7" t="s">
        <v>703</v>
      </c>
      <c r="F7" t="s">
        <v>525</v>
      </c>
      <c r="G7">
        <v>1200</v>
      </c>
      <c r="H7">
        <v>6</v>
      </c>
      <c r="I7" t="s">
        <v>764</v>
      </c>
      <c r="J7" t="s">
        <v>765</v>
      </c>
      <c r="K7" t="s">
        <v>766</v>
      </c>
      <c r="L7">
        <v>125</v>
      </c>
      <c r="M7" t="s">
        <v>105</v>
      </c>
      <c r="O7">
        <v>6</v>
      </c>
      <c r="P7" t="s">
        <v>767</v>
      </c>
      <c r="R7">
        <v>50</v>
      </c>
      <c r="S7">
        <v>-2</v>
      </c>
      <c r="T7">
        <v>1238</v>
      </c>
      <c r="U7">
        <v>5</v>
      </c>
      <c r="V7" t="s">
        <v>768</v>
      </c>
      <c r="W7">
        <v>5</v>
      </c>
      <c r="Y7" t="s">
        <v>110</v>
      </c>
      <c r="Z7" t="s">
        <v>769</v>
      </c>
      <c r="AA7" t="s">
        <v>279</v>
      </c>
      <c r="AB7">
        <v>14</v>
      </c>
      <c r="AC7" t="s">
        <v>113</v>
      </c>
      <c r="AD7" t="s">
        <v>770</v>
      </c>
      <c r="AE7" t="s">
        <v>771</v>
      </c>
      <c r="AF7" t="s">
        <v>772</v>
      </c>
      <c r="AG7" t="s">
        <v>337</v>
      </c>
      <c r="AH7">
        <v>2024680</v>
      </c>
      <c r="AI7" t="s">
        <v>578</v>
      </c>
      <c r="AJ7" t="s">
        <v>291</v>
      </c>
      <c r="AK7">
        <v>1200</v>
      </c>
      <c r="AL7">
        <v>5</v>
      </c>
      <c r="AM7" t="s">
        <v>120</v>
      </c>
      <c r="AN7">
        <v>120</v>
      </c>
      <c r="AO7">
        <v>127</v>
      </c>
      <c r="AP7">
        <v>-2</v>
      </c>
      <c r="AQ7">
        <v>7</v>
      </c>
      <c r="AR7">
        <v>-1</v>
      </c>
      <c r="AS7">
        <v>23.32</v>
      </c>
      <c r="AT7">
        <v>45.45</v>
      </c>
      <c r="AU7" t="s">
        <v>712</v>
      </c>
      <c r="AY7" t="s">
        <v>773</v>
      </c>
      <c r="BG7">
        <v>-4.0999999999999988E-2</v>
      </c>
      <c r="BI7" t="s">
        <v>544</v>
      </c>
      <c r="BJ7">
        <v>2024206</v>
      </c>
      <c r="BK7" t="s">
        <v>774</v>
      </c>
      <c r="BL7" t="s">
        <v>541</v>
      </c>
      <c r="BM7">
        <v>1200</v>
      </c>
      <c r="BN7">
        <v>12</v>
      </c>
      <c r="BO7" t="s">
        <v>292</v>
      </c>
      <c r="BP7">
        <v>39</v>
      </c>
      <c r="BQ7">
        <v>120</v>
      </c>
      <c r="BR7">
        <v>5</v>
      </c>
      <c r="BS7">
        <v>1</v>
      </c>
      <c r="BT7">
        <v>5</v>
      </c>
      <c r="BU7">
        <v>23.18</v>
      </c>
      <c r="BV7">
        <v>45.18</v>
      </c>
      <c r="BW7" t="s">
        <v>775</v>
      </c>
      <c r="CA7" t="s">
        <v>776</v>
      </c>
      <c r="CI7">
        <v>0.13</v>
      </c>
      <c r="CK7" t="s">
        <v>353</v>
      </c>
      <c r="CL7" t="s">
        <v>765</v>
      </c>
      <c r="CM7" t="s">
        <v>544</v>
      </c>
      <c r="CN7" t="s">
        <v>777</v>
      </c>
      <c r="CO7" t="s">
        <v>353</v>
      </c>
      <c r="CP7" t="s">
        <v>778</v>
      </c>
      <c r="CQ7" t="s">
        <v>779</v>
      </c>
      <c r="CR7">
        <v>69.53</v>
      </c>
      <c r="CS7">
        <v>71.06</v>
      </c>
      <c r="CT7">
        <v>70.3</v>
      </c>
      <c r="CU7">
        <v>69.53</v>
      </c>
    </row>
    <row r="8" spans="1:99" x14ac:dyDescent="0.25">
      <c r="A8" s="2">
        <v>45822</v>
      </c>
      <c r="B8" t="s">
        <v>99</v>
      </c>
      <c r="C8">
        <v>4</v>
      </c>
      <c r="D8" t="s">
        <v>703</v>
      </c>
      <c r="F8" t="s">
        <v>525</v>
      </c>
      <c r="G8">
        <v>1200</v>
      </c>
      <c r="H8">
        <v>7</v>
      </c>
      <c r="I8" t="s">
        <v>780</v>
      </c>
      <c r="J8" t="s">
        <v>781</v>
      </c>
      <c r="K8" t="s">
        <v>782</v>
      </c>
      <c r="L8">
        <v>122</v>
      </c>
      <c r="M8" t="s">
        <v>328</v>
      </c>
      <c r="O8">
        <v>12</v>
      </c>
      <c r="P8" t="s">
        <v>203</v>
      </c>
      <c r="R8">
        <v>47</v>
      </c>
      <c r="S8">
        <v>0</v>
      </c>
      <c r="T8">
        <v>1083</v>
      </c>
      <c r="U8">
        <v>5</v>
      </c>
      <c r="W8">
        <v>5</v>
      </c>
      <c r="Y8" t="s">
        <v>110</v>
      </c>
      <c r="Z8" t="s">
        <v>783</v>
      </c>
      <c r="AA8" t="s">
        <v>279</v>
      </c>
      <c r="AB8">
        <v>14</v>
      </c>
      <c r="AC8" t="s">
        <v>784</v>
      </c>
      <c r="AD8" t="s">
        <v>785</v>
      </c>
      <c r="AE8" t="s">
        <v>370</v>
      </c>
      <c r="AF8" t="s">
        <v>786</v>
      </c>
      <c r="AG8" t="s">
        <v>117</v>
      </c>
      <c r="CL8" t="s">
        <v>781</v>
      </c>
    </row>
    <row r="9" spans="1:99" x14ac:dyDescent="0.25">
      <c r="A9" s="2">
        <v>45822</v>
      </c>
      <c r="B9" t="s">
        <v>99</v>
      </c>
      <c r="C9">
        <v>4</v>
      </c>
      <c r="D9" t="s">
        <v>703</v>
      </c>
      <c r="F9" t="s">
        <v>525</v>
      </c>
      <c r="G9">
        <v>1200</v>
      </c>
      <c r="H9">
        <v>8</v>
      </c>
      <c r="I9" t="s">
        <v>787</v>
      </c>
      <c r="J9" t="s">
        <v>788</v>
      </c>
      <c r="K9" t="s">
        <v>789</v>
      </c>
      <c r="L9">
        <v>120</v>
      </c>
      <c r="M9" t="s">
        <v>591</v>
      </c>
      <c r="O9">
        <v>3</v>
      </c>
      <c r="P9" t="s">
        <v>329</v>
      </c>
      <c r="R9">
        <v>45</v>
      </c>
      <c r="S9">
        <v>1</v>
      </c>
      <c r="T9">
        <v>1034</v>
      </c>
      <c r="U9">
        <v>-7</v>
      </c>
      <c r="V9" t="s">
        <v>790</v>
      </c>
      <c r="W9">
        <v>4</v>
      </c>
      <c r="Y9" t="s">
        <v>110</v>
      </c>
      <c r="Z9" t="s">
        <v>791</v>
      </c>
      <c r="AA9" t="s">
        <v>279</v>
      </c>
      <c r="AB9">
        <v>27</v>
      </c>
      <c r="AC9" t="s">
        <v>368</v>
      </c>
      <c r="AD9" t="s">
        <v>792</v>
      </c>
      <c r="AE9" t="s">
        <v>237</v>
      </c>
      <c r="AF9" t="s">
        <v>793</v>
      </c>
      <c r="AG9" t="s">
        <v>117</v>
      </c>
      <c r="AH9">
        <v>2024680</v>
      </c>
      <c r="AI9" t="s">
        <v>578</v>
      </c>
      <c r="AJ9" t="s">
        <v>291</v>
      </c>
      <c r="AK9">
        <v>1200</v>
      </c>
      <c r="AL9">
        <v>3</v>
      </c>
      <c r="AM9" t="s">
        <v>794</v>
      </c>
      <c r="AN9">
        <v>14</v>
      </c>
      <c r="AO9">
        <v>113</v>
      </c>
      <c r="AP9">
        <v>7</v>
      </c>
      <c r="AQ9">
        <v>2</v>
      </c>
      <c r="AR9">
        <v>1</v>
      </c>
      <c r="AS9">
        <v>23.32</v>
      </c>
      <c r="AT9">
        <v>45.45</v>
      </c>
      <c r="AU9" t="s">
        <v>712</v>
      </c>
      <c r="AY9" t="s">
        <v>795</v>
      </c>
      <c r="BG9">
        <v>0.11600000000000001</v>
      </c>
      <c r="BI9" t="s">
        <v>796</v>
      </c>
      <c r="BJ9">
        <v>2024603</v>
      </c>
      <c r="BK9" t="s">
        <v>714</v>
      </c>
      <c r="BL9" t="s">
        <v>291</v>
      </c>
      <c r="BM9">
        <v>1200</v>
      </c>
      <c r="BN9">
        <v>3</v>
      </c>
      <c r="BO9" t="s">
        <v>797</v>
      </c>
      <c r="BP9">
        <v>10</v>
      </c>
      <c r="BQ9">
        <v>120</v>
      </c>
      <c r="BR9">
        <v>0</v>
      </c>
      <c r="BS9">
        <v>11</v>
      </c>
      <c r="BT9">
        <v>-8</v>
      </c>
      <c r="BU9">
        <v>23.18</v>
      </c>
      <c r="BV9">
        <v>45.27</v>
      </c>
      <c r="BW9" t="s">
        <v>715</v>
      </c>
      <c r="CA9" t="s">
        <v>798</v>
      </c>
      <c r="CI9">
        <v>-8.7999999999999995E-2</v>
      </c>
      <c r="CK9" t="s">
        <v>799</v>
      </c>
      <c r="CL9" t="s">
        <v>788</v>
      </c>
      <c r="CM9" t="s">
        <v>796</v>
      </c>
      <c r="CN9" t="s">
        <v>800</v>
      </c>
      <c r="CO9" t="s">
        <v>799</v>
      </c>
      <c r="CP9" t="s">
        <v>801</v>
      </c>
      <c r="CQ9" t="s">
        <v>802</v>
      </c>
      <c r="CR9">
        <v>69.430000000000007</v>
      </c>
      <c r="CS9">
        <v>69.69</v>
      </c>
      <c r="CT9">
        <v>69.56</v>
      </c>
      <c r="CU9">
        <v>69.430000000000007</v>
      </c>
    </row>
    <row r="10" spans="1:99" x14ac:dyDescent="0.25">
      <c r="A10" s="2">
        <v>45822</v>
      </c>
      <c r="B10" t="s">
        <v>99</v>
      </c>
      <c r="C10">
        <v>4</v>
      </c>
      <c r="D10" t="s">
        <v>703</v>
      </c>
      <c r="F10" t="s">
        <v>525</v>
      </c>
      <c r="G10">
        <v>1200</v>
      </c>
      <c r="H10">
        <v>9</v>
      </c>
      <c r="I10" t="s">
        <v>803</v>
      </c>
      <c r="J10" t="s">
        <v>804</v>
      </c>
      <c r="K10" t="s">
        <v>805</v>
      </c>
      <c r="L10">
        <v>118</v>
      </c>
      <c r="M10" t="s">
        <v>231</v>
      </c>
      <c r="O10">
        <v>9</v>
      </c>
      <c r="P10" t="s">
        <v>106</v>
      </c>
      <c r="R10">
        <v>43</v>
      </c>
      <c r="S10">
        <v>-2</v>
      </c>
      <c r="T10">
        <v>1167</v>
      </c>
      <c r="U10">
        <v>3</v>
      </c>
      <c r="V10" t="s">
        <v>806</v>
      </c>
      <c r="W10">
        <v>6</v>
      </c>
      <c r="Y10" t="s">
        <v>110</v>
      </c>
      <c r="Z10" t="s">
        <v>807</v>
      </c>
      <c r="AA10" t="s">
        <v>332</v>
      </c>
      <c r="AB10">
        <v>14</v>
      </c>
      <c r="AC10" t="s">
        <v>808</v>
      </c>
      <c r="AD10" t="s">
        <v>114</v>
      </c>
      <c r="AE10" t="s">
        <v>809</v>
      </c>
      <c r="AF10" t="s">
        <v>810</v>
      </c>
      <c r="AG10" t="s">
        <v>337</v>
      </c>
      <c r="AH10">
        <v>2024205</v>
      </c>
      <c r="AI10" t="s">
        <v>774</v>
      </c>
      <c r="AJ10" t="s">
        <v>291</v>
      </c>
      <c r="AK10">
        <v>1200</v>
      </c>
      <c r="AL10">
        <v>8</v>
      </c>
      <c r="AM10" t="s">
        <v>239</v>
      </c>
      <c r="AN10">
        <v>37</v>
      </c>
      <c r="AO10">
        <v>127</v>
      </c>
      <c r="AP10">
        <v>-9</v>
      </c>
      <c r="AQ10">
        <v>10</v>
      </c>
      <c r="AR10">
        <v>-1</v>
      </c>
      <c r="AS10">
        <v>23.29</v>
      </c>
      <c r="AT10">
        <v>45.64</v>
      </c>
      <c r="AU10" t="s">
        <v>811</v>
      </c>
      <c r="AY10" t="s">
        <v>651</v>
      </c>
      <c r="BG10">
        <v>-0.14599999999999999</v>
      </c>
      <c r="BI10" t="s">
        <v>812</v>
      </c>
      <c r="BJ10">
        <v>2023805</v>
      </c>
      <c r="BK10" t="s">
        <v>484</v>
      </c>
      <c r="BL10" t="s">
        <v>291</v>
      </c>
      <c r="BM10">
        <v>1200</v>
      </c>
      <c r="BN10">
        <v>8</v>
      </c>
      <c r="BO10" t="s">
        <v>239</v>
      </c>
      <c r="BP10">
        <v>22</v>
      </c>
      <c r="BQ10">
        <v>134</v>
      </c>
      <c r="BR10">
        <v>-16</v>
      </c>
      <c r="BS10">
        <v>7</v>
      </c>
      <c r="BT10">
        <v>2</v>
      </c>
      <c r="BU10">
        <v>23.33</v>
      </c>
      <c r="BV10">
        <v>45.55</v>
      </c>
      <c r="BW10" t="s">
        <v>813</v>
      </c>
      <c r="CA10" t="s">
        <v>814</v>
      </c>
      <c r="CB10">
        <v>24.29</v>
      </c>
      <c r="CC10">
        <v>22.78</v>
      </c>
      <c r="CD10">
        <v>23.05</v>
      </c>
      <c r="CH10">
        <v>45.83</v>
      </c>
      <c r="CI10">
        <v>-0.218</v>
      </c>
      <c r="CJ10">
        <v>45.611999999999988</v>
      </c>
      <c r="CK10" t="s">
        <v>815</v>
      </c>
      <c r="CL10" t="s">
        <v>804</v>
      </c>
      <c r="CM10" t="s">
        <v>812</v>
      </c>
      <c r="CN10" t="s">
        <v>816</v>
      </c>
      <c r="CO10" t="s">
        <v>815</v>
      </c>
      <c r="CP10" t="s">
        <v>817</v>
      </c>
      <c r="CQ10" t="s">
        <v>716</v>
      </c>
      <c r="CR10">
        <v>69.319999999999993</v>
      </c>
      <c r="CS10">
        <v>69.900000000000006</v>
      </c>
      <c r="CT10">
        <v>69.61</v>
      </c>
      <c r="CU10">
        <v>69.319999999999993</v>
      </c>
    </row>
    <row r="11" spans="1:99" x14ac:dyDescent="0.25">
      <c r="A11" s="2">
        <v>45822</v>
      </c>
      <c r="B11" t="s">
        <v>99</v>
      </c>
      <c r="C11">
        <v>4</v>
      </c>
      <c r="D11" t="s">
        <v>703</v>
      </c>
      <c r="F11" t="s">
        <v>525</v>
      </c>
      <c r="G11">
        <v>1200</v>
      </c>
      <c r="H11">
        <v>10</v>
      </c>
      <c r="I11" t="s">
        <v>818</v>
      </c>
      <c r="J11" t="s">
        <v>819</v>
      </c>
      <c r="K11" t="s">
        <v>820</v>
      </c>
      <c r="L11">
        <v>117</v>
      </c>
      <c r="M11" t="s">
        <v>185</v>
      </c>
      <c r="O11">
        <v>10</v>
      </c>
      <c r="P11" t="s">
        <v>134</v>
      </c>
      <c r="R11">
        <v>42</v>
      </c>
      <c r="S11">
        <v>0</v>
      </c>
      <c r="T11">
        <v>1170</v>
      </c>
      <c r="U11">
        <v>20</v>
      </c>
      <c r="W11">
        <v>4</v>
      </c>
      <c r="Y11" t="s">
        <v>110</v>
      </c>
      <c r="Z11" t="s">
        <v>821</v>
      </c>
      <c r="AA11" t="s">
        <v>332</v>
      </c>
      <c r="AB11">
        <v>111</v>
      </c>
      <c r="AC11" t="s">
        <v>368</v>
      </c>
      <c r="AD11" t="s">
        <v>822</v>
      </c>
      <c r="AE11" t="s">
        <v>237</v>
      </c>
      <c r="AF11" t="s">
        <v>823</v>
      </c>
      <c r="AG11" t="s">
        <v>117</v>
      </c>
      <c r="CL11" t="s">
        <v>819</v>
      </c>
    </row>
    <row r="12" spans="1:99" x14ac:dyDescent="0.25">
      <c r="A12" s="2">
        <v>45822</v>
      </c>
      <c r="B12" t="s">
        <v>99</v>
      </c>
      <c r="C12">
        <v>4</v>
      </c>
      <c r="D12" t="s">
        <v>703</v>
      </c>
      <c r="F12" t="s">
        <v>525</v>
      </c>
      <c r="G12">
        <v>1200</v>
      </c>
      <c r="H12">
        <v>11</v>
      </c>
      <c r="I12" t="s">
        <v>824</v>
      </c>
      <c r="J12" t="s">
        <v>825</v>
      </c>
      <c r="K12" t="s">
        <v>826</v>
      </c>
      <c r="L12">
        <v>116</v>
      </c>
      <c r="M12" t="s">
        <v>661</v>
      </c>
      <c r="O12">
        <v>7</v>
      </c>
      <c r="P12" t="s">
        <v>347</v>
      </c>
      <c r="R12">
        <v>41</v>
      </c>
      <c r="S12">
        <v>8</v>
      </c>
      <c r="T12">
        <v>1211</v>
      </c>
      <c r="U12">
        <v>-3</v>
      </c>
      <c r="V12" t="s">
        <v>827</v>
      </c>
      <c r="W12">
        <v>5</v>
      </c>
      <c r="Y12" t="s">
        <v>110</v>
      </c>
      <c r="Z12" t="s">
        <v>828</v>
      </c>
      <c r="AA12" t="s">
        <v>279</v>
      </c>
      <c r="AB12">
        <v>27</v>
      </c>
      <c r="AC12" t="s">
        <v>368</v>
      </c>
      <c r="AD12" t="s">
        <v>829</v>
      </c>
      <c r="AE12" t="s">
        <v>667</v>
      </c>
      <c r="AF12" t="s">
        <v>830</v>
      </c>
      <c r="AG12" t="s">
        <v>207</v>
      </c>
      <c r="AH12">
        <v>2024679</v>
      </c>
      <c r="AI12" t="s">
        <v>578</v>
      </c>
      <c r="AJ12" t="s">
        <v>284</v>
      </c>
      <c r="AK12">
        <v>1200</v>
      </c>
      <c r="AL12">
        <v>1</v>
      </c>
      <c r="AM12" t="s">
        <v>509</v>
      </c>
      <c r="AN12">
        <v>2.8</v>
      </c>
      <c r="AO12">
        <v>118</v>
      </c>
      <c r="AP12">
        <v>-2</v>
      </c>
      <c r="AQ12">
        <v>9</v>
      </c>
      <c r="AR12">
        <v>-2</v>
      </c>
      <c r="AS12">
        <v>23.67</v>
      </c>
      <c r="AT12">
        <v>45.96</v>
      </c>
      <c r="AU12" t="s">
        <v>831</v>
      </c>
      <c r="AY12" t="s">
        <v>831</v>
      </c>
      <c r="BG12">
        <v>-5.1999999999999998E-2</v>
      </c>
      <c r="BI12" t="s">
        <v>832</v>
      </c>
      <c r="BJ12">
        <v>2024535</v>
      </c>
      <c r="BK12" t="s">
        <v>833</v>
      </c>
      <c r="BL12" t="s">
        <v>284</v>
      </c>
      <c r="BM12">
        <v>1200</v>
      </c>
      <c r="BN12">
        <v>2</v>
      </c>
      <c r="BO12" t="s">
        <v>509</v>
      </c>
      <c r="BP12">
        <v>2.2999999999999998</v>
      </c>
      <c r="BQ12">
        <v>117</v>
      </c>
      <c r="BR12">
        <v>-1</v>
      </c>
      <c r="BS12">
        <v>7</v>
      </c>
      <c r="BT12">
        <v>0</v>
      </c>
      <c r="BU12">
        <v>24.08</v>
      </c>
      <c r="BV12">
        <v>46.68</v>
      </c>
      <c r="BW12" t="s">
        <v>834</v>
      </c>
      <c r="CA12" t="s">
        <v>835</v>
      </c>
      <c r="CI12">
        <v>-1.4999999999999999E-2</v>
      </c>
      <c r="CK12" t="s">
        <v>836</v>
      </c>
      <c r="CL12" t="s">
        <v>825</v>
      </c>
      <c r="CM12" t="s">
        <v>832</v>
      </c>
      <c r="CN12" t="s">
        <v>837</v>
      </c>
      <c r="CO12" t="s">
        <v>836</v>
      </c>
      <c r="CP12" t="s">
        <v>838</v>
      </c>
      <c r="CQ12" t="s">
        <v>839</v>
      </c>
      <c r="CR12">
        <v>69.3</v>
      </c>
      <c r="CS12">
        <v>69.47</v>
      </c>
      <c r="CT12">
        <v>69.38</v>
      </c>
      <c r="CU12">
        <v>69.3</v>
      </c>
    </row>
    <row r="13" spans="1:99" x14ac:dyDescent="0.25">
      <c r="A13" s="2">
        <v>45822</v>
      </c>
      <c r="B13" t="s">
        <v>99</v>
      </c>
      <c r="C13">
        <v>4</v>
      </c>
      <c r="D13" t="s">
        <v>703</v>
      </c>
      <c r="F13" t="s">
        <v>525</v>
      </c>
      <c r="G13">
        <v>1200</v>
      </c>
      <c r="H13">
        <v>12</v>
      </c>
      <c r="I13" t="s">
        <v>840</v>
      </c>
      <c r="J13" t="s">
        <v>841</v>
      </c>
      <c r="K13" t="s">
        <v>842</v>
      </c>
      <c r="L13">
        <v>115</v>
      </c>
      <c r="M13" t="s">
        <v>223</v>
      </c>
      <c r="O13">
        <v>2</v>
      </c>
      <c r="P13" t="s">
        <v>276</v>
      </c>
      <c r="R13">
        <v>40</v>
      </c>
      <c r="S13">
        <v>1</v>
      </c>
      <c r="T13">
        <v>1120</v>
      </c>
      <c r="U13">
        <v>17</v>
      </c>
      <c r="V13" t="s">
        <v>843</v>
      </c>
      <c r="W13">
        <v>4</v>
      </c>
      <c r="Y13" t="s">
        <v>110</v>
      </c>
      <c r="Z13" t="s">
        <v>844</v>
      </c>
      <c r="AA13" t="s">
        <v>332</v>
      </c>
      <c r="AB13">
        <v>27</v>
      </c>
      <c r="AC13" t="s">
        <v>845</v>
      </c>
      <c r="AD13" t="s">
        <v>846</v>
      </c>
      <c r="AE13" t="s">
        <v>237</v>
      </c>
      <c r="AF13" t="s">
        <v>847</v>
      </c>
      <c r="AG13" t="s">
        <v>117</v>
      </c>
      <c r="AH13">
        <v>2024679</v>
      </c>
      <c r="AI13" t="s">
        <v>578</v>
      </c>
      <c r="AJ13" t="s">
        <v>284</v>
      </c>
      <c r="AK13">
        <v>1200</v>
      </c>
      <c r="AL13">
        <v>2</v>
      </c>
      <c r="AM13" t="s">
        <v>357</v>
      </c>
      <c r="AN13">
        <v>6.4</v>
      </c>
      <c r="AO13">
        <v>134</v>
      </c>
      <c r="AP13">
        <v>-19</v>
      </c>
      <c r="AQ13">
        <v>2</v>
      </c>
      <c r="AR13">
        <v>0</v>
      </c>
      <c r="AS13">
        <v>23.67</v>
      </c>
      <c r="AT13">
        <v>45.96</v>
      </c>
      <c r="AU13" t="s">
        <v>831</v>
      </c>
      <c r="AY13" t="s">
        <v>848</v>
      </c>
      <c r="BG13">
        <v>-0.28499999999999998</v>
      </c>
      <c r="BI13" t="s">
        <v>849</v>
      </c>
      <c r="BJ13">
        <v>2024537</v>
      </c>
      <c r="BK13" t="s">
        <v>833</v>
      </c>
      <c r="BL13" t="s">
        <v>284</v>
      </c>
      <c r="BM13">
        <v>1200</v>
      </c>
      <c r="BN13">
        <v>2</v>
      </c>
      <c r="BO13" t="s">
        <v>260</v>
      </c>
      <c r="BP13">
        <v>4.5</v>
      </c>
      <c r="BQ13">
        <v>135</v>
      </c>
      <c r="BR13">
        <v>-20</v>
      </c>
      <c r="BS13">
        <v>2</v>
      </c>
      <c r="BT13">
        <v>0</v>
      </c>
      <c r="BU13">
        <v>23.64</v>
      </c>
      <c r="BV13">
        <v>46.23</v>
      </c>
      <c r="BW13" t="s">
        <v>850</v>
      </c>
      <c r="CA13" t="s">
        <v>851</v>
      </c>
      <c r="CI13">
        <v>-0.3</v>
      </c>
      <c r="CK13" t="s">
        <v>585</v>
      </c>
      <c r="CL13" t="s">
        <v>841</v>
      </c>
      <c r="CM13" t="s">
        <v>849</v>
      </c>
      <c r="CN13" t="s">
        <v>852</v>
      </c>
      <c r="CO13" t="s">
        <v>585</v>
      </c>
      <c r="CP13" t="s">
        <v>853</v>
      </c>
      <c r="CQ13" t="s">
        <v>719</v>
      </c>
      <c r="CR13">
        <v>69.400000000000006</v>
      </c>
      <c r="CS13">
        <v>69.42</v>
      </c>
      <c r="CT13">
        <v>69.41</v>
      </c>
      <c r="CU13">
        <v>69.400000000000006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5</v>
      </c>
      <c r="D2" t="s">
        <v>100</v>
      </c>
      <c r="E2" t="s">
        <v>101</v>
      </c>
      <c r="F2" t="s">
        <v>525</v>
      </c>
      <c r="G2">
        <v>1400</v>
      </c>
      <c r="H2">
        <v>1</v>
      </c>
      <c r="I2" t="s">
        <v>854</v>
      </c>
      <c r="J2" t="s">
        <v>855</v>
      </c>
      <c r="K2" t="s">
        <v>856</v>
      </c>
      <c r="L2">
        <v>135</v>
      </c>
      <c r="M2" t="s">
        <v>591</v>
      </c>
      <c r="O2">
        <v>8</v>
      </c>
      <c r="P2" t="s">
        <v>477</v>
      </c>
      <c r="R2">
        <v>60</v>
      </c>
      <c r="S2">
        <v>-1</v>
      </c>
      <c r="T2">
        <v>1148</v>
      </c>
      <c r="U2">
        <v>0</v>
      </c>
      <c r="V2" t="s">
        <v>857</v>
      </c>
      <c r="W2">
        <v>5</v>
      </c>
      <c r="Y2" t="s">
        <v>110</v>
      </c>
      <c r="Z2" t="s">
        <v>152</v>
      </c>
      <c r="AA2" t="s">
        <v>332</v>
      </c>
      <c r="AB2">
        <v>27</v>
      </c>
      <c r="AC2" t="s">
        <v>666</v>
      </c>
      <c r="AD2" t="s">
        <v>858</v>
      </c>
      <c r="AE2" t="s">
        <v>633</v>
      </c>
      <c r="AF2" t="s">
        <v>859</v>
      </c>
      <c r="AG2" t="s">
        <v>117</v>
      </c>
      <c r="AH2">
        <v>2023703</v>
      </c>
      <c r="AI2" t="s">
        <v>860</v>
      </c>
      <c r="AJ2" t="s">
        <v>541</v>
      </c>
      <c r="AK2">
        <v>1400</v>
      </c>
      <c r="AL2">
        <v>5</v>
      </c>
      <c r="AM2" t="s">
        <v>357</v>
      </c>
      <c r="AN2">
        <v>24</v>
      </c>
      <c r="AO2">
        <v>115</v>
      </c>
      <c r="AP2">
        <v>20</v>
      </c>
      <c r="AQ2">
        <v>14</v>
      </c>
      <c r="AR2">
        <v>-6</v>
      </c>
      <c r="AS2">
        <v>13.63</v>
      </c>
      <c r="AT2">
        <v>35.56</v>
      </c>
      <c r="AU2" t="s">
        <v>861</v>
      </c>
      <c r="AV2" t="s">
        <v>862</v>
      </c>
      <c r="AY2" t="s">
        <v>863</v>
      </c>
      <c r="AZ2">
        <v>13.83</v>
      </c>
      <c r="BA2">
        <v>21.85</v>
      </c>
      <c r="BB2">
        <v>22.96</v>
      </c>
      <c r="BC2">
        <v>23.25</v>
      </c>
      <c r="BF2">
        <v>46.21</v>
      </c>
      <c r="BG2">
        <v>0.192</v>
      </c>
      <c r="BH2">
        <v>46.402000000000001</v>
      </c>
      <c r="BI2" t="s">
        <v>432</v>
      </c>
      <c r="BJ2">
        <v>2023317</v>
      </c>
      <c r="BK2" t="s">
        <v>864</v>
      </c>
      <c r="BL2" t="s">
        <v>291</v>
      </c>
      <c r="BM2">
        <v>1400</v>
      </c>
      <c r="BN2">
        <v>2</v>
      </c>
      <c r="BO2" t="s">
        <v>797</v>
      </c>
      <c r="BP2">
        <v>3.6</v>
      </c>
      <c r="BQ2">
        <v>131</v>
      </c>
      <c r="BR2">
        <v>4</v>
      </c>
      <c r="BS2">
        <v>12</v>
      </c>
      <c r="BT2">
        <v>-4</v>
      </c>
      <c r="BU2">
        <v>13.81</v>
      </c>
      <c r="BV2">
        <v>35.93</v>
      </c>
      <c r="BW2">
        <v>59.07</v>
      </c>
      <c r="BX2" t="s">
        <v>865</v>
      </c>
      <c r="CA2" t="s">
        <v>866</v>
      </c>
      <c r="CB2">
        <v>14.13</v>
      </c>
      <c r="CC2">
        <v>21.88</v>
      </c>
      <c r="CD2">
        <v>23.26</v>
      </c>
      <c r="CE2">
        <v>23.24</v>
      </c>
      <c r="CH2">
        <v>46.5</v>
      </c>
      <c r="CI2">
        <v>-1.2E-2</v>
      </c>
      <c r="CJ2">
        <v>46.488</v>
      </c>
      <c r="CK2" t="s">
        <v>867</v>
      </c>
      <c r="CL2" t="s">
        <v>855</v>
      </c>
      <c r="CM2" t="s">
        <v>432</v>
      </c>
      <c r="CN2" t="s">
        <v>868</v>
      </c>
      <c r="CO2" t="s">
        <v>867</v>
      </c>
      <c r="CP2" t="s">
        <v>869</v>
      </c>
      <c r="CQ2" t="s">
        <v>870</v>
      </c>
      <c r="CR2">
        <v>82.08</v>
      </c>
      <c r="CS2">
        <v>82.5</v>
      </c>
      <c r="CT2">
        <v>82.289999999999992</v>
      </c>
      <c r="CU2">
        <v>82.08</v>
      </c>
    </row>
    <row r="3" spans="1:99" x14ac:dyDescent="0.25">
      <c r="A3" s="2">
        <v>45822</v>
      </c>
      <c r="B3" t="s">
        <v>99</v>
      </c>
      <c r="C3">
        <v>5</v>
      </c>
      <c r="D3" t="s">
        <v>100</v>
      </c>
      <c r="E3" t="s">
        <v>101</v>
      </c>
      <c r="F3" t="s">
        <v>525</v>
      </c>
      <c r="G3">
        <v>1400</v>
      </c>
      <c r="H3">
        <v>2</v>
      </c>
      <c r="I3" t="s">
        <v>871</v>
      </c>
      <c r="J3" t="s">
        <v>872</v>
      </c>
      <c r="K3" t="s">
        <v>873</v>
      </c>
      <c r="L3">
        <v>133</v>
      </c>
      <c r="M3" t="s">
        <v>223</v>
      </c>
      <c r="O3">
        <v>12</v>
      </c>
      <c r="P3" t="s">
        <v>276</v>
      </c>
      <c r="R3">
        <v>58</v>
      </c>
      <c r="S3">
        <v>-2</v>
      </c>
      <c r="T3">
        <v>1108</v>
      </c>
      <c r="U3">
        <v>17</v>
      </c>
      <c r="V3" t="s">
        <v>874</v>
      </c>
      <c r="W3">
        <v>5</v>
      </c>
      <c r="Y3" t="s">
        <v>110</v>
      </c>
      <c r="Z3" t="s">
        <v>875</v>
      </c>
      <c r="AA3" t="s">
        <v>130</v>
      </c>
      <c r="AB3">
        <v>73</v>
      </c>
      <c r="AC3" t="s">
        <v>113</v>
      </c>
      <c r="AD3" t="s">
        <v>876</v>
      </c>
      <c r="AE3" t="s">
        <v>877</v>
      </c>
      <c r="AF3" t="s">
        <v>878</v>
      </c>
      <c r="AG3" t="s">
        <v>117</v>
      </c>
      <c r="AH3">
        <v>2024397</v>
      </c>
      <c r="AI3" t="s">
        <v>879</v>
      </c>
      <c r="AJ3" t="s">
        <v>541</v>
      </c>
      <c r="AK3">
        <v>1400</v>
      </c>
      <c r="AL3">
        <v>7</v>
      </c>
      <c r="AM3" t="s">
        <v>670</v>
      </c>
      <c r="AN3">
        <v>31</v>
      </c>
      <c r="AO3">
        <v>122</v>
      </c>
      <c r="AP3">
        <v>11</v>
      </c>
      <c r="AQ3">
        <v>11</v>
      </c>
      <c r="AR3">
        <v>1</v>
      </c>
      <c r="AS3">
        <v>13.51</v>
      </c>
      <c r="AT3">
        <v>35.47</v>
      </c>
      <c r="AU3" t="s">
        <v>880</v>
      </c>
      <c r="AV3" t="s">
        <v>881</v>
      </c>
      <c r="AY3" t="s">
        <v>882</v>
      </c>
      <c r="BG3">
        <v>0.183</v>
      </c>
      <c r="BI3" t="s">
        <v>883</v>
      </c>
      <c r="BJ3">
        <v>2024311</v>
      </c>
      <c r="BK3" t="s">
        <v>884</v>
      </c>
      <c r="BL3" t="s">
        <v>291</v>
      </c>
      <c r="BM3">
        <v>1400</v>
      </c>
      <c r="BN3">
        <v>1</v>
      </c>
      <c r="BO3" t="s">
        <v>670</v>
      </c>
      <c r="BP3">
        <v>21</v>
      </c>
      <c r="BQ3">
        <v>132</v>
      </c>
      <c r="BR3">
        <v>1</v>
      </c>
      <c r="BS3">
        <v>7</v>
      </c>
      <c r="BT3">
        <v>5</v>
      </c>
      <c r="BU3">
        <v>13.59</v>
      </c>
      <c r="BV3">
        <v>35.96</v>
      </c>
      <c r="BW3">
        <v>58.96</v>
      </c>
      <c r="BX3" t="s">
        <v>885</v>
      </c>
      <c r="CA3" t="s">
        <v>885</v>
      </c>
      <c r="CI3">
        <v>0.105</v>
      </c>
      <c r="CK3" t="s">
        <v>886</v>
      </c>
      <c r="CL3" t="s">
        <v>872</v>
      </c>
      <c r="CM3" t="s">
        <v>883</v>
      </c>
      <c r="CN3" t="s">
        <v>887</v>
      </c>
      <c r="CO3" t="s">
        <v>886</v>
      </c>
      <c r="CP3" t="s">
        <v>888</v>
      </c>
      <c r="CQ3" t="s">
        <v>889</v>
      </c>
      <c r="CR3">
        <v>82.41</v>
      </c>
      <c r="CS3">
        <v>82.460000000000008</v>
      </c>
      <c r="CT3">
        <v>82.44</v>
      </c>
      <c r="CU3">
        <v>82.41</v>
      </c>
    </row>
    <row r="4" spans="1:99" x14ac:dyDescent="0.25">
      <c r="A4" s="2">
        <v>45822</v>
      </c>
      <c r="B4" t="s">
        <v>99</v>
      </c>
      <c r="C4">
        <v>5</v>
      </c>
      <c r="D4" t="s">
        <v>100</v>
      </c>
      <c r="E4" t="s">
        <v>101</v>
      </c>
      <c r="F4" t="s">
        <v>525</v>
      </c>
      <c r="G4">
        <v>1400</v>
      </c>
      <c r="H4">
        <v>3</v>
      </c>
      <c r="I4" t="s">
        <v>890</v>
      </c>
      <c r="J4" t="s">
        <v>891</v>
      </c>
      <c r="K4" t="s">
        <v>892</v>
      </c>
      <c r="L4">
        <v>132</v>
      </c>
      <c r="M4" t="s">
        <v>245</v>
      </c>
      <c r="O4">
        <v>11</v>
      </c>
      <c r="P4" t="s">
        <v>458</v>
      </c>
      <c r="R4">
        <v>57</v>
      </c>
      <c r="S4">
        <v>-2</v>
      </c>
      <c r="T4">
        <v>1076</v>
      </c>
      <c r="U4">
        <v>-8</v>
      </c>
      <c r="V4" t="s">
        <v>893</v>
      </c>
      <c r="W4">
        <v>4</v>
      </c>
      <c r="Y4" t="s">
        <v>110</v>
      </c>
      <c r="Z4" t="s">
        <v>894</v>
      </c>
      <c r="AA4" t="s">
        <v>332</v>
      </c>
      <c r="AB4">
        <v>41</v>
      </c>
      <c r="AC4" t="s">
        <v>693</v>
      </c>
      <c r="AD4" t="s">
        <v>895</v>
      </c>
      <c r="AE4" t="s">
        <v>896</v>
      </c>
      <c r="AF4" t="s">
        <v>897</v>
      </c>
      <c r="AG4" t="s">
        <v>337</v>
      </c>
      <c r="AH4">
        <v>2024645</v>
      </c>
      <c r="AI4" t="s">
        <v>118</v>
      </c>
      <c r="AJ4" t="s">
        <v>291</v>
      </c>
      <c r="AK4">
        <v>1400</v>
      </c>
      <c r="AL4">
        <v>7</v>
      </c>
      <c r="AM4" t="s">
        <v>490</v>
      </c>
      <c r="AN4">
        <v>22</v>
      </c>
      <c r="AO4">
        <v>135</v>
      </c>
      <c r="AP4">
        <v>-3</v>
      </c>
      <c r="AQ4">
        <v>3</v>
      </c>
      <c r="AR4">
        <v>8</v>
      </c>
      <c r="AS4">
        <v>13.5</v>
      </c>
      <c r="AT4">
        <v>35.729999999999997</v>
      </c>
      <c r="AU4" t="s">
        <v>898</v>
      </c>
      <c r="AV4" t="s">
        <v>375</v>
      </c>
      <c r="AY4" t="s">
        <v>899</v>
      </c>
      <c r="BG4">
        <v>9.8999999999999991E-2</v>
      </c>
      <c r="BI4" t="s">
        <v>900</v>
      </c>
      <c r="BJ4">
        <v>2024514</v>
      </c>
      <c r="BK4" t="s">
        <v>390</v>
      </c>
      <c r="BL4" t="s">
        <v>541</v>
      </c>
      <c r="BM4">
        <v>1400</v>
      </c>
      <c r="BN4">
        <v>5</v>
      </c>
      <c r="BO4" t="s">
        <v>797</v>
      </c>
      <c r="BP4">
        <v>35</v>
      </c>
      <c r="BQ4">
        <v>117</v>
      </c>
      <c r="BR4">
        <v>15</v>
      </c>
      <c r="BS4">
        <v>2</v>
      </c>
      <c r="BT4">
        <v>9</v>
      </c>
      <c r="BU4">
        <v>13.9</v>
      </c>
      <c r="BV4">
        <v>36.46</v>
      </c>
      <c r="BW4">
        <v>59.79</v>
      </c>
      <c r="BX4" t="s">
        <v>901</v>
      </c>
      <c r="CA4" t="s">
        <v>902</v>
      </c>
      <c r="CI4">
        <v>0.38700000000000001</v>
      </c>
      <c r="CK4" t="s">
        <v>903</v>
      </c>
      <c r="CL4" t="s">
        <v>891</v>
      </c>
      <c r="CM4" t="s">
        <v>900</v>
      </c>
      <c r="CN4" t="s">
        <v>904</v>
      </c>
      <c r="CO4" t="s">
        <v>903</v>
      </c>
      <c r="CP4" t="s">
        <v>905</v>
      </c>
      <c r="CQ4" t="s">
        <v>906</v>
      </c>
      <c r="CR4">
        <v>82.52</v>
      </c>
      <c r="CS4">
        <v>83.72</v>
      </c>
      <c r="CT4">
        <v>83.12</v>
      </c>
      <c r="CU4">
        <v>82.52</v>
      </c>
    </row>
    <row r="5" spans="1:99" x14ac:dyDescent="0.25">
      <c r="A5" s="2">
        <v>45822</v>
      </c>
      <c r="B5" t="s">
        <v>99</v>
      </c>
      <c r="C5">
        <v>5</v>
      </c>
      <c r="D5" t="s">
        <v>100</v>
      </c>
      <c r="E5" t="s">
        <v>101</v>
      </c>
      <c r="F5" t="s">
        <v>525</v>
      </c>
      <c r="G5">
        <v>1400</v>
      </c>
      <c r="H5">
        <v>4</v>
      </c>
      <c r="I5" t="s">
        <v>907</v>
      </c>
      <c r="J5" t="s">
        <v>908</v>
      </c>
      <c r="K5" t="s">
        <v>909</v>
      </c>
      <c r="L5">
        <v>127</v>
      </c>
      <c r="M5" t="s">
        <v>439</v>
      </c>
      <c r="O5">
        <v>3</v>
      </c>
      <c r="P5" t="s">
        <v>150</v>
      </c>
      <c r="R5">
        <v>52</v>
      </c>
      <c r="S5">
        <v>-2</v>
      </c>
      <c r="T5">
        <v>1006</v>
      </c>
      <c r="U5">
        <v>7</v>
      </c>
      <c r="V5" t="s">
        <v>910</v>
      </c>
      <c r="W5">
        <v>4</v>
      </c>
      <c r="Y5" t="s">
        <v>110</v>
      </c>
      <c r="Z5" t="s">
        <v>911</v>
      </c>
      <c r="AA5" t="s">
        <v>912</v>
      </c>
      <c r="AB5">
        <v>20</v>
      </c>
      <c r="AD5" t="s">
        <v>913</v>
      </c>
      <c r="AE5" t="s">
        <v>914</v>
      </c>
      <c r="AF5" t="s">
        <v>915</v>
      </c>
      <c r="AG5" t="s">
        <v>337</v>
      </c>
      <c r="AH5">
        <v>2024703</v>
      </c>
      <c r="AI5" t="s">
        <v>157</v>
      </c>
      <c r="AJ5" t="s">
        <v>291</v>
      </c>
      <c r="AK5">
        <v>1400</v>
      </c>
      <c r="AL5">
        <v>6</v>
      </c>
      <c r="AM5" t="s">
        <v>449</v>
      </c>
      <c r="AN5">
        <v>16</v>
      </c>
      <c r="AO5">
        <v>127</v>
      </c>
      <c r="AP5">
        <v>0</v>
      </c>
      <c r="AQ5">
        <v>14</v>
      </c>
      <c r="AR5">
        <v>-11</v>
      </c>
      <c r="AS5">
        <v>13.33</v>
      </c>
      <c r="AT5">
        <v>34.86</v>
      </c>
      <c r="AU5" t="s">
        <v>916</v>
      </c>
      <c r="AV5" t="s">
        <v>917</v>
      </c>
      <c r="AY5" t="s">
        <v>918</v>
      </c>
      <c r="BG5">
        <v>-0.19800000000000001</v>
      </c>
      <c r="BI5" t="s">
        <v>919</v>
      </c>
      <c r="BJ5">
        <v>2024647</v>
      </c>
      <c r="BK5" t="s">
        <v>118</v>
      </c>
      <c r="BL5" t="s">
        <v>291</v>
      </c>
      <c r="BM5">
        <v>1400</v>
      </c>
      <c r="BN5">
        <v>6</v>
      </c>
      <c r="BO5" t="s">
        <v>449</v>
      </c>
      <c r="BP5">
        <v>46</v>
      </c>
      <c r="BQ5">
        <v>129</v>
      </c>
      <c r="BR5">
        <v>-2</v>
      </c>
      <c r="BS5">
        <v>9</v>
      </c>
      <c r="BT5">
        <v>-6</v>
      </c>
      <c r="BU5">
        <v>13.44</v>
      </c>
      <c r="BV5">
        <v>35.01</v>
      </c>
      <c r="BW5">
        <v>57.64</v>
      </c>
      <c r="BX5" t="s">
        <v>920</v>
      </c>
      <c r="CA5" t="s">
        <v>921</v>
      </c>
      <c r="CI5">
        <v>-0.13800000000000001</v>
      </c>
      <c r="CK5" t="s">
        <v>922</v>
      </c>
      <c r="CL5" t="s">
        <v>908</v>
      </c>
      <c r="CM5" t="s">
        <v>919</v>
      </c>
      <c r="CN5" t="s">
        <v>923</v>
      </c>
      <c r="CO5" t="s">
        <v>922</v>
      </c>
      <c r="CP5" t="s">
        <v>924</v>
      </c>
      <c r="CQ5" t="s">
        <v>925</v>
      </c>
      <c r="CR5">
        <v>81.87</v>
      </c>
      <c r="CS5">
        <v>81.67</v>
      </c>
      <c r="CT5">
        <v>81.77</v>
      </c>
      <c r="CU5">
        <v>81.67</v>
      </c>
    </row>
    <row r="6" spans="1:99" x14ac:dyDescent="0.25">
      <c r="A6" s="2">
        <v>45822</v>
      </c>
      <c r="B6" t="s">
        <v>99</v>
      </c>
      <c r="C6">
        <v>5</v>
      </c>
      <c r="D6" t="s">
        <v>100</v>
      </c>
      <c r="E6" t="s">
        <v>101</v>
      </c>
      <c r="F6" t="s">
        <v>525</v>
      </c>
      <c r="G6">
        <v>1400</v>
      </c>
      <c r="H6">
        <v>5</v>
      </c>
      <c r="I6" t="s">
        <v>926</v>
      </c>
      <c r="J6" t="s">
        <v>927</v>
      </c>
      <c r="K6" t="s">
        <v>928</v>
      </c>
      <c r="L6">
        <v>127</v>
      </c>
      <c r="M6" t="s">
        <v>185</v>
      </c>
      <c r="O6">
        <v>13</v>
      </c>
      <c r="P6" t="s">
        <v>366</v>
      </c>
      <c r="R6">
        <v>52</v>
      </c>
      <c r="S6">
        <v>0</v>
      </c>
      <c r="T6">
        <v>1174</v>
      </c>
      <c r="U6">
        <v>-8</v>
      </c>
      <c r="W6">
        <v>3</v>
      </c>
      <c r="Y6" t="s">
        <v>110</v>
      </c>
      <c r="Z6" t="s">
        <v>821</v>
      </c>
      <c r="AA6" t="s">
        <v>279</v>
      </c>
      <c r="AB6">
        <v>41</v>
      </c>
      <c r="AC6" t="s">
        <v>153</v>
      </c>
      <c r="AD6" t="s">
        <v>929</v>
      </c>
      <c r="AE6" t="s">
        <v>140</v>
      </c>
      <c r="AF6" t="s">
        <v>930</v>
      </c>
      <c r="AG6" t="s">
        <v>117</v>
      </c>
      <c r="AH6">
        <v>2024641</v>
      </c>
      <c r="AI6" t="s">
        <v>118</v>
      </c>
      <c r="AJ6" t="s">
        <v>291</v>
      </c>
      <c r="AK6">
        <v>1200</v>
      </c>
      <c r="AL6">
        <v>2</v>
      </c>
      <c r="AM6" t="s">
        <v>490</v>
      </c>
      <c r="AN6">
        <v>10</v>
      </c>
      <c r="AO6">
        <v>129</v>
      </c>
      <c r="AP6">
        <v>-2</v>
      </c>
      <c r="AQ6">
        <v>1</v>
      </c>
      <c r="AR6">
        <v>12</v>
      </c>
      <c r="AS6">
        <v>24.46</v>
      </c>
      <c r="AT6">
        <v>46.77</v>
      </c>
      <c r="AU6" t="s">
        <v>931</v>
      </c>
      <c r="AY6" t="s">
        <v>699</v>
      </c>
      <c r="BG6">
        <v>0.186</v>
      </c>
      <c r="BI6" t="s">
        <v>932</v>
      </c>
      <c r="CL6" t="s">
        <v>927</v>
      </c>
      <c r="CM6" t="s">
        <v>932</v>
      </c>
      <c r="CN6" t="s">
        <v>933</v>
      </c>
      <c r="CQ6" t="s">
        <v>932</v>
      </c>
      <c r="CR6">
        <v>82.43</v>
      </c>
      <c r="CT6">
        <v>82.43</v>
      </c>
      <c r="CU6">
        <v>82.43</v>
      </c>
    </row>
    <row r="7" spans="1:99" x14ac:dyDescent="0.25">
      <c r="A7" s="2">
        <v>45822</v>
      </c>
      <c r="B7" t="s">
        <v>99</v>
      </c>
      <c r="C7">
        <v>5</v>
      </c>
      <c r="D7" t="s">
        <v>100</v>
      </c>
      <c r="E7" t="s">
        <v>101</v>
      </c>
      <c r="F7" t="s">
        <v>525</v>
      </c>
      <c r="G7">
        <v>1400</v>
      </c>
      <c r="H7">
        <v>6</v>
      </c>
      <c r="I7" t="s">
        <v>934</v>
      </c>
      <c r="J7" t="s">
        <v>935</v>
      </c>
      <c r="K7" t="s">
        <v>936</v>
      </c>
      <c r="L7">
        <v>125</v>
      </c>
      <c r="M7" t="s">
        <v>105</v>
      </c>
      <c r="O7">
        <v>7</v>
      </c>
      <c r="P7" t="s">
        <v>246</v>
      </c>
      <c r="R7">
        <v>50</v>
      </c>
      <c r="S7">
        <v>-2</v>
      </c>
      <c r="T7">
        <v>1149</v>
      </c>
      <c r="U7">
        <v>0</v>
      </c>
      <c r="V7" t="s">
        <v>937</v>
      </c>
      <c r="W7">
        <v>4</v>
      </c>
      <c r="Y7" t="s">
        <v>110</v>
      </c>
      <c r="Z7" t="s">
        <v>821</v>
      </c>
      <c r="AA7" t="s">
        <v>279</v>
      </c>
      <c r="AB7">
        <v>20</v>
      </c>
      <c r="AC7" t="s">
        <v>938</v>
      </c>
      <c r="AD7" t="s">
        <v>939</v>
      </c>
      <c r="AE7" t="s">
        <v>940</v>
      </c>
      <c r="AF7" t="s">
        <v>941</v>
      </c>
      <c r="AG7" t="s">
        <v>117</v>
      </c>
      <c r="AH7">
        <v>2024703</v>
      </c>
      <c r="AI7" t="s">
        <v>157</v>
      </c>
      <c r="AJ7" t="s">
        <v>291</v>
      </c>
      <c r="AK7">
        <v>1400</v>
      </c>
      <c r="AL7">
        <v>7</v>
      </c>
      <c r="AM7" t="s">
        <v>120</v>
      </c>
      <c r="AN7">
        <v>49</v>
      </c>
      <c r="AO7">
        <v>126</v>
      </c>
      <c r="AP7">
        <v>-1</v>
      </c>
      <c r="AQ7">
        <v>4</v>
      </c>
      <c r="AR7">
        <v>3</v>
      </c>
      <c r="AS7">
        <v>13.33</v>
      </c>
      <c r="AT7">
        <v>34.86</v>
      </c>
      <c r="AU7" t="s">
        <v>916</v>
      </c>
      <c r="AV7" t="s">
        <v>917</v>
      </c>
      <c r="AY7" t="s">
        <v>942</v>
      </c>
      <c r="BG7">
        <v>3.8999999999999993E-2</v>
      </c>
      <c r="BI7" t="s">
        <v>943</v>
      </c>
      <c r="BJ7">
        <v>2024602</v>
      </c>
      <c r="BK7" t="s">
        <v>714</v>
      </c>
      <c r="BL7" t="s">
        <v>291</v>
      </c>
      <c r="BM7">
        <v>1400</v>
      </c>
      <c r="BN7">
        <v>14</v>
      </c>
      <c r="BO7" t="s">
        <v>420</v>
      </c>
      <c r="BP7">
        <v>36</v>
      </c>
      <c r="BQ7">
        <v>131</v>
      </c>
      <c r="BR7">
        <v>-6</v>
      </c>
      <c r="BS7">
        <v>12</v>
      </c>
      <c r="BT7">
        <v>-5</v>
      </c>
      <c r="BU7">
        <v>13.56</v>
      </c>
      <c r="BV7">
        <v>35.14</v>
      </c>
      <c r="BW7">
        <v>57.97</v>
      </c>
      <c r="BX7" t="s">
        <v>944</v>
      </c>
      <c r="CA7" t="s">
        <v>945</v>
      </c>
      <c r="CI7">
        <v>-0.18</v>
      </c>
      <c r="CK7" t="s">
        <v>946</v>
      </c>
      <c r="CL7" t="s">
        <v>935</v>
      </c>
      <c r="CM7" t="s">
        <v>943</v>
      </c>
      <c r="CN7" t="s">
        <v>947</v>
      </c>
      <c r="CO7" t="s">
        <v>946</v>
      </c>
      <c r="CP7" t="s">
        <v>948</v>
      </c>
      <c r="CQ7" t="s">
        <v>949</v>
      </c>
      <c r="CR7">
        <v>82.15</v>
      </c>
      <c r="CS7">
        <v>82.48</v>
      </c>
      <c r="CT7">
        <v>82.31</v>
      </c>
      <c r="CU7">
        <v>82.15</v>
      </c>
    </row>
    <row r="8" spans="1:99" x14ac:dyDescent="0.25">
      <c r="A8" s="2">
        <v>45822</v>
      </c>
      <c r="B8" t="s">
        <v>99</v>
      </c>
      <c r="C8">
        <v>5</v>
      </c>
      <c r="D8" t="s">
        <v>100</v>
      </c>
      <c r="E8" t="s">
        <v>101</v>
      </c>
      <c r="F8" t="s">
        <v>525</v>
      </c>
      <c r="G8">
        <v>1400</v>
      </c>
      <c r="H8">
        <v>7</v>
      </c>
      <c r="I8" t="s">
        <v>950</v>
      </c>
      <c r="J8" t="s">
        <v>951</v>
      </c>
      <c r="K8" t="s">
        <v>952</v>
      </c>
      <c r="L8">
        <v>125</v>
      </c>
      <c r="M8" t="s">
        <v>253</v>
      </c>
      <c r="O8">
        <v>6</v>
      </c>
      <c r="P8" t="s">
        <v>167</v>
      </c>
      <c r="R8">
        <v>50</v>
      </c>
      <c r="S8">
        <v>-2</v>
      </c>
      <c r="T8">
        <v>1086</v>
      </c>
      <c r="U8">
        <v>-6</v>
      </c>
      <c r="W8">
        <v>4</v>
      </c>
      <c r="Y8" t="s">
        <v>110</v>
      </c>
      <c r="Z8" t="s">
        <v>152</v>
      </c>
      <c r="AA8" t="s">
        <v>912</v>
      </c>
      <c r="AB8">
        <v>27</v>
      </c>
      <c r="AC8" t="s">
        <v>953</v>
      </c>
      <c r="AD8" t="s">
        <v>954</v>
      </c>
      <c r="AE8" t="s">
        <v>955</v>
      </c>
      <c r="AF8" t="s">
        <v>956</v>
      </c>
      <c r="AG8" t="s">
        <v>117</v>
      </c>
      <c r="CL8" t="s">
        <v>951</v>
      </c>
    </row>
    <row r="9" spans="1:99" x14ac:dyDescent="0.25">
      <c r="A9" s="2">
        <v>45822</v>
      </c>
      <c r="B9" t="s">
        <v>99</v>
      </c>
      <c r="C9">
        <v>5</v>
      </c>
      <c r="D9" t="s">
        <v>100</v>
      </c>
      <c r="E9" t="s">
        <v>101</v>
      </c>
      <c r="F9" t="s">
        <v>525</v>
      </c>
      <c r="G9">
        <v>1400</v>
      </c>
      <c r="H9">
        <v>8</v>
      </c>
      <c r="I9" t="s">
        <v>957</v>
      </c>
      <c r="J9" t="s">
        <v>958</v>
      </c>
      <c r="K9" t="s">
        <v>959</v>
      </c>
      <c r="L9">
        <v>125</v>
      </c>
      <c r="M9" t="s">
        <v>303</v>
      </c>
      <c r="O9">
        <v>9</v>
      </c>
      <c r="P9" t="s">
        <v>217</v>
      </c>
      <c r="R9">
        <v>50</v>
      </c>
      <c r="S9">
        <v>-2</v>
      </c>
      <c r="T9">
        <v>1204</v>
      </c>
      <c r="U9">
        <v>10</v>
      </c>
      <c r="V9" t="s">
        <v>960</v>
      </c>
      <c r="W9">
        <v>4</v>
      </c>
      <c r="Y9" t="s">
        <v>110</v>
      </c>
      <c r="Z9" t="s">
        <v>961</v>
      </c>
      <c r="AA9" t="s">
        <v>912</v>
      </c>
      <c r="AB9">
        <v>35</v>
      </c>
      <c r="AC9" t="s">
        <v>113</v>
      </c>
      <c r="AD9" t="s">
        <v>962</v>
      </c>
      <c r="AE9" t="s">
        <v>742</v>
      </c>
      <c r="AF9" t="s">
        <v>963</v>
      </c>
      <c r="AG9" t="s">
        <v>207</v>
      </c>
      <c r="AH9">
        <v>2024663</v>
      </c>
      <c r="AI9" t="s">
        <v>283</v>
      </c>
      <c r="AJ9" t="s">
        <v>291</v>
      </c>
      <c r="AK9">
        <v>1400</v>
      </c>
      <c r="AL9">
        <v>6</v>
      </c>
      <c r="AM9" t="s">
        <v>490</v>
      </c>
      <c r="AN9">
        <v>18</v>
      </c>
      <c r="AO9">
        <v>129</v>
      </c>
      <c r="AP9">
        <v>-4</v>
      </c>
      <c r="AQ9">
        <v>14</v>
      </c>
      <c r="AR9">
        <v>-5</v>
      </c>
      <c r="AS9">
        <v>13.52</v>
      </c>
      <c r="AT9">
        <v>35.93</v>
      </c>
      <c r="AU9" t="s">
        <v>964</v>
      </c>
      <c r="AV9" t="s">
        <v>965</v>
      </c>
      <c r="AY9" t="s">
        <v>966</v>
      </c>
      <c r="BG9">
        <v>-0.15</v>
      </c>
      <c r="BI9" t="s">
        <v>967</v>
      </c>
      <c r="CL9" t="s">
        <v>958</v>
      </c>
      <c r="CM9" t="s">
        <v>967</v>
      </c>
      <c r="CN9" t="s">
        <v>968</v>
      </c>
      <c r="CQ9" t="s">
        <v>967</v>
      </c>
      <c r="CR9">
        <v>82.63</v>
      </c>
      <c r="CT9">
        <v>82.63</v>
      </c>
      <c r="CU9">
        <v>82.63</v>
      </c>
    </row>
    <row r="10" spans="1:99" x14ac:dyDescent="0.25">
      <c r="A10" s="2">
        <v>45822</v>
      </c>
      <c r="B10" t="s">
        <v>99</v>
      </c>
      <c r="C10">
        <v>5</v>
      </c>
      <c r="D10" t="s">
        <v>100</v>
      </c>
      <c r="E10" t="s">
        <v>101</v>
      </c>
      <c r="F10" t="s">
        <v>525</v>
      </c>
      <c r="G10">
        <v>1400</v>
      </c>
      <c r="H10">
        <v>9</v>
      </c>
      <c r="I10" t="s">
        <v>969</v>
      </c>
      <c r="J10" t="s">
        <v>970</v>
      </c>
      <c r="K10" t="s">
        <v>971</v>
      </c>
      <c r="L10">
        <v>124</v>
      </c>
      <c r="M10" t="s">
        <v>149</v>
      </c>
      <c r="O10">
        <v>14</v>
      </c>
      <c r="P10" t="s">
        <v>972</v>
      </c>
      <c r="R10">
        <v>49</v>
      </c>
      <c r="S10">
        <v>-1</v>
      </c>
      <c r="T10">
        <v>1078</v>
      </c>
      <c r="U10">
        <v>-1</v>
      </c>
      <c r="V10" t="s">
        <v>973</v>
      </c>
      <c r="W10">
        <v>3</v>
      </c>
      <c r="Y10" t="s">
        <v>110</v>
      </c>
      <c r="Z10" t="s">
        <v>974</v>
      </c>
      <c r="AA10" t="s">
        <v>279</v>
      </c>
      <c r="AB10">
        <v>27</v>
      </c>
      <c r="AD10" t="s">
        <v>975</v>
      </c>
      <c r="AE10" t="s">
        <v>557</v>
      </c>
      <c r="AF10" t="s">
        <v>976</v>
      </c>
      <c r="AG10" t="s">
        <v>117</v>
      </c>
      <c r="AH10">
        <v>2024685</v>
      </c>
      <c r="AI10" t="s">
        <v>578</v>
      </c>
      <c r="AJ10" t="s">
        <v>291</v>
      </c>
      <c r="AK10">
        <v>1400</v>
      </c>
      <c r="AL10">
        <v>3</v>
      </c>
      <c r="AM10" t="s">
        <v>158</v>
      </c>
      <c r="AN10">
        <v>16</v>
      </c>
      <c r="AO10">
        <v>126</v>
      </c>
      <c r="AP10">
        <v>-2</v>
      </c>
      <c r="AQ10">
        <v>6</v>
      </c>
      <c r="AR10">
        <v>8</v>
      </c>
      <c r="AS10">
        <v>13.81</v>
      </c>
      <c r="AT10">
        <v>35.950000000000003</v>
      </c>
      <c r="AU10" t="s">
        <v>977</v>
      </c>
      <c r="AV10" t="s">
        <v>918</v>
      </c>
      <c r="AY10" t="s">
        <v>978</v>
      </c>
      <c r="BG10">
        <v>0.114</v>
      </c>
      <c r="BI10" t="s">
        <v>979</v>
      </c>
      <c r="CL10" t="s">
        <v>970</v>
      </c>
      <c r="CM10" t="s">
        <v>979</v>
      </c>
      <c r="CN10" t="s">
        <v>980</v>
      </c>
      <c r="CQ10" t="s">
        <v>979</v>
      </c>
      <c r="CR10">
        <v>82.67</v>
      </c>
      <c r="CT10">
        <v>82.67</v>
      </c>
      <c r="CU10">
        <v>82.67</v>
      </c>
    </row>
    <row r="11" spans="1:99" x14ac:dyDescent="0.25">
      <c r="A11" s="2">
        <v>45822</v>
      </c>
      <c r="B11" t="s">
        <v>99</v>
      </c>
      <c r="C11">
        <v>5</v>
      </c>
      <c r="D11" t="s">
        <v>100</v>
      </c>
      <c r="E11" t="s">
        <v>101</v>
      </c>
      <c r="F11" t="s">
        <v>525</v>
      </c>
      <c r="G11">
        <v>1400</v>
      </c>
      <c r="H11">
        <v>10</v>
      </c>
      <c r="I11" t="s">
        <v>981</v>
      </c>
      <c r="J11" t="s">
        <v>982</v>
      </c>
      <c r="K11" t="s">
        <v>983</v>
      </c>
      <c r="L11">
        <v>123</v>
      </c>
      <c r="M11" t="s">
        <v>210</v>
      </c>
      <c r="O11">
        <v>10</v>
      </c>
      <c r="P11" t="s">
        <v>329</v>
      </c>
      <c r="R11">
        <v>48</v>
      </c>
      <c r="S11">
        <v>-2</v>
      </c>
      <c r="T11">
        <v>1082</v>
      </c>
      <c r="U11">
        <v>7</v>
      </c>
      <c r="V11" t="s">
        <v>857</v>
      </c>
      <c r="W11">
        <v>4</v>
      </c>
      <c r="Y11" t="s">
        <v>110</v>
      </c>
      <c r="Z11" t="s">
        <v>984</v>
      </c>
      <c r="AA11" t="s">
        <v>332</v>
      </c>
      <c r="AB11">
        <v>48</v>
      </c>
      <c r="AC11" t="s">
        <v>368</v>
      </c>
      <c r="AD11" t="s">
        <v>350</v>
      </c>
      <c r="AE11" t="s">
        <v>985</v>
      </c>
      <c r="AF11" t="s">
        <v>986</v>
      </c>
      <c r="AG11" t="s">
        <v>337</v>
      </c>
      <c r="AH11">
        <v>2024622</v>
      </c>
      <c r="AI11" t="s">
        <v>582</v>
      </c>
      <c r="AJ11" t="s">
        <v>291</v>
      </c>
      <c r="AK11">
        <v>1400</v>
      </c>
      <c r="AL11">
        <v>7</v>
      </c>
      <c r="AM11" t="s">
        <v>387</v>
      </c>
      <c r="AN11">
        <v>13</v>
      </c>
      <c r="AO11">
        <v>125</v>
      </c>
      <c r="AP11">
        <v>-2</v>
      </c>
      <c r="AQ11">
        <v>3</v>
      </c>
      <c r="AR11">
        <v>7</v>
      </c>
      <c r="AS11">
        <v>13.34</v>
      </c>
      <c r="AT11">
        <v>34.520000000000003</v>
      </c>
      <c r="AU11" t="s">
        <v>987</v>
      </c>
      <c r="AV11" t="s">
        <v>988</v>
      </c>
      <c r="AY11" t="s">
        <v>989</v>
      </c>
      <c r="BG11">
        <v>9.6000000000000002E-2</v>
      </c>
      <c r="BI11" t="s">
        <v>885</v>
      </c>
      <c r="BJ11">
        <v>2024569</v>
      </c>
      <c r="BK11" t="s">
        <v>316</v>
      </c>
      <c r="BL11" t="s">
        <v>291</v>
      </c>
      <c r="BM11">
        <v>1400</v>
      </c>
      <c r="BN11">
        <v>5</v>
      </c>
      <c r="BO11" t="s">
        <v>387</v>
      </c>
      <c r="BP11">
        <v>29</v>
      </c>
      <c r="BQ11">
        <v>127</v>
      </c>
      <c r="BR11">
        <v>-4</v>
      </c>
      <c r="BS11">
        <v>4</v>
      </c>
      <c r="BT11">
        <v>6</v>
      </c>
      <c r="BU11">
        <v>13.43</v>
      </c>
      <c r="BV11">
        <v>34.69</v>
      </c>
      <c r="BW11">
        <v>57.86</v>
      </c>
      <c r="BX11" t="s">
        <v>990</v>
      </c>
      <c r="CA11" t="s">
        <v>863</v>
      </c>
      <c r="CI11">
        <v>4.7999999999999987E-2</v>
      </c>
      <c r="CK11" t="s">
        <v>991</v>
      </c>
      <c r="CL11" t="s">
        <v>982</v>
      </c>
      <c r="CM11" t="s">
        <v>885</v>
      </c>
      <c r="CN11" t="s">
        <v>992</v>
      </c>
      <c r="CO11" t="s">
        <v>991</v>
      </c>
      <c r="CP11" t="s">
        <v>993</v>
      </c>
      <c r="CQ11" t="s">
        <v>994</v>
      </c>
      <c r="CR11">
        <v>82.35</v>
      </c>
      <c r="CS11">
        <v>81.94</v>
      </c>
      <c r="CT11">
        <v>82.14</v>
      </c>
      <c r="CU11">
        <v>81.94</v>
      </c>
    </row>
    <row r="12" spans="1:99" x14ac:dyDescent="0.25">
      <c r="A12" s="2">
        <v>45822</v>
      </c>
      <c r="B12" t="s">
        <v>99</v>
      </c>
      <c r="C12">
        <v>5</v>
      </c>
      <c r="D12" t="s">
        <v>100</v>
      </c>
      <c r="E12" t="s">
        <v>101</v>
      </c>
      <c r="F12" t="s">
        <v>525</v>
      </c>
      <c r="G12">
        <v>1400</v>
      </c>
      <c r="H12">
        <v>11</v>
      </c>
      <c r="I12" t="s">
        <v>995</v>
      </c>
      <c r="J12" t="s">
        <v>996</v>
      </c>
      <c r="K12" t="s">
        <v>997</v>
      </c>
      <c r="L12">
        <v>122</v>
      </c>
      <c r="M12" t="s">
        <v>216</v>
      </c>
      <c r="O12">
        <v>2</v>
      </c>
      <c r="P12" t="s">
        <v>134</v>
      </c>
      <c r="R12">
        <v>47</v>
      </c>
      <c r="S12">
        <v>-2</v>
      </c>
      <c r="T12">
        <v>1078</v>
      </c>
      <c r="U12">
        <v>-8</v>
      </c>
      <c r="W12">
        <v>4</v>
      </c>
      <c r="Y12" t="s">
        <v>110</v>
      </c>
      <c r="Z12" t="s">
        <v>998</v>
      </c>
      <c r="AA12" t="s">
        <v>279</v>
      </c>
      <c r="AB12">
        <v>27</v>
      </c>
      <c r="AC12" t="s">
        <v>113</v>
      </c>
      <c r="AD12" t="s">
        <v>999</v>
      </c>
      <c r="AE12" t="s">
        <v>1000</v>
      </c>
      <c r="AF12" t="s">
        <v>1001</v>
      </c>
      <c r="AG12" t="s">
        <v>117</v>
      </c>
      <c r="AH12">
        <v>2024683</v>
      </c>
      <c r="AI12" t="s">
        <v>578</v>
      </c>
      <c r="AJ12" t="s">
        <v>291</v>
      </c>
      <c r="AK12">
        <v>1200</v>
      </c>
      <c r="AL12">
        <v>6</v>
      </c>
      <c r="AM12" t="s">
        <v>620</v>
      </c>
      <c r="AN12">
        <v>64</v>
      </c>
      <c r="AO12">
        <v>123</v>
      </c>
      <c r="AP12">
        <v>-1</v>
      </c>
      <c r="AQ12">
        <v>12</v>
      </c>
      <c r="AR12">
        <v>-10</v>
      </c>
      <c r="AS12">
        <v>23.75</v>
      </c>
      <c r="AT12">
        <v>45.83</v>
      </c>
      <c r="AU12" t="s">
        <v>579</v>
      </c>
      <c r="AY12" t="s">
        <v>835</v>
      </c>
      <c r="BG12">
        <v>-0.19500000000000001</v>
      </c>
      <c r="BI12" t="s">
        <v>1002</v>
      </c>
      <c r="CL12" t="s">
        <v>996</v>
      </c>
      <c r="CM12" t="s">
        <v>1002</v>
      </c>
      <c r="CN12" t="s">
        <v>1003</v>
      </c>
      <c r="CQ12" t="s">
        <v>1002</v>
      </c>
      <c r="CR12">
        <v>81.960000000000008</v>
      </c>
      <c r="CT12">
        <v>81.960000000000008</v>
      </c>
      <c r="CU12">
        <v>81.960000000000008</v>
      </c>
    </row>
    <row r="13" spans="1:99" x14ac:dyDescent="0.25">
      <c r="A13" s="2">
        <v>45822</v>
      </c>
      <c r="B13" t="s">
        <v>99</v>
      </c>
      <c r="C13">
        <v>5</v>
      </c>
      <c r="D13" t="s">
        <v>100</v>
      </c>
      <c r="E13" t="s">
        <v>101</v>
      </c>
      <c r="F13" t="s">
        <v>525</v>
      </c>
      <c r="G13">
        <v>1400</v>
      </c>
      <c r="H13">
        <v>12</v>
      </c>
      <c r="I13" t="s">
        <v>1004</v>
      </c>
      <c r="J13" t="s">
        <v>1005</v>
      </c>
      <c r="K13" t="s">
        <v>1006</v>
      </c>
      <c r="L13">
        <v>120</v>
      </c>
      <c r="M13" t="s">
        <v>266</v>
      </c>
      <c r="O13">
        <v>4</v>
      </c>
      <c r="P13" t="s">
        <v>767</v>
      </c>
      <c r="R13">
        <v>45</v>
      </c>
      <c r="S13">
        <v>0</v>
      </c>
      <c r="T13">
        <v>1093</v>
      </c>
      <c r="U13">
        <v>4</v>
      </c>
      <c r="V13" t="s">
        <v>1007</v>
      </c>
      <c r="W13">
        <v>5</v>
      </c>
      <c r="Y13" t="s">
        <v>110</v>
      </c>
      <c r="Z13" t="s">
        <v>1008</v>
      </c>
      <c r="AA13" t="s">
        <v>279</v>
      </c>
      <c r="AB13">
        <v>20</v>
      </c>
      <c r="AC13" t="s">
        <v>349</v>
      </c>
      <c r="AD13" t="s">
        <v>1009</v>
      </c>
      <c r="AE13" t="s">
        <v>1010</v>
      </c>
      <c r="AF13" t="s">
        <v>1011</v>
      </c>
      <c r="AG13" t="s">
        <v>117</v>
      </c>
      <c r="AH13">
        <v>2024470</v>
      </c>
      <c r="AI13" t="s">
        <v>1012</v>
      </c>
      <c r="AJ13" t="s">
        <v>291</v>
      </c>
      <c r="AK13">
        <v>1400</v>
      </c>
      <c r="AL13">
        <v>7</v>
      </c>
      <c r="AM13" t="s">
        <v>1013</v>
      </c>
      <c r="AN13">
        <v>22</v>
      </c>
      <c r="AO13">
        <v>120</v>
      </c>
      <c r="AP13">
        <v>0</v>
      </c>
      <c r="AQ13">
        <v>5</v>
      </c>
      <c r="AR13">
        <v>-1</v>
      </c>
      <c r="AS13">
        <v>13.43</v>
      </c>
      <c r="AT13">
        <v>35.82</v>
      </c>
      <c r="AU13" t="s">
        <v>1014</v>
      </c>
      <c r="AV13" t="s">
        <v>1015</v>
      </c>
      <c r="AY13" t="s">
        <v>1016</v>
      </c>
      <c r="BG13">
        <v>-1.7999999999999999E-2</v>
      </c>
      <c r="BI13" t="s">
        <v>1017</v>
      </c>
      <c r="BJ13">
        <v>2024407</v>
      </c>
      <c r="BK13" t="s">
        <v>562</v>
      </c>
      <c r="BL13" t="s">
        <v>284</v>
      </c>
      <c r="BM13">
        <v>1400</v>
      </c>
      <c r="BN13">
        <v>1</v>
      </c>
      <c r="BO13" t="s">
        <v>158</v>
      </c>
      <c r="BP13">
        <v>20</v>
      </c>
      <c r="BQ13">
        <v>133</v>
      </c>
      <c r="BR13">
        <v>-13</v>
      </c>
      <c r="BS13">
        <v>10</v>
      </c>
      <c r="BT13">
        <v>-6</v>
      </c>
      <c r="BU13">
        <v>13.54</v>
      </c>
      <c r="BV13">
        <v>35.31</v>
      </c>
      <c r="BW13">
        <v>58.72</v>
      </c>
      <c r="BX13" t="s">
        <v>889</v>
      </c>
      <c r="CA13" t="s">
        <v>889</v>
      </c>
      <c r="CI13">
        <v>-0.30299999999999999</v>
      </c>
      <c r="CK13" t="s">
        <v>994</v>
      </c>
      <c r="CL13" t="s">
        <v>1005</v>
      </c>
      <c r="CM13" t="s">
        <v>1017</v>
      </c>
      <c r="CN13" t="s">
        <v>1018</v>
      </c>
      <c r="CO13" t="s">
        <v>994</v>
      </c>
      <c r="CP13" t="s">
        <v>1019</v>
      </c>
      <c r="CQ13" t="s">
        <v>1020</v>
      </c>
      <c r="CR13">
        <v>82.55</v>
      </c>
      <c r="CS13">
        <v>82.14</v>
      </c>
      <c r="CT13">
        <v>82.34</v>
      </c>
      <c r="CU13">
        <v>82.14</v>
      </c>
    </row>
    <row r="14" spans="1:99" x14ac:dyDescent="0.25">
      <c r="A14" s="2">
        <v>45822</v>
      </c>
      <c r="B14" t="s">
        <v>99</v>
      </c>
      <c r="C14">
        <v>5</v>
      </c>
      <c r="D14" t="s">
        <v>100</v>
      </c>
      <c r="E14" t="s">
        <v>101</v>
      </c>
      <c r="F14" t="s">
        <v>525</v>
      </c>
      <c r="G14">
        <v>1400</v>
      </c>
      <c r="H14">
        <v>13</v>
      </c>
      <c r="I14" t="s">
        <v>1021</v>
      </c>
      <c r="J14" t="s">
        <v>1022</v>
      </c>
      <c r="K14" t="s">
        <v>1023</v>
      </c>
      <c r="L14">
        <v>118</v>
      </c>
      <c r="M14" t="s">
        <v>231</v>
      </c>
      <c r="O14">
        <v>1</v>
      </c>
      <c r="P14" t="s">
        <v>440</v>
      </c>
      <c r="R14">
        <v>43</v>
      </c>
      <c r="S14">
        <v>-3</v>
      </c>
      <c r="T14">
        <v>1185</v>
      </c>
      <c r="U14">
        <v>7</v>
      </c>
      <c r="V14" t="s">
        <v>1024</v>
      </c>
      <c r="W14">
        <v>4</v>
      </c>
      <c r="Y14" t="s">
        <v>110</v>
      </c>
      <c r="Z14" t="s">
        <v>152</v>
      </c>
      <c r="AA14" t="s">
        <v>130</v>
      </c>
      <c r="AB14">
        <v>20</v>
      </c>
      <c r="AC14" t="s">
        <v>368</v>
      </c>
      <c r="AD14" t="s">
        <v>1025</v>
      </c>
      <c r="AE14" t="s">
        <v>1026</v>
      </c>
      <c r="AF14" t="s">
        <v>1027</v>
      </c>
      <c r="AG14" t="s">
        <v>337</v>
      </c>
      <c r="AH14">
        <v>2024701</v>
      </c>
      <c r="AI14" t="s">
        <v>157</v>
      </c>
      <c r="AJ14" t="s">
        <v>291</v>
      </c>
      <c r="AK14">
        <v>1400</v>
      </c>
      <c r="AL14">
        <v>13</v>
      </c>
      <c r="AM14" t="s">
        <v>449</v>
      </c>
      <c r="AN14">
        <v>74</v>
      </c>
      <c r="AO14">
        <v>118</v>
      </c>
      <c r="AP14">
        <v>0</v>
      </c>
      <c r="AQ14">
        <v>6</v>
      </c>
      <c r="AR14">
        <v>-5</v>
      </c>
      <c r="AS14">
        <v>13.17</v>
      </c>
      <c r="AT14">
        <v>34.5</v>
      </c>
      <c r="AU14" t="s">
        <v>1028</v>
      </c>
      <c r="AV14" t="s">
        <v>1029</v>
      </c>
      <c r="AY14" t="s">
        <v>1030</v>
      </c>
      <c r="BG14">
        <v>-0.09</v>
      </c>
      <c r="BI14" t="s">
        <v>1031</v>
      </c>
      <c r="BJ14">
        <v>2024645</v>
      </c>
      <c r="BK14" t="s">
        <v>118</v>
      </c>
      <c r="BL14" t="s">
        <v>291</v>
      </c>
      <c r="BM14">
        <v>1400</v>
      </c>
      <c r="BN14">
        <v>10</v>
      </c>
      <c r="BO14" t="s">
        <v>449</v>
      </c>
      <c r="BP14">
        <v>124</v>
      </c>
      <c r="BQ14">
        <v>122</v>
      </c>
      <c r="BR14">
        <v>-4</v>
      </c>
      <c r="BS14">
        <v>7</v>
      </c>
      <c r="BT14">
        <v>-6</v>
      </c>
      <c r="BU14">
        <v>13.5</v>
      </c>
      <c r="BV14">
        <v>35.729999999999997</v>
      </c>
      <c r="BW14">
        <v>58.71</v>
      </c>
      <c r="BX14" t="s">
        <v>375</v>
      </c>
      <c r="CA14" t="s">
        <v>1032</v>
      </c>
      <c r="CI14">
        <v>-0.16800000000000001</v>
      </c>
      <c r="CK14" t="s">
        <v>1033</v>
      </c>
      <c r="CL14" t="s">
        <v>1022</v>
      </c>
      <c r="CM14" t="s">
        <v>1031</v>
      </c>
      <c r="CN14" t="s">
        <v>1034</v>
      </c>
      <c r="CO14" t="s">
        <v>1033</v>
      </c>
      <c r="CP14" t="s">
        <v>1035</v>
      </c>
      <c r="CQ14" t="s">
        <v>1036</v>
      </c>
      <c r="CR14">
        <v>82.9</v>
      </c>
      <c r="CS14">
        <v>82.53</v>
      </c>
      <c r="CT14">
        <v>82.72</v>
      </c>
      <c r="CU14">
        <v>82.53</v>
      </c>
    </row>
    <row r="15" spans="1:99" x14ac:dyDescent="0.25">
      <c r="A15" s="2">
        <v>45822</v>
      </c>
      <c r="B15" t="s">
        <v>99</v>
      </c>
      <c r="C15">
        <v>5</v>
      </c>
      <c r="D15" t="s">
        <v>100</v>
      </c>
      <c r="E15" t="s">
        <v>101</v>
      </c>
      <c r="F15" t="s">
        <v>525</v>
      </c>
      <c r="G15">
        <v>1400</v>
      </c>
      <c r="H15">
        <v>14</v>
      </c>
      <c r="I15" t="s">
        <v>1037</v>
      </c>
      <c r="J15" t="s">
        <v>1038</v>
      </c>
      <c r="K15" t="s">
        <v>1039</v>
      </c>
      <c r="L15">
        <v>117</v>
      </c>
      <c r="M15" t="s">
        <v>328</v>
      </c>
      <c r="O15">
        <v>5</v>
      </c>
      <c r="P15" t="s">
        <v>203</v>
      </c>
      <c r="R15">
        <v>42</v>
      </c>
      <c r="S15">
        <v>-2</v>
      </c>
      <c r="T15">
        <v>1300</v>
      </c>
      <c r="U15">
        <v>-4</v>
      </c>
      <c r="V15" t="s">
        <v>1040</v>
      </c>
      <c r="W15">
        <v>4</v>
      </c>
      <c r="Y15" t="s">
        <v>110</v>
      </c>
      <c r="Z15" t="s">
        <v>1041</v>
      </c>
      <c r="AA15" t="s">
        <v>1042</v>
      </c>
      <c r="AB15">
        <v>14</v>
      </c>
      <c r="AC15" t="s">
        <v>113</v>
      </c>
      <c r="AD15" t="s">
        <v>1043</v>
      </c>
      <c r="AE15" t="s">
        <v>1044</v>
      </c>
      <c r="AF15" t="s">
        <v>1045</v>
      </c>
      <c r="AG15" t="s">
        <v>117</v>
      </c>
      <c r="AH15">
        <v>2024685</v>
      </c>
      <c r="AI15" t="s">
        <v>578</v>
      </c>
      <c r="AJ15" t="s">
        <v>291</v>
      </c>
      <c r="AK15">
        <v>1400</v>
      </c>
      <c r="AL15">
        <v>4</v>
      </c>
      <c r="AM15" t="s">
        <v>420</v>
      </c>
      <c r="AN15">
        <v>6.6</v>
      </c>
      <c r="AO15">
        <v>122</v>
      </c>
      <c r="AP15">
        <v>-5</v>
      </c>
      <c r="AQ15">
        <v>7</v>
      </c>
      <c r="AR15">
        <v>-2</v>
      </c>
      <c r="AS15">
        <v>13.81</v>
      </c>
      <c r="AT15">
        <v>35.950000000000003</v>
      </c>
      <c r="AU15" t="s">
        <v>977</v>
      </c>
      <c r="AV15" t="s">
        <v>918</v>
      </c>
      <c r="AY15" t="s">
        <v>1046</v>
      </c>
      <c r="BG15">
        <v>-0.111</v>
      </c>
      <c r="BI15" t="s">
        <v>1047</v>
      </c>
      <c r="BJ15">
        <v>2024645</v>
      </c>
      <c r="BK15" t="s">
        <v>118</v>
      </c>
      <c r="BL15" t="s">
        <v>291</v>
      </c>
      <c r="BM15">
        <v>1400</v>
      </c>
      <c r="BN15">
        <v>8</v>
      </c>
      <c r="BO15" t="s">
        <v>285</v>
      </c>
      <c r="BP15">
        <v>16</v>
      </c>
      <c r="BQ15">
        <v>124</v>
      </c>
      <c r="BR15">
        <v>-7</v>
      </c>
      <c r="BS15">
        <v>14</v>
      </c>
      <c r="BT15">
        <v>-9</v>
      </c>
      <c r="BU15">
        <v>13.5</v>
      </c>
      <c r="BV15">
        <v>35.729999999999997</v>
      </c>
      <c r="BW15">
        <v>58.71</v>
      </c>
      <c r="BX15" t="s">
        <v>375</v>
      </c>
      <c r="CA15" t="s">
        <v>946</v>
      </c>
      <c r="CI15">
        <v>-0.26700000000000002</v>
      </c>
      <c r="CK15" t="s">
        <v>1048</v>
      </c>
      <c r="CL15" t="s">
        <v>1038</v>
      </c>
      <c r="CM15" t="s">
        <v>1047</v>
      </c>
      <c r="CN15" t="s">
        <v>1049</v>
      </c>
      <c r="CO15" t="s">
        <v>1048</v>
      </c>
      <c r="CP15" t="s">
        <v>1050</v>
      </c>
      <c r="CQ15" t="s">
        <v>1020</v>
      </c>
      <c r="CR15">
        <v>82.47</v>
      </c>
      <c r="CS15">
        <v>82.210000000000008</v>
      </c>
      <c r="CT15">
        <v>82.34</v>
      </c>
      <c r="CU15">
        <v>82.210000000000008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6</v>
      </c>
      <c r="D2" t="s">
        <v>100</v>
      </c>
      <c r="E2" t="s">
        <v>101</v>
      </c>
      <c r="F2" t="s">
        <v>525</v>
      </c>
      <c r="G2">
        <v>1800</v>
      </c>
      <c r="H2">
        <v>1</v>
      </c>
      <c r="I2" t="s">
        <v>1051</v>
      </c>
      <c r="J2" t="s">
        <v>1052</v>
      </c>
      <c r="K2" t="s">
        <v>1053</v>
      </c>
      <c r="L2">
        <v>135</v>
      </c>
      <c r="M2" t="s">
        <v>457</v>
      </c>
      <c r="O2">
        <v>6</v>
      </c>
      <c r="P2" t="s">
        <v>366</v>
      </c>
      <c r="R2">
        <v>60</v>
      </c>
      <c r="S2">
        <v>-2</v>
      </c>
      <c r="T2">
        <v>1035</v>
      </c>
      <c r="U2">
        <v>11</v>
      </c>
      <c r="W2">
        <v>3</v>
      </c>
      <c r="Y2" t="s">
        <v>110</v>
      </c>
      <c r="Z2" t="s">
        <v>152</v>
      </c>
      <c r="AA2" t="s">
        <v>279</v>
      </c>
      <c r="AB2">
        <v>31</v>
      </c>
      <c r="AC2" t="s">
        <v>1054</v>
      </c>
      <c r="AD2" t="s">
        <v>534</v>
      </c>
      <c r="AE2" t="s">
        <v>385</v>
      </c>
      <c r="AF2" t="s">
        <v>1055</v>
      </c>
      <c r="AG2" t="s">
        <v>337</v>
      </c>
      <c r="CL2" t="s">
        <v>1052</v>
      </c>
    </row>
    <row r="3" spans="1:99" x14ac:dyDescent="0.25">
      <c r="A3" s="2">
        <v>45822</v>
      </c>
      <c r="B3" t="s">
        <v>99</v>
      </c>
      <c r="C3">
        <v>6</v>
      </c>
      <c r="D3" t="s">
        <v>100</v>
      </c>
      <c r="E3" t="s">
        <v>101</v>
      </c>
      <c r="F3" t="s">
        <v>525</v>
      </c>
      <c r="G3">
        <v>1800</v>
      </c>
      <c r="H3">
        <v>2</v>
      </c>
      <c r="I3" t="s">
        <v>1056</v>
      </c>
      <c r="J3" t="s">
        <v>1057</v>
      </c>
      <c r="K3" t="s">
        <v>1058</v>
      </c>
      <c r="L3">
        <v>129</v>
      </c>
      <c r="M3" t="s">
        <v>401</v>
      </c>
      <c r="O3">
        <v>5</v>
      </c>
      <c r="P3" t="s">
        <v>972</v>
      </c>
      <c r="R3">
        <v>54</v>
      </c>
      <c r="S3">
        <v>-2</v>
      </c>
      <c r="T3">
        <v>1303</v>
      </c>
      <c r="U3">
        <v>9</v>
      </c>
      <c r="V3" t="s">
        <v>1059</v>
      </c>
      <c r="W3">
        <v>4</v>
      </c>
      <c r="Y3" t="s">
        <v>110</v>
      </c>
      <c r="Z3" t="s">
        <v>1060</v>
      </c>
      <c r="AA3" t="s">
        <v>130</v>
      </c>
      <c r="AB3">
        <v>38</v>
      </c>
      <c r="AC3" t="s">
        <v>1061</v>
      </c>
      <c r="AD3" t="s">
        <v>1062</v>
      </c>
      <c r="AE3" t="s">
        <v>219</v>
      </c>
      <c r="AF3" t="s">
        <v>1063</v>
      </c>
      <c r="AG3" t="s">
        <v>337</v>
      </c>
      <c r="AH3">
        <v>2024533</v>
      </c>
      <c r="AI3" t="s">
        <v>1064</v>
      </c>
      <c r="AJ3" t="s">
        <v>541</v>
      </c>
      <c r="AK3">
        <v>1800</v>
      </c>
      <c r="AL3">
        <v>8</v>
      </c>
      <c r="AM3" t="s">
        <v>192</v>
      </c>
      <c r="AN3">
        <v>24</v>
      </c>
      <c r="AO3">
        <v>115</v>
      </c>
      <c r="AP3">
        <v>14</v>
      </c>
      <c r="AQ3">
        <v>3</v>
      </c>
      <c r="AR3">
        <v>2</v>
      </c>
      <c r="AS3">
        <v>13.51</v>
      </c>
      <c r="AT3">
        <v>35.729999999999997</v>
      </c>
      <c r="AU3" t="s">
        <v>1065</v>
      </c>
      <c r="AV3" t="s">
        <v>1066</v>
      </c>
      <c r="AW3" t="s">
        <v>1067</v>
      </c>
      <c r="AY3" t="s">
        <v>1068</v>
      </c>
      <c r="BG3">
        <v>0.32200000000000001</v>
      </c>
      <c r="BI3" t="s">
        <v>1069</v>
      </c>
      <c r="BJ3">
        <v>2024433</v>
      </c>
      <c r="BK3" t="s">
        <v>463</v>
      </c>
      <c r="BL3" t="s">
        <v>541</v>
      </c>
      <c r="BM3">
        <v>1800</v>
      </c>
      <c r="BN3">
        <v>7</v>
      </c>
      <c r="BO3" t="s">
        <v>620</v>
      </c>
      <c r="BP3">
        <v>13</v>
      </c>
      <c r="BQ3">
        <v>119</v>
      </c>
      <c r="BR3">
        <v>10</v>
      </c>
      <c r="BS3">
        <v>12</v>
      </c>
      <c r="BT3">
        <v>-7</v>
      </c>
      <c r="BU3">
        <v>13.8</v>
      </c>
      <c r="BV3">
        <v>35.97</v>
      </c>
      <c r="BW3" t="s">
        <v>1070</v>
      </c>
      <c r="BX3" t="s">
        <v>1071</v>
      </c>
      <c r="BY3" t="s">
        <v>1072</v>
      </c>
      <c r="CA3" t="s">
        <v>1073</v>
      </c>
      <c r="CI3">
        <v>-0.24199999999999999</v>
      </c>
      <c r="CK3" t="s">
        <v>1074</v>
      </c>
      <c r="CL3" t="s">
        <v>1057</v>
      </c>
      <c r="CM3" t="s">
        <v>1069</v>
      </c>
      <c r="CN3" t="s">
        <v>1075</v>
      </c>
      <c r="CO3" t="s">
        <v>1074</v>
      </c>
      <c r="CP3" t="s">
        <v>1076</v>
      </c>
      <c r="CQ3" t="s">
        <v>1077</v>
      </c>
      <c r="CR3">
        <v>107.53</v>
      </c>
      <c r="CS3">
        <v>107.07</v>
      </c>
      <c r="CT3">
        <v>107.3</v>
      </c>
      <c r="CU3">
        <v>107.07</v>
      </c>
    </row>
    <row r="4" spans="1:99" x14ac:dyDescent="0.25">
      <c r="A4" s="2">
        <v>45822</v>
      </c>
      <c r="B4" t="s">
        <v>99</v>
      </c>
      <c r="C4">
        <v>6</v>
      </c>
      <c r="D4" t="s">
        <v>100</v>
      </c>
      <c r="E4" t="s">
        <v>101</v>
      </c>
      <c r="F4" t="s">
        <v>525</v>
      </c>
      <c r="G4">
        <v>1800</v>
      </c>
      <c r="H4">
        <v>3</v>
      </c>
      <c r="I4" t="s">
        <v>1078</v>
      </c>
      <c r="J4" t="s">
        <v>1079</v>
      </c>
      <c r="K4" t="s">
        <v>1080</v>
      </c>
      <c r="L4">
        <v>127</v>
      </c>
      <c r="M4" t="s">
        <v>210</v>
      </c>
      <c r="O4">
        <v>2</v>
      </c>
      <c r="P4" t="s">
        <v>203</v>
      </c>
      <c r="R4">
        <v>52</v>
      </c>
      <c r="S4">
        <v>8</v>
      </c>
      <c r="T4">
        <v>1154</v>
      </c>
      <c r="U4">
        <v>-22</v>
      </c>
      <c r="V4" t="s">
        <v>1081</v>
      </c>
      <c r="W4">
        <v>5</v>
      </c>
      <c r="Y4" t="s">
        <v>110</v>
      </c>
      <c r="Z4" t="s">
        <v>1082</v>
      </c>
      <c r="AA4" t="s">
        <v>130</v>
      </c>
      <c r="AB4">
        <v>6</v>
      </c>
      <c r="AC4" t="s">
        <v>1083</v>
      </c>
      <c r="AD4" t="s">
        <v>1084</v>
      </c>
      <c r="AE4" t="s">
        <v>219</v>
      </c>
      <c r="AF4" t="s">
        <v>1085</v>
      </c>
      <c r="AG4" t="s">
        <v>117</v>
      </c>
      <c r="AH4">
        <v>2024620</v>
      </c>
      <c r="AI4" t="s">
        <v>582</v>
      </c>
      <c r="AJ4" t="s">
        <v>291</v>
      </c>
      <c r="AK4">
        <v>1800</v>
      </c>
      <c r="AL4">
        <v>4</v>
      </c>
      <c r="AM4" t="s">
        <v>420</v>
      </c>
      <c r="AN4">
        <v>47</v>
      </c>
      <c r="AO4">
        <v>116</v>
      </c>
      <c r="AP4">
        <v>11</v>
      </c>
      <c r="AQ4">
        <v>7</v>
      </c>
      <c r="AR4">
        <v>-5</v>
      </c>
      <c r="AS4">
        <v>13.88</v>
      </c>
      <c r="AT4">
        <v>35.950000000000003</v>
      </c>
      <c r="AU4" t="s">
        <v>1086</v>
      </c>
      <c r="AV4" t="s">
        <v>1087</v>
      </c>
      <c r="AW4" t="s">
        <v>1088</v>
      </c>
      <c r="AY4" t="s">
        <v>1089</v>
      </c>
      <c r="BG4">
        <v>-0.115</v>
      </c>
      <c r="BI4" t="s">
        <v>1090</v>
      </c>
      <c r="BJ4">
        <v>2023679</v>
      </c>
      <c r="BK4" t="s">
        <v>1091</v>
      </c>
      <c r="BL4" t="s">
        <v>291</v>
      </c>
      <c r="BM4">
        <v>1800</v>
      </c>
      <c r="BN4">
        <v>13</v>
      </c>
      <c r="BO4" t="s">
        <v>446</v>
      </c>
      <c r="BP4">
        <v>10</v>
      </c>
      <c r="BQ4">
        <v>125</v>
      </c>
      <c r="BR4">
        <v>2</v>
      </c>
      <c r="BS4">
        <v>5</v>
      </c>
      <c r="BT4">
        <v>-3</v>
      </c>
      <c r="BU4">
        <v>13.7</v>
      </c>
      <c r="BV4">
        <v>36.090000000000003</v>
      </c>
      <c r="BW4" t="s">
        <v>1092</v>
      </c>
      <c r="BX4" t="s">
        <v>1093</v>
      </c>
      <c r="BY4" t="s">
        <v>1094</v>
      </c>
      <c r="CA4" t="s">
        <v>1095</v>
      </c>
      <c r="CB4">
        <v>14.1</v>
      </c>
      <c r="CC4">
        <v>22.31</v>
      </c>
      <c r="CD4">
        <v>23.66</v>
      </c>
      <c r="CE4">
        <v>23.84</v>
      </c>
      <c r="CF4">
        <v>25.88</v>
      </c>
      <c r="CH4">
        <v>49.72</v>
      </c>
      <c r="CI4">
        <v>-0.13800000000000001</v>
      </c>
      <c r="CJ4">
        <v>49.582000000000001</v>
      </c>
      <c r="CK4" t="s">
        <v>1096</v>
      </c>
      <c r="CL4" t="s">
        <v>1079</v>
      </c>
      <c r="CM4" t="s">
        <v>1090</v>
      </c>
      <c r="CN4" t="s">
        <v>1097</v>
      </c>
      <c r="CO4" t="s">
        <v>1096</v>
      </c>
      <c r="CP4" t="s">
        <v>1098</v>
      </c>
      <c r="CQ4" t="s">
        <v>1099</v>
      </c>
      <c r="CR4">
        <v>107.82</v>
      </c>
      <c r="CS4">
        <v>109.65</v>
      </c>
      <c r="CT4">
        <v>108.73</v>
      </c>
      <c r="CU4">
        <v>107.82</v>
      </c>
    </row>
    <row r="5" spans="1:99" x14ac:dyDescent="0.25">
      <c r="A5" s="2">
        <v>45822</v>
      </c>
      <c r="B5" t="s">
        <v>99</v>
      </c>
      <c r="C5">
        <v>6</v>
      </c>
      <c r="D5" t="s">
        <v>100</v>
      </c>
      <c r="E5" t="s">
        <v>101</v>
      </c>
      <c r="F5" t="s">
        <v>525</v>
      </c>
      <c r="G5">
        <v>1800</v>
      </c>
      <c r="H5">
        <v>4</v>
      </c>
      <c r="I5" t="s">
        <v>1100</v>
      </c>
      <c r="J5" t="s">
        <v>1101</v>
      </c>
      <c r="K5" t="s">
        <v>1102</v>
      </c>
      <c r="L5">
        <v>127</v>
      </c>
      <c r="M5" t="s">
        <v>149</v>
      </c>
      <c r="O5">
        <v>11</v>
      </c>
      <c r="P5" t="s">
        <v>276</v>
      </c>
      <c r="R5">
        <v>52</v>
      </c>
      <c r="S5">
        <v>-2</v>
      </c>
      <c r="T5">
        <v>1173</v>
      </c>
      <c r="U5">
        <v>-9</v>
      </c>
      <c r="V5" t="s">
        <v>1103</v>
      </c>
      <c r="W5">
        <v>4</v>
      </c>
      <c r="Y5" t="s">
        <v>110</v>
      </c>
      <c r="Z5" t="s">
        <v>1104</v>
      </c>
      <c r="AA5" t="s">
        <v>130</v>
      </c>
      <c r="AB5">
        <v>66</v>
      </c>
      <c r="AC5" t="s">
        <v>1105</v>
      </c>
      <c r="AD5" t="s">
        <v>1106</v>
      </c>
      <c r="AE5" t="s">
        <v>1107</v>
      </c>
      <c r="AF5" t="s">
        <v>1108</v>
      </c>
      <c r="AG5" t="s">
        <v>337</v>
      </c>
      <c r="AH5">
        <v>2024432</v>
      </c>
      <c r="AI5" t="s">
        <v>463</v>
      </c>
      <c r="AJ5" t="s">
        <v>291</v>
      </c>
      <c r="AK5">
        <v>1800</v>
      </c>
      <c r="AL5">
        <v>9</v>
      </c>
      <c r="AM5" t="s">
        <v>620</v>
      </c>
      <c r="AN5">
        <v>25</v>
      </c>
      <c r="AO5">
        <v>135</v>
      </c>
      <c r="AP5">
        <v>-8</v>
      </c>
      <c r="AQ5">
        <v>9</v>
      </c>
      <c r="AR5">
        <v>2</v>
      </c>
      <c r="AS5">
        <v>13.53</v>
      </c>
      <c r="AT5">
        <v>35.06</v>
      </c>
      <c r="AU5" t="s">
        <v>431</v>
      </c>
      <c r="AV5" t="s">
        <v>1109</v>
      </c>
      <c r="AW5" t="s">
        <v>1110</v>
      </c>
      <c r="AY5" t="s">
        <v>1111</v>
      </c>
      <c r="BG5">
        <v>-7.9999999999999932E-3</v>
      </c>
      <c r="BI5" t="s">
        <v>1112</v>
      </c>
      <c r="CL5" t="s">
        <v>1101</v>
      </c>
      <c r="CM5" t="s">
        <v>1112</v>
      </c>
      <c r="CN5" t="s">
        <v>1113</v>
      </c>
      <c r="CQ5" t="s">
        <v>1112</v>
      </c>
      <c r="CR5">
        <v>107.68</v>
      </c>
      <c r="CT5">
        <v>107.68</v>
      </c>
      <c r="CU5">
        <v>107.68</v>
      </c>
    </row>
    <row r="6" spans="1:99" x14ac:dyDescent="0.25">
      <c r="A6" s="2">
        <v>45822</v>
      </c>
      <c r="B6" t="s">
        <v>99</v>
      </c>
      <c r="C6">
        <v>6</v>
      </c>
      <c r="D6" t="s">
        <v>100</v>
      </c>
      <c r="E6" t="s">
        <v>101</v>
      </c>
      <c r="F6" t="s">
        <v>525</v>
      </c>
      <c r="G6">
        <v>1800</v>
      </c>
      <c r="H6">
        <v>5</v>
      </c>
      <c r="I6" t="s">
        <v>1114</v>
      </c>
      <c r="J6" t="s">
        <v>1115</v>
      </c>
      <c r="K6" t="s">
        <v>1116</v>
      </c>
      <c r="L6">
        <v>127</v>
      </c>
      <c r="M6" t="s">
        <v>105</v>
      </c>
      <c r="O6">
        <v>12</v>
      </c>
      <c r="P6" t="s">
        <v>106</v>
      </c>
      <c r="R6">
        <v>52</v>
      </c>
      <c r="S6">
        <v>-2</v>
      </c>
      <c r="T6">
        <v>1144</v>
      </c>
      <c r="U6">
        <v>8</v>
      </c>
      <c r="W6">
        <v>5</v>
      </c>
      <c r="Y6" t="s">
        <v>110</v>
      </c>
      <c r="Z6" t="s">
        <v>1117</v>
      </c>
      <c r="AA6" t="s">
        <v>332</v>
      </c>
      <c r="AB6">
        <v>35</v>
      </c>
      <c r="AC6" t="s">
        <v>1118</v>
      </c>
      <c r="AD6" t="s">
        <v>1119</v>
      </c>
      <c r="AE6" t="s">
        <v>1120</v>
      </c>
      <c r="AF6" t="s">
        <v>1121</v>
      </c>
      <c r="AG6" t="s">
        <v>337</v>
      </c>
      <c r="CL6" t="s">
        <v>1115</v>
      </c>
    </row>
    <row r="7" spans="1:99" x14ac:dyDescent="0.25">
      <c r="A7" s="2">
        <v>45822</v>
      </c>
      <c r="B7" t="s">
        <v>99</v>
      </c>
      <c r="C7">
        <v>6</v>
      </c>
      <c r="D7" t="s">
        <v>100</v>
      </c>
      <c r="E7" t="s">
        <v>101</v>
      </c>
      <c r="F7" t="s">
        <v>525</v>
      </c>
      <c r="G7">
        <v>1800</v>
      </c>
      <c r="H7">
        <v>6</v>
      </c>
      <c r="I7" t="s">
        <v>1122</v>
      </c>
      <c r="J7" t="s">
        <v>1123</v>
      </c>
      <c r="K7" t="s">
        <v>1124</v>
      </c>
      <c r="L7">
        <v>125</v>
      </c>
      <c r="M7" t="s">
        <v>133</v>
      </c>
      <c r="O7">
        <v>14</v>
      </c>
      <c r="P7" t="s">
        <v>501</v>
      </c>
      <c r="R7">
        <v>50</v>
      </c>
      <c r="S7">
        <v>-2</v>
      </c>
      <c r="T7">
        <v>1169</v>
      </c>
      <c r="U7">
        <v>-14</v>
      </c>
      <c r="W7">
        <v>4</v>
      </c>
      <c r="Y7" t="s">
        <v>110</v>
      </c>
      <c r="Z7" t="s">
        <v>821</v>
      </c>
      <c r="AA7" t="s">
        <v>130</v>
      </c>
      <c r="AB7">
        <v>38</v>
      </c>
      <c r="AC7" t="s">
        <v>235</v>
      </c>
      <c r="AD7" t="s">
        <v>1125</v>
      </c>
      <c r="AE7" t="s">
        <v>1126</v>
      </c>
      <c r="AF7" t="s">
        <v>1127</v>
      </c>
      <c r="AG7" t="s">
        <v>117</v>
      </c>
      <c r="CL7" t="s">
        <v>1123</v>
      </c>
    </row>
    <row r="8" spans="1:99" x14ac:dyDescent="0.25">
      <c r="A8" s="2">
        <v>45822</v>
      </c>
      <c r="B8" t="s">
        <v>99</v>
      </c>
      <c r="C8">
        <v>6</v>
      </c>
      <c r="D8" t="s">
        <v>100</v>
      </c>
      <c r="E8" t="s">
        <v>101</v>
      </c>
      <c r="F8" t="s">
        <v>525</v>
      </c>
      <c r="G8">
        <v>1800</v>
      </c>
      <c r="H8">
        <v>7</v>
      </c>
      <c r="I8" t="s">
        <v>1128</v>
      </c>
      <c r="J8" t="s">
        <v>1129</v>
      </c>
      <c r="K8" t="s">
        <v>1130</v>
      </c>
      <c r="L8">
        <v>123</v>
      </c>
      <c r="M8" t="s">
        <v>202</v>
      </c>
      <c r="O8">
        <v>8</v>
      </c>
      <c r="P8" t="s">
        <v>203</v>
      </c>
      <c r="R8">
        <v>48</v>
      </c>
      <c r="S8">
        <v>2</v>
      </c>
      <c r="T8">
        <v>991</v>
      </c>
      <c r="U8">
        <v>-5</v>
      </c>
      <c r="V8" t="s">
        <v>1131</v>
      </c>
      <c r="W8">
        <v>5</v>
      </c>
      <c r="Y8" t="s">
        <v>110</v>
      </c>
      <c r="Z8" t="s">
        <v>1132</v>
      </c>
      <c r="AA8" t="s">
        <v>1042</v>
      </c>
      <c r="AB8">
        <v>17</v>
      </c>
      <c r="AC8" t="s">
        <v>666</v>
      </c>
      <c r="AD8" t="s">
        <v>1133</v>
      </c>
      <c r="AE8" t="s">
        <v>1134</v>
      </c>
      <c r="AF8" t="s">
        <v>1135</v>
      </c>
      <c r="AG8" t="s">
        <v>337</v>
      </c>
      <c r="AH8">
        <v>2024070</v>
      </c>
      <c r="AI8" t="s">
        <v>1136</v>
      </c>
      <c r="AJ8" t="s">
        <v>291</v>
      </c>
      <c r="AK8">
        <v>1800</v>
      </c>
      <c r="AL8">
        <v>11</v>
      </c>
      <c r="AM8" t="s">
        <v>490</v>
      </c>
      <c r="AN8">
        <v>51</v>
      </c>
      <c r="AO8">
        <v>133</v>
      </c>
      <c r="AP8">
        <v>-10</v>
      </c>
      <c r="AQ8">
        <v>1</v>
      </c>
      <c r="AR8">
        <v>7</v>
      </c>
      <c r="AS8">
        <v>13.89</v>
      </c>
      <c r="AT8">
        <v>36.25</v>
      </c>
      <c r="AU8" t="s">
        <v>1137</v>
      </c>
      <c r="AV8" t="s">
        <v>1138</v>
      </c>
      <c r="AW8" t="s">
        <v>1139</v>
      </c>
      <c r="AY8" t="s">
        <v>1140</v>
      </c>
      <c r="BG8">
        <v>0.24199999999999999</v>
      </c>
      <c r="BI8" t="s">
        <v>1141</v>
      </c>
      <c r="CL8" t="s">
        <v>1129</v>
      </c>
      <c r="CM8" t="s">
        <v>1141</v>
      </c>
      <c r="CN8" t="s">
        <v>1142</v>
      </c>
      <c r="CQ8" t="s">
        <v>1141</v>
      </c>
      <c r="CR8">
        <v>108.89</v>
      </c>
      <c r="CT8">
        <v>108.89</v>
      </c>
      <c r="CU8">
        <v>108.89</v>
      </c>
    </row>
    <row r="9" spans="1:99" x14ac:dyDescent="0.25">
      <c r="A9" s="2">
        <v>45822</v>
      </c>
      <c r="B9" t="s">
        <v>99</v>
      </c>
      <c r="C9">
        <v>6</v>
      </c>
      <c r="D9" t="s">
        <v>100</v>
      </c>
      <c r="E9" t="s">
        <v>101</v>
      </c>
      <c r="F9" t="s">
        <v>525</v>
      </c>
      <c r="G9">
        <v>1800</v>
      </c>
      <c r="H9">
        <v>8</v>
      </c>
      <c r="I9" t="s">
        <v>1143</v>
      </c>
      <c r="J9" t="s">
        <v>1144</v>
      </c>
      <c r="K9" t="s">
        <v>1145</v>
      </c>
      <c r="L9">
        <v>123</v>
      </c>
      <c r="M9" t="s">
        <v>253</v>
      </c>
      <c r="O9">
        <v>3</v>
      </c>
      <c r="P9" t="s">
        <v>217</v>
      </c>
      <c r="R9">
        <v>48</v>
      </c>
      <c r="S9">
        <v>0</v>
      </c>
      <c r="T9">
        <v>1034</v>
      </c>
      <c r="U9">
        <v>-10</v>
      </c>
      <c r="V9" t="s">
        <v>1146</v>
      </c>
      <c r="W9">
        <v>5</v>
      </c>
      <c r="Y9" t="s">
        <v>110</v>
      </c>
      <c r="Z9" t="s">
        <v>1147</v>
      </c>
      <c r="AA9" t="s">
        <v>332</v>
      </c>
      <c r="AB9">
        <v>27</v>
      </c>
      <c r="AC9" t="s">
        <v>368</v>
      </c>
      <c r="AD9" t="s">
        <v>1148</v>
      </c>
      <c r="AE9" t="s">
        <v>1149</v>
      </c>
      <c r="AF9" t="s">
        <v>1150</v>
      </c>
      <c r="AG9" t="s">
        <v>337</v>
      </c>
      <c r="AH9">
        <v>2024681</v>
      </c>
      <c r="AI9" t="s">
        <v>578</v>
      </c>
      <c r="AJ9" t="s">
        <v>291</v>
      </c>
      <c r="AK9">
        <v>1800</v>
      </c>
      <c r="AL9">
        <v>13</v>
      </c>
      <c r="AM9" t="s">
        <v>509</v>
      </c>
      <c r="AN9">
        <v>7.7</v>
      </c>
      <c r="AO9">
        <v>114</v>
      </c>
      <c r="AP9">
        <v>9</v>
      </c>
      <c r="AQ9">
        <v>7</v>
      </c>
      <c r="AR9">
        <v>-4</v>
      </c>
      <c r="AS9">
        <v>14.08</v>
      </c>
      <c r="AT9">
        <v>36.31</v>
      </c>
      <c r="AU9" t="s">
        <v>1151</v>
      </c>
      <c r="AV9" t="s">
        <v>1152</v>
      </c>
      <c r="AW9" t="s">
        <v>1153</v>
      </c>
      <c r="AY9" t="s">
        <v>1154</v>
      </c>
      <c r="BG9">
        <v>-8.8999999999999996E-2</v>
      </c>
      <c r="BI9" t="s">
        <v>1155</v>
      </c>
      <c r="BJ9">
        <v>2024620</v>
      </c>
      <c r="BK9" t="s">
        <v>582</v>
      </c>
      <c r="BL9" t="s">
        <v>291</v>
      </c>
      <c r="BM9">
        <v>1800</v>
      </c>
      <c r="BN9">
        <v>1</v>
      </c>
      <c r="BO9" t="s">
        <v>797</v>
      </c>
      <c r="BP9">
        <v>7.1</v>
      </c>
      <c r="BQ9">
        <v>117</v>
      </c>
      <c r="BR9">
        <v>6</v>
      </c>
      <c r="BS9">
        <v>1</v>
      </c>
      <c r="BT9">
        <v>2</v>
      </c>
      <c r="BU9">
        <v>13.88</v>
      </c>
      <c r="BV9">
        <v>35.950000000000003</v>
      </c>
      <c r="BW9" t="s">
        <v>1086</v>
      </c>
      <c r="BX9" t="s">
        <v>1087</v>
      </c>
      <c r="BY9" t="s">
        <v>1088</v>
      </c>
      <c r="CA9" t="s">
        <v>1088</v>
      </c>
      <c r="CI9">
        <v>0.20200000000000001</v>
      </c>
      <c r="CK9" t="s">
        <v>1156</v>
      </c>
      <c r="CL9" t="s">
        <v>1144</v>
      </c>
      <c r="CM9" t="s">
        <v>1155</v>
      </c>
      <c r="CN9" t="s">
        <v>1157</v>
      </c>
      <c r="CO9" t="s">
        <v>1156</v>
      </c>
      <c r="CP9" t="s">
        <v>1158</v>
      </c>
      <c r="CQ9" t="s">
        <v>1099</v>
      </c>
      <c r="CR9">
        <v>109.69</v>
      </c>
      <c r="CS9">
        <v>107.77</v>
      </c>
      <c r="CT9">
        <v>108.73</v>
      </c>
      <c r="CU9">
        <v>107.77</v>
      </c>
    </row>
    <row r="10" spans="1:99" x14ac:dyDescent="0.25">
      <c r="A10" s="2">
        <v>45822</v>
      </c>
      <c r="B10" t="s">
        <v>99</v>
      </c>
      <c r="C10">
        <v>6</v>
      </c>
      <c r="D10" t="s">
        <v>100</v>
      </c>
      <c r="E10" t="s">
        <v>101</v>
      </c>
      <c r="F10" t="s">
        <v>525</v>
      </c>
      <c r="G10">
        <v>1800</v>
      </c>
      <c r="H10">
        <v>9</v>
      </c>
      <c r="I10" t="s">
        <v>1159</v>
      </c>
      <c r="J10" t="s">
        <v>1160</v>
      </c>
      <c r="K10" t="s">
        <v>1161</v>
      </c>
      <c r="L10">
        <v>122</v>
      </c>
      <c r="M10" t="s">
        <v>223</v>
      </c>
      <c r="O10">
        <v>1</v>
      </c>
      <c r="P10" t="s">
        <v>767</v>
      </c>
      <c r="R10">
        <v>47</v>
      </c>
      <c r="S10">
        <v>1</v>
      </c>
      <c r="T10">
        <v>1127</v>
      </c>
      <c r="U10">
        <v>9</v>
      </c>
      <c r="V10" t="s">
        <v>1162</v>
      </c>
      <c r="W10">
        <v>5</v>
      </c>
      <c r="Y10" t="s">
        <v>110</v>
      </c>
      <c r="Z10" t="s">
        <v>1163</v>
      </c>
      <c r="AA10" t="s">
        <v>130</v>
      </c>
      <c r="AB10">
        <v>27</v>
      </c>
      <c r="AC10" t="s">
        <v>1164</v>
      </c>
      <c r="AD10" t="s">
        <v>1165</v>
      </c>
      <c r="AE10" t="s">
        <v>1166</v>
      </c>
      <c r="AF10" t="s">
        <v>1167</v>
      </c>
      <c r="AG10" t="s">
        <v>117</v>
      </c>
      <c r="AH10">
        <v>2024681</v>
      </c>
      <c r="AI10" t="s">
        <v>578</v>
      </c>
      <c r="AJ10" t="s">
        <v>291</v>
      </c>
      <c r="AK10">
        <v>1800</v>
      </c>
      <c r="AL10">
        <v>2</v>
      </c>
      <c r="AM10" t="s">
        <v>357</v>
      </c>
      <c r="AN10">
        <v>14</v>
      </c>
      <c r="AO10">
        <v>122</v>
      </c>
      <c r="AP10">
        <v>0</v>
      </c>
      <c r="AQ10">
        <v>13</v>
      </c>
      <c r="AR10">
        <v>-12</v>
      </c>
      <c r="AS10">
        <v>14.08</v>
      </c>
      <c r="AT10">
        <v>36.31</v>
      </c>
      <c r="AU10" t="s">
        <v>1151</v>
      </c>
      <c r="AV10" t="s">
        <v>1152</v>
      </c>
      <c r="AW10" t="s">
        <v>1153</v>
      </c>
      <c r="AY10" t="s">
        <v>1168</v>
      </c>
      <c r="BG10">
        <v>-0.67200000000000004</v>
      </c>
      <c r="BI10" t="s">
        <v>1169</v>
      </c>
      <c r="CL10" t="s">
        <v>1160</v>
      </c>
      <c r="CM10" t="s">
        <v>1169</v>
      </c>
      <c r="CN10" t="s">
        <v>1170</v>
      </c>
      <c r="CQ10" t="s">
        <v>1169</v>
      </c>
      <c r="CR10">
        <v>106.47</v>
      </c>
      <c r="CT10">
        <v>106.47</v>
      </c>
      <c r="CU10">
        <v>106.47</v>
      </c>
    </row>
    <row r="11" spans="1:99" x14ac:dyDescent="0.25">
      <c r="A11" s="2">
        <v>45822</v>
      </c>
      <c r="B11" t="s">
        <v>99</v>
      </c>
      <c r="C11">
        <v>6</v>
      </c>
      <c r="D11" t="s">
        <v>100</v>
      </c>
      <c r="E11" t="s">
        <v>101</v>
      </c>
      <c r="F11" t="s">
        <v>525</v>
      </c>
      <c r="G11">
        <v>1800</v>
      </c>
      <c r="H11">
        <v>10</v>
      </c>
      <c r="I11" t="s">
        <v>1171</v>
      </c>
      <c r="J11" t="s">
        <v>1172</v>
      </c>
      <c r="K11" t="s">
        <v>1173</v>
      </c>
      <c r="L11">
        <v>122</v>
      </c>
      <c r="M11" t="s">
        <v>216</v>
      </c>
      <c r="O11">
        <v>9</v>
      </c>
      <c r="P11" t="s">
        <v>134</v>
      </c>
      <c r="R11">
        <v>47</v>
      </c>
      <c r="S11">
        <v>-2</v>
      </c>
      <c r="T11">
        <v>1125</v>
      </c>
      <c r="U11">
        <v>-6</v>
      </c>
      <c r="W11">
        <v>4</v>
      </c>
      <c r="Y11" t="s">
        <v>110</v>
      </c>
      <c r="Z11" t="s">
        <v>974</v>
      </c>
      <c r="AA11" t="s">
        <v>279</v>
      </c>
      <c r="AB11">
        <v>38</v>
      </c>
      <c r="AC11" t="s">
        <v>1174</v>
      </c>
      <c r="AD11" t="s">
        <v>1175</v>
      </c>
      <c r="AE11" t="s">
        <v>940</v>
      </c>
      <c r="AF11" t="s">
        <v>1176</v>
      </c>
      <c r="AG11" t="s">
        <v>117</v>
      </c>
      <c r="AH11">
        <v>2024488</v>
      </c>
      <c r="AI11" t="s">
        <v>290</v>
      </c>
      <c r="AJ11" t="s">
        <v>291</v>
      </c>
      <c r="AK11">
        <v>1600</v>
      </c>
      <c r="AL11">
        <v>9</v>
      </c>
      <c r="AM11" t="s">
        <v>285</v>
      </c>
      <c r="AN11">
        <v>137</v>
      </c>
      <c r="AO11">
        <v>127</v>
      </c>
      <c r="AP11">
        <v>-5</v>
      </c>
      <c r="AQ11">
        <v>2</v>
      </c>
      <c r="AR11">
        <v>7</v>
      </c>
      <c r="AS11">
        <v>24.3</v>
      </c>
      <c r="AT11">
        <v>46.96</v>
      </c>
      <c r="AU11" t="s">
        <v>293</v>
      </c>
      <c r="AV11" t="s">
        <v>294</v>
      </c>
      <c r="AY11" t="s">
        <v>1177</v>
      </c>
      <c r="BG11">
        <v>0.317</v>
      </c>
      <c r="BI11" t="s">
        <v>1178</v>
      </c>
      <c r="CL11" t="s">
        <v>1172</v>
      </c>
      <c r="CM11" t="s">
        <v>1178</v>
      </c>
      <c r="CN11" t="s">
        <v>1179</v>
      </c>
      <c r="CQ11" t="s">
        <v>1178</v>
      </c>
      <c r="CR11">
        <v>108.59</v>
      </c>
      <c r="CT11">
        <v>108.59</v>
      </c>
      <c r="CU11">
        <v>108.59</v>
      </c>
    </row>
    <row r="12" spans="1:99" x14ac:dyDescent="0.25">
      <c r="A12" s="2">
        <v>45822</v>
      </c>
      <c r="B12" t="s">
        <v>99</v>
      </c>
      <c r="C12">
        <v>6</v>
      </c>
      <c r="D12" t="s">
        <v>100</v>
      </c>
      <c r="E12" t="s">
        <v>101</v>
      </c>
      <c r="F12" t="s">
        <v>525</v>
      </c>
      <c r="G12">
        <v>1800</v>
      </c>
      <c r="H12">
        <v>11</v>
      </c>
      <c r="I12" t="s">
        <v>1180</v>
      </c>
      <c r="J12" t="s">
        <v>1181</v>
      </c>
      <c r="K12" t="s">
        <v>1182</v>
      </c>
      <c r="L12">
        <v>121</v>
      </c>
      <c r="M12" t="s">
        <v>245</v>
      </c>
      <c r="O12">
        <v>4</v>
      </c>
      <c r="P12" t="s">
        <v>224</v>
      </c>
      <c r="R12">
        <v>46</v>
      </c>
      <c r="S12">
        <v>-2</v>
      </c>
      <c r="T12">
        <v>1196</v>
      </c>
      <c r="U12">
        <v>9</v>
      </c>
      <c r="V12" t="s">
        <v>1183</v>
      </c>
      <c r="W12">
        <v>6</v>
      </c>
      <c r="Y12" t="s">
        <v>110</v>
      </c>
      <c r="Z12" t="s">
        <v>708</v>
      </c>
      <c r="AA12" t="s">
        <v>279</v>
      </c>
      <c r="AB12">
        <v>14</v>
      </c>
      <c r="AC12" t="s">
        <v>1184</v>
      </c>
      <c r="AD12" t="s">
        <v>1185</v>
      </c>
      <c r="AE12" t="s">
        <v>1186</v>
      </c>
      <c r="AF12" t="s">
        <v>1187</v>
      </c>
      <c r="AG12" t="s">
        <v>207</v>
      </c>
      <c r="AH12">
        <v>2023824</v>
      </c>
      <c r="AI12" t="s">
        <v>1188</v>
      </c>
      <c r="AJ12" t="s">
        <v>291</v>
      </c>
      <c r="AK12">
        <v>1800</v>
      </c>
      <c r="AL12">
        <v>2</v>
      </c>
      <c r="AM12" t="s">
        <v>620</v>
      </c>
      <c r="AN12">
        <v>28</v>
      </c>
      <c r="AO12">
        <v>120</v>
      </c>
      <c r="AP12">
        <v>1</v>
      </c>
      <c r="AQ12">
        <v>1</v>
      </c>
      <c r="AR12">
        <v>3</v>
      </c>
      <c r="AS12">
        <v>13.68</v>
      </c>
      <c r="AT12">
        <v>37.01</v>
      </c>
      <c r="AU12" t="s">
        <v>1189</v>
      </c>
      <c r="AV12" t="s">
        <v>1190</v>
      </c>
      <c r="AW12" t="s">
        <v>1099</v>
      </c>
      <c r="AY12" t="s">
        <v>1191</v>
      </c>
      <c r="AZ12">
        <v>14.16</v>
      </c>
      <c r="BA12">
        <v>23.37</v>
      </c>
      <c r="BB12">
        <v>24.06</v>
      </c>
      <c r="BC12">
        <v>24.03</v>
      </c>
      <c r="BD12">
        <v>23.12</v>
      </c>
      <c r="BF12">
        <v>47.15</v>
      </c>
      <c r="BG12">
        <v>0.183</v>
      </c>
      <c r="BH12">
        <v>47.332999999999998</v>
      </c>
      <c r="BI12" t="s">
        <v>1192</v>
      </c>
      <c r="BJ12">
        <v>2023506</v>
      </c>
      <c r="BK12" t="s">
        <v>1193</v>
      </c>
      <c r="BL12" t="s">
        <v>291</v>
      </c>
      <c r="BM12">
        <v>1800</v>
      </c>
      <c r="BN12">
        <v>7</v>
      </c>
      <c r="BO12" t="s">
        <v>292</v>
      </c>
      <c r="BP12">
        <v>13</v>
      </c>
      <c r="BQ12">
        <v>124</v>
      </c>
      <c r="BR12">
        <v>-3</v>
      </c>
      <c r="BS12">
        <v>1</v>
      </c>
      <c r="BT12">
        <v>3</v>
      </c>
      <c r="BU12">
        <v>13.95</v>
      </c>
      <c r="BV12">
        <v>35.64</v>
      </c>
      <c r="BW12" t="s">
        <v>1194</v>
      </c>
      <c r="BX12" t="s">
        <v>1195</v>
      </c>
      <c r="BY12" t="s">
        <v>1196</v>
      </c>
      <c r="CA12" t="s">
        <v>1197</v>
      </c>
      <c r="CB12">
        <v>14.47</v>
      </c>
      <c r="CC12">
        <v>22.05</v>
      </c>
      <c r="CD12">
        <v>23.29</v>
      </c>
      <c r="CE12">
        <v>23.98</v>
      </c>
      <c r="CF12">
        <v>25.06</v>
      </c>
      <c r="CH12">
        <v>49.04</v>
      </c>
      <c r="CI12">
        <v>0.123</v>
      </c>
      <c r="CJ12">
        <v>49.162999999999997</v>
      </c>
      <c r="CK12" t="s">
        <v>1198</v>
      </c>
      <c r="CL12" t="s">
        <v>1181</v>
      </c>
      <c r="CM12" t="s">
        <v>1192</v>
      </c>
      <c r="CN12" t="s">
        <v>1199</v>
      </c>
      <c r="CO12" t="s">
        <v>1198</v>
      </c>
      <c r="CP12" t="s">
        <v>1200</v>
      </c>
      <c r="CQ12" t="s">
        <v>1201</v>
      </c>
      <c r="CR12">
        <v>108.92</v>
      </c>
      <c r="CS12">
        <v>108.97</v>
      </c>
      <c r="CT12">
        <v>108.94</v>
      </c>
      <c r="CU12">
        <v>108.92</v>
      </c>
    </row>
    <row r="13" spans="1:99" x14ac:dyDescent="0.25">
      <c r="A13" s="2">
        <v>45822</v>
      </c>
      <c r="B13" t="s">
        <v>99</v>
      </c>
      <c r="C13">
        <v>6</v>
      </c>
      <c r="D13" t="s">
        <v>100</v>
      </c>
      <c r="E13" t="s">
        <v>101</v>
      </c>
      <c r="F13" t="s">
        <v>525</v>
      </c>
      <c r="G13">
        <v>1800</v>
      </c>
      <c r="H13">
        <v>12</v>
      </c>
      <c r="I13" t="s">
        <v>1202</v>
      </c>
      <c r="J13" t="s">
        <v>1203</v>
      </c>
      <c r="K13" t="s">
        <v>1204</v>
      </c>
      <c r="L13">
        <v>118</v>
      </c>
      <c r="M13" t="s">
        <v>231</v>
      </c>
      <c r="O13">
        <v>13</v>
      </c>
      <c r="P13" t="s">
        <v>440</v>
      </c>
      <c r="R13">
        <v>43</v>
      </c>
      <c r="S13">
        <v>0</v>
      </c>
      <c r="T13">
        <v>1191</v>
      </c>
      <c r="U13">
        <v>0</v>
      </c>
      <c r="V13" t="s">
        <v>1205</v>
      </c>
      <c r="W13">
        <v>5</v>
      </c>
      <c r="Y13" t="s">
        <v>110</v>
      </c>
      <c r="Z13" t="s">
        <v>1206</v>
      </c>
      <c r="AA13" t="s">
        <v>279</v>
      </c>
      <c r="AB13">
        <v>17</v>
      </c>
      <c r="AC13" t="s">
        <v>113</v>
      </c>
      <c r="AD13" t="s">
        <v>1207</v>
      </c>
      <c r="AE13" t="s">
        <v>190</v>
      </c>
      <c r="AF13" t="s">
        <v>1208</v>
      </c>
      <c r="AG13" t="s">
        <v>207</v>
      </c>
      <c r="AH13">
        <v>2024147</v>
      </c>
      <c r="AI13" t="s">
        <v>1209</v>
      </c>
      <c r="AJ13" t="s">
        <v>284</v>
      </c>
      <c r="AK13">
        <v>1800</v>
      </c>
      <c r="AL13">
        <v>1</v>
      </c>
      <c r="AM13" t="s">
        <v>239</v>
      </c>
      <c r="AN13">
        <v>6.2</v>
      </c>
      <c r="AO13">
        <v>125</v>
      </c>
      <c r="AP13">
        <v>-7</v>
      </c>
      <c r="AQ13">
        <v>3</v>
      </c>
      <c r="AR13">
        <v>10</v>
      </c>
      <c r="AS13">
        <v>14</v>
      </c>
      <c r="AT13">
        <v>36.28</v>
      </c>
      <c r="AU13" t="s">
        <v>1210</v>
      </c>
      <c r="AV13" t="s">
        <v>1211</v>
      </c>
      <c r="AW13" t="s">
        <v>1212</v>
      </c>
      <c r="AY13" t="s">
        <v>1212</v>
      </c>
      <c r="BG13">
        <v>0.45500000000000013</v>
      </c>
      <c r="BI13" t="s">
        <v>1099</v>
      </c>
      <c r="BJ13">
        <v>2024075</v>
      </c>
      <c r="BK13" t="s">
        <v>1213</v>
      </c>
      <c r="BL13" t="s">
        <v>284</v>
      </c>
      <c r="BM13">
        <v>1800</v>
      </c>
      <c r="BN13">
        <v>11</v>
      </c>
      <c r="BO13" t="s">
        <v>449</v>
      </c>
      <c r="BP13">
        <v>11</v>
      </c>
      <c r="BQ13">
        <v>123</v>
      </c>
      <c r="BR13">
        <v>-5</v>
      </c>
      <c r="BS13">
        <v>1</v>
      </c>
      <c r="BT13">
        <v>12</v>
      </c>
      <c r="BU13">
        <v>13.81</v>
      </c>
      <c r="BV13">
        <v>35.979999999999997</v>
      </c>
      <c r="BW13" t="s">
        <v>1214</v>
      </c>
      <c r="BX13" t="s">
        <v>903</v>
      </c>
      <c r="BY13" t="s">
        <v>1215</v>
      </c>
      <c r="CA13" t="s">
        <v>1216</v>
      </c>
      <c r="CI13">
        <v>0.59700000000000009</v>
      </c>
      <c r="CK13" t="s">
        <v>1217</v>
      </c>
      <c r="CL13" t="s">
        <v>1203</v>
      </c>
      <c r="CM13" t="s">
        <v>1099</v>
      </c>
      <c r="CN13" t="s">
        <v>1218</v>
      </c>
      <c r="CO13" t="s">
        <v>1217</v>
      </c>
      <c r="CP13" t="s">
        <v>1219</v>
      </c>
      <c r="CQ13" t="s">
        <v>1220</v>
      </c>
      <c r="CR13">
        <v>108.73</v>
      </c>
      <c r="CS13">
        <v>110.12</v>
      </c>
      <c r="CT13">
        <v>109.42</v>
      </c>
      <c r="CU13">
        <v>108.73</v>
      </c>
    </row>
    <row r="14" spans="1:99" x14ac:dyDescent="0.25">
      <c r="A14" s="2">
        <v>45822</v>
      </c>
      <c r="B14" t="s">
        <v>99</v>
      </c>
      <c r="C14">
        <v>6</v>
      </c>
      <c r="D14" t="s">
        <v>100</v>
      </c>
      <c r="E14" t="s">
        <v>101</v>
      </c>
      <c r="F14" t="s">
        <v>525</v>
      </c>
      <c r="G14">
        <v>1800</v>
      </c>
      <c r="H14">
        <v>13</v>
      </c>
      <c r="I14" t="s">
        <v>1221</v>
      </c>
      <c r="J14" t="s">
        <v>1222</v>
      </c>
      <c r="K14" t="s">
        <v>1223</v>
      </c>
      <c r="L14">
        <v>117</v>
      </c>
      <c r="M14" t="s">
        <v>185</v>
      </c>
      <c r="O14">
        <v>7</v>
      </c>
      <c r="P14" t="s">
        <v>254</v>
      </c>
      <c r="R14">
        <v>42</v>
      </c>
      <c r="S14">
        <v>0</v>
      </c>
      <c r="T14">
        <v>1147</v>
      </c>
      <c r="U14">
        <v>4</v>
      </c>
      <c r="V14" t="s">
        <v>1224</v>
      </c>
      <c r="W14">
        <v>5</v>
      </c>
      <c r="Y14" t="s">
        <v>110</v>
      </c>
      <c r="Z14" t="s">
        <v>1225</v>
      </c>
      <c r="AA14" t="s">
        <v>332</v>
      </c>
      <c r="AB14">
        <v>17</v>
      </c>
      <c r="AC14" t="s">
        <v>113</v>
      </c>
      <c r="AD14" t="s">
        <v>1226</v>
      </c>
      <c r="AE14" t="s">
        <v>1227</v>
      </c>
      <c r="AF14" t="s">
        <v>1228</v>
      </c>
      <c r="AG14" t="s">
        <v>337</v>
      </c>
      <c r="AH14">
        <v>2024432</v>
      </c>
      <c r="AI14" t="s">
        <v>463</v>
      </c>
      <c r="AJ14" t="s">
        <v>291</v>
      </c>
      <c r="AK14">
        <v>1800</v>
      </c>
      <c r="AL14">
        <v>4</v>
      </c>
      <c r="AM14" t="s">
        <v>420</v>
      </c>
      <c r="AN14">
        <v>24</v>
      </c>
      <c r="AO14">
        <v>119</v>
      </c>
      <c r="AP14">
        <v>-2</v>
      </c>
      <c r="AQ14">
        <v>14</v>
      </c>
      <c r="AR14">
        <v>-7</v>
      </c>
      <c r="AS14">
        <v>13.53</v>
      </c>
      <c r="AT14">
        <v>35.06</v>
      </c>
      <c r="AU14" t="s">
        <v>431</v>
      </c>
      <c r="AV14" t="s">
        <v>1109</v>
      </c>
      <c r="AW14" t="s">
        <v>1110</v>
      </c>
      <c r="AY14" t="s">
        <v>1229</v>
      </c>
      <c r="BG14">
        <v>-0.42199999999999999</v>
      </c>
      <c r="BI14" t="s">
        <v>1230</v>
      </c>
      <c r="BJ14">
        <v>2023435</v>
      </c>
      <c r="BK14" t="s">
        <v>1231</v>
      </c>
      <c r="BL14" t="s">
        <v>541</v>
      </c>
      <c r="BM14">
        <v>1800</v>
      </c>
      <c r="BN14">
        <v>10</v>
      </c>
      <c r="BO14" t="s">
        <v>620</v>
      </c>
      <c r="BP14">
        <v>130</v>
      </c>
      <c r="BQ14">
        <v>115</v>
      </c>
      <c r="BR14">
        <v>2</v>
      </c>
      <c r="BS14">
        <v>9</v>
      </c>
      <c r="BT14">
        <v>-2</v>
      </c>
      <c r="BU14">
        <v>14.18</v>
      </c>
      <c r="BV14">
        <v>36.81</v>
      </c>
      <c r="BW14" t="s">
        <v>1232</v>
      </c>
      <c r="BX14" t="s">
        <v>1233</v>
      </c>
      <c r="BY14" t="s">
        <v>1234</v>
      </c>
      <c r="CA14" t="s">
        <v>1235</v>
      </c>
      <c r="CB14">
        <v>14.26</v>
      </c>
      <c r="CC14">
        <v>22.67</v>
      </c>
      <c r="CD14">
        <v>23.86</v>
      </c>
      <c r="CE14">
        <v>24.15</v>
      </c>
      <c r="CF14">
        <v>25.23</v>
      </c>
      <c r="CH14">
        <v>49.38</v>
      </c>
      <c r="CI14">
        <v>-8.2000000000000003E-2</v>
      </c>
      <c r="CJ14">
        <v>49.298000000000002</v>
      </c>
      <c r="CK14" t="s">
        <v>1236</v>
      </c>
      <c r="CL14" t="s">
        <v>1222</v>
      </c>
      <c r="CM14" t="s">
        <v>1230</v>
      </c>
      <c r="CN14" t="s">
        <v>1237</v>
      </c>
      <c r="CO14" t="s">
        <v>1236</v>
      </c>
      <c r="CP14" t="s">
        <v>1238</v>
      </c>
      <c r="CQ14" t="s">
        <v>1239</v>
      </c>
      <c r="CR14">
        <v>106.54</v>
      </c>
      <c r="CS14">
        <v>110.09</v>
      </c>
      <c r="CT14">
        <v>108.31</v>
      </c>
      <c r="CU14">
        <v>106.54</v>
      </c>
    </row>
    <row r="15" spans="1:99" x14ac:dyDescent="0.25">
      <c r="A15" s="2">
        <v>45822</v>
      </c>
      <c r="B15" t="s">
        <v>99</v>
      </c>
      <c r="C15">
        <v>6</v>
      </c>
      <c r="D15" t="s">
        <v>100</v>
      </c>
      <c r="E15" t="s">
        <v>101</v>
      </c>
      <c r="F15" t="s">
        <v>525</v>
      </c>
      <c r="G15">
        <v>1800</v>
      </c>
      <c r="H15">
        <v>14</v>
      </c>
      <c r="I15" t="s">
        <v>1240</v>
      </c>
      <c r="J15" t="s">
        <v>1241</v>
      </c>
      <c r="K15" t="s">
        <v>1242</v>
      </c>
      <c r="L15">
        <v>115</v>
      </c>
      <c r="M15" t="s">
        <v>439</v>
      </c>
      <c r="O15">
        <v>10</v>
      </c>
      <c r="P15" t="s">
        <v>246</v>
      </c>
      <c r="R15">
        <v>40</v>
      </c>
      <c r="S15">
        <v>-3</v>
      </c>
      <c r="T15">
        <v>1192</v>
      </c>
      <c r="U15">
        <v>6</v>
      </c>
      <c r="V15" t="s">
        <v>1243</v>
      </c>
      <c r="W15">
        <v>3</v>
      </c>
      <c r="Y15" t="s">
        <v>110</v>
      </c>
      <c r="Z15" t="s">
        <v>616</v>
      </c>
      <c r="AA15" t="s">
        <v>332</v>
      </c>
      <c r="AB15">
        <v>27</v>
      </c>
      <c r="AC15" t="s">
        <v>368</v>
      </c>
      <c r="AD15" t="s">
        <v>1244</v>
      </c>
      <c r="AE15" t="s">
        <v>237</v>
      </c>
      <c r="AF15" t="s">
        <v>1245</v>
      </c>
      <c r="AG15" t="s">
        <v>117</v>
      </c>
      <c r="AH15">
        <v>2024681</v>
      </c>
      <c r="AI15" t="s">
        <v>578</v>
      </c>
      <c r="AJ15" t="s">
        <v>291</v>
      </c>
      <c r="AK15">
        <v>1800</v>
      </c>
      <c r="AL15">
        <v>14</v>
      </c>
      <c r="AM15" t="s">
        <v>620</v>
      </c>
      <c r="AN15">
        <v>121</v>
      </c>
      <c r="AO15">
        <v>119</v>
      </c>
      <c r="AP15">
        <v>-4</v>
      </c>
      <c r="AQ15">
        <v>14</v>
      </c>
      <c r="AR15">
        <v>-4</v>
      </c>
      <c r="AS15">
        <v>14.08</v>
      </c>
      <c r="AT15">
        <v>36.31</v>
      </c>
      <c r="AU15" t="s">
        <v>1151</v>
      </c>
      <c r="AV15" t="s">
        <v>1152</v>
      </c>
      <c r="AW15" t="s">
        <v>1153</v>
      </c>
      <c r="AY15" t="s">
        <v>1246</v>
      </c>
      <c r="BG15">
        <v>-0.28399999999999997</v>
      </c>
      <c r="BI15" t="s">
        <v>1247</v>
      </c>
      <c r="CL15" t="s">
        <v>1241</v>
      </c>
      <c r="CM15" t="s">
        <v>1247</v>
      </c>
      <c r="CN15" t="s">
        <v>1248</v>
      </c>
      <c r="CQ15" t="s">
        <v>1247</v>
      </c>
      <c r="CR15">
        <v>109.83</v>
      </c>
      <c r="CT15">
        <v>109.83</v>
      </c>
      <c r="CU15">
        <v>109.83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7</v>
      </c>
      <c r="D2" t="s">
        <v>100</v>
      </c>
      <c r="E2" t="s">
        <v>101</v>
      </c>
      <c r="F2" t="s">
        <v>525</v>
      </c>
      <c r="G2">
        <v>1400</v>
      </c>
      <c r="H2">
        <v>1</v>
      </c>
      <c r="I2" t="s">
        <v>1249</v>
      </c>
      <c r="J2" t="s">
        <v>1250</v>
      </c>
      <c r="K2" t="s">
        <v>1251</v>
      </c>
      <c r="L2">
        <v>135</v>
      </c>
      <c r="M2" t="s">
        <v>105</v>
      </c>
      <c r="O2">
        <v>8</v>
      </c>
      <c r="P2" t="s">
        <v>150</v>
      </c>
      <c r="R2">
        <v>60</v>
      </c>
      <c r="S2" t="s">
        <v>628</v>
      </c>
      <c r="T2">
        <v>1123</v>
      </c>
      <c r="U2" t="s">
        <v>152</v>
      </c>
      <c r="V2" t="s">
        <v>1252</v>
      </c>
      <c r="W2">
        <v>4</v>
      </c>
      <c r="Y2" t="s">
        <v>110</v>
      </c>
      <c r="Z2" t="s">
        <v>1253</v>
      </c>
      <c r="AA2" t="s">
        <v>279</v>
      </c>
      <c r="AB2" t="s">
        <v>1254</v>
      </c>
      <c r="AC2" t="s">
        <v>1255</v>
      </c>
      <c r="AD2" t="s">
        <v>1256</v>
      </c>
      <c r="AE2" t="s">
        <v>809</v>
      </c>
      <c r="AF2" t="s">
        <v>1257</v>
      </c>
      <c r="AG2" t="s">
        <v>117</v>
      </c>
      <c r="AH2">
        <v>2024629</v>
      </c>
      <c r="AI2" t="s">
        <v>582</v>
      </c>
      <c r="AJ2" t="s">
        <v>541</v>
      </c>
      <c r="AK2">
        <v>1400</v>
      </c>
      <c r="AL2">
        <v>3</v>
      </c>
      <c r="AM2" t="s">
        <v>420</v>
      </c>
      <c r="AN2">
        <v>3.7</v>
      </c>
      <c r="AO2">
        <v>119</v>
      </c>
      <c r="AP2">
        <v>16</v>
      </c>
      <c r="AQ2">
        <v>5</v>
      </c>
      <c r="AR2">
        <v>3</v>
      </c>
      <c r="AS2">
        <v>13.44</v>
      </c>
      <c r="AT2">
        <v>34.92</v>
      </c>
      <c r="AU2" t="s">
        <v>1258</v>
      </c>
      <c r="AV2" t="s">
        <v>1259</v>
      </c>
      <c r="AY2" t="s">
        <v>1260</v>
      </c>
      <c r="BG2">
        <v>0.29399999999999998</v>
      </c>
      <c r="BI2" t="s">
        <v>990</v>
      </c>
      <c r="BJ2">
        <v>2024587</v>
      </c>
      <c r="BK2" t="s">
        <v>124</v>
      </c>
      <c r="BL2" t="s">
        <v>291</v>
      </c>
      <c r="BM2">
        <v>1400</v>
      </c>
      <c r="BN2">
        <v>2</v>
      </c>
      <c r="BO2" t="s">
        <v>120</v>
      </c>
      <c r="BP2">
        <v>2.4</v>
      </c>
      <c r="BQ2">
        <v>133</v>
      </c>
      <c r="BR2">
        <v>2</v>
      </c>
      <c r="BS2">
        <v>8</v>
      </c>
      <c r="BT2">
        <v>0</v>
      </c>
      <c r="BU2">
        <v>13.34</v>
      </c>
      <c r="BV2">
        <v>34.32</v>
      </c>
      <c r="BW2">
        <v>57.56</v>
      </c>
      <c r="BX2" t="s">
        <v>1261</v>
      </c>
      <c r="CA2" t="s">
        <v>990</v>
      </c>
      <c r="CI2">
        <v>0.03</v>
      </c>
      <c r="CK2" t="s">
        <v>1262</v>
      </c>
      <c r="CL2" t="s">
        <v>1250</v>
      </c>
      <c r="CM2" t="s">
        <v>990</v>
      </c>
      <c r="CN2" t="s">
        <v>1263</v>
      </c>
      <c r="CO2" t="s">
        <v>1262</v>
      </c>
      <c r="CP2" t="s">
        <v>1264</v>
      </c>
      <c r="CQ2" t="s">
        <v>1265</v>
      </c>
      <c r="CR2">
        <v>81.72</v>
      </c>
      <c r="CS2">
        <v>81.75</v>
      </c>
      <c r="CT2">
        <v>81.73</v>
      </c>
      <c r="CU2">
        <v>81.72</v>
      </c>
    </row>
    <row r="3" spans="1:99" x14ac:dyDescent="0.25">
      <c r="A3" s="2">
        <v>45822</v>
      </c>
      <c r="B3" t="s">
        <v>99</v>
      </c>
      <c r="C3">
        <v>7</v>
      </c>
      <c r="D3" t="s">
        <v>100</v>
      </c>
      <c r="E3" t="s">
        <v>101</v>
      </c>
      <c r="F3" t="s">
        <v>525</v>
      </c>
      <c r="G3">
        <v>1400</v>
      </c>
      <c r="H3">
        <v>2</v>
      </c>
      <c r="I3" t="s">
        <v>1266</v>
      </c>
      <c r="J3" t="s">
        <v>1267</v>
      </c>
      <c r="K3" t="s">
        <v>1268</v>
      </c>
      <c r="L3">
        <v>133</v>
      </c>
      <c r="M3" t="s">
        <v>202</v>
      </c>
      <c r="O3">
        <v>10</v>
      </c>
      <c r="P3" t="s">
        <v>329</v>
      </c>
      <c r="R3">
        <v>58</v>
      </c>
      <c r="S3" t="s">
        <v>529</v>
      </c>
      <c r="T3">
        <v>1091</v>
      </c>
      <c r="U3" t="s">
        <v>1269</v>
      </c>
      <c r="V3" t="s">
        <v>1270</v>
      </c>
      <c r="W3">
        <v>4</v>
      </c>
      <c r="Y3" t="s">
        <v>110</v>
      </c>
      <c r="Z3" t="s">
        <v>1271</v>
      </c>
      <c r="AA3" t="s">
        <v>912</v>
      </c>
      <c r="AB3" t="s">
        <v>1272</v>
      </c>
      <c r="AC3" t="s">
        <v>1273</v>
      </c>
      <c r="AD3" t="s">
        <v>1274</v>
      </c>
      <c r="AE3" t="s">
        <v>576</v>
      </c>
      <c r="AF3" t="s">
        <v>1275</v>
      </c>
      <c r="AG3" t="s">
        <v>117</v>
      </c>
      <c r="AH3">
        <v>2024230</v>
      </c>
      <c r="AI3" t="s">
        <v>1276</v>
      </c>
      <c r="AJ3" t="s">
        <v>541</v>
      </c>
      <c r="AK3">
        <v>1400</v>
      </c>
      <c r="AL3">
        <v>8</v>
      </c>
      <c r="AM3" t="s">
        <v>192</v>
      </c>
      <c r="AN3">
        <v>24</v>
      </c>
      <c r="AO3">
        <v>121</v>
      </c>
      <c r="AP3">
        <v>12</v>
      </c>
      <c r="AQ3">
        <v>12</v>
      </c>
      <c r="AR3">
        <v>-2</v>
      </c>
      <c r="AS3">
        <v>13.33</v>
      </c>
      <c r="AT3">
        <v>34.68</v>
      </c>
      <c r="AU3" t="s">
        <v>1277</v>
      </c>
      <c r="AV3" t="s">
        <v>1278</v>
      </c>
      <c r="AY3" t="s">
        <v>1279</v>
      </c>
      <c r="BG3">
        <v>0.14399999999999999</v>
      </c>
      <c r="BI3" t="s">
        <v>1280</v>
      </c>
      <c r="BJ3">
        <v>2024156</v>
      </c>
      <c r="BK3" t="s">
        <v>1209</v>
      </c>
      <c r="BL3" t="s">
        <v>541</v>
      </c>
      <c r="BM3">
        <v>1400</v>
      </c>
      <c r="BN3">
        <v>7</v>
      </c>
      <c r="BO3" t="s">
        <v>142</v>
      </c>
      <c r="BP3">
        <v>3.5</v>
      </c>
      <c r="BQ3">
        <v>120</v>
      </c>
      <c r="BR3">
        <v>13</v>
      </c>
      <c r="BS3">
        <v>2</v>
      </c>
      <c r="BT3">
        <v>8</v>
      </c>
      <c r="BU3">
        <v>13.55</v>
      </c>
      <c r="BV3">
        <v>35.04</v>
      </c>
      <c r="BW3">
        <v>58.02</v>
      </c>
      <c r="BX3" t="s">
        <v>1281</v>
      </c>
      <c r="CA3" t="s">
        <v>1020</v>
      </c>
      <c r="CI3">
        <v>0.33900000000000002</v>
      </c>
      <c r="CK3" t="s">
        <v>1282</v>
      </c>
      <c r="CL3" t="s">
        <v>1267</v>
      </c>
      <c r="CM3" t="s">
        <v>1280</v>
      </c>
      <c r="CN3" t="s">
        <v>1283</v>
      </c>
      <c r="CO3" t="s">
        <v>1282</v>
      </c>
      <c r="CP3" t="s">
        <v>1284</v>
      </c>
      <c r="CQ3" t="s">
        <v>867</v>
      </c>
      <c r="CR3">
        <v>82.32</v>
      </c>
      <c r="CS3">
        <v>82.68</v>
      </c>
      <c r="CT3">
        <v>82.5</v>
      </c>
      <c r="CU3">
        <v>82.32</v>
      </c>
    </row>
    <row r="4" spans="1:99" x14ac:dyDescent="0.25">
      <c r="A4" s="2">
        <v>45822</v>
      </c>
      <c r="B4" t="s">
        <v>99</v>
      </c>
      <c r="C4">
        <v>7</v>
      </c>
      <c r="D4" t="s">
        <v>100</v>
      </c>
      <c r="E4" t="s">
        <v>101</v>
      </c>
      <c r="F4" t="s">
        <v>525</v>
      </c>
      <c r="G4">
        <v>1400</v>
      </c>
      <c r="H4">
        <v>3</v>
      </c>
      <c r="I4" t="s">
        <v>1285</v>
      </c>
      <c r="J4" t="s">
        <v>1286</v>
      </c>
      <c r="K4" t="s">
        <v>1287</v>
      </c>
      <c r="L4">
        <v>133</v>
      </c>
      <c r="M4" t="s">
        <v>401</v>
      </c>
      <c r="O4">
        <v>5</v>
      </c>
      <c r="P4" t="s">
        <v>167</v>
      </c>
      <c r="R4">
        <v>58</v>
      </c>
      <c r="S4" t="s">
        <v>529</v>
      </c>
      <c r="T4">
        <v>1092</v>
      </c>
      <c r="U4" t="s">
        <v>1288</v>
      </c>
      <c r="V4" t="s">
        <v>1289</v>
      </c>
      <c r="W4">
        <v>4</v>
      </c>
      <c r="Y4" t="s">
        <v>110</v>
      </c>
      <c r="Z4" t="s">
        <v>1290</v>
      </c>
      <c r="AA4" t="s">
        <v>279</v>
      </c>
      <c r="AB4" t="s">
        <v>112</v>
      </c>
      <c r="AC4" t="s">
        <v>113</v>
      </c>
      <c r="AD4" t="s">
        <v>1291</v>
      </c>
      <c r="AE4" t="s">
        <v>1292</v>
      </c>
      <c r="AF4" t="s">
        <v>1293</v>
      </c>
      <c r="AG4" t="s">
        <v>117</v>
      </c>
      <c r="AH4">
        <v>2024701</v>
      </c>
      <c r="AI4" t="s">
        <v>157</v>
      </c>
      <c r="AJ4" t="s">
        <v>291</v>
      </c>
      <c r="AK4">
        <v>1400</v>
      </c>
      <c r="AL4">
        <v>8</v>
      </c>
      <c r="AM4" t="s">
        <v>490</v>
      </c>
      <c r="AN4">
        <v>4.3</v>
      </c>
      <c r="AO4">
        <v>135</v>
      </c>
      <c r="AP4">
        <v>-2</v>
      </c>
      <c r="AQ4">
        <v>2</v>
      </c>
      <c r="AR4">
        <v>3</v>
      </c>
      <c r="AS4">
        <v>13.17</v>
      </c>
      <c r="AT4">
        <v>34.5</v>
      </c>
      <c r="AU4" t="s">
        <v>1028</v>
      </c>
      <c r="AV4" t="s">
        <v>1029</v>
      </c>
      <c r="AY4" t="s">
        <v>1294</v>
      </c>
      <c r="BG4">
        <v>2.399999999999999E-2</v>
      </c>
      <c r="BI4" t="s">
        <v>978</v>
      </c>
      <c r="BJ4">
        <v>2024666</v>
      </c>
      <c r="BK4" t="s">
        <v>283</v>
      </c>
      <c r="BL4" t="s">
        <v>541</v>
      </c>
      <c r="BM4">
        <v>1400</v>
      </c>
      <c r="BN4">
        <v>5</v>
      </c>
      <c r="BO4" t="s">
        <v>192</v>
      </c>
      <c r="BP4">
        <v>24</v>
      </c>
      <c r="BQ4">
        <v>117</v>
      </c>
      <c r="BR4">
        <v>16</v>
      </c>
      <c r="BS4">
        <v>9</v>
      </c>
      <c r="BT4">
        <v>-4</v>
      </c>
      <c r="BU4">
        <v>13.49</v>
      </c>
      <c r="BV4">
        <v>36.119999999999997</v>
      </c>
      <c r="BW4">
        <v>58.97</v>
      </c>
      <c r="BX4" t="s">
        <v>1265</v>
      </c>
      <c r="CA4" t="s">
        <v>865</v>
      </c>
      <c r="CI4">
        <v>0.16800000000000001</v>
      </c>
      <c r="CK4" t="s">
        <v>1295</v>
      </c>
      <c r="CL4" t="s">
        <v>1286</v>
      </c>
      <c r="CM4" t="s">
        <v>978</v>
      </c>
      <c r="CN4" t="s">
        <v>1296</v>
      </c>
      <c r="CO4" t="s">
        <v>1295</v>
      </c>
      <c r="CP4" t="s">
        <v>1297</v>
      </c>
      <c r="CQ4" t="s">
        <v>1298</v>
      </c>
      <c r="CR4">
        <v>82.56</v>
      </c>
      <c r="CS4">
        <v>82.16</v>
      </c>
      <c r="CT4">
        <v>82.36</v>
      </c>
      <c r="CU4">
        <v>82.16</v>
      </c>
    </row>
    <row r="5" spans="1:99" x14ac:dyDescent="0.25">
      <c r="A5" s="2">
        <v>45822</v>
      </c>
      <c r="B5" t="s">
        <v>99</v>
      </c>
      <c r="C5">
        <v>7</v>
      </c>
      <c r="D5" t="s">
        <v>100</v>
      </c>
      <c r="E5" t="s">
        <v>101</v>
      </c>
      <c r="F5" t="s">
        <v>525</v>
      </c>
      <c r="G5">
        <v>1400</v>
      </c>
      <c r="H5">
        <v>4</v>
      </c>
      <c r="I5" t="s">
        <v>1299</v>
      </c>
      <c r="J5" t="s">
        <v>1300</v>
      </c>
      <c r="K5" t="s">
        <v>1301</v>
      </c>
      <c r="L5">
        <v>129</v>
      </c>
      <c r="M5" t="s">
        <v>303</v>
      </c>
      <c r="O5">
        <v>12</v>
      </c>
      <c r="P5" t="s">
        <v>767</v>
      </c>
      <c r="R5">
        <v>54</v>
      </c>
      <c r="S5" t="s">
        <v>152</v>
      </c>
      <c r="T5">
        <v>1199</v>
      </c>
      <c r="U5" t="s">
        <v>530</v>
      </c>
      <c r="V5" t="s">
        <v>1302</v>
      </c>
      <c r="W5">
        <v>3</v>
      </c>
      <c r="Y5" t="s">
        <v>110</v>
      </c>
      <c r="Z5" t="s">
        <v>1303</v>
      </c>
      <c r="AA5" t="s">
        <v>912</v>
      </c>
      <c r="AB5" t="s">
        <v>1254</v>
      </c>
      <c r="AC5" t="s">
        <v>349</v>
      </c>
      <c r="AD5" t="s">
        <v>1304</v>
      </c>
      <c r="AE5" t="s">
        <v>237</v>
      </c>
      <c r="AF5" t="s">
        <v>1305</v>
      </c>
      <c r="AG5" t="s">
        <v>337</v>
      </c>
      <c r="AH5">
        <v>2024550</v>
      </c>
      <c r="AI5" t="s">
        <v>1306</v>
      </c>
      <c r="AJ5" t="s">
        <v>291</v>
      </c>
      <c r="AK5">
        <v>1400</v>
      </c>
      <c r="AL5">
        <v>9</v>
      </c>
      <c r="AM5" t="s">
        <v>387</v>
      </c>
      <c r="AN5">
        <v>9.3000000000000007</v>
      </c>
      <c r="AO5">
        <v>134</v>
      </c>
      <c r="AP5">
        <v>-5</v>
      </c>
      <c r="AQ5">
        <v>5</v>
      </c>
      <c r="AR5">
        <v>7</v>
      </c>
      <c r="AS5">
        <v>13.42</v>
      </c>
      <c r="AT5">
        <v>34.380000000000003</v>
      </c>
      <c r="AU5" t="s">
        <v>1307</v>
      </c>
      <c r="AV5" t="s">
        <v>1308</v>
      </c>
      <c r="AY5" t="s">
        <v>1020</v>
      </c>
      <c r="BG5">
        <v>5.0999999999999997E-2</v>
      </c>
      <c r="BI5" t="s">
        <v>1309</v>
      </c>
      <c r="CL5" t="s">
        <v>1300</v>
      </c>
      <c r="CM5" t="s">
        <v>1309</v>
      </c>
      <c r="CN5" t="s">
        <v>1310</v>
      </c>
      <c r="CQ5" t="s">
        <v>1309</v>
      </c>
      <c r="CR5">
        <v>82.39</v>
      </c>
      <c r="CT5">
        <v>82.39</v>
      </c>
      <c r="CU5">
        <v>82.39</v>
      </c>
    </row>
    <row r="6" spans="1:99" x14ac:dyDescent="0.25">
      <c r="A6" s="2">
        <v>45822</v>
      </c>
      <c r="B6" t="s">
        <v>99</v>
      </c>
      <c r="C6">
        <v>7</v>
      </c>
      <c r="D6" t="s">
        <v>100</v>
      </c>
      <c r="E6" t="s">
        <v>101</v>
      </c>
      <c r="F6" t="s">
        <v>525</v>
      </c>
      <c r="G6">
        <v>1400</v>
      </c>
      <c r="H6">
        <v>5</v>
      </c>
      <c r="I6" t="s">
        <v>1311</v>
      </c>
      <c r="J6" t="s">
        <v>1312</v>
      </c>
      <c r="K6" t="s">
        <v>1313</v>
      </c>
      <c r="L6">
        <v>129</v>
      </c>
      <c r="M6" t="s">
        <v>266</v>
      </c>
      <c r="O6">
        <v>7</v>
      </c>
      <c r="P6" t="s">
        <v>246</v>
      </c>
      <c r="R6">
        <v>54</v>
      </c>
      <c r="S6" t="s">
        <v>152</v>
      </c>
      <c r="T6">
        <v>1190</v>
      </c>
      <c r="U6" t="s">
        <v>1314</v>
      </c>
      <c r="W6">
        <v>7</v>
      </c>
      <c r="Y6" t="s">
        <v>110</v>
      </c>
      <c r="Z6" t="s">
        <v>1315</v>
      </c>
      <c r="AA6" t="s">
        <v>912</v>
      </c>
      <c r="AB6" t="s">
        <v>1316</v>
      </c>
      <c r="AC6" t="s">
        <v>666</v>
      </c>
      <c r="AD6" t="s">
        <v>1317</v>
      </c>
      <c r="AE6" t="s">
        <v>237</v>
      </c>
      <c r="AF6" t="s">
        <v>1318</v>
      </c>
      <c r="AG6" t="s">
        <v>117</v>
      </c>
      <c r="AH6">
        <v>2024718</v>
      </c>
      <c r="AI6" t="s">
        <v>1319</v>
      </c>
      <c r="AJ6" t="s">
        <v>291</v>
      </c>
      <c r="AK6">
        <v>1200</v>
      </c>
      <c r="AL6">
        <v>4</v>
      </c>
      <c r="AM6" t="s">
        <v>192</v>
      </c>
      <c r="AN6">
        <v>12</v>
      </c>
      <c r="AO6">
        <v>130</v>
      </c>
      <c r="AP6">
        <v>-1</v>
      </c>
      <c r="AQ6">
        <v>2</v>
      </c>
      <c r="AR6">
        <v>5</v>
      </c>
      <c r="AS6">
        <v>23.34</v>
      </c>
      <c r="AT6">
        <v>45.81</v>
      </c>
      <c r="AU6" t="s">
        <v>1320</v>
      </c>
      <c r="AY6" t="s">
        <v>1321</v>
      </c>
      <c r="BG6">
        <v>7.4999999999999997E-2</v>
      </c>
      <c r="BI6" t="s">
        <v>1322</v>
      </c>
      <c r="CL6" t="s">
        <v>1312</v>
      </c>
      <c r="CM6" t="s">
        <v>1322</v>
      </c>
      <c r="CN6" t="s">
        <v>1323</v>
      </c>
      <c r="CQ6" t="s">
        <v>1322</v>
      </c>
      <c r="CR6">
        <v>82.37</v>
      </c>
      <c r="CT6">
        <v>82.37</v>
      </c>
      <c r="CU6">
        <v>82.37</v>
      </c>
    </row>
    <row r="7" spans="1:99" x14ac:dyDescent="0.25">
      <c r="A7" s="2">
        <v>45822</v>
      </c>
      <c r="B7" t="s">
        <v>99</v>
      </c>
      <c r="C7">
        <v>7</v>
      </c>
      <c r="D7" t="s">
        <v>100</v>
      </c>
      <c r="E7" t="s">
        <v>101</v>
      </c>
      <c r="F7" t="s">
        <v>525</v>
      </c>
      <c r="G7">
        <v>1400</v>
      </c>
      <c r="H7">
        <v>6</v>
      </c>
      <c r="I7" t="s">
        <v>107</v>
      </c>
      <c r="J7" t="s">
        <v>1324</v>
      </c>
      <c r="K7" t="s">
        <v>1325</v>
      </c>
      <c r="L7">
        <v>127</v>
      </c>
      <c r="M7" t="s">
        <v>185</v>
      </c>
      <c r="O7">
        <v>2</v>
      </c>
      <c r="P7" t="s">
        <v>366</v>
      </c>
      <c r="R7">
        <v>52</v>
      </c>
      <c r="S7" t="s">
        <v>107</v>
      </c>
      <c r="T7">
        <v>1221</v>
      </c>
      <c r="U7" t="s">
        <v>107</v>
      </c>
      <c r="W7">
        <v>3</v>
      </c>
      <c r="Y7" t="s">
        <v>110</v>
      </c>
      <c r="Z7" t="s">
        <v>152</v>
      </c>
      <c r="AA7" t="s">
        <v>912</v>
      </c>
      <c r="AB7" t="s">
        <v>107</v>
      </c>
      <c r="AD7" t="s">
        <v>1326</v>
      </c>
      <c r="AE7" t="s">
        <v>601</v>
      </c>
      <c r="AF7" t="s">
        <v>1327</v>
      </c>
      <c r="AG7" t="s">
        <v>117</v>
      </c>
      <c r="CL7" t="s">
        <v>1324</v>
      </c>
    </row>
    <row r="8" spans="1:99" x14ac:dyDescent="0.25">
      <c r="A8" s="2">
        <v>45822</v>
      </c>
      <c r="B8" t="s">
        <v>99</v>
      </c>
      <c r="C8">
        <v>7</v>
      </c>
      <c r="D8" t="s">
        <v>100</v>
      </c>
      <c r="E8" t="s">
        <v>101</v>
      </c>
      <c r="F8" t="s">
        <v>525</v>
      </c>
      <c r="G8">
        <v>1400</v>
      </c>
      <c r="H8">
        <v>7</v>
      </c>
      <c r="I8" t="s">
        <v>1328</v>
      </c>
      <c r="J8" t="s">
        <v>1329</v>
      </c>
      <c r="K8" t="s">
        <v>1330</v>
      </c>
      <c r="L8">
        <v>125</v>
      </c>
      <c r="M8" t="s">
        <v>216</v>
      </c>
      <c r="O8">
        <v>3</v>
      </c>
      <c r="P8" t="s">
        <v>134</v>
      </c>
      <c r="R8">
        <v>50</v>
      </c>
      <c r="S8" t="s">
        <v>529</v>
      </c>
      <c r="T8">
        <v>1041</v>
      </c>
      <c r="U8" t="s">
        <v>662</v>
      </c>
      <c r="W8">
        <v>3</v>
      </c>
      <c r="Y8" t="s">
        <v>110</v>
      </c>
      <c r="Z8" t="s">
        <v>152</v>
      </c>
      <c r="AA8" t="s">
        <v>912</v>
      </c>
      <c r="AB8" t="s">
        <v>665</v>
      </c>
      <c r="AC8" t="s">
        <v>368</v>
      </c>
      <c r="AD8" t="s">
        <v>1331</v>
      </c>
      <c r="AE8" t="s">
        <v>1332</v>
      </c>
      <c r="AF8" t="s">
        <v>1333</v>
      </c>
      <c r="AG8" t="s">
        <v>117</v>
      </c>
      <c r="CL8" t="s">
        <v>1329</v>
      </c>
    </row>
    <row r="9" spans="1:99" x14ac:dyDescent="0.25">
      <c r="A9" s="2">
        <v>45822</v>
      </c>
      <c r="B9" t="s">
        <v>99</v>
      </c>
      <c r="C9">
        <v>7</v>
      </c>
      <c r="D9" t="s">
        <v>100</v>
      </c>
      <c r="E9" t="s">
        <v>101</v>
      </c>
      <c r="F9" t="s">
        <v>525</v>
      </c>
      <c r="G9">
        <v>1400</v>
      </c>
      <c r="H9">
        <v>8</v>
      </c>
      <c r="I9" t="s">
        <v>1334</v>
      </c>
      <c r="J9" t="s">
        <v>1335</v>
      </c>
      <c r="K9" t="s">
        <v>1336</v>
      </c>
      <c r="L9">
        <v>125</v>
      </c>
      <c r="M9" t="s">
        <v>328</v>
      </c>
      <c r="O9">
        <v>14</v>
      </c>
      <c r="P9" t="s">
        <v>217</v>
      </c>
      <c r="R9">
        <v>50</v>
      </c>
      <c r="S9" t="s">
        <v>263</v>
      </c>
      <c r="T9">
        <v>1075</v>
      </c>
      <c r="U9" t="s">
        <v>662</v>
      </c>
      <c r="V9" t="s">
        <v>874</v>
      </c>
      <c r="W9">
        <v>3</v>
      </c>
      <c r="Y9" t="s">
        <v>110</v>
      </c>
      <c r="Z9" t="s">
        <v>1337</v>
      </c>
      <c r="AA9" t="s">
        <v>130</v>
      </c>
      <c r="AB9" t="s">
        <v>574</v>
      </c>
      <c r="AC9" t="s">
        <v>666</v>
      </c>
      <c r="AD9" t="s">
        <v>1338</v>
      </c>
      <c r="AE9" t="s">
        <v>248</v>
      </c>
      <c r="AF9" t="s">
        <v>1339</v>
      </c>
      <c r="AG9" t="s">
        <v>117</v>
      </c>
      <c r="AH9">
        <v>2024685</v>
      </c>
      <c r="AI9" t="s">
        <v>578</v>
      </c>
      <c r="AJ9" t="s">
        <v>291</v>
      </c>
      <c r="AK9">
        <v>1400</v>
      </c>
      <c r="AL9">
        <v>1</v>
      </c>
      <c r="AM9" t="s">
        <v>446</v>
      </c>
      <c r="AN9">
        <v>7.2</v>
      </c>
      <c r="AO9">
        <v>119</v>
      </c>
      <c r="AP9">
        <v>6</v>
      </c>
      <c r="AQ9">
        <v>5</v>
      </c>
      <c r="AR9">
        <v>9</v>
      </c>
      <c r="AS9">
        <v>13.81</v>
      </c>
      <c r="AT9">
        <v>35.950000000000003</v>
      </c>
      <c r="AU9" t="s">
        <v>977</v>
      </c>
      <c r="AV9" t="s">
        <v>918</v>
      </c>
      <c r="AY9" t="s">
        <v>918</v>
      </c>
      <c r="BG9">
        <v>0.252</v>
      </c>
      <c r="BI9" t="s">
        <v>1280</v>
      </c>
      <c r="BJ9">
        <v>2024359</v>
      </c>
      <c r="BK9" t="s">
        <v>1340</v>
      </c>
      <c r="BL9" t="s">
        <v>291</v>
      </c>
      <c r="BM9">
        <v>1400</v>
      </c>
      <c r="BN9">
        <v>13</v>
      </c>
      <c r="BO9" t="s">
        <v>339</v>
      </c>
      <c r="BP9">
        <v>41</v>
      </c>
      <c r="BQ9">
        <v>119</v>
      </c>
      <c r="BR9">
        <v>6</v>
      </c>
      <c r="BS9">
        <v>10</v>
      </c>
      <c r="BT9">
        <v>4</v>
      </c>
      <c r="BU9">
        <v>13.3</v>
      </c>
      <c r="BV9">
        <v>34.51</v>
      </c>
      <c r="BW9">
        <v>57.74</v>
      </c>
      <c r="BX9" t="s">
        <v>1341</v>
      </c>
      <c r="CA9" t="s">
        <v>1342</v>
      </c>
      <c r="CI9">
        <v>0.16200000000000001</v>
      </c>
      <c r="CK9" t="s">
        <v>1343</v>
      </c>
      <c r="CL9" t="s">
        <v>1335</v>
      </c>
      <c r="CM9" t="s">
        <v>1280</v>
      </c>
      <c r="CN9" t="s">
        <v>1344</v>
      </c>
      <c r="CO9" t="s">
        <v>1343</v>
      </c>
      <c r="CP9" t="s">
        <v>1345</v>
      </c>
      <c r="CQ9" t="s">
        <v>1346</v>
      </c>
      <c r="CR9">
        <v>82.32</v>
      </c>
      <c r="CS9">
        <v>83.3</v>
      </c>
      <c r="CT9">
        <v>82.81</v>
      </c>
      <c r="CU9">
        <v>82.32</v>
      </c>
    </row>
    <row r="10" spans="1:99" x14ac:dyDescent="0.25">
      <c r="A10" s="2">
        <v>45822</v>
      </c>
      <c r="B10" t="s">
        <v>99</v>
      </c>
      <c r="C10">
        <v>7</v>
      </c>
      <c r="D10" t="s">
        <v>100</v>
      </c>
      <c r="E10" t="s">
        <v>101</v>
      </c>
      <c r="F10" t="s">
        <v>525</v>
      </c>
      <c r="G10">
        <v>1400</v>
      </c>
      <c r="H10">
        <v>9</v>
      </c>
      <c r="I10" t="s">
        <v>1347</v>
      </c>
      <c r="J10" t="s">
        <v>1348</v>
      </c>
      <c r="K10" t="s">
        <v>1349</v>
      </c>
      <c r="L10">
        <v>124</v>
      </c>
      <c r="M10" t="s">
        <v>166</v>
      </c>
      <c r="O10">
        <v>4</v>
      </c>
      <c r="P10" t="s">
        <v>304</v>
      </c>
      <c r="R10">
        <v>49</v>
      </c>
      <c r="S10" t="s">
        <v>529</v>
      </c>
      <c r="T10">
        <v>975</v>
      </c>
      <c r="U10" t="s">
        <v>629</v>
      </c>
      <c r="W10">
        <v>3</v>
      </c>
      <c r="Y10" t="s">
        <v>110</v>
      </c>
      <c r="Z10" t="s">
        <v>1350</v>
      </c>
      <c r="AA10" t="s">
        <v>279</v>
      </c>
      <c r="AB10" t="s">
        <v>1254</v>
      </c>
      <c r="AD10" t="s">
        <v>1351</v>
      </c>
      <c r="AE10" t="s">
        <v>1352</v>
      </c>
      <c r="AF10" t="s">
        <v>1353</v>
      </c>
      <c r="AG10" t="s">
        <v>117</v>
      </c>
      <c r="CL10" t="s">
        <v>1348</v>
      </c>
    </row>
    <row r="11" spans="1:99" x14ac:dyDescent="0.25">
      <c r="A11" s="2">
        <v>45822</v>
      </c>
      <c r="B11" t="s">
        <v>99</v>
      </c>
      <c r="C11">
        <v>7</v>
      </c>
      <c r="D11" t="s">
        <v>100</v>
      </c>
      <c r="E11" t="s">
        <v>101</v>
      </c>
      <c r="F11" t="s">
        <v>525</v>
      </c>
      <c r="G11">
        <v>1400</v>
      </c>
      <c r="H11">
        <v>10</v>
      </c>
      <c r="I11" t="s">
        <v>1354</v>
      </c>
      <c r="J11" t="s">
        <v>1355</v>
      </c>
      <c r="K11" t="s">
        <v>1356</v>
      </c>
      <c r="L11">
        <v>124</v>
      </c>
      <c r="M11" t="s">
        <v>231</v>
      </c>
      <c r="O11">
        <v>13</v>
      </c>
      <c r="P11" t="s">
        <v>203</v>
      </c>
      <c r="R11">
        <v>49</v>
      </c>
      <c r="S11" t="s">
        <v>529</v>
      </c>
      <c r="T11">
        <v>1139</v>
      </c>
      <c r="U11" t="s">
        <v>1269</v>
      </c>
      <c r="V11" t="s">
        <v>893</v>
      </c>
      <c r="W11">
        <v>3</v>
      </c>
      <c r="Y11" t="s">
        <v>110</v>
      </c>
      <c r="Z11" t="s">
        <v>1357</v>
      </c>
      <c r="AA11" t="s">
        <v>279</v>
      </c>
      <c r="AB11" t="s">
        <v>1358</v>
      </c>
      <c r="AC11" t="s">
        <v>1359</v>
      </c>
      <c r="AD11" t="s">
        <v>1360</v>
      </c>
      <c r="AE11" t="s">
        <v>1361</v>
      </c>
      <c r="AF11" t="s">
        <v>1362</v>
      </c>
      <c r="AG11" t="s">
        <v>117</v>
      </c>
      <c r="AH11">
        <v>2024360</v>
      </c>
      <c r="AI11" t="s">
        <v>1340</v>
      </c>
      <c r="AJ11" t="s">
        <v>291</v>
      </c>
      <c r="AK11">
        <v>1400</v>
      </c>
      <c r="AL11">
        <v>12</v>
      </c>
      <c r="AM11" t="s">
        <v>387</v>
      </c>
      <c r="AN11">
        <v>5</v>
      </c>
      <c r="AO11">
        <v>127</v>
      </c>
      <c r="AP11">
        <v>-3</v>
      </c>
      <c r="AQ11">
        <v>5</v>
      </c>
      <c r="AR11">
        <v>8</v>
      </c>
      <c r="AS11">
        <v>13.51</v>
      </c>
      <c r="AT11">
        <v>34.909999999999997</v>
      </c>
      <c r="AU11" t="s">
        <v>1363</v>
      </c>
      <c r="AV11" t="s">
        <v>1364</v>
      </c>
      <c r="AY11" t="s">
        <v>945</v>
      </c>
      <c r="BG11">
        <v>9.8999999999999991E-2</v>
      </c>
      <c r="BI11" t="s">
        <v>433</v>
      </c>
      <c r="BJ11">
        <v>2024312</v>
      </c>
      <c r="BK11" t="s">
        <v>884</v>
      </c>
      <c r="BL11" t="s">
        <v>291</v>
      </c>
      <c r="BM11">
        <v>1400</v>
      </c>
      <c r="BN11">
        <v>3</v>
      </c>
      <c r="BO11" t="s">
        <v>387</v>
      </c>
      <c r="BP11">
        <v>12</v>
      </c>
      <c r="BQ11">
        <v>127</v>
      </c>
      <c r="BR11">
        <v>-3</v>
      </c>
      <c r="BS11">
        <v>3</v>
      </c>
      <c r="BT11">
        <v>10</v>
      </c>
      <c r="BU11">
        <v>13.33</v>
      </c>
      <c r="BV11">
        <v>35.01</v>
      </c>
      <c r="BW11">
        <v>58.62</v>
      </c>
      <c r="BX11" t="s">
        <v>1365</v>
      </c>
      <c r="CA11" t="s">
        <v>899</v>
      </c>
      <c r="CI11">
        <v>0.13500000000000001</v>
      </c>
      <c r="CK11" t="s">
        <v>978</v>
      </c>
      <c r="CL11" t="s">
        <v>1355</v>
      </c>
      <c r="CM11" t="s">
        <v>433</v>
      </c>
      <c r="CN11" t="s">
        <v>1366</v>
      </c>
      <c r="CO11" t="s">
        <v>978</v>
      </c>
      <c r="CP11" t="s">
        <v>1367</v>
      </c>
      <c r="CQ11" t="s">
        <v>945</v>
      </c>
      <c r="CR11">
        <v>82.76</v>
      </c>
      <c r="CS11">
        <v>82.56</v>
      </c>
      <c r="CT11">
        <v>82.66</v>
      </c>
      <c r="CU11">
        <v>82.56</v>
      </c>
    </row>
    <row r="12" spans="1:99" x14ac:dyDescent="0.25">
      <c r="A12" s="2">
        <v>45822</v>
      </c>
      <c r="B12" t="s">
        <v>99</v>
      </c>
      <c r="C12">
        <v>7</v>
      </c>
      <c r="D12" t="s">
        <v>100</v>
      </c>
      <c r="E12" t="s">
        <v>101</v>
      </c>
      <c r="F12" t="s">
        <v>525</v>
      </c>
      <c r="G12">
        <v>1400</v>
      </c>
      <c r="H12">
        <v>11</v>
      </c>
      <c r="I12" t="s">
        <v>1368</v>
      </c>
      <c r="J12" t="s">
        <v>1369</v>
      </c>
      <c r="K12" t="s">
        <v>1370</v>
      </c>
      <c r="L12">
        <v>123</v>
      </c>
      <c r="M12" t="s">
        <v>661</v>
      </c>
      <c r="O12">
        <v>1</v>
      </c>
      <c r="P12" t="s">
        <v>347</v>
      </c>
      <c r="R12">
        <v>48</v>
      </c>
      <c r="S12" t="s">
        <v>529</v>
      </c>
      <c r="T12">
        <v>1133</v>
      </c>
      <c r="U12" t="s">
        <v>1371</v>
      </c>
      <c r="V12" t="s">
        <v>1372</v>
      </c>
      <c r="W12">
        <v>3</v>
      </c>
      <c r="Y12" t="s">
        <v>110</v>
      </c>
      <c r="Z12" t="s">
        <v>616</v>
      </c>
      <c r="AA12" t="s">
        <v>279</v>
      </c>
      <c r="AB12" t="s">
        <v>112</v>
      </c>
      <c r="AC12" t="s">
        <v>368</v>
      </c>
      <c r="AD12" t="s">
        <v>1373</v>
      </c>
      <c r="AE12" t="s">
        <v>1374</v>
      </c>
      <c r="AF12" t="s">
        <v>1375</v>
      </c>
      <c r="AG12" t="s">
        <v>117</v>
      </c>
      <c r="AH12">
        <v>2024701</v>
      </c>
      <c r="AI12" t="s">
        <v>157</v>
      </c>
      <c r="AJ12" t="s">
        <v>291</v>
      </c>
      <c r="AK12">
        <v>1400</v>
      </c>
      <c r="AL12">
        <v>14</v>
      </c>
      <c r="AM12" t="s">
        <v>239</v>
      </c>
      <c r="AN12">
        <v>70</v>
      </c>
      <c r="AO12">
        <v>125</v>
      </c>
      <c r="AP12">
        <v>-2</v>
      </c>
      <c r="AQ12">
        <v>13</v>
      </c>
      <c r="AR12">
        <v>-12</v>
      </c>
      <c r="AS12">
        <v>13.17</v>
      </c>
      <c r="AT12">
        <v>34.5</v>
      </c>
      <c r="AU12" t="s">
        <v>1028</v>
      </c>
      <c r="AV12" t="s">
        <v>1029</v>
      </c>
      <c r="AY12" t="s">
        <v>1376</v>
      </c>
      <c r="BG12">
        <v>-0.246</v>
      </c>
      <c r="BI12" t="s">
        <v>966</v>
      </c>
      <c r="BJ12">
        <v>2024661</v>
      </c>
      <c r="BK12" t="s">
        <v>283</v>
      </c>
      <c r="BL12" t="s">
        <v>291</v>
      </c>
      <c r="BM12">
        <v>1400</v>
      </c>
      <c r="BN12">
        <v>5</v>
      </c>
      <c r="BO12" t="s">
        <v>239</v>
      </c>
      <c r="BP12">
        <v>59</v>
      </c>
      <c r="BQ12">
        <v>127</v>
      </c>
      <c r="BR12">
        <v>-4</v>
      </c>
      <c r="BS12">
        <v>6</v>
      </c>
      <c r="BT12">
        <v>-5</v>
      </c>
      <c r="BU12">
        <v>13.35</v>
      </c>
      <c r="BV12">
        <v>35.380000000000003</v>
      </c>
      <c r="BW12">
        <v>59.17</v>
      </c>
      <c r="BX12" t="s">
        <v>943</v>
      </c>
      <c r="CA12" t="s">
        <v>1032</v>
      </c>
      <c r="CI12">
        <v>-0.15</v>
      </c>
      <c r="CK12" t="s">
        <v>1017</v>
      </c>
      <c r="CL12" t="s">
        <v>1369</v>
      </c>
      <c r="CM12" t="s">
        <v>966</v>
      </c>
      <c r="CN12" t="s">
        <v>1377</v>
      </c>
      <c r="CO12" t="s">
        <v>1017</v>
      </c>
      <c r="CP12" t="s">
        <v>1378</v>
      </c>
      <c r="CQ12" t="s">
        <v>945</v>
      </c>
      <c r="CR12">
        <v>82.78</v>
      </c>
      <c r="CS12">
        <v>82.55</v>
      </c>
      <c r="CT12">
        <v>82.66</v>
      </c>
      <c r="CU12">
        <v>82.55</v>
      </c>
    </row>
    <row r="13" spans="1:99" x14ac:dyDescent="0.25">
      <c r="A13" s="2">
        <v>45822</v>
      </c>
      <c r="B13" t="s">
        <v>99</v>
      </c>
      <c r="C13">
        <v>7</v>
      </c>
      <c r="D13" t="s">
        <v>100</v>
      </c>
      <c r="E13" t="s">
        <v>101</v>
      </c>
      <c r="F13" t="s">
        <v>525</v>
      </c>
      <c r="G13">
        <v>1400</v>
      </c>
      <c r="H13">
        <v>12</v>
      </c>
      <c r="I13" t="s">
        <v>1379</v>
      </c>
      <c r="J13" t="s">
        <v>1380</v>
      </c>
      <c r="K13" t="s">
        <v>1381</v>
      </c>
      <c r="L13">
        <v>123</v>
      </c>
      <c r="M13" t="s">
        <v>149</v>
      </c>
      <c r="O13">
        <v>11</v>
      </c>
      <c r="P13" t="s">
        <v>501</v>
      </c>
      <c r="R13">
        <v>48</v>
      </c>
      <c r="S13" t="s">
        <v>529</v>
      </c>
      <c r="T13">
        <v>1005</v>
      </c>
      <c r="U13" t="s">
        <v>1382</v>
      </c>
      <c r="V13" t="s">
        <v>1252</v>
      </c>
      <c r="W13">
        <v>5</v>
      </c>
      <c r="Y13" t="s">
        <v>110</v>
      </c>
      <c r="Z13" t="s">
        <v>1383</v>
      </c>
      <c r="AA13" t="s">
        <v>332</v>
      </c>
      <c r="AB13" t="s">
        <v>1384</v>
      </c>
      <c r="AC13" t="s">
        <v>666</v>
      </c>
      <c r="AD13" t="s">
        <v>1385</v>
      </c>
      <c r="AE13" t="s">
        <v>1386</v>
      </c>
      <c r="AF13" t="s">
        <v>1387</v>
      </c>
      <c r="AG13" t="s">
        <v>117</v>
      </c>
      <c r="AH13">
        <v>2024602</v>
      </c>
      <c r="AI13" t="s">
        <v>714</v>
      </c>
      <c r="AJ13" t="s">
        <v>291</v>
      </c>
      <c r="AK13">
        <v>1400</v>
      </c>
      <c r="AL13">
        <v>7</v>
      </c>
      <c r="AM13" t="s">
        <v>285</v>
      </c>
      <c r="AN13">
        <v>8.9</v>
      </c>
      <c r="AO13">
        <v>127</v>
      </c>
      <c r="AP13">
        <v>-4</v>
      </c>
      <c r="AQ13">
        <v>7</v>
      </c>
      <c r="AR13">
        <v>4</v>
      </c>
      <c r="AS13">
        <v>13.56</v>
      </c>
      <c r="AT13">
        <v>35.14</v>
      </c>
      <c r="AU13" t="s">
        <v>1388</v>
      </c>
      <c r="AV13" t="s">
        <v>944</v>
      </c>
      <c r="AY13" t="s">
        <v>1389</v>
      </c>
      <c r="BG13">
        <v>1.2E-2</v>
      </c>
      <c r="BI13" t="s">
        <v>1341</v>
      </c>
      <c r="BJ13">
        <v>2024490</v>
      </c>
      <c r="BK13" t="s">
        <v>290</v>
      </c>
      <c r="BL13" t="s">
        <v>291</v>
      </c>
      <c r="BM13">
        <v>1400</v>
      </c>
      <c r="BN13">
        <v>9</v>
      </c>
      <c r="BO13" t="s">
        <v>317</v>
      </c>
      <c r="BP13">
        <v>12</v>
      </c>
      <c r="BQ13">
        <v>127</v>
      </c>
      <c r="BR13">
        <v>-4</v>
      </c>
      <c r="BS13">
        <v>12</v>
      </c>
      <c r="BT13">
        <v>-1</v>
      </c>
      <c r="BU13">
        <v>13.63</v>
      </c>
      <c r="BV13">
        <v>35.01</v>
      </c>
      <c r="BW13">
        <v>58.33</v>
      </c>
      <c r="BX13" t="s">
        <v>1390</v>
      </c>
      <c r="CA13" t="s">
        <v>1033</v>
      </c>
      <c r="CI13">
        <v>-7.8E-2</v>
      </c>
      <c r="CK13" t="s">
        <v>1391</v>
      </c>
      <c r="CL13" t="s">
        <v>1380</v>
      </c>
      <c r="CM13" t="s">
        <v>1341</v>
      </c>
      <c r="CN13" t="s">
        <v>1392</v>
      </c>
      <c r="CO13" t="s">
        <v>1391</v>
      </c>
      <c r="CP13" t="s">
        <v>1393</v>
      </c>
      <c r="CQ13" t="s">
        <v>918</v>
      </c>
      <c r="CR13">
        <v>81.69</v>
      </c>
      <c r="CS13">
        <v>82.45</v>
      </c>
      <c r="CT13">
        <v>82.07</v>
      </c>
      <c r="CU13">
        <v>81.69</v>
      </c>
    </row>
    <row r="14" spans="1:99" x14ac:dyDescent="0.25">
      <c r="A14" s="2">
        <v>45822</v>
      </c>
      <c r="B14" t="s">
        <v>99</v>
      </c>
      <c r="C14">
        <v>7</v>
      </c>
      <c r="D14" t="s">
        <v>100</v>
      </c>
      <c r="E14" t="s">
        <v>101</v>
      </c>
      <c r="F14" t="s">
        <v>525</v>
      </c>
      <c r="G14">
        <v>1400</v>
      </c>
      <c r="H14">
        <v>13</v>
      </c>
      <c r="I14" t="s">
        <v>1394</v>
      </c>
      <c r="J14" t="s">
        <v>1395</v>
      </c>
      <c r="K14" t="s">
        <v>1396</v>
      </c>
      <c r="L14">
        <v>122</v>
      </c>
      <c r="M14" t="s">
        <v>210</v>
      </c>
      <c r="O14">
        <v>6</v>
      </c>
      <c r="P14" t="s">
        <v>458</v>
      </c>
      <c r="R14">
        <v>47</v>
      </c>
      <c r="S14" t="s">
        <v>628</v>
      </c>
      <c r="T14">
        <v>1054</v>
      </c>
      <c r="U14" t="s">
        <v>529</v>
      </c>
      <c r="V14" t="s">
        <v>1397</v>
      </c>
      <c r="W14">
        <v>4</v>
      </c>
      <c r="Y14" t="s">
        <v>110</v>
      </c>
      <c r="Z14" t="s">
        <v>1398</v>
      </c>
      <c r="AA14" t="s">
        <v>912</v>
      </c>
      <c r="AB14" t="s">
        <v>112</v>
      </c>
      <c r="AD14" t="s">
        <v>1399</v>
      </c>
      <c r="AE14" t="s">
        <v>1400</v>
      </c>
      <c r="AF14" t="s">
        <v>1401</v>
      </c>
      <c r="AG14" t="s">
        <v>117</v>
      </c>
      <c r="AH14">
        <v>2024447</v>
      </c>
      <c r="AI14" t="s">
        <v>1402</v>
      </c>
      <c r="AJ14" t="s">
        <v>291</v>
      </c>
      <c r="AK14">
        <v>1400</v>
      </c>
      <c r="AL14">
        <v>7</v>
      </c>
      <c r="AM14" t="s">
        <v>387</v>
      </c>
      <c r="AN14">
        <v>9.6</v>
      </c>
      <c r="AO14">
        <v>125</v>
      </c>
      <c r="AP14">
        <v>-3</v>
      </c>
      <c r="AQ14">
        <v>4</v>
      </c>
      <c r="AR14">
        <v>2</v>
      </c>
      <c r="AS14">
        <v>13.74</v>
      </c>
      <c r="AT14">
        <v>35.11</v>
      </c>
      <c r="AU14" t="s">
        <v>1403</v>
      </c>
      <c r="AV14" t="s">
        <v>865</v>
      </c>
      <c r="AY14" t="s">
        <v>1322</v>
      </c>
      <c r="BG14">
        <v>-9.0000000000000011E-3</v>
      </c>
      <c r="BI14" t="s">
        <v>1298</v>
      </c>
      <c r="BJ14">
        <v>2024410</v>
      </c>
      <c r="BK14" t="s">
        <v>562</v>
      </c>
      <c r="BL14" t="s">
        <v>291</v>
      </c>
      <c r="BM14">
        <v>1400</v>
      </c>
      <c r="BN14">
        <v>2</v>
      </c>
      <c r="BO14" t="s">
        <v>387</v>
      </c>
      <c r="BP14">
        <v>13</v>
      </c>
      <c r="BQ14">
        <v>123</v>
      </c>
      <c r="BR14">
        <v>-1</v>
      </c>
      <c r="BS14">
        <v>11</v>
      </c>
      <c r="BT14">
        <v>-5</v>
      </c>
      <c r="BU14">
        <v>13.33</v>
      </c>
      <c r="BV14">
        <v>35.28</v>
      </c>
      <c r="BW14">
        <v>58.39</v>
      </c>
      <c r="BX14" t="s">
        <v>865</v>
      </c>
      <c r="CA14" t="s">
        <v>1404</v>
      </c>
      <c r="CI14">
        <v>-0.105</v>
      </c>
      <c r="CK14" t="s">
        <v>1002</v>
      </c>
      <c r="CL14" t="s">
        <v>1395</v>
      </c>
      <c r="CM14" t="s">
        <v>1298</v>
      </c>
      <c r="CN14" t="s">
        <v>1405</v>
      </c>
      <c r="CO14" t="s">
        <v>1002</v>
      </c>
      <c r="CP14" t="s">
        <v>1406</v>
      </c>
      <c r="CQ14" t="s">
        <v>1295</v>
      </c>
      <c r="CR14">
        <v>82.36</v>
      </c>
      <c r="CS14">
        <v>81.960000000000008</v>
      </c>
      <c r="CT14">
        <v>82.16</v>
      </c>
      <c r="CU14">
        <v>81.960000000000008</v>
      </c>
    </row>
    <row r="15" spans="1:99" x14ac:dyDescent="0.25">
      <c r="A15" s="2">
        <v>45822</v>
      </c>
      <c r="B15" t="s">
        <v>99</v>
      </c>
      <c r="C15">
        <v>7</v>
      </c>
      <c r="D15" t="s">
        <v>100</v>
      </c>
      <c r="E15" t="s">
        <v>101</v>
      </c>
      <c r="F15" t="s">
        <v>525</v>
      </c>
      <c r="G15">
        <v>1400</v>
      </c>
      <c r="H15">
        <v>14</v>
      </c>
      <c r="I15" t="s">
        <v>1407</v>
      </c>
      <c r="J15" t="s">
        <v>1408</v>
      </c>
      <c r="K15" t="s">
        <v>1409</v>
      </c>
      <c r="L15">
        <v>118</v>
      </c>
      <c r="M15" t="s">
        <v>439</v>
      </c>
      <c r="O15">
        <v>9</v>
      </c>
      <c r="P15" t="s">
        <v>477</v>
      </c>
      <c r="R15">
        <v>43</v>
      </c>
      <c r="S15" t="s">
        <v>1288</v>
      </c>
      <c r="T15">
        <v>1095</v>
      </c>
      <c r="U15" t="s">
        <v>1410</v>
      </c>
      <c r="V15" t="s">
        <v>1411</v>
      </c>
      <c r="W15">
        <v>4</v>
      </c>
      <c r="Y15" t="s">
        <v>110</v>
      </c>
      <c r="Z15" t="s">
        <v>152</v>
      </c>
      <c r="AA15" t="s">
        <v>912</v>
      </c>
      <c r="AB15" t="s">
        <v>554</v>
      </c>
      <c r="AC15" t="s">
        <v>1412</v>
      </c>
      <c r="AD15" t="s">
        <v>1413</v>
      </c>
      <c r="AE15" t="s">
        <v>1120</v>
      </c>
      <c r="AF15" t="s">
        <v>1414</v>
      </c>
      <c r="AG15" t="s">
        <v>117</v>
      </c>
      <c r="AH15">
        <v>2024410</v>
      </c>
      <c r="AI15" t="s">
        <v>562</v>
      </c>
      <c r="AJ15" t="s">
        <v>291</v>
      </c>
      <c r="AK15">
        <v>1400</v>
      </c>
      <c r="AL15">
        <v>11</v>
      </c>
      <c r="AM15" t="s">
        <v>670</v>
      </c>
      <c r="AN15">
        <v>68</v>
      </c>
      <c r="AO15">
        <v>123</v>
      </c>
      <c r="AP15">
        <v>-5</v>
      </c>
      <c r="AQ15">
        <v>13</v>
      </c>
      <c r="AR15">
        <v>-4</v>
      </c>
      <c r="AS15">
        <v>13.33</v>
      </c>
      <c r="AT15">
        <v>35.28</v>
      </c>
      <c r="AU15" t="s">
        <v>1415</v>
      </c>
      <c r="AV15" t="s">
        <v>865</v>
      </c>
      <c r="AY15" t="s">
        <v>1282</v>
      </c>
      <c r="BG15">
        <v>-0.14699999999999999</v>
      </c>
      <c r="BI15" t="s">
        <v>1033</v>
      </c>
      <c r="CL15" t="s">
        <v>1408</v>
      </c>
      <c r="CM15" t="s">
        <v>1033</v>
      </c>
      <c r="CN15" t="s">
        <v>1416</v>
      </c>
      <c r="CQ15" t="s">
        <v>1033</v>
      </c>
      <c r="CR15">
        <v>82.53</v>
      </c>
      <c r="CT15">
        <v>82.53</v>
      </c>
      <c r="CU15">
        <v>82.53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2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8</v>
      </c>
      <c r="D2" t="s">
        <v>100</v>
      </c>
      <c r="E2" t="s">
        <v>101</v>
      </c>
      <c r="F2" t="s">
        <v>1417</v>
      </c>
      <c r="G2">
        <v>1200</v>
      </c>
      <c r="H2">
        <v>1</v>
      </c>
      <c r="I2" t="s">
        <v>1418</v>
      </c>
      <c r="J2" t="s">
        <v>1419</v>
      </c>
      <c r="K2" t="s">
        <v>1420</v>
      </c>
      <c r="L2">
        <v>135</v>
      </c>
      <c r="M2" t="s">
        <v>210</v>
      </c>
      <c r="O2">
        <v>2</v>
      </c>
      <c r="P2" t="s">
        <v>203</v>
      </c>
      <c r="R2">
        <v>104</v>
      </c>
      <c r="S2">
        <v>0</v>
      </c>
      <c r="T2">
        <v>1106</v>
      </c>
      <c r="U2">
        <v>0</v>
      </c>
      <c r="V2" t="s">
        <v>1421</v>
      </c>
      <c r="W2">
        <v>5</v>
      </c>
      <c r="Y2" t="s">
        <v>110</v>
      </c>
      <c r="Z2" t="s">
        <v>1422</v>
      </c>
      <c r="AA2" t="s">
        <v>1042</v>
      </c>
      <c r="AB2">
        <v>108</v>
      </c>
      <c r="AC2" t="s">
        <v>1423</v>
      </c>
      <c r="AD2" t="s">
        <v>1424</v>
      </c>
      <c r="AE2" t="s">
        <v>576</v>
      </c>
      <c r="AF2" t="s">
        <v>1425</v>
      </c>
      <c r="AG2" t="s">
        <v>117</v>
      </c>
      <c r="AH2">
        <v>2024414</v>
      </c>
      <c r="AI2" t="s">
        <v>562</v>
      </c>
      <c r="AJ2" t="s">
        <v>1426</v>
      </c>
      <c r="AK2">
        <v>1200</v>
      </c>
      <c r="AL2">
        <v>6</v>
      </c>
      <c r="AM2" t="s">
        <v>490</v>
      </c>
      <c r="AN2">
        <v>2.1</v>
      </c>
      <c r="AO2">
        <v>131</v>
      </c>
      <c r="AP2">
        <v>4</v>
      </c>
      <c r="AQ2">
        <v>6</v>
      </c>
      <c r="AR2">
        <v>-4</v>
      </c>
      <c r="AS2">
        <v>23.76</v>
      </c>
      <c r="AT2">
        <v>46.12</v>
      </c>
      <c r="AU2" t="s">
        <v>1427</v>
      </c>
      <c r="AY2" t="s">
        <v>542</v>
      </c>
      <c r="BG2">
        <v>-0.108</v>
      </c>
      <c r="BI2" t="s">
        <v>1428</v>
      </c>
      <c r="BJ2">
        <v>2024324</v>
      </c>
      <c r="BK2" t="s">
        <v>1429</v>
      </c>
      <c r="BL2" t="s">
        <v>1430</v>
      </c>
      <c r="BM2">
        <v>1200</v>
      </c>
      <c r="BN2">
        <v>1</v>
      </c>
      <c r="BO2" t="s">
        <v>490</v>
      </c>
      <c r="BP2">
        <v>6</v>
      </c>
      <c r="BQ2">
        <v>131</v>
      </c>
      <c r="BR2">
        <v>4</v>
      </c>
      <c r="BS2">
        <v>5</v>
      </c>
      <c r="BT2">
        <v>-3</v>
      </c>
      <c r="BU2">
        <v>23.18</v>
      </c>
      <c r="BV2">
        <v>45.34</v>
      </c>
      <c r="BW2" t="s">
        <v>1431</v>
      </c>
      <c r="CA2" t="s">
        <v>1431</v>
      </c>
      <c r="CI2">
        <v>-6.6000000000000003E-2</v>
      </c>
      <c r="CK2" t="s">
        <v>1432</v>
      </c>
      <c r="CL2" t="s">
        <v>1419</v>
      </c>
      <c r="CM2" t="s">
        <v>1428</v>
      </c>
      <c r="CN2" t="s">
        <v>1433</v>
      </c>
      <c r="CO2" t="s">
        <v>1432</v>
      </c>
      <c r="CP2" t="s">
        <v>1434</v>
      </c>
      <c r="CQ2" t="s">
        <v>1435</v>
      </c>
      <c r="CR2">
        <v>68.88</v>
      </c>
      <c r="CS2">
        <v>68.25</v>
      </c>
      <c r="CT2">
        <v>68.56</v>
      </c>
      <c r="CU2">
        <v>68.25</v>
      </c>
    </row>
    <row r="3" spans="1:99" x14ac:dyDescent="0.25">
      <c r="A3" s="2">
        <v>45822</v>
      </c>
      <c r="B3" t="s">
        <v>99</v>
      </c>
      <c r="C3">
        <v>8</v>
      </c>
      <c r="D3" t="s">
        <v>100</v>
      </c>
      <c r="E3" t="s">
        <v>101</v>
      </c>
      <c r="F3" t="s">
        <v>1417</v>
      </c>
      <c r="G3">
        <v>1200</v>
      </c>
      <c r="H3">
        <v>2</v>
      </c>
      <c r="I3" t="s">
        <v>1436</v>
      </c>
      <c r="J3" t="s">
        <v>1437</v>
      </c>
      <c r="K3" t="s">
        <v>1438</v>
      </c>
      <c r="L3">
        <v>133</v>
      </c>
      <c r="M3" t="s">
        <v>133</v>
      </c>
      <c r="O3">
        <v>10</v>
      </c>
      <c r="P3" t="s">
        <v>246</v>
      </c>
      <c r="R3">
        <v>102</v>
      </c>
      <c r="S3">
        <v>2</v>
      </c>
      <c r="T3">
        <v>1052</v>
      </c>
      <c r="U3">
        <v>5</v>
      </c>
      <c r="V3" t="s">
        <v>1439</v>
      </c>
      <c r="W3">
        <v>4</v>
      </c>
      <c r="Y3" t="s">
        <v>110</v>
      </c>
      <c r="Z3" t="s">
        <v>1440</v>
      </c>
      <c r="AA3" t="s">
        <v>130</v>
      </c>
      <c r="AB3">
        <v>35</v>
      </c>
      <c r="AC3" t="s">
        <v>113</v>
      </c>
      <c r="AD3" t="s">
        <v>709</v>
      </c>
      <c r="AE3" t="s">
        <v>601</v>
      </c>
      <c r="AF3" t="s">
        <v>1441</v>
      </c>
      <c r="AG3" t="s">
        <v>117</v>
      </c>
      <c r="AH3">
        <v>2024668</v>
      </c>
      <c r="AI3" t="s">
        <v>283</v>
      </c>
      <c r="AJ3" t="s">
        <v>1430</v>
      </c>
      <c r="AK3">
        <v>1200</v>
      </c>
      <c r="AL3">
        <v>2</v>
      </c>
      <c r="AM3" t="s">
        <v>142</v>
      </c>
      <c r="AN3">
        <v>14</v>
      </c>
      <c r="AO3">
        <v>132</v>
      </c>
      <c r="AP3">
        <v>1</v>
      </c>
      <c r="AQ3">
        <v>6</v>
      </c>
      <c r="AR3">
        <v>4</v>
      </c>
      <c r="AS3">
        <v>23.79</v>
      </c>
      <c r="AT3">
        <v>45.68</v>
      </c>
      <c r="AU3" t="s">
        <v>1442</v>
      </c>
      <c r="AY3" t="s">
        <v>1443</v>
      </c>
      <c r="BG3">
        <v>0.183</v>
      </c>
      <c r="BI3" t="s">
        <v>1444</v>
      </c>
      <c r="BJ3">
        <v>2024544</v>
      </c>
      <c r="BK3" t="s">
        <v>1306</v>
      </c>
      <c r="BL3" t="s">
        <v>1430</v>
      </c>
      <c r="BM3">
        <v>1200</v>
      </c>
      <c r="BN3">
        <v>2</v>
      </c>
      <c r="BO3" t="s">
        <v>142</v>
      </c>
      <c r="BP3">
        <v>4.9000000000000004</v>
      </c>
      <c r="BQ3">
        <v>129</v>
      </c>
      <c r="BR3">
        <v>4</v>
      </c>
      <c r="BS3">
        <v>3</v>
      </c>
      <c r="BT3">
        <v>7</v>
      </c>
      <c r="BU3">
        <v>23.43</v>
      </c>
      <c r="BV3">
        <v>45.78</v>
      </c>
      <c r="BW3" t="s">
        <v>1445</v>
      </c>
      <c r="CA3" t="s">
        <v>579</v>
      </c>
      <c r="CI3">
        <v>0.35399999999999998</v>
      </c>
      <c r="CK3" t="s">
        <v>1446</v>
      </c>
      <c r="CL3" t="s">
        <v>1437</v>
      </c>
      <c r="CM3" t="s">
        <v>1444</v>
      </c>
      <c r="CN3" t="s">
        <v>1447</v>
      </c>
      <c r="CO3" t="s">
        <v>1446</v>
      </c>
      <c r="CP3" t="s">
        <v>1448</v>
      </c>
      <c r="CQ3" t="s">
        <v>1449</v>
      </c>
      <c r="CR3">
        <v>68.75</v>
      </c>
      <c r="CS3">
        <v>69.36</v>
      </c>
      <c r="CT3">
        <v>69.06</v>
      </c>
      <c r="CU3">
        <v>68.75</v>
      </c>
    </row>
    <row r="4" spans="1:99" x14ac:dyDescent="0.25">
      <c r="A4" s="2">
        <v>45822</v>
      </c>
      <c r="B4" t="s">
        <v>99</v>
      </c>
      <c r="C4">
        <v>8</v>
      </c>
      <c r="D4" t="s">
        <v>100</v>
      </c>
      <c r="E4" t="s">
        <v>101</v>
      </c>
      <c r="F4" t="s">
        <v>1417</v>
      </c>
      <c r="G4">
        <v>1200</v>
      </c>
      <c r="H4">
        <v>3</v>
      </c>
      <c r="I4" t="s">
        <v>1450</v>
      </c>
      <c r="J4" t="s">
        <v>1451</v>
      </c>
      <c r="K4" t="s">
        <v>1452</v>
      </c>
      <c r="L4">
        <v>128</v>
      </c>
      <c r="M4" t="s">
        <v>303</v>
      </c>
      <c r="O4">
        <v>1</v>
      </c>
      <c r="P4" t="s">
        <v>203</v>
      </c>
      <c r="R4">
        <v>97</v>
      </c>
      <c r="S4">
        <v>-1</v>
      </c>
      <c r="T4">
        <v>1231</v>
      </c>
      <c r="U4">
        <v>-4</v>
      </c>
      <c r="V4" t="s">
        <v>1453</v>
      </c>
      <c r="W4">
        <v>4</v>
      </c>
      <c r="Y4" t="s">
        <v>110</v>
      </c>
      <c r="Z4" t="s">
        <v>1454</v>
      </c>
      <c r="AA4" t="s">
        <v>130</v>
      </c>
      <c r="AB4">
        <v>35</v>
      </c>
      <c r="AC4" t="s">
        <v>1455</v>
      </c>
      <c r="AD4" t="s">
        <v>1456</v>
      </c>
      <c r="AE4" t="s">
        <v>1457</v>
      </c>
      <c r="AF4" t="s">
        <v>1458</v>
      </c>
      <c r="AG4" t="s">
        <v>117</v>
      </c>
      <c r="AH4">
        <v>2024668</v>
      </c>
      <c r="AI4" t="s">
        <v>283</v>
      </c>
      <c r="AJ4" t="s">
        <v>1430</v>
      </c>
      <c r="AK4">
        <v>1200</v>
      </c>
      <c r="AL4">
        <v>8</v>
      </c>
      <c r="AM4" t="s">
        <v>387</v>
      </c>
      <c r="AN4">
        <v>4.3</v>
      </c>
      <c r="AO4">
        <v>130</v>
      </c>
      <c r="AP4">
        <v>-2</v>
      </c>
      <c r="AQ4">
        <v>3</v>
      </c>
      <c r="AR4">
        <v>-2</v>
      </c>
      <c r="AS4">
        <v>23.79</v>
      </c>
      <c r="AT4">
        <v>45.68</v>
      </c>
      <c r="AU4" t="s">
        <v>1442</v>
      </c>
      <c r="AY4" t="s">
        <v>1459</v>
      </c>
      <c r="BG4">
        <v>-0.114</v>
      </c>
      <c r="BI4" t="s">
        <v>1460</v>
      </c>
      <c r="BJ4">
        <v>2024324</v>
      </c>
      <c r="BK4" t="s">
        <v>1429</v>
      </c>
      <c r="BL4" t="s">
        <v>1430</v>
      </c>
      <c r="BM4">
        <v>1200</v>
      </c>
      <c r="BN4">
        <v>5</v>
      </c>
      <c r="BO4" t="s">
        <v>142</v>
      </c>
      <c r="BP4">
        <v>1.8</v>
      </c>
      <c r="BQ4">
        <v>131</v>
      </c>
      <c r="BR4">
        <v>-3</v>
      </c>
      <c r="BS4">
        <v>2</v>
      </c>
      <c r="BT4">
        <v>-1</v>
      </c>
      <c r="BU4">
        <v>23.18</v>
      </c>
      <c r="BV4">
        <v>45.34</v>
      </c>
      <c r="BW4" t="s">
        <v>1431</v>
      </c>
      <c r="CA4" t="s">
        <v>671</v>
      </c>
      <c r="CI4">
        <v>-8.6999999999999994E-2</v>
      </c>
      <c r="CK4" t="s">
        <v>1461</v>
      </c>
      <c r="CL4" t="s">
        <v>1451</v>
      </c>
      <c r="CM4" t="s">
        <v>1460</v>
      </c>
      <c r="CN4" t="s">
        <v>1462</v>
      </c>
      <c r="CO4" t="s">
        <v>1461</v>
      </c>
      <c r="CP4" t="s">
        <v>1463</v>
      </c>
      <c r="CQ4" t="s">
        <v>1464</v>
      </c>
      <c r="CR4">
        <v>68.86</v>
      </c>
      <c r="CS4">
        <v>68.599999999999994</v>
      </c>
      <c r="CT4">
        <v>68.73</v>
      </c>
      <c r="CU4">
        <v>68.599999999999994</v>
      </c>
    </row>
    <row r="5" spans="1:99" x14ac:dyDescent="0.25">
      <c r="A5" s="2">
        <v>45822</v>
      </c>
      <c r="B5" t="s">
        <v>99</v>
      </c>
      <c r="C5">
        <v>8</v>
      </c>
      <c r="D5" t="s">
        <v>100</v>
      </c>
      <c r="E5" t="s">
        <v>101</v>
      </c>
      <c r="F5" t="s">
        <v>1417</v>
      </c>
      <c r="G5">
        <v>1200</v>
      </c>
      <c r="H5">
        <v>4</v>
      </c>
      <c r="I5" t="s">
        <v>1465</v>
      </c>
      <c r="J5" t="s">
        <v>1466</v>
      </c>
      <c r="K5" t="s">
        <v>1467</v>
      </c>
      <c r="L5">
        <v>127</v>
      </c>
      <c r="M5" t="s">
        <v>202</v>
      </c>
      <c r="O5">
        <v>4</v>
      </c>
      <c r="P5" t="s">
        <v>254</v>
      </c>
      <c r="R5">
        <v>96</v>
      </c>
      <c r="S5">
        <v>-1</v>
      </c>
      <c r="T5">
        <v>1172</v>
      </c>
      <c r="U5">
        <v>13</v>
      </c>
      <c r="V5" t="s">
        <v>1468</v>
      </c>
      <c r="W5">
        <v>4</v>
      </c>
      <c r="Y5" t="s">
        <v>110</v>
      </c>
      <c r="Z5" t="s">
        <v>1469</v>
      </c>
      <c r="AA5" t="s">
        <v>130</v>
      </c>
      <c r="AB5">
        <v>35</v>
      </c>
      <c r="AC5" t="s">
        <v>113</v>
      </c>
      <c r="AD5" t="s">
        <v>1470</v>
      </c>
      <c r="AE5" t="s">
        <v>1374</v>
      </c>
      <c r="AF5" t="s">
        <v>1471</v>
      </c>
      <c r="AG5" t="s">
        <v>117</v>
      </c>
      <c r="AH5">
        <v>2024668</v>
      </c>
      <c r="AI5" t="s">
        <v>283</v>
      </c>
      <c r="AJ5" t="s">
        <v>1430</v>
      </c>
      <c r="AK5">
        <v>1200</v>
      </c>
      <c r="AL5">
        <v>11</v>
      </c>
      <c r="AM5" t="s">
        <v>420</v>
      </c>
      <c r="AN5">
        <v>14</v>
      </c>
      <c r="AO5">
        <v>129</v>
      </c>
      <c r="AP5">
        <v>-2</v>
      </c>
      <c r="AQ5">
        <v>2</v>
      </c>
      <c r="AR5">
        <v>2</v>
      </c>
      <c r="AS5">
        <v>23.79</v>
      </c>
      <c r="AT5">
        <v>45.68</v>
      </c>
      <c r="AU5" t="s">
        <v>1442</v>
      </c>
      <c r="AY5" t="s">
        <v>1472</v>
      </c>
      <c r="BG5">
        <v>5.4000000000000013E-2</v>
      </c>
      <c r="BI5" t="s">
        <v>1473</v>
      </c>
      <c r="BJ5">
        <v>2024585</v>
      </c>
      <c r="BK5" t="s">
        <v>124</v>
      </c>
      <c r="BL5" t="s">
        <v>1430</v>
      </c>
      <c r="BM5">
        <v>1200</v>
      </c>
      <c r="BN5">
        <v>6</v>
      </c>
      <c r="BO5" t="s">
        <v>387</v>
      </c>
      <c r="BP5">
        <v>11</v>
      </c>
      <c r="BQ5">
        <v>135</v>
      </c>
      <c r="BR5">
        <v>-8</v>
      </c>
      <c r="BS5">
        <v>10</v>
      </c>
      <c r="BT5">
        <v>-6</v>
      </c>
      <c r="BU5">
        <v>23.08</v>
      </c>
      <c r="BV5">
        <v>44.85</v>
      </c>
      <c r="BW5" t="s">
        <v>1474</v>
      </c>
      <c r="CA5" t="s">
        <v>1475</v>
      </c>
      <c r="CI5">
        <v>-0.372</v>
      </c>
      <c r="CK5" t="s">
        <v>1435</v>
      </c>
      <c r="CL5" t="s">
        <v>1466</v>
      </c>
      <c r="CM5" t="s">
        <v>1473</v>
      </c>
      <c r="CN5" t="s">
        <v>1476</v>
      </c>
      <c r="CO5" t="s">
        <v>1435</v>
      </c>
      <c r="CP5" t="s">
        <v>1477</v>
      </c>
      <c r="CQ5" t="s">
        <v>1478</v>
      </c>
      <c r="CR5">
        <v>69.460000000000008</v>
      </c>
      <c r="CS5">
        <v>68.56</v>
      </c>
      <c r="CT5">
        <v>69.010000000000005</v>
      </c>
      <c r="CU5">
        <v>68.56</v>
      </c>
    </row>
    <row r="6" spans="1:99" x14ac:dyDescent="0.25">
      <c r="A6" s="2">
        <v>45822</v>
      </c>
      <c r="B6" t="s">
        <v>99</v>
      </c>
      <c r="C6">
        <v>8</v>
      </c>
      <c r="D6" t="s">
        <v>100</v>
      </c>
      <c r="E6" t="s">
        <v>101</v>
      </c>
      <c r="F6" t="s">
        <v>1417</v>
      </c>
      <c r="G6">
        <v>1200</v>
      </c>
      <c r="H6">
        <v>5</v>
      </c>
      <c r="I6" t="s">
        <v>1479</v>
      </c>
      <c r="J6" t="s">
        <v>1480</v>
      </c>
      <c r="K6" t="s">
        <v>1481</v>
      </c>
      <c r="L6">
        <v>124</v>
      </c>
      <c r="M6" t="s">
        <v>105</v>
      </c>
      <c r="O6">
        <v>9</v>
      </c>
      <c r="P6" t="s">
        <v>440</v>
      </c>
      <c r="R6">
        <v>93</v>
      </c>
      <c r="S6">
        <v>-2</v>
      </c>
      <c r="T6">
        <v>1189</v>
      </c>
      <c r="U6">
        <v>6</v>
      </c>
      <c r="V6" t="s">
        <v>1482</v>
      </c>
      <c r="W6">
        <v>6</v>
      </c>
      <c r="Y6" t="s">
        <v>110</v>
      </c>
      <c r="Z6" t="s">
        <v>1483</v>
      </c>
      <c r="AA6" t="s">
        <v>1042</v>
      </c>
      <c r="AB6">
        <v>10</v>
      </c>
      <c r="AC6" t="s">
        <v>368</v>
      </c>
      <c r="AD6" t="s">
        <v>1484</v>
      </c>
      <c r="AE6" t="s">
        <v>482</v>
      </c>
      <c r="AF6" t="s">
        <v>1485</v>
      </c>
      <c r="AG6" t="s">
        <v>117</v>
      </c>
      <c r="AH6">
        <v>2024585</v>
      </c>
      <c r="AI6" t="s">
        <v>124</v>
      </c>
      <c r="AJ6" t="s">
        <v>1430</v>
      </c>
      <c r="AK6">
        <v>1200</v>
      </c>
      <c r="AL6">
        <v>8</v>
      </c>
      <c r="AM6" t="s">
        <v>357</v>
      </c>
      <c r="AN6">
        <v>69</v>
      </c>
      <c r="AO6">
        <v>134</v>
      </c>
      <c r="AP6">
        <v>-10</v>
      </c>
      <c r="AQ6">
        <v>9</v>
      </c>
      <c r="AR6">
        <v>0</v>
      </c>
      <c r="AS6">
        <v>23.08</v>
      </c>
      <c r="AT6">
        <v>44.85</v>
      </c>
      <c r="AU6" t="s">
        <v>1474</v>
      </c>
      <c r="AY6" t="s">
        <v>1486</v>
      </c>
      <c r="BG6">
        <v>-0.15</v>
      </c>
      <c r="BI6" t="s">
        <v>1487</v>
      </c>
      <c r="BJ6">
        <v>2024414</v>
      </c>
      <c r="BK6" t="s">
        <v>562</v>
      </c>
      <c r="BL6" t="s">
        <v>1426</v>
      </c>
      <c r="BM6">
        <v>1200</v>
      </c>
      <c r="BN6">
        <v>7</v>
      </c>
      <c r="BO6" t="s">
        <v>449</v>
      </c>
      <c r="BP6">
        <v>27</v>
      </c>
      <c r="BQ6">
        <v>117</v>
      </c>
      <c r="BR6">
        <v>7</v>
      </c>
      <c r="BS6">
        <v>7</v>
      </c>
      <c r="BT6">
        <v>2</v>
      </c>
      <c r="BU6">
        <v>23.76</v>
      </c>
      <c r="BV6">
        <v>46.12</v>
      </c>
      <c r="BW6" t="s">
        <v>1427</v>
      </c>
      <c r="CA6" t="s">
        <v>1488</v>
      </c>
      <c r="CI6">
        <v>0.189</v>
      </c>
      <c r="CK6" t="s">
        <v>1489</v>
      </c>
      <c r="CL6" t="s">
        <v>1480</v>
      </c>
      <c r="CM6" t="s">
        <v>1487</v>
      </c>
      <c r="CN6" t="s">
        <v>1490</v>
      </c>
      <c r="CO6" t="s">
        <v>1489</v>
      </c>
      <c r="CP6" t="s">
        <v>1491</v>
      </c>
      <c r="CQ6" t="s">
        <v>1492</v>
      </c>
      <c r="CR6">
        <v>68.95</v>
      </c>
      <c r="CS6">
        <v>69.34</v>
      </c>
      <c r="CT6">
        <v>69.150000000000006</v>
      </c>
      <c r="CU6">
        <v>68.95</v>
      </c>
    </row>
    <row r="7" spans="1:99" x14ac:dyDescent="0.25">
      <c r="A7" s="2">
        <v>45822</v>
      </c>
      <c r="B7" t="s">
        <v>99</v>
      </c>
      <c r="C7">
        <v>8</v>
      </c>
      <c r="D7" t="s">
        <v>100</v>
      </c>
      <c r="E7" t="s">
        <v>101</v>
      </c>
      <c r="F7" t="s">
        <v>1417</v>
      </c>
      <c r="G7">
        <v>1200</v>
      </c>
      <c r="H7">
        <v>6</v>
      </c>
      <c r="I7" t="s">
        <v>1493</v>
      </c>
      <c r="J7" t="s">
        <v>1494</v>
      </c>
      <c r="K7" t="s">
        <v>1495</v>
      </c>
      <c r="L7">
        <v>121</v>
      </c>
      <c r="M7" t="s">
        <v>401</v>
      </c>
      <c r="O7">
        <v>6</v>
      </c>
      <c r="P7" t="s">
        <v>217</v>
      </c>
      <c r="R7">
        <v>90</v>
      </c>
      <c r="S7">
        <v>0</v>
      </c>
      <c r="T7">
        <v>1177</v>
      </c>
      <c r="U7">
        <v>-2</v>
      </c>
      <c r="V7" t="s">
        <v>1496</v>
      </c>
      <c r="W7">
        <v>6</v>
      </c>
      <c r="Y7" t="s">
        <v>110</v>
      </c>
      <c r="Z7" t="s">
        <v>1497</v>
      </c>
      <c r="AA7" t="s">
        <v>130</v>
      </c>
      <c r="AB7">
        <v>10</v>
      </c>
      <c r="AC7" t="s">
        <v>113</v>
      </c>
      <c r="AD7" t="s">
        <v>1498</v>
      </c>
      <c r="AE7" t="s">
        <v>248</v>
      </c>
      <c r="AF7" t="s">
        <v>1499</v>
      </c>
      <c r="AG7" t="s">
        <v>337</v>
      </c>
      <c r="AH7">
        <v>2024668</v>
      </c>
      <c r="AI7" t="s">
        <v>283</v>
      </c>
      <c r="AJ7" t="s">
        <v>1430</v>
      </c>
      <c r="AK7">
        <v>1200</v>
      </c>
      <c r="AL7">
        <v>3</v>
      </c>
      <c r="AM7" t="s">
        <v>317</v>
      </c>
      <c r="AN7">
        <v>112</v>
      </c>
      <c r="AO7">
        <v>122</v>
      </c>
      <c r="AP7">
        <v>-1</v>
      </c>
      <c r="AQ7">
        <v>9</v>
      </c>
      <c r="AR7">
        <v>-3</v>
      </c>
      <c r="AS7">
        <v>23.79</v>
      </c>
      <c r="AT7">
        <v>45.68</v>
      </c>
      <c r="AU7" t="s">
        <v>1442</v>
      </c>
      <c r="AY7" t="s">
        <v>1500</v>
      </c>
      <c r="BG7">
        <v>-0.14099999999999999</v>
      </c>
      <c r="BI7" t="s">
        <v>1501</v>
      </c>
      <c r="BJ7">
        <v>2023738</v>
      </c>
      <c r="BK7" t="s">
        <v>1502</v>
      </c>
      <c r="BL7" t="s">
        <v>1430</v>
      </c>
      <c r="BM7">
        <v>1200</v>
      </c>
      <c r="BN7">
        <v>7</v>
      </c>
      <c r="BO7" t="s">
        <v>420</v>
      </c>
      <c r="BP7">
        <v>42</v>
      </c>
      <c r="BQ7">
        <v>129</v>
      </c>
      <c r="BR7">
        <v>-8</v>
      </c>
      <c r="BS7">
        <v>7</v>
      </c>
      <c r="BT7">
        <v>-1</v>
      </c>
      <c r="BU7">
        <v>23.3</v>
      </c>
      <c r="BV7">
        <v>45.26</v>
      </c>
      <c r="BW7" t="s">
        <v>1503</v>
      </c>
      <c r="CA7" t="s">
        <v>712</v>
      </c>
      <c r="CB7">
        <v>24.1</v>
      </c>
      <c r="CC7">
        <v>21.72</v>
      </c>
      <c r="CD7">
        <v>23.31</v>
      </c>
      <c r="CH7">
        <v>45.03</v>
      </c>
      <c r="CI7">
        <v>-0.16200000000000001</v>
      </c>
      <c r="CJ7">
        <v>44.868000000000002</v>
      </c>
      <c r="CK7" t="s">
        <v>1504</v>
      </c>
      <c r="CL7" t="s">
        <v>1494</v>
      </c>
      <c r="CM7" t="s">
        <v>1501</v>
      </c>
      <c r="CN7" t="s">
        <v>1505</v>
      </c>
      <c r="CO7" t="s">
        <v>1504</v>
      </c>
      <c r="CP7" t="s">
        <v>1506</v>
      </c>
      <c r="CQ7" t="s">
        <v>1507</v>
      </c>
      <c r="CR7">
        <v>68.47</v>
      </c>
      <c r="CS7">
        <v>68.97</v>
      </c>
      <c r="CT7">
        <v>68.72</v>
      </c>
      <c r="CU7">
        <v>68.47</v>
      </c>
    </row>
    <row r="8" spans="1:99" x14ac:dyDescent="0.25">
      <c r="A8" s="2">
        <v>45822</v>
      </c>
      <c r="B8" t="s">
        <v>99</v>
      </c>
      <c r="C8">
        <v>8</v>
      </c>
      <c r="D8" t="s">
        <v>100</v>
      </c>
      <c r="E8" t="s">
        <v>101</v>
      </c>
      <c r="F8" t="s">
        <v>1417</v>
      </c>
      <c r="G8">
        <v>1200</v>
      </c>
      <c r="H8">
        <v>7</v>
      </c>
      <c r="I8" t="s">
        <v>1508</v>
      </c>
      <c r="J8" t="s">
        <v>1509</v>
      </c>
      <c r="K8" t="s">
        <v>1510</v>
      </c>
      <c r="L8">
        <v>120</v>
      </c>
      <c r="M8" t="s">
        <v>439</v>
      </c>
      <c r="O8">
        <v>3</v>
      </c>
      <c r="P8" t="s">
        <v>440</v>
      </c>
      <c r="R8">
        <v>89</v>
      </c>
      <c r="S8">
        <v>0</v>
      </c>
      <c r="T8">
        <v>1202</v>
      </c>
      <c r="U8">
        <v>-6</v>
      </c>
      <c r="V8" t="s">
        <v>1511</v>
      </c>
      <c r="W8">
        <v>4</v>
      </c>
      <c r="Y8" t="s">
        <v>110</v>
      </c>
      <c r="Z8" t="s">
        <v>1512</v>
      </c>
      <c r="AA8" t="s">
        <v>1513</v>
      </c>
      <c r="AB8">
        <v>10</v>
      </c>
      <c r="AC8" t="s">
        <v>113</v>
      </c>
      <c r="AD8" t="s">
        <v>1514</v>
      </c>
      <c r="AE8" t="s">
        <v>1515</v>
      </c>
      <c r="AF8" t="s">
        <v>1516</v>
      </c>
      <c r="AG8" t="s">
        <v>337</v>
      </c>
      <c r="AH8">
        <v>2024668</v>
      </c>
      <c r="AI8" t="s">
        <v>283</v>
      </c>
      <c r="AJ8" t="s">
        <v>1430</v>
      </c>
      <c r="AK8">
        <v>1200</v>
      </c>
      <c r="AL8">
        <v>10</v>
      </c>
      <c r="AM8" t="s">
        <v>449</v>
      </c>
      <c r="AN8">
        <v>18</v>
      </c>
      <c r="AO8">
        <v>118</v>
      </c>
      <c r="AP8">
        <v>2</v>
      </c>
      <c r="AQ8">
        <v>10</v>
      </c>
      <c r="AR8">
        <v>-7</v>
      </c>
      <c r="AS8">
        <v>23.79</v>
      </c>
      <c r="AT8">
        <v>45.68</v>
      </c>
      <c r="AU8" t="s">
        <v>1442</v>
      </c>
      <c r="AY8" t="s">
        <v>1517</v>
      </c>
      <c r="BG8">
        <v>-0.26400000000000001</v>
      </c>
      <c r="BI8" t="s">
        <v>1518</v>
      </c>
      <c r="BJ8">
        <v>2024585</v>
      </c>
      <c r="BK8" t="s">
        <v>124</v>
      </c>
      <c r="BL8" t="s">
        <v>1430</v>
      </c>
      <c r="BM8">
        <v>1200</v>
      </c>
      <c r="BN8">
        <v>1</v>
      </c>
      <c r="BO8" t="s">
        <v>449</v>
      </c>
      <c r="BP8">
        <v>9.3000000000000007</v>
      </c>
      <c r="BQ8">
        <v>117</v>
      </c>
      <c r="BR8">
        <v>3</v>
      </c>
      <c r="BS8">
        <v>6</v>
      </c>
      <c r="BT8">
        <v>-3</v>
      </c>
      <c r="BU8">
        <v>23.08</v>
      </c>
      <c r="BV8">
        <v>44.85</v>
      </c>
      <c r="BW8" t="s">
        <v>1474</v>
      </c>
      <c r="CA8" t="s">
        <v>1474</v>
      </c>
      <c r="CI8">
        <v>-8.1000000000000003E-2</v>
      </c>
      <c r="CK8" t="s">
        <v>1519</v>
      </c>
      <c r="CL8" t="s">
        <v>1509</v>
      </c>
      <c r="CM8" t="s">
        <v>1518</v>
      </c>
      <c r="CN8" t="s">
        <v>1520</v>
      </c>
      <c r="CO8" t="s">
        <v>1519</v>
      </c>
      <c r="CP8" t="s">
        <v>1521</v>
      </c>
      <c r="CQ8" t="s">
        <v>1461</v>
      </c>
      <c r="CR8">
        <v>68.91</v>
      </c>
      <c r="CS8">
        <v>68.289999999999992</v>
      </c>
      <c r="CT8">
        <v>68.599999999999994</v>
      </c>
      <c r="CU8">
        <v>68.289999999999992</v>
      </c>
    </row>
    <row r="9" spans="1:99" x14ac:dyDescent="0.25">
      <c r="A9" s="2">
        <v>45822</v>
      </c>
      <c r="B9" t="s">
        <v>99</v>
      </c>
      <c r="C9">
        <v>8</v>
      </c>
      <c r="D9" t="s">
        <v>100</v>
      </c>
      <c r="E9" t="s">
        <v>101</v>
      </c>
      <c r="F9" t="s">
        <v>1417</v>
      </c>
      <c r="G9">
        <v>1200</v>
      </c>
      <c r="H9">
        <v>8</v>
      </c>
      <c r="I9" t="s">
        <v>1522</v>
      </c>
      <c r="J9" t="s">
        <v>1523</v>
      </c>
      <c r="K9" t="s">
        <v>1524</v>
      </c>
      <c r="L9">
        <v>115</v>
      </c>
      <c r="M9" t="s">
        <v>185</v>
      </c>
      <c r="O9">
        <v>8</v>
      </c>
      <c r="P9" t="s">
        <v>150</v>
      </c>
      <c r="R9">
        <v>84</v>
      </c>
      <c r="S9">
        <v>5</v>
      </c>
      <c r="T9">
        <v>1206</v>
      </c>
      <c r="U9">
        <v>1</v>
      </c>
      <c r="V9" t="s">
        <v>1525</v>
      </c>
      <c r="W9">
        <v>4</v>
      </c>
      <c r="Y9" t="s">
        <v>110</v>
      </c>
      <c r="Z9" t="s">
        <v>1526</v>
      </c>
      <c r="AA9" t="s">
        <v>130</v>
      </c>
      <c r="AB9">
        <v>35</v>
      </c>
      <c r="AC9" t="s">
        <v>666</v>
      </c>
      <c r="AD9" t="s">
        <v>1527</v>
      </c>
      <c r="AE9" t="s">
        <v>1528</v>
      </c>
      <c r="AF9" t="s">
        <v>1529</v>
      </c>
      <c r="AG9" t="s">
        <v>117</v>
      </c>
      <c r="AH9">
        <v>2024667</v>
      </c>
      <c r="AI9" t="s">
        <v>283</v>
      </c>
      <c r="AJ9" t="s">
        <v>541</v>
      </c>
      <c r="AK9">
        <v>1200</v>
      </c>
      <c r="AL9">
        <v>1</v>
      </c>
      <c r="AM9" t="s">
        <v>285</v>
      </c>
      <c r="AN9">
        <v>10</v>
      </c>
      <c r="AO9">
        <v>135</v>
      </c>
      <c r="AP9">
        <v>-20</v>
      </c>
      <c r="AQ9">
        <v>10</v>
      </c>
      <c r="AR9">
        <v>-2</v>
      </c>
      <c r="AS9">
        <v>23.96</v>
      </c>
      <c r="AT9">
        <v>46.32</v>
      </c>
      <c r="AU9" t="s">
        <v>834</v>
      </c>
      <c r="AY9" t="s">
        <v>834</v>
      </c>
      <c r="BG9">
        <v>-0.38400000000000001</v>
      </c>
      <c r="BI9" t="s">
        <v>1530</v>
      </c>
      <c r="BJ9">
        <v>2024625</v>
      </c>
      <c r="BK9" t="s">
        <v>582</v>
      </c>
      <c r="BL9" t="s">
        <v>541</v>
      </c>
      <c r="BM9">
        <v>1200</v>
      </c>
      <c r="BN9">
        <v>2</v>
      </c>
      <c r="BO9" t="s">
        <v>285</v>
      </c>
      <c r="BP9">
        <v>26</v>
      </c>
      <c r="BQ9">
        <v>135</v>
      </c>
      <c r="BR9">
        <v>-20</v>
      </c>
      <c r="BS9">
        <v>10</v>
      </c>
      <c r="BT9">
        <v>-2</v>
      </c>
      <c r="BU9">
        <v>23.51</v>
      </c>
      <c r="BV9">
        <v>45.75</v>
      </c>
      <c r="BW9" t="s">
        <v>1531</v>
      </c>
      <c r="CA9" t="s">
        <v>1532</v>
      </c>
      <c r="CI9">
        <v>-0.38400000000000001</v>
      </c>
      <c r="CK9" t="s">
        <v>1533</v>
      </c>
      <c r="CL9" t="s">
        <v>1523</v>
      </c>
      <c r="CM9" t="s">
        <v>1530</v>
      </c>
      <c r="CN9" t="s">
        <v>1534</v>
      </c>
      <c r="CO9" t="s">
        <v>1533</v>
      </c>
      <c r="CP9" t="s">
        <v>1535</v>
      </c>
      <c r="CQ9" t="s">
        <v>1536</v>
      </c>
      <c r="CR9">
        <v>68.92</v>
      </c>
      <c r="CS9">
        <v>68.710000000000008</v>
      </c>
      <c r="CT9">
        <v>68.81</v>
      </c>
      <c r="CU9">
        <v>68.710000000000008</v>
      </c>
    </row>
    <row r="10" spans="1:99" x14ac:dyDescent="0.25">
      <c r="A10" s="2">
        <v>45822</v>
      </c>
      <c r="B10" t="s">
        <v>99</v>
      </c>
      <c r="C10">
        <v>8</v>
      </c>
      <c r="D10" t="s">
        <v>100</v>
      </c>
      <c r="E10" t="s">
        <v>101</v>
      </c>
      <c r="F10" t="s">
        <v>1417</v>
      </c>
      <c r="G10">
        <v>1200</v>
      </c>
      <c r="H10">
        <v>9</v>
      </c>
      <c r="I10" t="s">
        <v>1537</v>
      </c>
      <c r="J10" t="s">
        <v>1538</v>
      </c>
      <c r="K10" t="s">
        <v>1539</v>
      </c>
      <c r="L10">
        <v>115</v>
      </c>
      <c r="M10" t="s">
        <v>223</v>
      </c>
      <c r="O10">
        <v>11</v>
      </c>
      <c r="P10" t="s">
        <v>203</v>
      </c>
      <c r="R10">
        <v>82</v>
      </c>
      <c r="S10">
        <v>0</v>
      </c>
      <c r="T10">
        <v>1176</v>
      </c>
      <c r="U10">
        <v>3</v>
      </c>
      <c r="V10" t="s">
        <v>1540</v>
      </c>
      <c r="W10">
        <v>4</v>
      </c>
      <c r="Y10" t="s">
        <v>110</v>
      </c>
      <c r="Z10" t="s">
        <v>1541</v>
      </c>
      <c r="AA10" t="s">
        <v>1513</v>
      </c>
      <c r="AB10">
        <v>14</v>
      </c>
      <c r="AC10" t="s">
        <v>784</v>
      </c>
      <c r="AD10" t="s">
        <v>1542</v>
      </c>
      <c r="AE10" t="s">
        <v>1361</v>
      </c>
      <c r="AF10" t="s">
        <v>1543</v>
      </c>
      <c r="AG10" t="s">
        <v>337</v>
      </c>
      <c r="AH10">
        <v>2024083</v>
      </c>
      <c r="AI10" t="s">
        <v>1213</v>
      </c>
      <c r="AJ10" t="s">
        <v>541</v>
      </c>
      <c r="AK10">
        <v>1200</v>
      </c>
      <c r="AL10">
        <v>6</v>
      </c>
      <c r="AM10" t="s">
        <v>387</v>
      </c>
      <c r="AN10">
        <v>44</v>
      </c>
      <c r="AO10">
        <v>125</v>
      </c>
      <c r="AP10">
        <v>-10</v>
      </c>
      <c r="AQ10">
        <v>4</v>
      </c>
      <c r="AR10">
        <v>7</v>
      </c>
      <c r="AS10">
        <v>23.14</v>
      </c>
      <c r="AT10">
        <v>45.61</v>
      </c>
      <c r="AU10" t="s">
        <v>1544</v>
      </c>
      <c r="AY10" t="s">
        <v>850</v>
      </c>
      <c r="BG10">
        <v>0.14399999999999999</v>
      </c>
      <c r="BI10" t="s">
        <v>1545</v>
      </c>
      <c r="BJ10">
        <v>2023791</v>
      </c>
      <c r="BK10" t="s">
        <v>674</v>
      </c>
      <c r="BL10" t="s">
        <v>541</v>
      </c>
      <c r="BM10">
        <v>1200</v>
      </c>
      <c r="BN10">
        <v>4</v>
      </c>
      <c r="BO10" t="s">
        <v>387</v>
      </c>
      <c r="BP10">
        <v>47</v>
      </c>
      <c r="BQ10">
        <v>127</v>
      </c>
      <c r="BR10">
        <v>-12</v>
      </c>
      <c r="BS10">
        <v>7</v>
      </c>
      <c r="BT10">
        <v>4</v>
      </c>
      <c r="BU10">
        <v>23.56</v>
      </c>
      <c r="BV10">
        <v>45.71</v>
      </c>
      <c r="BW10" t="s">
        <v>1546</v>
      </c>
      <c r="CA10" t="s">
        <v>1547</v>
      </c>
      <c r="CB10">
        <v>24.04</v>
      </c>
      <c r="CC10">
        <v>22.07</v>
      </c>
      <c r="CD10">
        <v>22.89</v>
      </c>
      <c r="CH10">
        <v>44.96</v>
      </c>
      <c r="CI10">
        <v>-1.1999999999999979E-2</v>
      </c>
      <c r="CJ10">
        <v>44.948</v>
      </c>
      <c r="CK10" t="s">
        <v>1548</v>
      </c>
      <c r="CL10" t="s">
        <v>1538</v>
      </c>
      <c r="CM10" t="s">
        <v>1545</v>
      </c>
      <c r="CN10" t="s">
        <v>1549</v>
      </c>
      <c r="CO10" t="s">
        <v>1548</v>
      </c>
      <c r="CP10" t="s">
        <v>1550</v>
      </c>
      <c r="CQ10" t="s">
        <v>1551</v>
      </c>
      <c r="CR10">
        <v>69.52</v>
      </c>
      <c r="CS10">
        <v>68.989999999999995</v>
      </c>
      <c r="CT10">
        <v>69.25</v>
      </c>
      <c r="CU10">
        <v>68.989999999999995</v>
      </c>
    </row>
    <row r="11" spans="1:99" x14ac:dyDescent="0.25">
      <c r="A11" s="2">
        <v>45822</v>
      </c>
      <c r="B11" t="s">
        <v>99</v>
      </c>
      <c r="C11">
        <v>8</v>
      </c>
      <c r="D11" t="s">
        <v>100</v>
      </c>
      <c r="E11" t="s">
        <v>101</v>
      </c>
      <c r="F11" t="s">
        <v>1417</v>
      </c>
      <c r="G11">
        <v>1200</v>
      </c>
      <c r="H11">
        <v>10</v>
      </c>
      <c r="I11" t="s">
        <v>1552</v>
      </c>
      <c r="J11" t="s">
        <v>1553</v>
      </c>
      <c r="K11" t="s">
        <v>1554</v>
      </c>
      <c r="L11">
        <v>115</v>
      </c>
      <c r="M11" t="s">
        <v>245</v>
      </c>
      <c r="O11">
        <v>5</v>
      </c>
      <c r="P11" t="s">
        <v>217</v>
      </c>
      <c r="R11">
        <v>81</v>
      </c>
      <c r="S11">
        <v>0</v>
      </c>
      <c r="T11">
        <v>1215</v>
      </c>
      <c r="U11">
        <v>5</v>
      </c>
      <c r="V11" t="s">
        <v>1555</v>
      </c>
      <c r="W11">
        <v>8</v>
      </c>
      <c r="Y11" t="s">
        <v>110</v>
      </c>
      <c r="Z11" t="s">
        <v>1556</v>
      </c>
      <c r="AA11" t="s">
        <v>1042</v>
      </c>
      <c r="AB11">
        <v>10</v>
      </c>
      <c r="AC11" t="s">
        <v>368</v>
      </c>
      <c r="AD11" t="s">
        <v>1557</v>
      </c>
      <c r="AE11" t="s">
        <v>1558</v>
      </c>
      <c r="AF11" t="s">
        <v>1559</v>
      </c>
      <c r="AG11" t="s">
        <v>117</v>
      </c>
      <c r="AH11">
        <v>2024544</v>
      </c>
      <c r="AI11" t="s">
        <v>1306</v>
      </c>
      <c r="AJ11" t="s">
        <v>1430</v>
      </c>
      <c r="AK11">
        <v>1200</v>
      </c>
      <c r="AL11">
        <v>4</v>
      </c>
      <c r="AM11" t="s">
        <v>509</v>
      </c>
      <c r="AN11">
        <v>18</v>
      </c>
      <c r="AO11">
        <v>110</v>
      </c>
      <c r="AP11">
        <v>5</v>
      </c>
      <c r="AQ11">
        <v>4</v>
      </c>
      <c r="AR11">
        <v>1</v>
      </c>
      <c r="AS11">
        <v>23.43</v>
      </c>
      <c r="AT11">
        <v>45.78</v>
      </c>
      <c r="AU11" t="s">
        <v>1445</v>
      </c>
      <c r="AY11" t="s">
        <v>1560</v>
      </c>
      <c r="BG11">
        <v>0.11700000000000001</v>
      </c>
      <c r="BI11" t="s">
        <v>849</v>
      </c>
      <c r="BJ11">
        <v>2024414</v>
      </c>
      <c r="BK11" t="s">
        <v>562</v>
      </c>
      <c r="BL11" t="s">
        <v>1426</v>
      </c>
      <c r="BM11">
        <v>1200</v>
      </c>
      <c r="BN11">
        <v>8</v>
      </c>
      <c r="BO11" t="s">
        <v>797</v>
      </c>
      <c r="BP11">
        <v>30</v>
      </c>
      <c r="BQ11">
        <v>115</v>
      </c>
      <c r="BR11">
        <v>0</v>
      </c>
      <c r="BS11">
        <v>8</v>
      </c>
      <c r="BT11">
        <v>-3</v>
      </c>
      <c r="BU11">
        <v>23.76</v>
      </c>
      <c r="BV11">
        <v>46.12</v>
      </c>
      <c r="BW11" t="s">
        <v>1427</v>
      </c>
      <c r="CA11" t="s">
        <v>1561</v>
      </c>
      <c r="CI11">
        <v>-0.126</v>
      </c>
      <c r="CK11" t="s">
        <v>1562</v>
      </c>
      <c r="CL11" t="s">
        <v>1553</v>
      </c>
      <c r="CM11" t="s">
        <v>849</v>
      </c>
      <c r="CN11" t="s">
        <v>1563</v>
      </c>
      <c r="CO11" t="s">
        <v>1562</v>
      </c>
      <c r="CP11" t="s">
        <v>1564</v>
      </c>
      <c r="CQ11" t="s">
        <v>1551</v>
      </c>
      <c r="CR11">
        <v>69.400000000000006</v>
      </c>
      <c r="CS11">
        <v>69.11</v>
      </c>
      <c r="CT11">
        <v>69.25</v>
      </c>
      <c r="CU11">
        <v>69.11</v>
      </c>
    </row>
    <row r="12" spans="1:99" x14ac:dyDescent="0.25">
      <c r="A12" s="2">
        <v>45822</v>
      </c>
      <c r="B12" t="s">
        <v>99</v>
      </c>
      <c r="C12">
        <v>8</v>
      </c>
      <c r="D12" t="s">
        <v>100</v>
      </c>
      <c r="E12" t="s">
        <v>101</v>
      </c>
      <c r="F12" t="s">
        <v>1417</v>
      </c>
      <c r="G12">
        <v>1200</v>
      </c>
      <c r="H12">
        <v>11</v>
      </c>
      <c r="I12" t="s">
        <v>1565</v>
      </c>
      <c r="J12" t="s">
        <v>1566</v>
      </c>
      <c r="K12" t="s">
        <v>1567</v>
      </c>
      <c r="L12">
        <v>115</v>
      </c>
      <c r="M12" t="s">
        <v>328</v>
      </c>
      <c r="O12">
        <v>7</v>
      </c>
      <c r="P12" t="s">
        <v>440</v>
      </c>
      <c r="R12">
        <v>81</v>
      </c>
      <c r="S12">
        <v>-2</v>
      </c>
      <c r="T12">
        <v>1164</v>
      </c>
      <c r="U12">
        <v>-2</v>
      </c>
      <c r="V12" t="s">
        <v>1568</v>
      </c>
      <c r="W12">
        <v>6</v>
      </c>
      <c r="Y12" t="s">
        <v>110</v>
      </c>
      <c r="Z12" t="s">
        <v>1569</v>
      </c>
      <c r="AA12" t="s">
        <v>332</v>
      </c>
      <c r="AB12">
        <v>35</v>
      </c>
      <c r="AC12" t="s">
        <v>349</v>
      </c>
      <c r="AD12" t="s">
        <v>1570</v>
      </c>
      <c r="AE12" t="s">
        <v>1571</v>
      </c>
      <c r="AF12" t="s">
        <v>1572</v>
      </c>
      <c r="AG12" t="s">
        <v>117</v>
      </c>
      <c r="AH12">
        <v>2024668</v>
      </c>
      <c r="AI12" t="s">
        <v>283</v>
      </c>
      <c r="AJ12" t="s">
        <v>1430</v>
      </c>
      <c r="AK12">
        <v>1200</v>
      </c>
      <c r="AL12">
        <v>9</v>
      </c>
      <c r="AM12" t="s">
        <v>446</v>
      </c>
      <c r="AN12">
        <v>55</v>
      </c>
      <c r="AO12">
        <v>115</v>
      </c>
      <c r="AP12">
        <v>0</v>
      </c>
      <c r="AQ12">
        <v>12</v>
      </c>
      <c r="AR12">
        <v>-5</v>
      </c>
      <c r="AS12">
        <v>23.79</v>
      </c>
      <c r="AT12">
        <v>45.68</v>
      </c>
      <c r="AU12" t="s">
        <v>1442</v>
      </c>
      <c r="AY12" t="s">
        <v>1573</v>
      </c>
      <c r="BG12">
        <v>-0.21</v>
      </c>
      <c r="BI12" t="s">
        <v>1574</v>
      </c>
      <c r="BJ12">
        <v>2024585</v>
      </c>
      <c r="BK12" t="s">
        <v>124</v>
      </c>
      <c r="BL12" t="s">
        <v>1430</v>
      </c>
      <c r="BM12">
        <v>1200</v>
      </c>
      <c r="BN12">
        <v>3</v>
      </c>
      <c r="BO12" t="s">
        <v>260</v>
      </c>
      <c r="BP12">
        <v>61</v>
      </c>
      <c r="BQ12">
        <v>122</v>
      </c>
      <c r="BR12">
        <v>-7</v>
      </c>
      <c r="BS12">
        <v>1</v>
      </c>
      <c r="BT12">
        <v>6</v>
      </c>
      <c r="BU12">
        <v>23.08</v>
      </c>
      <c r="BV12">
        <v>44.85</v>
      </c>
      <c r="BW12" t="s">
        <v>1474</v>
      </c>
      <c r="CA12" t="s">
        <v>1575</v>
      </c>
      <c r="CI12">
        <v>0.14699999999999999</v>
      </c>
      <c r="CK12" t="s">
        <v>1576</v>
      </c>
      <c r="CL12" t="s">
        <v>1566</v>
      </c>
      <c r="CM12" t="s">
        <v>1574</v>
      </c>
      <c r="CN12" t="s">
        <v>1577</v>
      </c>
      <c r="CO12" t="s">
        <v>1576</v>
      </c>
      <c r="CP12" t="s">
        <v>1578</v>
      </c>
      <c r="CQ12" t="s">
        <v>1536</v>
      </c>
      <c r="CR12">
        <v>68.930000000000007</v>
      </c>
      <c r="CS12">
        <v>68.69</v>
      </c>
      <c r="CT12">
        <v>68.81</v>
      </c>
      <c r="CU12">
        <v>68.69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4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9</v>
      </c>
      <c r="D2" t="s">
        <v>100</v>
      </c>
      <c r="E2" t="s">
        <v>101</v>
      </c>
      <c r="F2" t="s">
        <v>1579</v>
      </c>
      <c r="G2">
        <v>1800</v>
      </c>
      <c r="H2">
        <v>1</v>
      </c>
      <c r="I2" t="s">
        <v>1580</v>
      </c>
      <c r="J2" t="s">
        <v>1581</v>
      </c>
      <c r="K2" t="s">
        <v>1582</v>
      </c>
      <c r="L2">
        <v>135</v>
      </c>
      <c r="M2" t="s">
        <v>166</v>
      </c>
      <c r="O2">
        <v>12</v>
      </c>
      <c r="P2" t="s">
        <v>246</v>
      </c>
      <c r="R2">
        <v>76</v>
      </c>
      <c r="S2">
        <v>-2</v>
      </c>
      <c r="T2">
        <v>1135</v>
      </c>
      <c r="U2">
        <v>-6</v>
      </c>
      <c r="V2" t="s">
        <v>1583</v>
      </c>
      <c r="W2">
        <v>7</v>
      </c>
      <c r="Y2" t="s">
        <v>110</v>
      </c>
      <c r="Z2" t="s">
        <v>1584</v>
      </c>
      <c r="AA2" t="s">
        <v>130</v>
      </c>
      <c r="AB2">
        <v>31</v>
      </c>
      <c r="AD2" t="s">
        <v>1585</v>
      </c>
      <c r="AE2" t="s">
        <v>1586</v>
      </c>
      <c r="AF2" t="s">
        <v>1587</v>
      </c>
      <c r="AG2" t="s">
        <v>337</v>
      </c>
      <c r="AH2">
        <v>2024494</v>
      </c>
      <c r="AI2" t="s">
        <v>290</v>
      </c>
      <c r="AJ2" t="s">
        <v>1430</v>
      </c>
      <c r="AK2">
        <v>1800</v>
      </c>
      <c r="AL2">
        <v>7</v>
      </c>
      <c r="AM2" t="s">
        <v>239</v>
      </c>
      <c r="AN2">
        <v>42</v>
      </c>
      <c r="AO2">
        <v>119</v>
      </c>
      <c r="AP2">
        <v>16</v>
      </c>
      <c r="AQ2">
        <v>5</v>
      </c>
      <c r="AR2">
        <v>7</v>
      </c>
      <c r="AS2">
        <v>14.15</v>
      </c>
      <c r="AT2">
        <v>37.06</v>
      </c>
      <c r="AU2" t="s">
        <v>1588</v>
      </c>
      <c r="AV2" t="s">
        <v>1589</v>
      </c>
      <c r="AW2" t="s">
        <v>1590</v>
      </c>
      <c r="AY2" t="s">
        <v>1591</v>
      </c>
      <c r="BG2">
        <v>0.63200000000000001</v>
      </c>
      <c r="BI2" t="s">
        <v>1592</v>
      </c>
      <c r="BJ2">
        <v>2023395</v>
      </c>
      <c r="BK2" t="s">
        <v>1593</v>
      </c>
      <c r="BL2" t="s">
        <v>1594</v>
      </c>
      <c r="BM2">
        <v>1800</v>
      </c>
      <c r="BN2">
        <v>14</v>
      </c>
      <c r="BO2" t="s">
        <v>317</v>
      </c>
      <c r="BP2">
        <v>45</v>
      </c>
      <c r="BQ2">
        <v>129</v>
      </c>
      <c r="BR2">
        <v>6</v>
      </c>
      <c r="BS2">
        <v>13</v>
      </c>
      <c r="BT2">
        <v>-1</v>
      </c>
      <c r="BU2">
        <v>13.98</v>
      </c>
      <c r="BV2">
        <v>36.25</v>
      </c>
      <c r="BW2" t="s">
        <v>1086</v>
      </c>
      <c r="BX2" t="s">
        <v>1595</v>
      </c>
      <c r="BY2" t="s">
        <v>1596</v>
      </c>
      <c r="CA2" t="s">
        <v>1597</v>
      </c>
      <c r="CB2">
        <v>13.98</v>
      </c>
      <c r="CC2">
        <v>22.27</v>
      </c>
      <c r="CD2">
        <v>23.73</v>
      </c>
      <c r="CE2">
        <v>23.54</v>
      </c>
      <c r="CF2">
        <v>24.82</v>
      </c>
      <c r="CH2">
        <v>48.36</v>
      </c>
      <c r="CI2">
        <v>3.4000000000000002E-2</v>
      </c>
      <c r="CJ2">
        <v>48.393999999999998</v>
      </c>
      <c r="CK2" t="s">
        <v>1598</v>
      </c>
      <c r="CL2" t="s">
        <v>1581</v>
      </c>
      <c r="CM2" t="s">
        <v>1592</v>
      </c>
      <c r="CN2" t="s">
        <v>1599</v>
      </c>
      <c r="CO2" t="s">
        <v>1598</v>
      </c>
      <c r="CP2" t="s">
        <v>1600</v>
      </c>
      <c r="CQ2" t="s">
        <v>1601</v>
      </c>
      <c r="CR2">
        <v>108.1</v>
      </c>
      <c r="CS2">
        <v>108.37</v>
      </c>
      <c r="CT2">
        <v>108.23</v>
      </c>
      <c r="CU2">
        <v>108.1</v>
      </c>
    </row>
    <row r="3" spans="1:99" x14ac:dyDescent="0.25">
      <c r="A3" s="2">
        <v>45822</v>
      </c>
      <c r="B3" t="s">
        <v>99</v>
      </c>
      <c r="C3">
        <v>9</v>
      </c>
      <c r="D3" t="s">
        <v>100</v>
      </c>
      <c r="E3" t="s">
        <v>101</v>
      </c>
      <c r="F3" t="s">
        <v>1579</v>
      </c>
      <c r="G3">
        <v>1800</v>
      </c>
      <c r="H3">
        <v>2</v>
      </c>
      <c r="I3" t="s">
        <v>1602</v>
      </c>
      <c r="J3" t="s">
        <v>1603</v>
      </c>
      <c r="K3" t="s">
        <v>1604</v>
      </c>
      <c r="L3">
        <v>134</v>
      </c>
      <c r="M3" t="s">
        <v>133</v>
      </c>
      <c r="O3">
        <v>8</v>
      </c>
      <c r="P3" t="s">
        <v>203</v>
      </c>
      <c r="R3">
        <v>75</v>
      </c>
      <c r="S3">
        <v>0</v>
      </c>
      <c r="T3">
        <v>1059</v>
      </c>
      <c r="U3">
        <v>-15</v>
      </c>
      <c r="V3" t="s">
        <v>1605</v>
      </c>
      <c r="W3">
        <v>4</v>
      </c>
      <c r="Y3" t="s">
        <v>110</v>
      </c>
      <c r="Z3" t="s">
        <v>1606</v>
      </c>
      <c r="AA3" t="s">
        <v>130</v>
      </c>
      <c r="AB3">
        <v>20</v>
      </c>
      <c r="AC3" t="s">
        <v>666</v>
      </c>
      <c r="AD3" t="s">
        <v>1607</v>
      </c>
      <c r="AE3" t="s">
        <v>1608</v>
      </c>
      <c r="AF3" t="s">
        <v>1609</v>
      </c>
      <c r="AG3" t="s">
        <v>337</v>
      </c>
      <c r="AH3">
        <v>2024590</v>
      </c>
      <c r="AI3" t="s">
        <v>124</v>
      </c>
      <c r="AJ3" t="s">
        <v>541</v>
      </c>
      <c r="AK3">
        <v>1800</v>
      </c>
      <c r="AL3">
        <v>9</v>
      </c>
      <c r="AM3" t="s">
        <v>387</v>
      </c>
      <c r="AN3">
        <v>5.9</v>
      </c>
      <c r="AO3">
        <v>133</v>
      </c>
      <c r="AP3">
        <v>1</v>
      </c>
      <c r="AQ3">
        <v>9</v>
      </c>
      <c r="AR3">
        <v>-1</v>
      </c>
      <c r="AS3">
        <v>13.88</v>
      </c>
      <c r="AT3">
        <v>36.229999999999997</v>
      </c>
      <c r="AU3" t="s">
        <v>1610</v>
      </c>
      <c r="AV3" t="s">
        <v>1611</v>
      </c>
      <c r="AW3" t="s">
        <v>1612</v>
      </c>
      <c r="AY3" t="s">
        <v>1090</v>
      </c>
      <c r="BG3">
        <v>-4.1000000000000002E-2</v>
      </c>
      <c r="BI3" t="s">
        <v>1613</v>
      </c>
      <c r="BJ3">
        <v>2024533</v>
      </c>
      <c r="BK3" t="s">
        <v>1064</v>
      </c>
      <c r="BL3" t="s">
        <v>541</v>
      </c>
      <c r="BM3">
        <v>1800</v>
      </c>
      <c r="BN3">
        <v>2</v>
      </c>
      <c r="BO3" t="s">
        <v>387</v>
      </c>
      <c r="BP3">
        <v>3.7</v>
      </c>
      <c r="BQ3">
        <v>123</v>
      </c>
      <c r="BR3">
        <v>11</v>
      </c>
      <c r="BS3">
        <v>5</v>
      </c>
      <c r="BT3">
        <v>3</v>
      </c>
      <c r="BU3">
        <v>13.51</v>
      </c>
      <c r="BV3">
        <v>35.729999999999997</v>
      </c>
      <c r="BW3" t="s">
        <v>1065</v>
      </c>
      <c r="BX3" t="s">
        <v>1066</v>
      </c>
      <c r="BY3" t="s">
        <v>1067</v>
      </c>
      <c r="CA3" t="s">
        <v>1614</v>
      </c>
      <c r="CI3">
        <v>0.33300000000000002</v>
      </c>
      <c r="CK3" t="s">
        <v>1615</v>
      </c>
      <c r="CL3" t="s">
        <v>1603</v>
      </c>
      <c r="CM3" t="s">
        <v>1613</v>
      </c>
      <c r="CN3" t="s">
        <v>1616</v>
      </c>
      <c r="CO3" t="s">
        <v>1615</v>
      </c>
      <c r="CP3" t="s">
        <v>1617</v>
      </c>
      <c r="CQ3" t="s">
        <v>1618</v>
      </c>
      <c r="CR3">
        <v>107.78</v>
      </c>
      <c r="CS3">
        <v>106.68</v>
      </c>
      <c r="CT3">
        <v>107.23</v>
      </c>
      <c r="CU3">
        <v>106.68</v>
      </c>
    </row>
    <row r="4" spans="1:99" x14ac:dyDescent="0.25">
      <c r="A4" s="2">
        <v>45822</v>
      </c>
      <c r="B4" t="s">
        <v>99</v>
      </c>
      <c r="C4">
        <v>9</v>
      </c>
      <c r="D4" t="s">
        <v>100</v>
      </c>
      <c r="E4" t="s">
        <v>101</v>
      </c>
      <c r="F4" t="s">
        <v>1579</v>
      </c>
      <c r="G4">
        <v>1800</v>
      </c>
      <c r="H4">
        <v>3</v>
      </c>
      <c r="I4" t="s">
        <v>1619</v>
      </c>
      <c r="J4" t="s">
        <v>1620</v>
      </c>
      <c r="K4" t="s">
        <v>1621</v>
      </c>
      <c r="L4">
        <v>132</v>
      </c>
      <c r="M4" t="s">
        <v>303</v>
      </c>
      <c r="O4">
        <v>11</v>
      </c>
      <c r="P4" t="s">
        <v>402</v>
      </c>
      <c r="R4">
        <v>73</v>
      </c>
      <c r="S4">
        <v>0</v>
      </c>
      <c r="T4">
        <v>1168</v>
      </c>
      <c r="U4">
        <v>-13</v>
      </c>
      <c r="V4" t="s">
        <v>1622</v>
      </c>
      <c r="W4">
        <v>7</v>
      </c>
      <c r="Y4" t="s">
        <v>110</v>
      </c>
      <c r="Z4" t="s">
        <v>1623</v>
      </c>
      <c r="AA4" t="s">
        <v>1042</v>
      </c>
      <c r="AB4">
        <v>31</v>
      </c>
      <c r="AC4" t="s">
        <v>1624</v>
      </c>
      <c r="AD4" t="s">
        <v>1625</v>
      </c>
      <c r="AE4" t="s">
        <v>172</v>
      </c>
      <c r="AF4" t="s">
        <v>1626</v>
      </c>
      <c r="AG4" t="s">
        <v>337</v>
      </c>
      <c r="AH4">
        <v>2023681</v>
      </c>
      <c r="AI4" t="s">
        <v>1091</v>
      </c>
      <c r="AJ4" t="s">
        <v>541</v>
      </c>
      <c r="AK4">
        <v>1600</v>
      </c>
      <c r="AL4">
        <v>6</v>
      </c>
      <c r="AM4" t="s">
        <v>670</v>
      </c>
      <c r="AN4">
        <v>36</v>
      </c>
      <c r="AO4">
        <v>126</v>
      </c>
      <c r="AP4">
        <v>6</v>
      </c>
      <c r="AQ4">
        <v>4</v>
      </c>
      <c r="AR4">
        <v>7</v>
      </c>
      <c r="AS4">
        <v>24.33</v>
      </c>
      <c r="AT4">
        <v>46.83</v>
      </c>
      <c r="AU4" t="s">
        <v>1627</v>
      </c>
      <c r="AV4" t="s">
        <v>1628</v>
      </c>
      <c r="AY4" t="s">
        <v>1177</v>
      </c>
      <c r="AZ4">
        <v>24.97</v>
      </c>
      <c r="BA4">
        <v>22.7</v>
      </c>
      <c r="BB4">
        <v>23.97</v>
      </c>
      <c r="BC4">
        <v>23.52</v>
      </c>
      <c r="BF4">
        <v>47.49</v>
      </c>
      <c r="BG4">
        <v>0.48199999999999998</v>
      </c>
      <c r="BH4">
        <v>47.972000000000001</v>
      </c>
      <c r="BI4" t="s">
        <v>1629</v>
      </c>
      <c r="CL4" t="s">
        <v>1620</v>
      </c>
      <c r="CM4" t="s">
        <v>1629</v>
      </c>
      <c r="CN4" t="s">
        <v>1630</v>
      </c>
      <c r="CQ4" t="s">
        <v>1629</v>
      </c>
      <c r="CR4">
        <v>108.78</v>
      </c>
      <c r="CT4">
        <v>108.78</v>
      </c>
      <c r="CU4">
        <v>108.78</v>
      </c>
    </row>
    <row r="5" spans="1:99" x14ac:dyDescent="0.25">
      <c r="A5" s="2">
        <v>45822</v>
      </c>
      <c r="B5" t="s">
        <v>99</v>
      </c>
      <c r="C5">
        <v>9</v>
      </c>
      <c r="D5" t="s">
        <v>100</v>
      </c>
      <c r="E5" t="s">
        <v>101</v>
      </c>
      <c r="F5" t="s">
        <v>1579</v>
      </c>
      <c r="G5">
        <v>1800</v>
      </c>
      <c r="H5">
        <v>4</v>
      </c>
      <c r="I5" t="s">
        <v>1631</v>
      </c>
      <c r="J5" t="s">
        <v>1632</v>
      </c>
      <c r="K5" t="s">
        <v>1633</v>
      </c>
      <c r="L5">
        <v>131</v>
      </c>
      <c r="M5" t="s">
        <v>185</v>
      </c>
      <c r="O5">
        <v>9</v>
      </c>
      <c r="P5" t="s">
        <v>329</v>
      </c>
      <c r="R5">
        <v>72</v>
      </c>
      <c r="S5">
        <v>0</v>
      </c>
      <c r="T5">
        <v>1139</v>
      </c>
      <c r="U5">
        <v>-6</v>
      </c>
      <c r="V5" t="s">
        <v>1634</v>
      </c>
      <c r="W5">
        <v>4</v>
      </c>
      <c r="Y5" t="s">
        <v>110</v>
      </c>
      <c r="Z5" t="s">
        <v>1635</v>
      </c>
      <c r="AA5" t="s">
        <v>279</v>
      </c>
      <c r="AB5">
        <v>41</v>
      </c>
      <c r="AC5" t="s">
        <v>113</v>
      </c>
      <c r="AD5" t="s">
        <v>1636</v>
      </c>
      <c r="AE5" t="s">
        <v>205</v>
      </c>
      <c r="AF5" t="s">
        <v>1637</v>
      </c>
      <c r="AG5" t="s">
        <v>337</v>
      </c>
      <c r="AH5">
        <v>2024590</v>
      </c>
      <c r="AI5" t="s">
        <v>124</v>
      </c>
      <c r="AJ5" t="s">
        <v>541</v>
      </c>
      <c r="AK5">
        <v>1800</v>
      </c>
      <c r="AL5">
        <v>4</v>
      </c>
      <c r="AM5" t="s">
        <v>142</v>
      </c>
      <c r="AN5">
        <v>3.9</v>
      </c>
      <c r="AO5">
        <v>130</v>
      </c>
      <c r="AP5">
        <v>1</v>
      </c>
      <c r="AQ5">
        <v>10</v>
      </c>
      <c r="AR5">
        <v>-1</v>
      </c>
      <c r="AS5">
        <v>13.88</v>
      </c>
      <c r="AT5">
        <v>36.229999999999997</v>
      </c>
      <c r="AU5" t="s">
        <v>1610</v>
      </c>
      <c r="AV5" t="s">
        <v>1611</v>
      </c>
      <c r="AW5" t="s">
        <v>1612</v>
      </c>
      <c r="AY5" t="s">
        <v>1638</v>
      </c>
      <c r="BG5">
        <v>-4.1000000000000002E-2</v>
      </c>
      <c r="BI5" t="s">
        <v>1639</v>
      </c>
      <c r="BJ5">
        <v>2024533</v>
      </c>
      <c r="BK5" t="s">
        <v>1064</v>
      </c>
      <c r="BL5" t="s">
        <v>541</v>
      </c>
      <c r="BM5">
        <v>1800</v>
      </c>
      <c r="BN5">
        <v>1</v>
      </c>
      <c r="BO5" t="s">
        <v>420</v>
      </c>
      <c r="BP5">
        <v>11</v>
      </c>
      <c r="BQ5">
        <v>116</v>
      </c>
      <c r="BR5">
        <v>15</v>
      </c>
      <c r="BS5">
        <v>8</v>
      </c>
      <c r="BT5">
        <v>1</v>
      </c>
      <c r="BU5">
        <v>13.51</v>
      </c>
      <c r="BV5">
        <v>35.729999999999997</v>
      </c>
      <c r="BW5" t="s">
        <v>1065</v>
      </c>
      <c r="BX5" t="s">
        <v>1066</v>
      </c>
      <c r="BY5" t="s">
        <v>1067</v>
      </c>
      <c r="CA5" t="s">
        <v>1067</v>
      </c>
      <c r="CI5">
        <v>0.28100000000000003</v>
      </c>
      <c r="CK5" t="s">
        <v>1640</v>
      </c>
      <c r="CL5" t="s">
        <v>1632</v>
      </c>
      <c r="CM5" t="s">
        <v>1639</v>
      </c>
      <c r="CN5" t="s">
        <v>1641</v>
      </c>
      <c r="CO5" t="s">
        <v>1640</v>
      </c>
      <c r="CP5" t="s">
        <v>1642</v>
      </c>
      <c r="CQ5" t="s">
        <v>1643</v>
      </c>
      <c r="CR5">
        <v>107.2</v>
      </c>
      <c r="CS5">
        <v>106.52</v>
      </c>
      <c r="CT5">
        <v>106.86</v>
      </c>
      <c r="CU5">
        <v>106.52</v>
      </c>
    </row>
    <row r="6" spans="1:99" x14ac:dyDescent="0.25">
      <c r="A6" s="2">
        <v>45822</v>
      </c>
      <c r="B6" t="s">
        <v>99</v>
      </c>
      <c r="C6">
        <v>9</v>
      </c>
      <c r="D6" t="s">
        <v>100</v>
      </c>
      <c r="E6" t="s">
        <v>101</v>
      </c>
      <c r="F6" t="s">
        <v>1579</v>
      </c>
      <c r="G6">
        <v>1800</v>
      </c>
      <c r="H6">
        <v>5</v>
      </c>
      <c r="I6" t="s">
        <v>1644</v>
      </c>
      <c r="J6" t="s">
        <v>1645</v>
      </c>
      <c r="K6" t="s">
        <v>1646</v>
      </c>
      <c r="L6">
        <v>130</v>
      </c>
      <c r="M6" t="s">
        <v>1647</v>
      </c>
      <c r="O6">
        <v>13</v>
      </c>
      <c r="P6" t="s">
        <v>150</v>
      </c>
      <c r="R6">
        <v>71</v>
      </c>
      <c r="S6">
        <v>0</v>
      </c>
      <c r="T6">
        <v>1178</v>
      </c>
      <c r="U6">
        <v>8</v>
      </c>
      <c r="V6" t="s">
        <v>1648</v>
      </c>
      <c r="W6">
        <v>4</v>
      </c>
      <c r="Y6" t="s">
        <v>110</v>
      </c>
      <c r="Z6" t="s">
        <v>1649</v>
      </c>
      <c r="AA6" t="s">
        <v>130</v>
      </c>
      <c r="AB6">
        <v>20</v>
      </c>
      <c r="AC6" t="s">
        <v>1650</v>
      </c>
      <c r="AD6" t="s">
        <v>1651</v>
      </c>
      <c r="AE6" t="s">
        <v>461</v>
      </c>
      <c r="AF6" t="s">
        <v>1652</v>
      </c>
      <c r="AG6" t="s">
        <v>337</v>
      </c>
      <c r="AH6">
        <v>2024590</v>
      </c>
      <c r="AI6" t="s">
        <v>124</v>
      </c>
      <c r="AJ6" t="s">
        <v>541</v>
      </c>
      <c r="AK6">
        <v>1800</v>
      </c>
      <c r="AL6">
        <v>1</v>
      </c>
      <c r="AM6" t="s">
        <v>373</v>
      </c>
      <c r="AN6">
        <v>5.0999999999999996</v>
      </c>
      <c r="AO6">
        <v>121</v>
      </c>
      <c r="AP6">
        <v>9</v>
      </c>
      <c r="AQ6">
        <v>8</v>
      </c>
      <c r="AR6">
        <v>5</v>
      </c>
      <c r="AS6">
        <v>13.88</v>
      </c>
      <c r="AT6">
        <v>36.229999999999997</v>
      </c>
      <c r="AU6" t="s">
        <v>1610</v>
      </c>
      <c r="AV6" t="s">
        <v>1611</v>
      </c>
      <c r="AW6" t="s">
        <v>1612</v>
      </c>
      <c r="AY6" t="s">
        <v>1612</v>
      </c>
      <c r="BG6">
        <v>0.41499999999999998</v>
      </c>
      <c r="BI6" t="s">
        <v>1653</v>
      </c>
      <c r="BJ6">
        <v>2024533</v>
      </c>
      <c r="BK6" t="s">
        <v>1064</v>
      </c>
      <c r="BL6" t="s">
        <v>541</v>
      </c>
      <c r="BM6">
        <v>1800</v>
      </c>
      <c r="BN6">
        <v>6</v>
      </c>
      <c r="BO6" t="s">
        <v>373</v>
      </c>
      <c r="BP6">
        <v>3.2</v>
      </c>
      <c r="BQ6">
        <v>113</v>
      </c>
      <c r="BR6">
        <v>17</v>
      </c>
      <c r="BS6">
        <v>4</v>
      </c>
      <c r="BT6">
        <v>9</v>
      </c>
      <c r="BU6">
        <v>13.51</v>
      </c>
      <c r="BV6">
        <v>35.729999999999997</v>
      </c>
      <c r="BW6" t="s">
        <v>1065</v>
      </c>
      <c r="BX6" t="s">
        <v>1066</v>
      </c>
      <c r="BY6" t="s">
        <v>1067</v>
      </c>
      <c r="CA6" t="s">
        <v>1654</v>
      </c>
      <c r="CI6">
        <v>0.75900000000000001</v>
      </c>
      <c r="CK6" t="s">
        <v>1613</v>
      </c>
      <c r="CL6" t="s">
        <v>1645</v>
      </c>
      <c r="CM6" t="s">
        <v>1653</v>
      </c>
      <c r="CN6" t="s">
        <v>1655</v>
      </c>
      <c r="CO6" t="s">
        <v>1613</v>
      </c>
      <c r="CP6" t="s">
        <v>1656</v>
      </c>
      <c r="CQ6" t="s">
        <v>1657</v>
      </c>
      <c r="CR6">
        <v>107.46</v>
      </c>
      <c r="CS6">
        <v>107.78</v>
      </c>
      <c r="CT6">
        <v>107.62</v>
      </c>
      <c r="CU6">
        <v>107.46</v>
      </c>
    </row>
    <row r="7" spans="1:99" x14ac:dyDescent="0.25">
      <c r="A7" s="2">
        <v>45822</v>
      </c>
      <c r="B7" t="s">
        <v>99</v>
      </c>
      <c r="C7">
        <v>9</v>
      </c>
      <c r="D7" t="s">
        <v>100</v>
      </c>
      <c r="E7" t="s">
        <v>101</v>
      </c>
      <c r="F7" t="s">
        <v>1579</v>
      </c>
      <c r="G7">
        <v>1800</v>
      </c>
      <c r="H7">
        <v>6</v>
      </c>
      <c r="I7" t="s">
        <v>1658</v>
      </c>
      <c r="J7" t="s">
        <v>1659</v>
      </c>
      <c r="K7" t="s">
        <v>1660</v>
      </c>
      <c r="L7">
        <v>129</v>
      </c>
      <c r="M7" t="s">
        <v>439</v>
      </c>
      <c r="O7">
        <v>1</v>
      </c>
      <c r="P7" t="s">
        <v>440</v>
      </c>
      <c r="R7">
        <v>70</v>
      </c>
      <c r="S7">
        <v>3</v>
      </c>
      <c r="T7">
        <v>1146</v>
      </c>
      <c r="U7">
        <v>6</v>
      </c>
      <c r="V7" t="s">
        <v>1661</v>
      </c>
      <c r="W7">
        <v>4</v>
      </c>
      <c r="Y7" t="s">
        <v>110</v>
      </c>
      <c r="Z7" t="s">
        <v>1662</v>
      </c>
      <c r="AA7" t="s">
        <v>1042</v>
      </c>
      <c r="AB7">
        <v>20</v>
      </c>
      <c r="AC7" t="s">
        <v>113</v>
      </c>
      <c r="AD7" t="s">
        <v>1663</v>
      </c>
      <c r="AE7" t="s">
        <v>1664</v>
      </c>
      <c r="AF7" t="s">
        <v>1665</v>
      </c>
      <c r="AG7" t="s">
        <v>337</v>
      </c>
      <c r="AH7">
        <v>2024590</v>
      </c>
      <c r="AI7" t="s">
        <v>124</v>
      </c>
      <c r="AJ7" t="s">
        <v>541</v>
      </c>
      <c r="AK7">
        <v>1800</v>
      </c>
      <c r="AL7">
        <v>7</v>
      </c>
      <c r="AM7" t="s">
        <v>449</v>
      </c>
      <c r="AN7">
        <v>17</v>
      </c>
      <c r="AO7">
        <v>118</v>
      </c>
      <c r="AP7">
        <v>11</v>
      </c>
      <c r="AQ7">
        <v>3</v>
      </c>
      <c r="AR7">
        <v>-2</v>
      </c>
      <c r="AS7">
        <v>13.88</v>
      </c>
      <c r="AT7">
        <v>36.229999999999997</v>
      </c>
      <c r="AU7" t="s">
        <v>1610</v>
      </c>
      <c r="AV7" t="s">
        <v>1611</v>
      </c>
      <c r="AW7" t="s">
        <v>1612</v>
      </c>
      <c r="AY7" t="s">
        <v>1666</v>
      </c>
      <c r="BG7">
        <v>5.2999999999999978E-2</v>
      </c>
      <c r="BI7" t="s">
        <v>1667</v>
      </c>
      <c r="BJ7">
        <v>2024533</v>
      </c>
      <c r="BK7" t="s">
        <v>1064</v>
      </c>
      <c r="BL7" t="s">
        <v>541</v>
      </c>
      <c r="BM7">
        <v>1800</v>
      </c>
      <c r="BN7">
        <v>12</v>
      </c>
      <c r="BO7" t="s">
        <v>449</v>
      </c>
      <c r="BP7">
        <v>11</v>
      </c>
      <c r="BQ7">
        <v>112</v>
      </c>
      <c r="BR7">
        <v>17</v>
      </c>
      <c r="BS7">
        <v>10</v>
      </c>
      <c r="BT7">
        <v>-9</v>
      </c>
      <c r="BU7">
        <v>13.51</v>
      </c>
      <c r="BV7">
        <v>35.729999999999997</v>
      </c>
      <c r="BW7" t="s">
        <v>1065</v>
      </c>
      <c r="BX7" t="s">
        <v>1066</v>
      </c>
      <c r="BY7" t="s">
        <v>1067</v>
      </c>
      <c r="CA7" t="s">
        <v>1668</v>
      </c>
      <c r="CI7">
        <v>-0.249</v>
      </c>
      <c r="CK7" t="s">
        <v>1669</v>
      </c>
      <c r="CL7" t="s">
        <v>1659</v>
      </c>
      <c r="CM7" t="s">
        <v>1667</v>
      </c>
      <c r="CN7" t="s">
        <v>1670</v>
      </c>
      <c r="CO7" t="s">
        <v>1669</v>
      </c>
      <c r="CP7" t="s">
        <v>1671</v>
      </c>
      <c r="CQ7" t="s">
        <v>1672</v>
      </c>
      <c r="CR7">
        <v>107.61</v>
      </c>
      <c r="CS7">
        <v>107.65</v>
      </c>
      <c r="CT7">
        <v>107.63</v>
      </c>
      <c r="CU7">
        <v>107.61</v>
      </c>
    </row>
    <row r="8" spans="1:99" x14ac:dyDescent="0.25">
      <c r="A8" s="2">
        <v>45822</v>
      </c>
      <c r="B8" t="s">
        <v>99</v>
      </c>
      <c r="C8">
        <v>9</v>
      </c>
      <c r="D8" t="s">
        <v>100</v>
      </c>
      <c r="E8" t="s">
        <v>101</v>
      </c>
      <c r="F8" t="s">
        <v>1579</v>
      </c>
      <c r="G8">
        <v>1800</v>
      </c>
      <c r="H8">
        <v>7</v>
      </c>
      <c r="I8" t="s">
        <v>1673</v>
      </c>
      <c r="J8" t="s">
        <v>1674</v>
      </c>
      <c r="K8" t="s">
        <v>1675</v>
      </c>
      <c r="L8">
        <v>128</v>
      </c>
      <c r="M8" t="s">
        <v>328</v>
      </c>
      <c r="O8">
        <v>6</v>
      </c>
      <c r="P8" t="s">
        <v>440</v>
      </c>
      <c r="R8">
        <v>69</v>
      </c>
      <c r="S8">
        <v>0</v>
      </c>
      <c r="T8">
        <v>1161</v>
      </c>
      <c r="U8">
        <v>3</v>
      </c>
      <c r="W8">
        <v>4</v>
      </c>
      <c r="Y8" t="s">
        <v>110</v>
      </c>
      <c r="Z8" t="s">
        <v>1676</v>
      </c>
      <c r="AA8" t="s">
        <v>130</v>
      </c>
      <c r="AB8">
        <v>14</v>
      </c>
      <c r="AC8" t="s">
        <v>113</v>
      </c>
      <c r="AD8" t="s">
        <v>1677</v>
      </c>
      <c r="AE8" t="s">
        <v>1292</v>
      </c>
      <c r="AF8" t="s">
        <v>1678</v>
      </c>
      <c r="AG8" t="s">
        <v>337</v>
      </c>
      <c r="AH8">
        <v>2024727</v>
      </c>
      <c r="AI8" t="s">
        <v>1319</v>
      </c>
      <c r="AJ8" t="s">
        <v>541</v>
      </c>
      <c r="AK8">
        <v>1600</v>
      </c>
      <c r="AL8">
        <v>2</v>
      </c>
      <c r="AM8" t="s">
        <v>446</v>
      </c>
      <c r="AN8">
        <v>13</v>
      </c>
      <c r="AO8">
        <v>126</v>
      </c>
      <c r="AP8">
        <v>2</v>
      </c>
      <c r="AQ8">
        <v>5</v>
      </c>
      <c r="AR8">
        <v>1</v>
      </c>
      <c r="AS8">
        <v>24.26</v>
      </c>
      <c r="AT8">
        <v>47.53</v>
      </c>
      <c r="AU8" t="s">
        <v>1679</v>
      </c>
      <c r="AV8" t="s">
        <v>1680</v>
      </c>
      <c r="AY8" t="s">
        <v>1681</v>
      </c>
      <c r="BG8">
        <v>8.5999999999999993E-2</v>
      </c>
      <c r="BI8" t="s">
        <v>1682</v>
      </c>
      <c r="CL8" t="s">
        <v>1674</v>
      </c>
      <c r="CM8" t="s">
        <v>1682</v>
      </c>
      <c r="CN8" t="s">
        <v>1683</v>
      </c>
      <c r="CQ8" t="s">
        <v>1682</v>
      </c>
      <c r="CR8">
        <v>108.21</v>
      </c>
      <c r="CT8">
        <v>108.21</v>
      </c>
      <c r="CU8">
        <v>108.21</v>
      </c>
    </row>
    <row r="9" spans="1:99" x14ac:dyDescent="0.25">
      <c r="A9" s="2">
        <v>45822</v>
      </c>
      <c r="B9" t="s">
        <v>99</v>
      </c>
      <c r="C9">
        <v>9</v>
      </c>
      <c r="D9" t="s">
        <v>100</v>
      </c>
      <c r="E9" t="s">
        <v>101</v>
      </c>
      <c r="F9" t="s">
        <v>1579</v>
      </c>
      <c r="G9">
        <v>1800</v>
      </c>
      <c r="H9">
        <v>8</v>
      </c>
      <c r="I9" t="s">
        <v>1684</v>
      </c>
      <c r="J9" t="s">
        <v>1685</v>
      </c>
      <c r="K9" t="s">
        <v>1686</v>
      </c>
      <c r="L9">
        <v>128</v>
      </c>
      <c r="M9" t="s">
        <v>591</v>
      </c>
      <c r="O9">
        <v>4</v>
      </c>
      <c r="P9" t="s">
        <v>402</v>
      </c>
      <c r="R9">
        <v>69</v>
      </c>
      <c r="S9">
        <v>7</v>
      </c>
      <c r="T9">
        <v>1039</v>
      </c>
      <c r="U9">
        <v>27</v>
      </c>
      <c r="V9" t="s">
        <v>1687</v>
      </c>
      <c r="W9">
        <v>5</v>
      </c>
      <c r="Y9" t="s">
        <v>110</v>
      </c>
      <c r="Z9" t="s">
        <v>1688</v>
      </c>
      <c r="AA9" t="s">
        <v>130</v>
      </c>
      <c r="AB9">
        <v>10</v>
      </c>
      <c r="AC9" t="s">
        <v>113</v>
      </c>
      <c r="AD9" t="s">
        <v>1689</v>
      </c>
      <c r="AE9" t="s">
        <v>237</v>
      </c>
      <c r="AF9" t="s">
        <v>1690</v>
      </c>
      <c r="AG9" t="s">
        <v>117</v>
      </c>
      <c r="AH9">
        <v>2024590</v>
      </c>
      <c r="AI9" t="s">
        <v>124</v>
      </c>
      <c r="AJ9" t="s">
        <v>541</v>
      </c>
      <c r="AK9">
        <v>1800</v>
      </c>
      <c r="AL9">
        <v>6</v>
      </c>
      <c r="AM9" t="s">
        <v>446</v>
      </c>
      <c r="AN9">
        <v>13</v>
      </c>
      <c r="AO9">
        <v>123</v>
      </c>
      <c r="AP9">
        <v>5</v>
      </c>
      <c r="AQ9">
        <v>11</v>
      </c>
      <c r="AR9">
        <v>-7</v>
      </c>
      <c r="AS9">
        <v>13.88</v>
      </c>
      <c r="AT9">
        <v>36.229999999999997</v>
      </c>
      <c r="AU9" t="s">
        <v>1610</v>
      </c>
      <c r="AV9" t="s">
        <v>1611</v>
      </c>
      <c r="AW9" t="s">
        <v>1612</v>
      </c>
      <c r="AY9" t="s">
        <v>1691</v>
      </c>
      <c r="BG9">
        <v>-0.317</v>
      </c>
      <c r="BI9" t="s">
        <v>1692</v>
      </c>
      <c r="BJ9">
        <v>2023765</v>
      </c>
      <c r="BK9" t="s">
        <v>372</v>
      </c>
      <c r="BL9" t="s">
        <v>291</v>
      </c>
      <c r="BM9">
        <v>1800</v>
      </c>
      <c r="BN9">
        <v>1</v>
      </c>
      <c r="BO9" t="s">
        <v>670</v>
      </c>
      <c r="BP9">
        <v>2.9</v>
      </c>
      <c r="BQ9">
        <v>128</v>
      </c>
      <c r="BR9">
        <v>0</v>
      </c>
      <c r="BS9">
        <v>13</v>
      </c>
      <c r="BT9">
        <v>-9</v>
      </c>
      <c r="BU9">
        <v>14.02</v>
      </c>
      <c r="BV9">
        <v>37.01</v>
      </c>
      <c r="BW9" t="s">
        <v>1693</v>
      </c>
      <c r="BX9" t="s">
        <v>1694</v>
      </c>
      <c r="BY9" t="s">
        <v>1695</v>
      </c>
      <c r="CA9" t="s">
        <v>1695</v>
      </c>
      <c r="CB9">
        <v>14.26</v>
      </c>
      <c r="CC9">
        <v>23.27</v>
      </c>
      <c r="CD9">
        <v>23.52</v>
      </c>
      <c r="CE9">
        <v>24.22</v>
      </c>
      <c r="CF9">
        <v>22.75</v>
      </c>
      <c r="CH9">
        <v>46.97</v>
      </c>
      <c r="CI9">
        <v>-0.504</v>
      </c>
      <c r="CJ9">
        <v>46.466000000000001</v>
      </c>
      <c r="CK9" t="s">
        <v>1696</v>
      </c>
      <c r="CL9" t="s">
        <v>1685</v>
      </c>
      <c r="CM9" t="s">
        <v>1692</v>
      </c>
      <c r="CN9" t="s">
        <v>1697</v>
      </c>
      <c r="CO9" t="s">
        <v>1696</v>
      </c>
      <c r="CP9" t="s">
        <v>1698</v>
      </c>
      <c r="CQ9" t="s">
        <v>1699</v>
      </c>
      <c r="CR9">
        <v>107.19</v>
      </c>
      <c r="CS9">
        <v>107.52</v>
      </c>
      <c r="CT9">
        <v>107.36</v>
      </c>
      <c r="CU9">
        <v>107.19</v>
      </c>
    </row>
    <row r="10" spans="1:99" x14ac:dyDescent="0.25">
      <c r="A10" s="2">
        <v>45822</v>
      </c>
      <c r="B10" t="s">
        <v>99</v>
      </c>
      <c r="C10">
        <v>9</v>
      </c>
      <c r="D10" t="s">
        <v>100</v>
      </c>
      <c r="E10" t="s">
        <v>101</v>
      </c>
      <c r="F10" t="s">
        <v>1579</v>
      </c>
      <c r="G10">
        <v>1800</v>
      </c>
      <c r="H10">
        <v>9</v>
      </c>
      <c r="I10" t="s">
        <v>1700</v>
      </c>
      <c r="J10" t="s">
        <v>1701</v>
      </c>
      <c r="K10" t="s">
        <v>1702</v>
      </c>
      <c r="L10">
        <v>127</v>
      </c>
      <c r="M10" t="s">
        <v>210</v>
      </c>
      <c r="O10">
        <v>2</v>
      </c>
      <c r="P10" t="s">
        <v>217</v>
      </c>
      <c r="R10">
        <v>68</v>
      </c>
      <c r="S10">
        <v>-2</v>
      </c>
      <c r="T10">
        <v>1215</v>
      </c>
      <c r="U10">
        <v>-5</v>
      </c>
      <c r="V10" t="s">
        <v>1703</v>
      </c>
      <c r="W10">
        <v>5</v>
      </c>
      <c r="Y10" t="s">
        <v>110</v>
      </c>
      <c r="Z10" t="s">
        <v>1704</v>
      </c>
      <c r="AA10" t="s">
        <v>130</v>
      </c>
      <c r="AB10">
        <v>10</v>
      </c>
      <c r="AC10" t="s">
        <v>1174</v>
      </c>
      <c r="AD10" t="s">
        <v>1705</v>
      </c>
      <c r="AE10" t="s">
        <v>1706</v>
      </c>
      <c r="AF10" t="s">
        <v>1707</v>
      </c>
      <c r="AG10" t="s">
        <v>337</v>
      </c>
      <c r="AH10">
        <v>2024245</v>
      </c>
      <c r="AI10" t="s">
        <v>1708</v>
      </c>
      <c r="AJ10" t="s">
        <v>541</v>
      </c>
      <c r="AK10">
        <v>1800</v>
      </c>
      <c r="AL10">
        <v>7</v>
      </c>
      <c r="AM10" t="s">
        <v>797</v>
      </c>
      <c r="AN10">
        <v>14</v>
      </c>
      <c r="AO10">
        <v>130</v>
      </c>
      <c r="AP10">
        <v>-3</v>
      </c>
      <c r="AQ10">
        <v>10</v>
      </c>
      <c r="AR10">
        <v>-8</v>
      </c>
      <c r="AS10">
        <v>13.86</v>
      </c>
      <c r="AT10">
        <v>36.31</v>
      </c>
      <c r="AU10" t="s">
        <v>1709</v>
      </c>
      <c r="AV10" t="s">
        <v>1710</v>
      </c>
      <c r="AW10" t="s">
        <v>1591</v>
      </c>
      <c r="AY10" t="s">
        <v>1711</v>
      </c>
      <c r="BG10">
        <v>-0.49299999999999999</v>
      </c>
      <c r="BI10" t="s">
        <v>1712</v>
      </c>
      <c r="BJ10">
        <v>2023739</v>
      </c>
      <c r="BK10" t="s">
        <v>1502</v>
      </c>
      <c r="BL10" t="s">
        <v>541</v>
      </c>
      <c r="BM10">
        <v>1800</v>
      </c>
      <c r="BN10">
        <v>12</v>
      </c>
      <c r="BO10" t="s">
        <v>490</v>
      </c>
      <c r="BP10">
        <v>5.5</v>
      </c>
      <c r="BQ10">
        <v>127</v>
      </c>
      <c r="BR10">
        <v>0</v>
      </c>
      <c r="BS10">
        <v>9</v>
      </c>
      <c r="BT10">
        <v>-7</v>
      </c>
      <c r="BU10">
        <v>13.82</v>
      </c>
      <c r="BV10">
        <v>36.35</v>
      </c>
      <c r="BW10" t="s">
        <v>1713</v>
      </c>
      <c r="BX10" t="s">
        <v>1710</v>
      </c>
      <c r="BY10" t="s">
        <v>1714</v>
      </c>
      <c r="CA10" t="s">
        <v>1715</v>
      </c>
      <c r="CB10">
        <v>14.34</v>
      </c>
      <c r="CC10">
        <v>22.97</v>
      </c>
      <c r="CD10">
        <v>23.88</v>
      </c>
      <c r="CE10">
        <v>23.32</v>
      </c>
      <c r="CF10">
        <v>30.01</v>
      </c>
      <c r="CH10">
        <v>53.33</v>
      </c>
      <c r="CI10">
        <v>-0.39200000000000002</v>
      </c>
      <c r="CJ10">
        <v>52.938000000000002</v>
      </c>
      <c r="CK10" t="s">
        <v>1716</v>
      </c>
      <c r="CL10" t="s">
        <v>1701</v>
      </c>
      <c r="CM10" t="s">
        <v>1712</v>
      </c>
      <c r="CN10" t="s">
        <v>1717</v>
      </c>
      <c r="CO10" t="s">
        <v>1716</v>
      </c>
      <c r="CP10" t="s">
        <v>1718</v>
      </c>
      <c r="CQ10" t="s">
        <v>1719</v>
      </c>
      <c r="CR10">
        <v>107.81</v>
      </c>
      <c r="CS10">
        <v>114.13</v>
      </c>
      <c r="CT10">
        <v>110.97</v>
      </c>
      <c r="CU10">
        <v>107.81</v>
      </c>
    </row>
    <row r="11" spans="1:99" x14ac:dyDescent="0.25">
      <c r="A11" s="2">
        <v>45822</v>
      </c>
      <c r="B11" t="s">
        <v>99</v>
      </c>
      <c r="C11">
        <v>9</v>
      </c>
      <c r="D11" t="s">
        <v>100</v>
      </c>
      <c r="E11" t="s">
        <v>101</v>
      </c>
      <c r="F11" t="s">
        <v>1579</v>
      </c>
      <c r="G11">
        <v>1800</v>
      </c>
      <c r="H11">
        <v>10</v>
      </c>
      <c r="I11" t="s">
        <v>1720</v>
      </c>
      <c r="J11" t="s">
        <v>1721</v>
      </c>
      <c r="K11" t="s">
        <v>1722</v>
      </c>
      <c r="L11">
        <v>125</v>
      </c>
      <c r="M11" t="s">
        <v>149</v>
      </c>
      <c r="O11">
        <v>3</v>
      </c>
      <c r="P11" t="s">
        <v>217</v>
      </c>
      <c r="R11">
        <v>66</v>
      </c>
      <c r="S11">
        <v>-2</v>
      </c>
      <c r="T11">
        <v>1201</v>
      </c>
      <c r="U11">
        <v>-8</v>
      </c>
      <c r="V11" t="s">
        <v>1723</v>
      </c>
      <c r="W11">
        <v>7</v>
      </c>
      <c r="Y11" t="s">
        <v>110</v>
      </c>
      <c r="Z11" t="s">
        <v>1724</v>
      </c>
      <c r="AA11" t="s">
        <v>1042</v>
      </c>
      <c r="AB11">
        <v>14</v>
      </c>
      <c r="AC11" t="s">
        <v>368</v>
      </c>
      <c r="AD11" t="s">
        <v>1725</v>
      </c>
      <c r="AE11" t="s">
        <v>1515</v>
      </c>
      <c r="AF11" t="s">
        <v>1726</v>
      </c>
      <c r="AG11" t="s">
        <v>337</v>
      </c>
      <c r="AH11">
        <v>2024590</v>
      </c>
      <c r="AI11" t="s">
        <v>124</v>
      </c>
      <c r="AJ11" t="s">
        <v>541</v>
      </c>
      <c r="AK11">
        <v>1800</v>
      </c>
      <c r="AL11">
        <v>10</v>
      </c>
      <c r="AM11" t="s">
        <v>509</v>
      </c>
      <c r="AN11">
        <v>67</v>
      </c>
      <c r="AO11">
        <v>117</v>
      </c>
      <c r="AP11">
        <v>8</v>
      </c>
      <c r="AQ11">
        <v>12</v>
      </c>
      <c r="AR11">
        <v>-9</v>
      </c>
      <c r="AS11">
        <v>13.88</v>
      </c>
      <c r="AT11">
        <v>36.229999999999997</v>
      </c>
      <c r="AU11" t="s">
        <v>1610</v>
      </c>
      <c r="AV11" t="s">
        <v>1611</v>
      </c>
      <c r="AW11" t="s">
        <v>1612</v>
      </c>
      <c r="AY11" t="s">
        <v>1695</v>
      </c>
      <c r="BG11">
        <v>-0.38400000000000001</v>
      </c>
      <c r="BI11" t="s">
        <v>1094</v>
      </c>
      <c r="CL11" t="s">
        <v>1721</v>
      </c>
      <c r="CM11" t="s">
        <v>1094</v>
      </c>
      <c r="CN11" t="s">
        <v>1727</v>
      </c>
      <c r="CQ11" t="s">
        <v>1094</v>
      </c>
      <c r="CR11">
        <v>107.64</v>
      </c>
      <c r="CT11">
        <v>107.64</v>
      </c>
      <c r="CU11">
        <v>107.64</v>
      </c>
    </row>
    <row r="12" spans="1:99" x14ac:dyDescent="0.25">
      <c r="A12" s="2">
        <v>45822</v>
      </c>
      <c r="B12" t="s">
        <v>99</v>
      </c>
      <c r="C12">
        <v>9</v>
      </c>
      <c r="D12" t="s">
        <v>100</v>
      </c>
      <c r="E12" t="s">
        <v>101</v>
      </c>
      <c r="F12" t="s">
        <v>1579</v>
      </c>
      <c r="G12">
        <v>1800</v>
      </c>
      <c r="H12">
        <v>11</v>
      </c>
      <c r="I12" t="s">
        <v>1728</v>
      </c>
      <c r="J12" t="s">
        <v>1729</v>
      </c>
      <c r="K12" t="s">
        <v>1730</v>
      </c>
      <c r="L12">
        <v>122</v>
      </c>
      <c r="M12" t="s">
        <v>245</v>
      </c>
      <c r="O12">
        <v>7</v>
      </c>
      <c r="P12" t="s">
        <v>366</v>
      </c>
      <c r="R12">
        <v>63</v>
      </c>
      <c r="S12">
        <v>-2</v>
      </c>
      <c r="T12">
        <v>997</v>
      </c>
      <c r="U12">
        <v>-7</v>
      </c>
      <c r="V12" t="s">
        <v>1731</v>
      </c>
      <c r="W12">
        <v>6</v>
      </c>
      <c r="Y12" t="s">
        <v>110</v>
      </c>
      <c r="Z12" t="s">
        <v>1732</v>
      </c>
      <c r="AA12" t="s">
        <v>1042</v>
      </c>
      <c r="AB12">
        <v>20</v>
      </c>
      <c r="AC12" t="s">
        <v>1733</v>
      </c>
      <c r="AD12" t="s">
        <v>1734</v>
      </c>
      <c r="AE12" t="s">
        <v>1735</v>
      </c>
      <c r="AF12" t="s">
        <v>1736</v>
      </c>
      <c r="AG12" t="s">
        <v>337</v>
      </c>
      <c r="AH12">
        <v>2024590</v>
      </c>
      <c r="AI12" t="s">
        <v>124</v>
      </c>
      <c r="AJ12" t="s">
        <v>541</v>
      </c>
      <c r="AK12">
        <v>1800</v>
      </c>
      <c r="AL12">
        <v>8</v>
      </c>
      <c r="AM12" t="s">
        <v>797</v>
      </c>
      <c r="AN12">
        <v>24</v>
      </c>
      <c r="AO12">
        <v>127</v>
      </c>
      <c r="AP12">
        <v>-5</v>
      </c>
      <c r="AQ12">
        <v>1</v>
      </c>
      <c r="AR12">
        <v>6</v>
      </c>
      <c r="AS12">
        <v>13.88</v>
      </c>
      <c r="AT12">
        <v>36.229999999999997</v>
      </c>
      <c r="AU12" t="s">
        <v>1610</v>
      </c>
      <c r="AV12" t="s">
        <v>1611</v>
      </c>
      <c r="AW12" t="s">
        <v>1612</v>
      </c>
      <c r="AY12" t="s">
        <v>1737</v>
      </c>
      <c r="BG12">
        <v>0.26100000000000001</v>
      </c>
      <c r="BI12" t="s">
        <v>1738</v>
      </c>
      <c r="BJ12">
        <v>2024533</v>
      </c>
      <c r="BK12" t="s">
        <v>1064</v>
      </c>
      <c r="BL12" t="s">
        <v>541</v>
      </c>
      <c r="BM12">
        <v>1800</v>
      </c>
      <c r="BN12">
        <v>4</v>
      </c>
      <c r="BO12" t="s">
        <v>797</v>
      </c>
      <c r="BP12">
        <v>59</v>
      </c>
      <c r="BQ12">
        <v>121</v>
      </c>
      <c r="BR12">
        <v>1</v>
      </c>
      <c r="BS12">
        <v>2</v>
      </c>
      <c r="BT12">
        <v>5</v>
      </c>
      <c r="BU12">
        <v>13.51</v>
      </c>
      <c r="BV12">
        <v>35.729999999999997</v>
      </c>
      <c r="BW12" t="s">
        <v>1065</v>
      </c>
      <c r="BX12" t="s">
        <v>1066</v>
      </c>
      <c r="BY12" t="s">
        <v>1067</v>
      </c>
      <c r="CA12" t="s">
        <v>1739</v>
      </c>
      <c r="CI12">
        <v>0.29499999999999998</v>
      </c>
      <c r="CK12" t="s">
        <v>1740</v>
      </c>
      <c r="CL12" t="s">
        <v>1729</v>
      </c>
      <c r="CM12" t="s">
        <v>1738</v>
      </c>
      <c r="CN12" t="s">
        <v>1741</v>
      </c>
      <c r="CO12" t="s">
        <v>1740</v>
      </c>
      <c r="CP12" t="s">
        <v>1742</v>
      </c>
      <c r="CQ12" t="s">
        <v>1657</v>
      </c>
      <c r="CR12">
        <v>108.05</v>
      </c>
      <c r="CS12">
        <v>107.18</v>
      </c>
      <c r="CT12">
        <v>107.62</v>
      </c>
      <c r="CU12">
        <v>107.18</v>
      </c>
    </row>
    <row r="13" spans="1:99" x14ac:dyDescent="0.25">
      <c r="A13" s="2">
        <v>45822</v>
      </c>
      <c r="B13" t="s">
        <v>99</v>
      </c>
      <c r="C13">
        <v>9</v>
      </c>
      <c r="D13" t="s">
        <v>100</v>
      </c>
      <c r="E13" t="s">
        <v>101</v>
      </c>
      <c r="F13" t="s">
        <v>1579</v>
      </c>
      <c r="G13">
        <v>1800</v>
      </c>
      <c r="H13">
        <v>12</v>
      </c>
      <c r="I13" t="s">
        <v>1743</v>
      </c>
      <c r="J13" t="s">
        <v>1744</v>
      </c>
      <c r="K13" t="s">
        <v>1745</v>
      </c>
      <c r="L13">
        <v>120</v>
      </c>
      <c r="M13" t="s">
        <v>216</v>
      </c>
      <c r="O13">
        <v>10</v>
      </c>
      <c r="P13" t="s">
        <v>366</v>
      </c>
      <c r="R13">
        <v>61</v>
      </c>
      <c r="S13">
        <v>-2</v>
      </c>
      <c r="T13">
        <v>1051</v>
      </c>
      <c r="U13">
        <v>4</v>
      </c>
      <c r="W13">
        <v>3</v>
      </c>
      <c r="Y13" t="s">
        <v>233</v>
      </c>
      <c r="Z13" t="s">
        <v>152</v>
      </c>
      <c r="AA13" t="s">
        <v>130</v>
      </c>
      <c r="AB13">
        <v>14</v>
      </c>
      <c r="AC13" t="s">
        <v>368</v>
      </c>
      <c r="AD13" t="s">
        <v>1746</v>
      </c>
      <c r="AE13" t="s">
        <v>1747</v>
      </c>
      <c r="AF13" t="s">
        <v>1748</v>
      </c>
      <c r="AG13" t="s">
        <v>337</v>
      </c>
      <c r="AH13">
        <v>2024727</v>
      </c>
      <c r="AI13" t="s">
        <v>1319</v>
      </c>
      <c r="AJ13" t="s">
        <v>541</v>
      </c>
      <c r="AK13">
        <v>1600</v>
      </c>
      <c r="AL13">
        <v>9</v>
      </c>
      <c r="AM13" t="s">
        <v>357</v>
      </c>
      <c r="AN13">
        <v>150</v>
      </c>
      <c r="AO13">
        <v>120</v>
      </c>
      <c r="AP13">
        <v>0</v>
      </c>
      <c r="AQ13">
        <v>14</v>
      </c>
      <c r="AR13">
        <v>-4</v>
      </c>
      <c r="AS13">
        <v>24.26</v>
      </c>
      <c r="AT13">
        <v>47.53</v>
      </c>
      <c r="AU13" t="s">
        <v>1679</v>
      </c>
      <c r="AV13" t="s">
        <v>1680</v>
      </c>
      <c r="AY13" t="s">
        <v>1749</v>
      </c>
      <c r="BG13">
        <v>-0.224</v>
      </c>
      <c r="BI13" t="s">
        <v>1750</v>
      </c>
      <c r="CL13" t="s">
        <v>1744</v>
      </c>
      <c r="CM13" t="s">
        <v>1750</v>
      </c>
      <c r="CN13" t="s">
        <v>1751</v>
      </c>
      <c r="CQ13" t="s">
        <v>1750</v>
      </c>
      <c r="CR13">
        <v>108.56</v>
      </c>
      <c r="CT13">
        <v>108.56</v>
      </c>
      <c r="CU13">
        <v>108.56</v>
      </c>
    </row>
    <row r="14" spans="1:99" x14ac:dyDescent="0.25">
      <c r="A14" s="2">
        <v>45822</v>
      </c>
      <c r="B14" t="s">
        <v>99</v>
      </c>
      <c r="C14">
        <v>9</v>
      </c>
      <c r="D14" t="s">
        <v>100</v>
      </c>
      <c r="E14" t="s">
        <v>101</v>
      </c>
      <c r="F14" t="s">
        <v>1579</v>
      </c>
      <c r="G14">
        <v>1800</v>
      </c>
      <c r="H14">
        <v>13</v>
      </c>
      <c r="I14" t="s">
        <v>1752</v>
      </c>
      <c r="J14" t="s">
        <v>1753</v>
      </c>
      <c r="K14" t="s">
        <v>1754</v>
      </c>
      <c r="L14">
        <v>120</v>
      </c>
      <c r="M14" t="s">
        <v>266</v>
      </c>
      <c r="O14">
        <v>5</v>
      </c>
      <c r="P14" t="s">
        <v>477</v>
      </c>
      <c r="R14">
        <v>61</v>
      </c>
      <c r="S14">
        <v>0</v>
      </c>
      <c r="T14">
        <v>1007</v>
      </c>
      <c r="U14">
        <v>5</v>
      </c>
      <c r="W14">
        <v>4</v>
      </c>
      <c r="Y14" t="s">
        <v>110</v>
      </c>
      <c r="Z14" t="s">
        <v>1755</v>
      </c>
      <c r="AA14" t="s">
        <v>130</v>
      </c>
      <c r="AB14">
        <v>20</v>
      </c>
      <c r="AC14" t="s">
        <v>666</v>
      </c>
      <c r="AD14" t="s">
        <v>1756</v>
      </c>
      <c r="AE14" t="s">
        <v>914</v>
      </c>
      <c r="AF14" t="s">
        <v>1757</v>
      </c>
      <c r="AG14" t="s">
        <v>117</v>
      </c>
      <c r="AH14">
        <v>2024452</v>
      </c>
      <c r="AI14" t="s">
        <v>1402</v>
      </c>
      <c r="AJ14" t="s">
        <v>291</v>
      </c>
      <c r="AK14">
        <v>1600</v>
      </c>
      <c r="AL14">
        <v>4</v>
      </c>
      <c r="AM14" t="s">
        <v>120</v>
      </c>
      <c r="AN14">
        <v>8</v>
      </c>
      <c r="AO14">
        <v>130</v>
      </c>
      <c r="AP14">
        <v>-10</v>
      </c>
      <c r="AQ14">
        <v>2</v>
      </c>
      <c r="AR14">
        <v>3</v>
      </c>
      <c r="AS14">
        <v>24.21</v>
      </c>
      <c r="AT14">
        <v>46.84</v>
      </c>
      <c r="AU14" t="s">
        <v>1758</v>
      </c>
      <c r="AV14" t="s">
        <v>1759</v>
      </c>
      <c r="AY14" t="s">
        <v>1760</v>
      </c>
      <c r="BG14">
        <v>1.8000000000000019E-2</v>
      </c>
      <c r="BI14" t="s">
        <v>1761</v>
      </c>
      <c r="CL14" t="s">
        <v>1753</v>
      </c>
      <c r="CM14" t="s">
        <v>1761</v>
      </c>
      <c r="CN14" t="s">
        <v>1762</v>
      </c>
      <c r="CQ14" t="s">
        <v>1761</v>
      </c>
      <c r="CR14">
        <v>107.58</v>
      </c>
      <c r="CT14">
        <v>107.58</v>
      </c>
      <c r="CU14">
        <v>107.58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10</v>
      </c>
      <c r="D2" t="s">
        <v>703</v>
      </c>
      <c r="F2" t="s">
        <v>1579</v>
      </c>
      <c r="G2">
        <v>1200</v>
      </c>
      <c r="H2">
        <v>1</v>
      </c>
      <c r="I2" t="s">
        <v>1763</v>
      </c>
      <c r="J2" t="s">
        <v>1764</v>
      </c>
      <c r="K2" t="s">
        <v>1765</v>
      </c>
      <c r="L2">
        <v>135</v>
      </c>
      <c r="M2" t="s">
        <v>401</v>
      </c>
      <c r="O2">
        <v>3</v>
      </c>
      <c r="P2" t="s">
        <v>767</v>
      </c>
      <c r="R2">
        <v>80</v>
      </c>
      <c r="S2">
        <v>0</v>
      </c>
      <c r="T2">
        <v>1218</v>
      </c>
      <c r="U2">
        <v>0</v>
      </c>
      <c r="V2" t="s">
        <v>1766</v>
      </c>
      <c r="W2">
        <v>5</v>
      </c>
      <c r="Y2" t="s">
        <v>110</v>
      </c>
      <c r="Z2" t="s">
        <v>1767</v>
      </c>
      <c r="AA2" t="s">
        <v>130</v>
      </c>
      <c r="AB2">
        <v>27</v>
      </c>
      <c r="AC2" t="s">
        <v>666</v>
      </c>
      <c r="AD2" t="s">
        <v>1768</v>
      </c>
      <c r="AE2" t="s">
        <v>1769</v>
      </c>
      <c r="AF2" t="s">
        <v>1770</v>
      </c>
      <c r="AG2" t="s">
        <v>337</v>
      </c>
      <c r="AH2">
        <v>2024684</v>
      </c>
      <c r="AI2" t="s">
        <v>578</v>
      </c>
      <c r="AJ2" t="s">
        <v>541</v>
      </c>
      <c r="AK2">
        <v>1200</v>
      </c>
      <c r="AL2">
        <v>11</v>
      </c>
      <c r="AM2" t="s">
        <v>142</v>
      </c>
      <c r="AN2">
        <v>2.8</v>
      </c>
      <c r="AO2">
        <v>135</v>
      </c>
      <c r="AP2">
        <v>0</v>
      </c>
      <c r="AQ2">
        <v>4</v>
      </c>
      <c r="AR2">
        <v>-1</v>
      </c>
      <c r="AS2">
        <v>23.53</v>
      </c>
      <c r="AT2">
        <v>45.41</v>
      </c>
      <c r="AU2" t="s">
        <v>1771</v>
      </c>
      <c r="AY2" t="s">
        <v>1772</v>
      </c>
      <c r="BG2">
        <v>-1.0999999999999999E-2</v>
      </c>
      <c r="BI2" t="s">
        <v>1773</v>
      </c>
      <c r="BJ2">
        <v>2024608</v>
      </c>
      <c r="BK2" t="s">
        <v>714</v>
      </c>
      <c r="BL2" t="s">
        <v>541</v>
      </c>
      <c r="BM2">
        <v>1200</v>
      </c>
      <c r="BN2">
        <v>2</v>
      </c>
      <c r="BO2" t="s">
        <v>142</v>
      </c>
      <c r="BP2">
        <v>6.9</v>
      </c>
      <c r="BQ2">
        <v>135</v>
      </c>
      <c r="BR2">
        <v>0</v>
      </c>
      <c r="BS2">
        <v>8</v>
      </c>
      <c r="BT2">
        <v>-5</v>
      </c>
      <c r="BU2">
        <v>23.42</v>
      </c>
      <c r="BV2">
        <v>45.25</v>
      </c>
      <c r="BW2" t="s">
        <v>1575</v>
      </c>
      <c r="CA2" t="s">
        <v>1774</v>
      </c>
      <c r="CI2">
        <v>-5.4999999999999993E-2</v>
      </c>
      <c r="CK2" t="s">
        <v>1775</v>
      </c>
      <c r="CL2" t="s">
        <v>1764</v>
      </c>
      <c r="CM2" t="s">
        <v>1773</v>
      </c>
      <c r="CN2" t="s">
        <v>1776</v>
      </c>
      <c r="CO2" t="s">
        <v>1775</v>
      </c>
      <c r="CP2" t="s">
        <v>1777</v>
      </c>
      <c r="CQ2" t="s">
        <v>1778</v>
      </c>
      <c r="CR2">
        <v>70.41</v>
      </c>
      <c r="CS2">
        <v>68.489999999999995</v>
      </c>
      <c r="CT2">
        <v>69.45</v>
      </c>
      <c r="CU2">
        <v>68.489999999999995</v>
      </c>
    </row>
    <row r="3" spans="1:99" x14ac:dyDescent="0.25">
      <c r="A3" s="2">
        <v>45822</v>
      </c>
      <c r="B3" t="s">
        <v>99</v>
      </c>
      <c r="C3">
        <v>10</v>
      </c>
      <c r="D3" t="s">
        <v>703</v>
      </c>
      <c r="F3" t="s">
        <v>1579</v>
      </c>
      <c r="G3">
        <v>1200</v>
      </c>
      <c r="H3">
        <v>2</v>
      </c>
      <c r="I3" t="s">
        <v>1779</v>
      </c>
      <c r="J3" t="s">
        <v>1780</v>
      </c>
      <c r="K3" t="s">
        <v>1781</v>
      </c>
      <c r="L3">
        <v>131</v>
      </c>
      <c r="M3" t="s">
        <v>105</v>
      </c>
      <c r="O3">
        <v>5</v>
      </c>
      <c r="P3" t="s">
        <v>254</v>
      </c>
      <c r="R3">
        <v>76</v>
      </c>
      <c r="S3">
        <v>2</v>
      </c>
      <c r="T3">
        <v>1228</v>
      </c>
      <c r="U3">
        <v>6</v>
      </c>
      <c r="V3" t="s">
        <v>1782</v>
      </c>
      <c r="W3">
        <v>5</v>
      </c>
      <c r="Y3" t="s">
        <v>110</v>
      </c>
      <c r="Z3" t="s">
        <v>1783</v>
      </c>
      <c r="AA3" t="s">
        <v>279</v>
      </c>
      <c r="AB3">
        <v>27</v>
      </c>
      <c r="AC3" t="s">
        <v>170</v>
      </c>
      <c r="AD3" t="s">
        <v>1784</v>
      </c>
      <c r="AE3" t="s">
        <v>237</v>
      </c>
      <c r="AF3" t="s">
        <v>1785</v>
      </c>
      <c r="AG3" t="s">
        <v>117</v>
      </c>
      <c r="AH3">
        <v>2024684</v>
      </c>
      <c r="AI3" t="s">
        <v>578</v>
      </c>
      <c r="AJ3" t="s">
        <v>541</v>
      </c>
      <c r="AK3">
        <v>1200</v>
      </c>
      <c r="AL3">
        <v>2</v>
      </c>
      <c r="AM3" t="s">
        <v>120</v>
      </c>
      <c r="AN3">
        <v>16</v>
      </c>
      <c r="AO3">
        <v>127</v>
      </c>
      <c r="AP3">
        <v>4</v>
      </c>
      <c r="AQ3">
        <v>7</v>
      </c>
      <c r="AR3">
        <v>-2</v>
      </c>
      <c r="AS3">
        <v>23.53</v>
      </c>
      <c r="AT3">
        <v>45.41</v>
      </c>
      <c r="AU3" t="s">
        <v>1771</v>
      </c>
      <c r="AY3" t="s">
        <v>1786</v>
      </c>
      <c r="BG3">
        <v>3.7999999999999999E-2</v>
      </c>
      <c r="BI3" t="s">
        <v>1787</v>
      </c>
      <c r="BJ3">
        <v>2024425</v>
      </c>
      <c r="BK3" t="s">
        <v>1788</v>
      </c>
      <c r="BL3" t="s">
        <v>541</v>
      </c>
      <c r="BM3">
        <v>1200</v>
      </c>
      <c r="BN3">
        <v>5</v>
      </c>
      <c r="BO3" t="s">
        <v>509</v>
      </c>
      <c r="BP3">
        <v>7.1</v>
      </c>
      <c r="BQ3">
        <v>121</v>
      </c>
      <c r="BR3">
        <v>10</v>
      </c>
      <c r="BS3">
        <v>11</v>
      </c>
      <c r="BT3">
        <v>-6</v>
      </c>
      <c r="BU3">
        <v>23.6</v>
      </c>
      <c r="BV3">
        <v>46.05</v>
      </c>
      <c r="BW3" t="s">
        <v>1789</v>
      </c>
      <c r="CA3" t="s">
        <v>776</v>
      </c>
      <c r="CI3">
        <v>8.3999999999999991E-2</v>
      </c>
      <c r="CK3" t="s">
        <v>1790</v>
      </c>
      <c r="CL3" t="s">
        <v>1780</v>
      </c>
      <c r="CM3" t="s">
        <v>1787</v>
      </c>
      <c r="CN3" t="s">
        <v>1791</v>
      </c>
      <c r="CO3" t="s">
        <v>1790</v>
      </c>
      <c r="CP3" t="s">
        <v>1792</v>
      </c>
      <c r="CQ3" t="s">
        <v>1793</v>
      </c>
      <c r="CR3">
        <v>68.19</v>
      </c>
      <c r="CS3">
        <v>71.010000000000005</v>
      </c>
      <c r="CT3">
        <v>69.599999999999994</v>
      </c>
      <c r="CU3">
        <v>68.19</v>
      </c>
    </row>
    <row r="4" spans="1:99" x14ac:dyDescent="0.25">
      <c r="A4" s="2">
        <v>45822</v>
      </c>
      <c r="B4" t="s">
        <v>99</v>
      </c>
      <c r="C4">
        <v>10</v>
      </c>
      <c r="D4" t="s">
        <v>703</v>
      </c>
      <c r="F4" t="s">
        <v>1579</v>
      </c>
      <c r="G4">
        <v>1200</v>
      </c>
      <c r="H4">
        <v>3</v>
      </c>
      <c r="I4" t="s">
        <v>1794</v>
      </c>
      <c r="J4" t="s">
        <v>1795</v>
      </c>
      <c r="K4" t="s">
        <v>1796</v>
      </c>
      <c r="L4">
        <v>129</v>
      </c>
      <c r="M4" t="s">
        <v>303</v>
      </c>
      <c r="O4">
        <v>12</v>
      </c>
      <c r="P4" t="s">
        <v>203</v>
      </c>
      <c r="R4">
        <v>74</v>
      </c>
      <c r="S4">
        <v>-2</v>
      </c>
      <c r="T4">
        <v>1205</v>
      </c>
      <c r="U4">
        <v>0</v>
      </c>
      <c r="V4" t="s">
        <v>1797</v>
      </c>
      <c r="W4">
        <v>6</v>
      </c>
      <c r="Y4" t="s">
        <v>110</v>
      </c>
      <c r="Z4" t="s">
        <v>1798</v>
      </c>
      <c r="AA4" t="s">
        <v>130</v>
      </c>
      <c r="AB4">
        <v>17</v>
      </c>
      <c r="AC4" t="s">
        <v>1799</v>
      </c>
      <c r="AD4" t="s">
        <v>1800</v>
      </c>
      <c r="AE4" t="s">
        <v>1361</v>
      </c>
      <c r="AF4" t="s">
        <v>1801</v>
      </c>
      <c r="AG4" t="s">
        <v>117</v>
      </c>
      <c r="AH4">
        <v>2024684</v>
      </c>
      <c r="AI4" t="s">
        <v>578</v>
      </c>
      <c r="AJ4" t="s">
        <v>541</v>
      </c>
      <c r="AK4">
        <v>1200</v>
      </c>
      <c r="AL4">
        <v>4</v>
      </c>
      <c r="AM4" t="s">
        <v>490</v>
      </c>
      <c r="AN4">
        <v>20</v>
      </c>
      <c r="AO4">
        <v>131</v>
      </c>
      <c r="AP4">
        <v>-2</v>
      </c>
      <c r="AQ4">
        <v>5</v>
      </c>
      <c r="AR4">
        <v>7</v>
      </c>
      <c r="AS4">
        <v>23.53</v>
      </c>
      <c r="AT4">
        <v>45.41</v>
      </c>
      <c r="AU4" t="s">
        <v>1771</v>
      </c>
      <c r="AY4" t="s">
        <v>1802</v>
      </c>
      <c r="BG4">
        <v>4.7E-2</v>
      </c>
      <c r="BI4" t="s">
        <v>1803</v>
      </c>
      <c r="BJ4">
        <v>2024607</v>
      </c>
      <c r="BK4" t="s">
        <v>714</v>
      </c>
      <c r="BL4" t="s">
        <v>1430</v>
      </c>
      <c r="BM4">
        <v>1200</v>
      </c>
      <c r="BN4">
        <v>6</v>
      </c>
      <c r="BO4" t="s">
        <v>797</v>
      </c>
      <c r="BP4">
        <v>7.9</v>
      </c>
      <c r="BQ4">
        <v>115</v>
      </c>
      <c r="BR4">
        <v>14</v>
      </c>
      <c r="BS4">
        <v>9</v>
      </c>
      <c r="BT4">
        <v>3</v>
      </c>
      <c r="BU4">
        <v>23.43</v>
      </c>
      <c r="BV4">
        <v>45.68</v>
      </c>
      <c r="BW4" t="s">
        <v>775</v>
      </c>
      <c r="CA4" t="s">
        <v>1544</v>
      </c>
      <c r="CI4">
        <v>0.24299999999999999</v>
      </c>
      <c r="CK4" t="s">
        <v>1804</v>
      </c>
      <c r="CL4" t="s">
        <v>1795</v>
      </c>
      <c r="CM4" t="s">
        <v>1803</v>
      </c>
      <c r="CN4" t="s">
        <v>1805</v>
      </c>
      <c r="CO4" t="s">
        <v>1804</v>
      </c>
      <c r="CP4" t="s">
        <v>1806</v>
      </c>
      <c r="CQ4" t="s">
        <v>1507</v>
      </c>
      <c r="CR4">
        <v>68.38</v>
      </c>
      <c r="CS4">
        <v>69.069999999999993</v>
      </c>
      <c r="CT4">
        <v>68.72</v>
      </c>
      <c r="CU4">
        <v>68.38</v>
      </c>
    </row>
    <row r="5" spans="1:99" x14ac:dyDescent="0.25">
      <c r="A5" s="2">
        <v>45822</v>
      </c>
      <c r="B5" t="s">
        <v>99</v>
      </c>
      <c r="C5">
        <v>10</v>
      </c>
      <c r="D5" t="s">
        <v>703</v>
      </c>
      <c r="F5" t="s">
        <v>1579</v>
      </c>
      <c r="G5">
        <v>1200</v>
      </c>
      <c r="H5">
        <v>4</v>
      </c>
      <c r="I5" t="s">
        <v>1807</v>
      </c>
      <c r="J5" t="s">
        <v>1808</v>
      </c>
      <c r="K5" t="s">
        <v>1809</v>
      </c>
      <c r="L5">
        <v>128</v>
      </c>
      <c r="M5" t="s">
        <v>661</v>
      </c>
      <c r="O5">
        <v>4</v>
      </c>
      <c r="P5" t="s">
        <v>276</v>
      </c>
      <c r="R5">
        <v>73</v>
      </c>
      <c r="S5">
        <v>-2</v>
      </c>
      <c r="T5">
        <v>1121</v>
      </c>
      <c r="U5">
        <v>-15</v>
      </c>
      <c r="V5" t="s">
        <v>1810</v>
      </c>
      <c r="W5">
        <v>4</v>
      </c>
      <c r="Y5" t="s">
        <v>110</v>
      </c>
      <c r="Z5" t="s">
        <v>1811</v>
      </c>
      <c r="AA5" t="s">
        <v>130</v>
      </c>
      <c r="AB5">
        <v>27</v>
      </c>
      <c r="AC5" t="s">
        <v>368</v>
      </c>
      <c r="AD5" t="s">
        <v>1812</v>
      </c>
      <c r="AE5" t="s">
        <v>1813</v>
      </c>
      <c r="AF5" t="s">
        <v>1814</v>
      </c>
      <c r="AG5" t="s">
        <v>337</v>
      </c>
      <c r="AH5">
        <v>2024684</v>
      </c>
      <c r="AI5" t="s">
        <v>578</v>
      </c>
      <c r="AJ5" t="s">
        <v>541</v>
      </c>
      <c r="AK5">
        <v>1200</v>
      </c>
      <c r="AL5">
        <v>6</v>
      </c>
      <c r="AM5" t="s">
        <v>509</v>
      </c>
      <c r="AN5">
        <v>8.5</v>
      </c>
      <c r="AO5">
        <v>120</v>
      </c>
      <c r="AP5">
        <v>8</v>
      </c>
      <c r="AQ5">
        <v>10</v>
      </c>
      <c r="AR5">
        <v>-6</v>
      </c>
      <c r="AS5">
        <v>23.53</v>
      </c>
      <c r="AT5">
        <v>45.41</v>
      </c>
      <c r="AU5" t="s">
        <v>1771</v>
      </c>
      <c r="AY5" t="s">
        <v>583</v>
      </c>
      <c r="BG5">
        <v>5.3999999999999992E-2</v>
      </c>
      <c r="BI5" t="s">
        <v>1815</v>
      </c>
      <c r="BJ5">
        <v>2024608</v>
      </c>
      <c r="BK5" t="s">
        <v>714</v>
      </c>
      <c r="BL5" t="s">
        <v>541</v>
      </c>
      <c r="BM5">
        <v>1200</v>
      </c>
      <c r="BN5">
        <v>6</v>
      </c>
      <c r="BO5" t="s">
        <v>509</v>
      </c>
      <c r="BP5">
        <v>7.2</v>
      </c>
      <c r="BQ5">
        <v>122</v>
      </c>
      <c r="BR5">
        <v>6</v>
      </c>
      <c r="BS5">
        <v>9</v>
      </c>
      <c r="BT5">
        <v>-5</v>
      </c>
      <c r="BU5">
        <v>23.42</v>
      </c>
      <c r="BV5">
        <v>45.25</v>
      </c>
      <c r="BW5" t="s">
        <v>1575</v>
      </c>
      <c r="CA5" t="s">
        <v>1816</v>
      </c>
      <c r="CI5">
        <v>3.5000000000000003E-2</v>
      </c>
      <c r="CK5" t="s">
        <v>1817</v>
      </c>
      <c r="CL5" t="s">
        <v>1808</v>
      </c>
      <c r="CM5" t="s">
        <v>1815</v>
      </c>
      <c r="CN5" t="s">
        <v>1818</v>
      </c>
      <c r="CO5" t="s">
        <v>1817</v>
      </c>
      <c r="CP5" t="s">
        <v>1819</v>
      </c>
      <c r="CQ5" t="s">
        <v>1449</v>
      </c>
      <c r="CR5">
        <v>69.17</v>
      </c>
      <c r="CS5">
        <v>68.94</v>
      </c>
      <c r="CT5">
        <v>69.06</v>
      </c>
      <c r="CU5">
        <v>68.94</v>
      </c>
    </row>
    <row r="6" spans="1:99" x14ac:dyDescent="0.25">
      <c r="A6" s="2">
        <v>45822</v>
      </c>
      <c r="B6" t="s">
        <v>99</v>
      </c>
      <c r="C6">
        <v>10</v>
      </c>
      <c r="D6" t="s">
        <v>703</v>
      </c>
      <c r="F6" t="s">
        <v>1579</v>
      </c>
      <c r="G6">
        <v>1200</v>
      </c>
      <c r="H6">
        <v>5</v>
      </c>
      <c r="I6" t="s">
        <v>1820</v>
      </c>
      <c r="J6" t="s">
        <v>1821</v>
      </c>
      <c r="K6" t="s">
        <v>1822</v>
      </c>
      <c r="L6">
        <v>127</v>
      </c>
      <c r="M6" t="s">
        <v>591</v>
      </c>
      <c r="O6">
        <v>10</v>
      </c>
      <c r="P6" t="s">
        <v>217</v>
      </c>
      <c r="R6">
        <v>72</v>
      </c>
      <c r="S6">
        <v>6</v>
      </c>
      <c r="T6">
        <v>1165</v>
      </c>
      <c r="U6">
        <v>-3</v>
      </c>
      <c r="V6" t="s">
        <v>1823</v>
      </c>
      <c r="W6">
        <v>5</v>
      </c>
      <c r="Y6" t="s">
        <v>110</v>
      </c>
      <c r="Z6" t="s">
        <v>1824</v>
      </c>
      <c r="AA6" t="s">
        <v>130</v>
      </c>
      <c r="AB6">
        <v>27</v>
      </c>
      <c r="AC6" t="s">
        <v>368</v>
      </c>
      <c r="AD6" t="s">
        <v>1825</v>
      </c>
      <c r="AE6" t="s">
        <v>1571</v>
      </c>
      <c r="AF6" t="s">
        <v>1826</v>
      </c>
      <c r="AG6" t="s">
        <v>337</v>
      </c>
      <c r="AH6">
        <v>2024684</v>
      </c>
      <c r="AI6" t="s">
        <v>578</v>
      </c>
      <c r="AJ6" t="s">
        <v>541</v>
      </c>
      <c r="AK6">
        <v>1200</v>
      </c>
      <c r="AL6">
        <v>1</v>
      </c>
      <c r="AM6" t="s">
        <v>794</v>
      </c>
      <c r="AN6">
        <v>7.6</v>
      </c>
      <c r="AO6">
        <v>114</v>
      </c>
      <c r="AP6">
        <v>13</v>
      </c>
      <c r="AQ6">
        <v>2</v>
      </c>
      <c r="AR6">
        <v>8</v>
      </c>
      <c r="AS6">
        <v>23.53</v>
      </c>
      <c r="AT6">
        <v>45.41</v>
      </c>
      <c r="AU6" t="s">
        <v>1771</v>
      </c>
      <c r="AY6" t="s">
        <v>1771</v>
      </c>
      <c r="BG6">
        <v>0.28299999999999997</v>
      </c>
      <c r="BI6" t="s">
        <v>1827</v>
      </c>
      <c r="BJ6">
        <v>2024603</v>
      </c>
      <c r="BK6" t="s">
        <v>714</v>
      </c>
      <c r="BL6" t="s">
        <v>291</v>
      </c>
      <c r="BM6">
        <v>1200</v>
      </c>
      <c r="BN6">
        <v>1</v>
      </c>
      <c r="BO6" t="s">
        <v>794</v>
      </c>
      <c r="BP6">
        <v>4.9000000000000004</v>
      </c>
      <c r="BQ6">
        <v>128</v>
      </c>
      <c r="BR6">
        <v>-1</v>
      </c>
      <c r="BS6">
        <v>6</v>
      </c>
      <c r="BT6">
        <v>4</v>
      </c>
      <c r="BU6">
        <v>23.18</v>
      </c>
      <c r="BV6">
        <v>45.27</v>
      </c>
      <c r="BW6" t="s">
        <v>715</v>
      </c>
      <c r="CA6" t="s">
        <v>715</v>
      </c>
      <c r="CI6">
        <v>2.9000000000000001E-2</v>
      </c>
      <c r="CK6" t="s">
        <v>796</v>
      </c>
      <c r="CL6" t="s">
        <v>1821</v>
      </c>
      <c r="CM6" t="s">
        <v>1827</v>
      </c>
      <c r="CN6" t="s">
        <v>1828</v>
      </c>
      <c r="CO6" t="s">
        <v>796</v>
      </c>
      <c r="CP6" t="s">
        <v>1829</v>
      </c>
      <c r="CQ6" t="s">
        <v>1518</v>
      </c>
      <c r="CR6">
        <v>68.39</v>
      </c>
      <c r="CS6">
        <v>69.430000000000007</v>
      </c>
      <c r="CT6">
        <v>68.91</v>
      </c>
      <c r="CU6">
        <v>68.39</v>
      </c>
    </row>
    <row r="7" spans="1:99" x14ac:dyDescent="0.25">
      <c r="A7" s="2">
        <v>45822</v>
      </c>
      <c r="B7" t="s">
        <v>99</v>
      </c>
      <c r="C7">
        <v>10</v>
      </c>
      <c r="D7" t="s">
        <v>703</v>
      </c>
      <c r="F7" t="s">
        <v>1579</v>
      </c>
      <c r="G7">
        <v>1200</v>
      </c>
      <c r="H7">
        <v>6</v>
      </c>
      <c r="I7" t="s">
        <v>1830</v>
      </c>
      <c r="J7" t="s">
        <v>1831</v>
      </c>
      <c r="K7" t="s">
        <v>1832</v>
      </c>
      <c r="L7">
        <v>122</v>
      </c>
      <c r="M7" t="s">
        <v>231</v>
      </c>
      <c r="O7">
        <v>11</v>
      </c>
      <c r="P7" t="s">
        <v>246</v>
      </c>
      <c r="R7">
        <v>67</v>
      </c>
      <c r="S7">
        <v>-3</v>
      </c>
      <c r="T7">
        <v>1124</v>
      </c>
      <c r="U7">
        <v>-16</v>
      </c>
      <c r="V7" t="s">
        <v>1833</v>
      </c>
      <c r="W7">
        <v>5</v>
      </c>
      <c r="Y7" t="s">
        <v>110</v>
      </c>
      <c r="Z7" t="s">
        <v>1834</v>
      </c>
      <c r="AA7" t="s">
        <v>130</v>
      </c>
      <c r="AB7">
        <v>27</v>
      </c>
      <c r="AC7" t="s">
        <v>1835</v>
      </c>
      <c r="AD7" t="s">
        <v>1836</v>
      </c>
      <c r="AE7" t="s">
        <v>1837</v>
      </c>
      <c r="AF7" t="s">
        <v>1838</v>
      </c>
      <c r="AG7" t="s">
        <v>337</v>
      </c>
      <c r="AH7">
        <v>2024684</v>
      </c>
      <c r="AI7" t="s">
        <v>578</v>
      </c>
      <c r="AJ7" t="s">
        <v>541</v>
      </c>
      <c r="AK7">
        <v>1200</v>
      </c>
      <c r="AL7">
        <v>9</v>
      </c>
      <c r="AM7" t="s">
        <v>357</v>
      </c>
      <c r="AN7">
        <v>41</v>
      </c>
      <c r="AO7">
        <v>125</v>
      </c>
      <c r="AP7">
        <v>-3</v>
      </c>
      <c r="AQ7">
        <v>8</v>
      </c>
      <c r="AR7">
        <v>3</v>
      </c>
      <c r="AS7">
        <v>23.53</v>
      </c>
      <c r="AT7">
        <v>45.41</v>
      </c>
      <c r="AU7" t="s">
        <v>1771</v>
      </c>
      <c r="AY7" t="s">
        <v>814</v>
      </c>
      <c r="BG7">
        <v>-1.2E-2</v>
      </c>
      <c r="BI7" t="s">
        <v>754</v>
      </c>
      <c r="BJ7">
        <v>2024491</v>
      </c>
      <c r="BK7" t="s">
        <v>290</v>
      </c>
      <c r="BL7" t="s">
        <v>541</v>
      </c>
      <c r="BM7">
        <v>1200</v>
      </c>
      <c r="BN7">
        <v>9</v>
      </c>
      <c r="BO7" t="s">
        <v>239</v>
      </c>
      <c r="BP7">
        <v>24</v>
      </c>
      <c r="BQ7">
        <v>128</v>
      </c>
      <c r="BR7">
        <v>-6</v>
      </c>
      <c r="BS7">
        <v>9</v>
      </c>
      <c r="BT7">
        <v>2</v>
      </c>
      <c r="BU7">
        <v>23.51</v>
      </c>
      <c r="BV7">
        <v>45.45</v>
      </c>
      <c r="BW7" t="s">
        <v>1839</v>
      </c>
      <c r="CA7" t="s">
        <v>1840</v>
      </c>
      <c r="CI7">
        <v>-6.8000000000000005E-2</v>
      </c>
      <c r="CK7" t="s">
        <v>779</v>
      </c>
      <c r="CL7" t="s">
        <v>1831</v>
      </c>
      <c r="CM7" t="s">
        <v>754</v>
      </c>
      <c r="CN7" t="s">
        <v>1841</v>
      </c>
      <c r="CO7" t="s">
        <v>779</v>
      </c>
      <c r="CP7" t="s">
        <v>1842</v>
      </c>
      <c r="CQ7" t="s">
        <v>1843</v>
      </c>
      <c r="CR7">
        <v>70.11</v>
      </c>
      <c r="CS7">
        <v>70.3</v>
      </c>
      <c r="CT7">
        <v>70.2</v>
      </c>
      <c r="CU7">
        <v>70.11</v>
      </c>
    </row>
    <row r="8" spans="1:99" x14ac:dyDescent="0.25">
      <c r="A8" s="2">
        <v>45822</v>
      </c>
      <c r="B8" t="s">
        <v>99</v>
      </c>
      <c r="C8">
        <v>10</v>
      </c>
      <c r="D8" t="s">
        <v>703</v>
      </c>
      <c r="F8" t="s">
        <v>1579</v>
      </c>
      <c r="G8">
        <v>1200</v>
      </c>
      <c r="H8">
        <v>7</v>
      </c>
      <c r="I8" t="s">
        <v>1844</v>
      </c>
      <c r="J8" t="s">
        <v>1845</v>
      </c>
      <c r="K8" t="s">
        <v>1846</v>
      </c>
      <c r="L8">
        <v>120</v>
      </c>
      <c r="M8" t="s">
        <v>223</v>
      </c>
      <c r="O8">
        <v>1</v>
      </c>
      <c r="P8" t="s">
        <v>167</v>
      </c>
      <c r="R8">
        <v>65</v>
      </c>
      <c r="S8">
        <v>0</v>
      </c>
      <c r="T8">
        <v>1071</v>
      </c>
      <c r="U8">
        <v>-1</v>
      </c>
      <c r="W8">
        <v>5</v>
      </c>
      <c r="Y8" t="s">
        <v>110</v>
      </c>
      <c r="Z8" t="s">
        <v>1847</v>
      </c>
      <c r="AA8" t="s">
        <v>332</v>
      </c>
      <c r="AB8">
        <v>38</v>
      </c>
      <c r="AC8" t="s">
        <v>368</v>
      </c>
      <c r="AD8" t="s">
        <v>1848</v>
      </c>
      <c r="AE8" t="s">
        <v>1849</v>
      </c>
      <c r="AF8" t="s">
        <v>1850</v>
      </c>
      <c r="AG8" t="s">
        <v>117</v>
      </c>
      <c r="CL8" t="s">
        <v>1845</v>
      </c>
    </row>
    <row r="9" spans="1:99" x14ac:dyDescent="0.25">
      <c r="A9" s="2">
        <v>45822</v>
      </c>
      <c r="B9" t="s">
        <v>99</v>
      </c>
      <c r="C9">
        <v>10</v>
      </c>
      <c r="D9" t="s">
        <v>703</v>
      </c>
      <c r="F9" t="s">
        <v>1579</v>
      </c>
      <c r="G9">
        <v>1200</v>
      </c>
      <c r="H9">
        <v>8</v>
      </c>
      <c r="I9" t="s">
        <v>1851</v>
      </c>
      <c r="J9" t="s">
        <v>1852</v>
      </c>
      <c r="K9" t="s">
        <v>1853</v>
      </c>
      <c r="L9">
        <v>118</v>
      </c>
      <c r="M9" t="s">
        <v>253</v>
      </c>
      <c r="O9">
        <v>6</v>
      </c>
      <c r="P9" t="s">
        <v>106</v>
      </c>
      <c r="R9">
        <v>63</v>
      </c>
      <c r="S9">
        <v>0</v>
      </c>
      <c r="T9">
        <v>1137</v>
      </c>
      <c r="U9">
        <v>21</v>
      </c>
      <c r="W9">
        <v>3</v>
      </c>
      <c r="Y9" t="s">
        <v>110</v>
      </c>
      <c r="Z9" t="s">
        <v>1854</v>
      </c>
      <c r="AA9" t="s">
        <v>130</v>
      </c>
      <c r="AB9">
        <v>20</v>
      </c>
      <c r="AC9" t="s">
        <v>631</v>
      </c>
      <c r="AD9" t="s">
        <v>1855</v>
      </c>
      <c r="AE9" t="s">
        <v>1856</v>
      </c>
      <c r="AF9" t="s">
        <v>1857</v>
      </c>
      <c r="AG9" t="s">
        <v>117</v>
      </c>
      <c r="CL9" t="s">
        <v>1852</v>
      </c>
    </row>
    <row r="10" spans="1:99" x14ac:dyDescent="0.25">
      <c r="A10" s="2">
        <v>45822</v>
      </c>
      <c r="B10" t="s">
        <v>99</v>
      </c>
      <c r="C10">
        <v>10</v>
      </c>
      <c r="D10" t="s">
        <v>703</v>
      </c>
      <c r="F10" t="s">
        <v>1579</v>
      </c>
      <c r="G10">
        <v>1200</v>
      </c>
      <c r="H10">
        <v>9</v>
      </c>
      <c r="I10" t="s">
        <v>1858</v>
      </c>
      <c r="J10" t="s">
        <v>1859</v>
      </c>
      <c r="K10" t="s">
        <v>1860</v>
      </c>
      <c r="L10">
        <v>117</v>
      </c>
      <c r="M10" t="s">
        <v>439</v>
      </c>
      <c r="O10">
        <v>7</v>
      </c>
      <c r="P10" t="s">
        <v>440</v>
      </c>
      <c r="R10">
        <v>62</v>
      </c>
      <c r="S10">
        <v>-2</v>
      </c>
      <c r="T10">
        <v>1113</v>
      </c>
      <c r="U10">
        <v>13</v>
      </c>
      <c r="W10">
        <v>3</v>
      </c>
      <c r="Y10" t="s">
        <v>110</v>
      </c>
      <c r="Z10" t="s">
        <v>152</v>
      </c>
      <c r="AA10" t="s">
        <v>332</v>
      </c>
      <c r="AB10">
        <v>17</v>
      </c>
      <c r="AC10" t="s">
        <v>113</v>
      </c>
      <c r="AD10" t="s">
        <v>1861</v>
      </c>
      <c r="AE10" t="s">
        <v>1862</v>
      </c>
      <c r="AF10" t="s">
        <v>1863</v>
      </c>
      <c r="AG10" t="s">
        <v>337</v>
      </c>
      <c r="CL10" t="s">
        <v>1859</v>
      </c>
    </row>
    <row r="11" spans="1:99" x14ac:dyDescent="0.25">
      <c r="A11" s="2">
        <v>45822</v>
      </c>
      <c r="B11" t="s">
        <v>99</v>
      </c>
      <c r="C11">
        <v>10</v>
      </c>
      <c r="D11" t="s">
        <v>703</v>
      </c>
      <c r="F11" t="s">
        <v>1579</v>
      </c>
      <c r="G11">
        <v>1200</v>
      </c>
      <c r="H11">
        <v>10</v>
      </c>
      <c r="I11" t="s">
        <v>1864</v>
      </c>
      <c r="J11" t="s">
        <v>1865</v>
      </c>
      <c r="K11" t="s">
        <v>1866</v>
      </c>
      <c r="L11">
        <v>117</v>
      </c>
      <c r="M11" t="s">
        <v>185</v>
      </c>
      <c r="O11">
        <v>2</v>
      </c>
      <c r="P11" t="s">
        <v>972</v>
      </c>
      <c r="R11">
        <v>62</v>
      </c>
      <c r="S11">
        <v>-2</v>
      </c>
      <c r="T11">
        <v>1150</v>
      </c>
      <c r="U11">
        <v>-7</v>
      </c>
      <c r="V11" t="s">
        <v>1568</v>
      </c>
      <c r="W11">
        <v>4</v>
      </c>
      <c r="Y11" t="s">
        <v>110</v>
      </c>
      <c r="Z11" t="s">
        <v>1867</v>
      </c>
      <c r="AA11" t="s">
        <v>130</v>
      </c>
      <c r="AB11">
        <v>27</v>
      </c>
      <c r="AC11" t="s">
        <v>1868</v>
      </c>
      <c r="AD11" t="s">
        <v>1869</v>
      </c>
      <c r="AE11" t="s">
        <v>667</v>
      </c>
      <c r="AF11" t="s">
        <v>1870</v>
      </c>
      <c r="AG11" t="s">
        <v>337</v>
      </c>
      <c r="AH11">
        <v>2024684</v>
      </c>
      <c r="AI11" t="s">
        <v>578</v>
      </c>
      <c r="AJ11" t="s">
        <v>541</v>
      </c>
      <c r="AK11">
        <v>1200</v>
      </c>
      <c r="AL11">
        <v>5</v>
      </c>
      <c r="AM11" t="s">
        <v>420</v>
      </c>
      <c r="AN11">
        <v>14</v>
      </c>
      <c r="AO11">
        <v>119</v>
      </c>
      <c r="AP11">
        <v>-2</v>
      </c>
      <c r="AQ11">
        <v>12</v>
      </c>
      <c r="AR11">
        <v>-10</v>
      </c>
      <c r="AS11">
        <v>23.53</v>
      </c>
      <c r="AT11">
        <v>45.41</v>
      </c>
      <c r="AU11" t="s">
        <v>1771</v>
      </c>
      <c r="AY11" t="s">
        <v>1544</v>
      </c>
      <c r="BG11">
        <v>-0.14000000000000001</v>
      </c>
      <c r="BI11" t="s">
        <v>1576</v>
      </c>
      <c r="BJ11">
        <v>2024608</v>
      </c>
      <c r="BK11" t="s">
        <v>714</v>
      </c>
      <c r="BL11" t="s">
        <v>541</v>
      </c>
      <c r="BM11">
        <v>1200</v>
      </c>
      <c r="BN11">
        <v>5</v>
      </c>
      <c r="BO11" t="s">
        <v>797</v>
      </c>
      <c r="BP11">
        <v>5.8</v>
      </c>
      <c r="BQ11">
        <v>120</v>
      </c>
      <c r="BR11">
        <v>-3</v>
      </c>
      <c r="BS11">
        <v>3</v>
      </c>
      <c r="BT11">
        <v>-1</v>
      </c>
      <c r="BU11">
        <v>23.42</v>
      </c>
      <c r="BV11">
        <v>45.25</v>
      </c>
      <c r="BW11" t="s">
        <v>1575</v>
      </c>
      <c r="CA11" t="s">
        <v>1871</v>
      </c>
      <c r="CI11">
        <v>-5.5999999999999987E-2</v>
      </c>
      <c r="CK11" t="s">
        <v>1872</v>
      </c>
      <c r="CL11" t="s">
        <v>1865</v>
      </c>
      <c r="CM11" t="s">
        <v>1576</v>
      </c>
      <c r="CN11" t="s">
        <v>1873</v>
      </c>
      <c r="CO11" t="s">
        <v>1872</v>
      </c>
      <c r="CP11" t="s">
        <v>1874</v>
      </c>
      <c r="CQ11" t="s">
        <v>1875</v>
      </c>
      <c r="CR11">
        <v>68.69</v>
      </c>
      <c r="CS11">
        <v>68.59</v>
      </c>
      <c r="CT11">
        <v>68.64</v>
      </c>
      <c r="CU11">
        <v>68.59</v>
      </c>
    </row>
    <row r="12" spans="1:99" x14ac:dyDescent="0.25">
      <c r="A12" s="2">
        <v>45822</v>
      </c>
      <c r="B12" t="s">
        <v>99</v>
      </c>
      <c r="C12">
        <v>10</v>
      </c>
      <c r="D12" t="s">
        <v>703</v>
      </c>
      <c r="F12" t="s">
        <v>1579</v>
      </c>
      <c r="G12">
        <v>1200</v>
      </c>
      <c r="H12">
        <v>11</v>
      </c>
      <c r="I12" t="s">
        <v>1876</v>
      </c>
      <c r="J12" t="s">
        <v>1877</v>
      </c>
      <c r="K12" t="s">
        <v>1878</v>
      </c>
      <c r="L12">
        <v>116</v>
      </c>
      <c r="M12" t="s">
        <v>245</v>
      </c>
      <c r="O12">
        <v>8</v>
      </c>
      <c r="P12" t="s">
        <v>458</v>
      </c>
      <c r="R12">
        <v>61</v>
      </c>
      <c r="S12">
        <v>0</v>
      </c>
      <c r="T12">
        <v>1115</v>
      </c>
      <c r="U12">
        <v>11</v>
      </c>
      <c r="V12" t="s">
        <v>1879</v>
      </c>
      <c r="W12">
        <v>4</v>
      </c>
      <c r="Y12" t="s">
        <v>110</v>
      </c>
      <c r="Z12" t="s">
        <v>1880</v>
      </c>
      <c r="AA12" t="s">
        <v>130</v>
      </c>
      <c r="AB12">
        <v>27</v>
      </c>
      <c r="AC12" t="s">
        <v>666</v>
      </c>
      <c r="AD12" t="s">
        <v>1881</v>
      </c>
      <c r="AE12" t="s">
        <v>809</v>
      </c>
      <c r="AF12" t="s">
        <v>1882</v>
      </c>
      <c r="AG12" t="s">
        <v>117</v>
      </c>
      <c r="AH12">
        <v>2024684</v>
      </c>
      <c r="AI12" t="s">
        <v>578</v>
      </c>
      <c r="AJ12" t="s">
        <v>541</v>
      </c>
      <c r="AK12">
        <v>1200</v>
      </c>
      <c r="AL12">
        <v>3</v>
      </c>
      <c r="AM12" t="s">
        <v>192</v>
      </c>
      <c r="AN12">
        <v>3.5</v>
      </c>
      <c r="AO12">
        <v>116</v>
      </c>
      <c r="AP12">
        <v>0</v>
      </c>
      <c r="AQ12">
        <v>1</v>
      </c>
      <c r="AR12">
        <v>7</v>
      </c>
      <c r="AS12">
        <v>23.53</v>
      </c>
      <c r="AT12">
        <v>45.41</v>
      </c>
      <c r="AU12" t="s">
        <v>1771</v>
      </c>
      <c r="AY12" t="s">
        <v>1503</v>
      </c>
      <c r="BG12">
        <v>7.6999999999999999E-2</v>
      </c>
      <c r="BI12" t="s">
        <v>1883</v>
      </c>
      <c r="BJ12">
        <v>2024608</v>
      </c>
      <c r="BK12" t="s">
        <v>714</v>
      </c>
      <c r="BL12" t="s">
        <v>541</v>
      </c>
      <c r="BM12">
        <v>1200</v>
      </c>
      <c r="BN12">
        <v>4</v>
      </c>
      <c r="BO12" t="s">
        <v>192</v>
      </c>
      <c r="BP12">
        <v>6.5</v>
      </c>
      <c r="BQ12">
        <v>117</v>
      </c>
      <c r="BR12">
        <v>-1</v>
      </c>
      <c r="BS12">
        <v>2</v>
      </c>
      <c r="BT12">
        <v>6</v>
      </c>
      <c r="BU12">
        <v>23.42</v>
      </c>
      <c r="BV12">
        <v>45.25</v>
      </c>
      <c r="BW12" t="s">
        <v>1575</v>
      </c>
      <c r="CA12" t="s">
        <v>1884</v>
      </c>
      <c r="CI12">
        <v>5.0999999999999997E-2</v>
      </c>
      <c r="CK12" t="s">
        <v>1885</v>
      </c>
      <c r="CL12" t="s">
        <v>1877</v>
      </c>
      <c r="CM12" t="s">
        <v>1883</v>
      </c>
      <c r="CN12" t="s">
        <v>1886</v>
      </c>
      <c r="CO12" t="s">
        <v>1885</v>
      </c>
      <c r="CP12" t="s">
        <v>1887</v>
      </c>
      <c r="CQ12" t="s">
        <v>1888</v>
      </c>
      <c r="CR12">
        <v>68.349999999999994</v>
      </c>
      <c r="CS12">
        <v>68.67</v>
      </c>
      <c r="CT12">
        <v>68.510000000000005</v>
      </c>
      <c r="CU12">
        <v>68.349999999999994</v>
      </c>
    </row>
    <row r="13" spans="1:99" x14ac:dyDescent="0.25">
      <c r="A13" s="2">
        <v>45822</v>
      </c>
      <c r="B13" t="s">
        <v>99</v>
      </c>
      <c r="C13">
        <v>10</v>
      </c>
      <c r="D13" t="s">
        <v>703</v>
      </c>
      <c r="F13" t="s">
        <v>1579</v>
      </c>
      <c r="G13">
        <v>1200</v>
      </c>
      <c r="H13">
        <v>12</v>
      </c>
      <c r="I13" t="s">
        <v>1889</v>
      </c>
      <c r="J13" t="s">
        <v>1890</v>
      </c>
      <c r="K13" t="s">
        <v>1891</v>
      </c>
      <c r="L13">
        <v>116</v>
      </c>
      <c r="M13" t="s">
        <v>166</v>
      </c>
      <c r="N13">
        <v>2</v>
      </c>
      <c r="O13">
        <v>9</v>
      </c>
      <c r="P13" t="s">
        <v>477</v>
      </c>
      <c r="R13">
        <v>61</v>
      </c>
      <c r="S13">
        <v>1</v>
      </c>
      <c r="T13">
        <v>1074</v>
      </c>
      <c r="U13">
        <v>8</v>
      </c>
      <c r="V13" t="s">
        <v>1879</v>
      </c>
      <c r="W13">
        <v>3</v>
      </c>
      <c r="Y13" t="s">
        <v>110</v>
      </c>
      <c r="Z13" t="s">
        <v>1892</v>
      </c>
      <c r="AA13" t="s">
        <v>279</v>
      </c>
      <c r="AB13">
        <v>27</v>
      </c>
      <c r="AD13" t="s">
        <v>1893</v>
      </c>
      <c r="AE13" t="s">
        <v>237</v>
      </c>
      <c r="AF13" t="s">
        <v>1894</v>
      </c>
      <c r="AG13" t="s">
        <v>117</v>
      </c>
      <c r="AH13">
        <v>2024680</v>
      </c>
      <c r="AI13" t="s">
        <v>578</v>
      </c>
      <c r="AJ13" t="s">
        <v>291</v>
      </c>
      <c r="AK13">
        <v>1200</v>
      </c>
      <c r="AL13">
        <v>2</v>
      </c>
      <c r="AM13" t="s">
        <v>174</v>
      </c>
      <c r="AN13">
        <v>1.3</v>
      </c>
      <c r="AO13">
        <v>135</v>
      </c>
      <c r="AP13">
        <v>-19</v>
      </c>
      <c r="AQ13">
        <v>9</v>
      </c>
      <c r="AR13">
        <v>0</v>
      </c>
      <c r="AS13">
        <v>23.32</v>
      </c>
      <c r="AT13">
        <v>45.45</v>
      </c>
      <c r="AU13" t="s">
        <v>712</v>
      </c>
      <c r="AY13" t="s">
        <v>1895</v>
      </c>
      <c r="BG13">
        <v>-0.28499999999999998</v>
      </c>
      <c r="BI13" t="s">
        <v>1896</v>
      </c>
      <c r="BJ13">
        <v>2024540</v>
      </c>
      <c r="BK13" t="s">
        <v>833</v>
      </c>
      <c r="BL13" t="s">
        <v>291</v>
      </c>
      <c r="BM13">
        <v>1200</v>
      </c>
      <c r="BN13">
        <v>1</v>
      </c>
      <c r="BO13" t="s">
        <v>1897</v>
      </c>
      <c r="BP13">
        <v>3.5</v>
      </c>
      <c r="BQ13">
        <v>128</v>
      </c>
      <c r="BR13">
        <v>-12</v>
      </c>
      <c r="BS13">
        <v>3</v>
      </c>
      <c r="BT13">
        <v>6</v>
      </c>
      <c r="BU13">
        <v>23.09</v>
      </c>
      <c r="BV13">
        <v>45.21</v>
      </c>
      <c r="BW13" t="s">
        <v>1503</v>
      </c>
      <c r="CA13" t="s">
        <v>1503</v>
      </c>
      <c r="CI13">
        <v>-0.114</v>
      </c>
      <c r="CK13" t="s">
        <v>1898</v>
      </c>
      <c r="CL13" t="s">
        <v>1890</v>
      </c>
      <c r="CM13" t="s">
        <v>1896</v>
      </c>
      <c r="CN13" t="s">
        <v>1899</v>
      </c>
      <c r="CO13" t="s">
        <v>1898</v>
      </c>
      <c r="CP13" t="s">
        <v>1900</v>
      </c>
      <c r="CQ13" t="s">
        <v>1901</v>
      </c>
      <c r="CR13">
        <v>69</v>
      </c>
      <c r="CS13">
        <v>68.16</v>
      </c>
      <c r="CT13">
        <v>68.58</v>
      </c>
      <c r="CU13">
        <v>68.16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4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45822</v>
      </c>
      <c r="B2" t="s">
        <v>99</v>
      </c>
      <c r="C2">
        <v>11</v>
      </c>
      <c r="D2" t="s">
        <v>100</v>
      </c>
      <c r="E2" t="s">
        <v>101</v>
      </c>
      <c r="F2" t="s">
        <v>1579</v>
      </c>
      <c r="G2">
        <v>1400</v>
      </c>
      <c r="H2">
        <v>1</v>
      </c>
      <c r="I2" t="s">
        <v>1902</v>
      </c>
      <c r="J2" t="s">
        <v>1903</v>
      </c>
      <c r="K2" t="s">
        <v>1904</v>
      </c>
      <c r="L2">
        <v>135</v>
      </c>
      <c r="M2" t="s">
        <v>303</v>
      </c>
      <c r="O2">
        <v>8</v>
      </c>
      <c r="P2" t="s">
        <v>134</v>
      </c>
      <c r="R2">
        <v>80</v>
      </c>
      <c r="S2" t="s">
        <v>152</v>
      </c>
      <c r="T2">
        <v>1177</v>
      </c>
      <c r="U2" t="s">
        <v>1905</v>
      </c>
      <c r="V2" t="s">
        <v>1906</v>
      </c>
      <c r="W2">
        <v>5</v>
      </c>
      <c r="Y2" t="s">
        <v>110</v>
      </c>
      <c r="Z2" t="s">
        <v>152</v>
      </c>
      <c r="AA2" t="s">
        <v>130</v>
      </c>
      <c r="AB2" t="s">
        <v>1907</v>
      </c>
      <c r="AC2" t="s">
        <v>1908</v>
      </c>
      <c r="AD2" t="s">
        <v>1909</v>
      </c>
      <c r="AE2" t="s">
        <v>1910</v>
      </c>
      <c r="AF2" t="s">
        <v>1911</v>
      </c>
      <c r="AG2" t="s">
        <v>337</v>
      </c>
      <c r="AH2">
        <v>2024101</v>
      </c>
      <c r="AI2" t="s">
        <v>1912</v>
      </c>
      <c r="AJ2" t="s">
        <v>541</v>
      </c>
      <c r="AK2">
        <v>1400</v>
      </c>
      <c r="AL2">
        <v>10</v>
      </c>
      <c r="AM2" t="s">
        <v>142</v>
      </c>
      <c r="AN2">
        <v>12</v>
      </c>
      <c r="AO2">
        <v>135</v>
      </c>
      <c r="AP2">
        <v>0</v>
      </c>
      <c r="AQ2">
        <v>7</v>
      </c>
      <c r="AR2">
        <v>1</v>
      </c>
      <c r="AS2">
        <v>13.54</v>
      </c>
      <c r="AT2">
        <v>35.950000000000003</v>
      </c>
      <c r="AU2" t="s">
        <v>1913</v>
      </c>
      <c r="AV2" t="s">
        <v>1261</v>
      </c>
      <c r="AY2" t="s">
        <v>1279</v>
      </c>
      <c r="BG2">
        <v>1.7999999999999999E-2</v>
      </c>
      <c r="BI2" t="s">
        <v>1914</v>
      </c>
      <c r="BJ2">
        <v>2023684</v>
      </c>
      <c r="BK2" t="s">
        <v>1091</v>
      </c>
      <c r="BL2" t="s">
        <v>541</v>
      </c>
      <c r="BM2">
        <v>1400</v>
      </c>
      <c r="BN2">
        <v>8</v>
      </c>
      <c r="BO2" t="s">
        <v>142</v>
      </c>
      <c r="BP2">
        <v>8.1</v>
      </c>
      <c r="BQ2">
        <v>132</v>
      </c>
      <c r="BR2">
        <v>3</v>
      </c>
      <c r="BS2">
        <v>1</v>
      </c>
      <c r="BT2">
        <v>7</v>
      </c>
      <c r="BU2">
        <v>13.31</v>
      </c>
      <c r="BV2">
        <v>34.549999999999997</v>
      </c>
      <c r="BW2">
        <v>58.27</v>
      </c>
      <c r="BX2" t="s">
        <v>943</v>
      </c>
      <c r="CA2" t="s">
        <v>1915</v>
      </c>
      <c r="CB2">
        <v>13.87</v>
      </c>
      <c r="CC2">
        <v>21.88</v>
      </c>
      <c r="CD2">
        <v>23.28</v>
      </c>
      <c r="CE2">
        <v>24.33</v>
      </c>
      <c r="CH2">
        <v>47.61</v>
      </c>
      <c r="CI2">
        <v>0.17100000000000001</v>
      </c>
      <c r="CJ2">
        <v>47.780999999999999</v>
      </c>
      <c r="CK2" t="s">
        <v>1916</v>
      </c>
      <c r="CL2" t="s">
        <v>1903</v>
      </c>
      <c r="CM2" t="s">
        <v>1914</v>
      </c>
      <c r="CN2" t="s">
        <v>1917</v>
      </c>
      <c r="CO2" t="s">
        <v>1916</v>
      </c>
      <c r="CP2" t="s">
        <v>1918</v>
      </c>
      <c r="CQ2" t="s">
        <v>1919</v>
      </c>
      <c r="CR2">
        <v>82.2</v>
      </c>
      <c r="CS2">
        <v>83.53</v>
      </c>
      <c r="CT2">
        <v>82.87</v>
      </c>
      <c r="CU2">
        <v>82.2</v>
      </c>
    </row>
    <row r="3" spans="1:99" x14ac:dyDescent="0.25">
      <c r="A3" s="2">
        <v>45822</v>
      </c>
      <c r="B3" t="s">
        <v>99</v>
      </c>
      <c r="C3">
        <v>11</v>
      </c>
      <c r="D3" t="s">
        <v>100</v>
      </c>
      <c r="E3" t="s">
        <v>101</v>
      </c>
      <c r="F3" t="s">
        <v>1579</v>
      </c>
      <c r="G3">
        <v>1400</v>
      </c>
      <c r="H3">
        <v>2</v>
      </c>
      <c r="I3" t="s">
        <v>1920</v>
      </c>
      <c r="J3" t="s">
        <v>1921</v>
      </c>
      <c r="K3" t="s">
        <v>1922</v>
      </c>
      <c r="L3">
        <v>126</v>
      </c>
      <c r="M3" t="s">
        <v>245</v>
      </c>
      <c r="O3">
        <v>9</v>
      </c>
      <c r="P3" t="s">
        <v>366</v>
      </c>
      <c r="R3">
        <v>71</v>
      </c>
      <c r="S3" t="s">
        <v>152</v>
      </c>
      <c r="T3">
        <v>1120</v>
      </c>
      <c r="U3" t="s">
        <v>529</v>
      </c>
      <c r="V3" t="s">
        <v>1923</v>
      </c>
      <c r="W3">
        <v>4</v>
      </c>
      <c r="Y3" t="s">
        <v>110</v>
      </c>
      <c r="Z3" t="s">
        <v>1924</v>
      </c>
      <c r="AA3" t="s">
        <v>130</v>
      </c>
      <c r="AB3" t="s">
        <v>1272</v>
      </c>
      <c r="AC3" t="s">
        <v>1733</v>
      </c>
      <c r="AD3" t="s">
        <v>1925</v>
      </c>
      <c r="AE3" t="s">
        <v>1386</v>
      </c>
      <c r="AF3" t="s">
        <v>1926</v>
      </c>
      <c r="AG3" t="s">
        <v>337</v>
      </c>
      <c r="AH3">
        <v>2024629</v>
      </c>
      <c r="AI3" t="s">
        <v>582</v>
      </c>
      <c r="AJ3" t="s">
        <v>541</v>
      </c>
      <c r="AK3">
        <v>1400</v>
      </c>
      <c r="AL3">
        <v>4</v>
      </c>
      <c r="AM3" t="s">
        <v>797</v>
      </c>
      <c r="AN3">
        <v>5.5</v>
      </c>
      <c r="AO3">
        <v>130</v>
      </c>
      <c r="AP3">
        <v>-4</v>
      </c>
      <c r="AQ3">
        <v>3</v>
      </c>
      <c r="AR3">
        <v>6</v>
      </c>
      <c r="AS3">
        <v>13.44</v>
      </c>
      <c r="AT3">
        <v>34.92</v>
      </c>
      <c r="AU3" t="s">
        <v>1258</v>
      </c>
      <c r="AV3" t="s">
        <v>1259</v>
      </c>
      <c r="AY3" t="s">
        <v>1927</v>
      </c>
      <c r="BG3">
        <v>4.7999999999999987E-2</v>
      </c>
      <c r="BI3" t="s">
        <v>1928</v>
      </c>
      <c r="BJ3">
        <v>2024191</v>
      </c>
      <c r="BK3" t="s">
        <v>1929</v>
      </c>
      <c r="BL3" t="s">
        <v>541</v>
      </c>
      <c r="BM3">
        <v>1400</v>
      </c>
      <c r="BN3">
        <v>1</v>
      </c>
      <c r="BO3" t="s">
        <v>797</v>
      </c>
      <c r="BP3">
        <v>70</v>
      </c>
      <c r="BQ3">
        <v>122</v>
      </c>
      <c r="BR3">
        <v>4</v>
      </c>
      <c r="BS3">
        <v>1</v>
      </c>
      <c r="BT3">
        <v>8</v>
      </c>
      <c r="BU3">
        <v>13.4</v>
      </c>
      <c r="BV3">
        <v>35.6</v>
      </c>
      <c r="BW3">
        <v>59.06</v>
      </c>
      <c r="BX3" t="s">
        <v>1930</v>
      </c>
      <c r="CA3" t="s">
        <v>1930</v>
      </c>
      <c r="CI3">
        <v>0.20399999999999999</v>
      </c>
      <c r="CK3" t="s">
        <v>1931</v>
      </c>
      <c r="CL3" t="s">
        <v>1921</v>
      </c>
      <c r="CM3" t="s">
        <v>1928</v>
      </c>
      <c r="CN3" t="s">
        <v>1932</v>
      </c>
      <c r="CO3" t="s">
        <v>1931</v>
      </c>
      <c r="CP3" t="s">
        <v>1933</v>
      </c>
      <c r="CQ3" t="s">
        <v>1265</v>
      </c>
      <c r="CR3">
        <v>81.61</v>
      </c>
      <c r="CS3">
        <v>81.86</v>
      </c>
      <c r="CT3">
        <v>81.73</v>
      </c>
      <c r="CU3">
        <v>81.61</v>
      </c>
    </row>
    <row r="4" spans="1:99" x14ac:dyDescent="0.25">
      <c r="A4" s="2">
        <v>45822</v>
      </c>
      <c r="B4" t="s">
        <v>99</v>
      </c>
      <c r="C4">
        <v>11</v>
      </c>
      <c r="D4" t="s">
        <v>100</v>
      </c>
      <c r="E4" t="s">
        <v>101</v>
      </c>
      <c r="F4" t="s">
        <v>1579</v>
      </c>
      <c r="G4">
        <v>1400</v>
      </c>
      <c r="H4">
        <v>3</v>
      </c>
      <c r="I4" t="s">
        <v>1934</v>
      </c>
      <c r="J4" t="s">
        <v>1935</v>
      </c>
      <c r="K4" t="s">
        <v>1936</v>
      </c>
      <c r="L4">
        <v>125</v>
      </c>
      <c r="M4" t="s">
        <v>149</v>
      </c>
      <c r="O4">
        <v>11</v>
      </c>
      <c r="P4" t="s">
        <v>972</v>
      </c>
      <c r="R4">
        <v>70</v>
      </c>
      <c r="S4" t="s">
        <v>152</v>
      </c>
      <c r="T4">
        <v>1127</v>
      </c>
      <c r="U4" t="s">
        <v>1288</v>
      </c>
      <c r="V4" t="s">
        <v>1937</v>
      </c>
      <c r="W4">
        <v>5</v>
      </c>
      <c r="Y4" t="s">
        <v>110</v>
      </c>
      <c r="Z4" t="s">
        <v>1938</v>
      </c>
      <c r="AA4" t="s">
        <v>130</v>
      </c>
      <c r="AB4" t="s">
        <v>138</v>
      </c>
      <c r="AC4" t="s">
        <v>1939</v>
      </c>
      <c r="AD4" t="s">
        <v>1940</v>
      </c>
      <c r="AE4" t="s">
        <v>1941</v>
      </c>
      <c r="AF4" t="s">
        <v>1942</v>
      </c>
      <c r="AG4" t="s">
        <v>337</v>
      </c>
      <c r="AH4">
        <v>2024591</v>
      </c>
      <c r="AI4" t="s">
        <v>124</v>
      </c>
      <c r="AJ4" t="s">
        <v>541</v>
      </c>
      <c r="AK4">
        <v>1400</v>
      </c>
      <c r="AL4">
        <v>9</v>
      </c>
      <c r="AM4" t="s">
        <v>158</v>
      </c>
      <c r="AN4">
        <v>9.1999999999999993</v>
      </c>
      <c r="AO4">
        <v>127</v>
      </c>
      <c r="AP4">
        <v>-2</v>
      </c>
      <c r="AQ4">
        <v>7</v>
      </c>
      <c r="AR4">
        <v>4</v>
      </c>
      <c r="AS4">
        <v>13.59</v>
      </c>
      <c r="AT4">
        <v>35.409999999999997</v>
      </c>
      <c r="AU4" t="s">
        <v>1943</v>
      </c>
      <c r="AV4" t="s">
        <v>1944</v>
      </c>
      <c r="AY4" t="s">
        <v>1945</v>
      </c>
      <c r="BG4">
        <v>4.2000000000000003E-2</v>
      </c>
      <c r="BI4" t="s">
        <v>1390</v>
      </c>
      <c r="BJ4">
        <v>2024528</v>
      </c>
      <c r="BK4" t="s">
        <v>1064</v>
      </c>
      <c r="BL4" t="s">
        <v>541</v>
      </c>
      <c r="BM4">
        <v>1400</v>
      </c>
      <c r="BN4">
        <v>2</v>
      </c>
      <c r="BO4" t="s">
        <v>158</v>
      </c>
      <c r="BP4">
        <v>4.7</v>
      </c>
      <c r="BQ4">
        <v>127</v>
      </c>
      <c r="BR4">
        <v>-2</v>
      </c>
      <c r="BS4">
        <v>8</v>
      </c>
      <c r="BT4">
        <v>3</v>
      </c>
      <c r="BU4">
        <v>13.48</v>
      </c>
      <c r="BV4">
        <v>35.06</v>
      </c>
      <c r="BW4">
        <v>58.35</v>
      </c>
      <c r="BX4" t="s">
        <v>1944</v>
      </c>
      <c r="CA4" t="s">
        <v>1278</v>
      </c>
      <c r="CI4">
        <v>2.399999999999999E-2</v>
      </c>
      <c r="CK4" t="s">
        <v>1946</v>
      </c>
      <c r="CL4" t="s">
        <v>1935</v>
      </c>
      <c r="CM4" t="s">
        <v>1390</v>
      </c>
      <c r="CN4" t="s">
        <v>1947</v>
      </c>
      <c r="CO4" t="s">
        <v>1946</v>
      </c>
      <c r="CP4" t="s">
        <v>1948</v>
      </c>
      <c r="CQ4" t="s">
        <v>1949</v>
      </c>
      <c r="CR4">
        <v>81.92</v>
      </c>
      <c r="CS4">
        <v>81.22</v>
      </c>
      <c r="CT4">
        <v>81.569999999999993</v>
      </c>
      <c r="CU4">
        <v>81.22</v>
      </c>
    </row>
    <row r="5" spans="1:99" x14ac:dyDescent="0.25">
      <c r="A5" s="2">
        <v>45822</v>
      </c>
      <c r="B5" t="s">
        <v>99</v>
      </c>
      <c r="C5">
        <v>11</v>
      </c>
      <c r="D5" t="s">
        <v>100</v>
      </c>
      <c r="E5" t="s">
        <v>101</v>
      </c>
      <c r="F5" t="s">
        <v>1579</v>
      </c>
      <c r="G5">
        <v>1400</v>
      </c>
      <c r="H5">
        <v>4</v>
      </c>
      <c r="I5" t="s">
        <v>1950</v>
      </c>
      <c r="J5" t="s">
        <v>1951</v>
      </c>
      <c r="K5" t="s">
        <v>1952</v>
      </c>
      <c r="L5">
        <v>124</v>
      </c>
      <c r="M5" t="s">
        <v>185</v>
      </c>
      <c r="O5">
        <v>7</v>
      </c>
      <c r="P5" t="s">
        <v>203</v>
      </c>
      <c r="R5">
        <v>69</v>
      </c>
      <c r="S5" t="s">
        <v>152</v>
      </c>
      <c r="T5">
        <v>1050</v>
      </c>
      <c r="U5" t="s">
        <v>1269</v>
      </c>
      <c r="V5" t="s">
        <v>1953</v>
      </c>
      <c r="W5">
        <v>5</v>
      </c>
      <c r="Y5" t="s">
        <v>110</v>
      </c>
      <c r="Z5" t="s">
        <v>1954</v>
      </c>
      <c r="AA5" t="s">
        <v>130</v>
      </c>
      <c r="AB5" t="s">
        <v>1272</v>
      </c>
      <c r="AC5" t="s">
        <v>153</v>
      </c>
      <c r="AD5" t="s">
        <v>1607</v>
      </c>
      <c r="AE5" t="s">
        <v>444</v>
      </c>
      <c r="AF5" t="s">
        <v>1955</v>
      </c>
      <c r="AG5" t="s">
        <v>337</v>
      </c>
      <c r="AH5">
        <v>2024629</v>
      </c>
      <c r="AI5" t="s">
        <v>582</v>
      </c>
      <c r="AJ5" t="s">
        <v>541</v>
      </c>
      <c r="AK5">
        <v>1400</v>
      </c>
      <c r="AL5">
        <v>11</v>
      </c>
      <c r="AM5" t="s">
        <v>1956</v>
      </c>
      <c r="AN5">
        <v>10</v>
      </c>
      <c r="AO5">
        <v>128</v>
      </c>
      <c r="AP5">
        <v>-4</v>
      </c>
      <c r="AQ5">
        <v>8</v>
      </c>
      <c r="AR5">
        <v>-1</v>
      </c>
      <c r="AS5">
        <v>13.44</v>
      </c>
      <c r="AT5">
        <v>34.92</v>
      </c>
      <c r="AU5" t="s">
        <v>1258</v>
      </c>
      <c r="AV5" t="s">
        <v>1259</v>
      </c>
      <c r="AY5" t="s">
        <v>1957</v>
      </c>
      <c r="BG5">
        <v>-7.8E-2</v>
      </c>
      <c r="BI5" t="s">
        <v>1002</v>
      </c>
      <c r="BJ5">
        <v>2024591</v>
      </c>
      <c r="BK5" t="s">
        <v>124</v>
      </c>
      <c r="BL5" t="s">
        <v>541</v>
      </c>
      <c r="BM5">
        <v>1400</v>
      </c>
      <c r="BN5">
        <v>3</v>
      </c>
      <c r="BO5" t="s">
        <v>387</v>
      </c>
      <c r="BP5">
        <v>22</v>
      </c>
      <c r="BQ5">
        <v>125</v>
      </c>
      <c r="BR5">
        <v>-1</v>
      </c>
      <c r="BS5">
        <v>10</v>
      </c>
      <c r="BT5">
        <v>-3</v>
      </c>
      <c r="BU5">
        <v>13.59</v>
      </c>
      <c r="BV5">
        <v>35.409999999999997</v>
      </c>
      <c r="BW5">
        <v>57.9</v>
      </c>
      <c r="BX5" t="s">
        <v>1944</v>
      </c>
      <c r="CA5" t="s">
        <v>1958</v>
      </c>
      <c r="CI5">
        <v>-6.8999999999999992E-2</v>
      </c>
      <c r="CK5" t="s">
        <v>1959</v>
      </c>
      <c r="CL5" t="s">
        <v>1951</v>
      </c>
      <c r="CM5" t="s">
        <v>1002</v>
      </c>
      <c r="CN5" t="s">
        <v>1960</v>
      </c>
      <c r="CO5" t="s">
        <v>1959</v>
      </c>
      <c r="CP5" t="s">
        <v>1961</v>
      </c>
      <c r="CQ5" t="s">
        <v>1962</v>
      </c>
      <c r="CR5">
        <v>81.960000000000008</v>
      </c>
      <c r="CS5">
        <v>81.319999999999993</v>
      </c>
      <c r="CT5">
        <v>81.64</v>
      </c>
      <c r="CU5">
        <v>81.319999999999993</v>
      </c>
    </row>
    <row r="6" spans="1:99" x14ac:dyDescent="0.25">
      <c r="A6" s="2">
        <v>45822</v>
      </c>
      <c r="B6" t="s">
        <v>99</v>
      </c>
      <c r="C6">
        <v>11</v>
      </c>
      <c r="D6" t="s">
        <v>100</v>
      </c>
      <c r="E6" t="s">
        <v>101</v>
      </c>
      <c r="F6" t="s">
        <v>1579</v>
      </c>
      <c r="G6">
        <v>1400</v>
      </c>
      <c r="H6">
        <v>5</v>
      </c>
      <c r="I6" t="s">
        <v>1963</v>
      </c>
      <c r="J6" t="s">
        <v>1964</v>
      </c>
      <c r="K6" t="s">
        <v>1965</v>
      </c>
      <c r="L6">
        <v>121</v>
      </c>
      <c r="M6" t="s">
        <v>133</v>
      </c>
      <c r="O6">
        <v>4</v>
      </c>
      <c r="P6" t="s">
        <v>347</v>
      </c>
      <c r="R6">
        <v>66</v>
      </c>
      <c r="S6" t="s">
        <v>1966</v>
      </c>
      <c r="T6">
        <v>1143</v>
      </c>
      <c r="U6" t="s">
        <v>1967</v>
      </c>
      <c r="V6" t="s">
        <v>1968</v>
      </c>
      <c r="W6">
        <v>3</v>
      </c>
      <c r="Y6" t="s">
        <v>110</v>
      </c>
      <c r="Z6" t="s">
        <v>1969</v>
      </c>
      <c r="AA6" t="s">
        <v>130</v>
      </c>
      <c r="AB6" t="s">
        <v>617</v>
      </c>
      <c r="AC6" t="s">
        <v>113</v>
      </c>
      <c r="AD6" t="s">
        <v>1970</v>
      </c>
      <c r="AE6" t="s">
        <v>1361</v>
      </c>
      <c r="AF6" t="s">
        <v>1971</v>
      </c>
      <c r="AG6" t="s">
        <v>117</v>
      </c>
      <c r="AH6">
        <v>2024663</v>
      </c>
      <c r="AI6" t="s">
        <v>283</v>
      </c>
      <c r="AJ6" t="s">
        <v>291</v>
      </c>
      <c r="AK6">
        <v>1400</v>
      </c>
      <c r="AL6">
        <v>1</v>
      </c>
      <c r="AM6" t="s">
        <v>142</v>
      </c>
      <c r="AN6">
        <v>1.3</v>
      </c>
      <c r="AO6">
        <v>134</v>
      </c>
      <c r="AP6">
        <v>-13</v>
      </c>
      <c r="AQ6">
        <v>1</v>
      </c>
      <c r="AR6">
        <v>3</v>
      </c>
      <c r="AS6">
        <v>13.52</v>
      </c>
      <c r="AT6">
        <v>35.93</v>
      </c>
      <c r="AU6" t="s">
        <v>964</v>
      </c>
      <c r="AV6" t="s">
        <v>965</v>
      </c>
      <c r="AY6" t="s">
        <v>965</v>
      </c>
      <c r="BG6">
        <v>-0.14099999999999999</v>
      </c>
      <c r="BI6" t="s">
        <v>1931</v>
      </c>
      <c r="BJ6">
        <v>2024622</v>
      </c>
      <c r="BK6" t="s">
        <v>582</v>
      </c>
      <c r="BL6" t="s">
        <v>291</v>
      </c>
      <c r="BM6">
        <v>1400</v>
      </c>
      <c r="BN6">
        <v>1</v>
      </c>
      <c r="BO6" t="s">
        <v>142</v>
      </c>
      <c r="BP6">
        <v>6</v>
      </c>
      <c r="BQ6">
        <v>125</v>
      </c>
      <c r="BR6">
        <v>-4</v>
      </c>
      <c r="BS6">
        <v>8</v>
      </c>
      <c r="BT6">
        <v>-4</v>
      </c>
      <c r="BU6">
        <v>13.34</v>
      </c>
      <c r="BV6">
        <v>34.520000000000003</v>
      </c>
      <c r="BW6">
        <v>57.56</v>
      </c>
      <c r="BX6" t="s">
        <v>988</v>
      </c>
      <c r="CA6" t="s">
        <v>988</v>
      </c>
      <c r="CI6">
        <v>-0.13200000000000001</v>
      </c>
      <c r="CK6" t="s">
        <v>1972</v>
      </c>
      <c r="CL6" t="s">
        <v>1964</v>
      </c>
      <c r="CM6" t="s">
        <v>1931</v>
      </c>
      <c r="CN6" t="s">
        <v>1973</v>
      </c>
      <c r="CO6" t="s">
        <v>1972</v>
      </c>
      <c r="CP6" t="s">
        <v>1974</v>
      </c>
      <c r="CQ6" t="s">
        <v>1975</v>
      </c>
      <c r="CR6">
        <v>81.86</v>
      </c>
      <c r="CS6">
        <v>81.31</v>
      </c>
      <c r="CT6">
        <v>81.59</v>
      </c>
      <c r="CU6">
        <v>81.31</v>
      </c>
    </row>
    <row r="7" spans="1:99" x14ac:dyDescent="0.25">
      <c r="A7" s="2">
        <v>45822</v>
      </c>
      <c r="B7" t="s">
        <v>99</v>
      </c>
      <c r="C7">
        <v>11</v>
      </c>
      <c r="D7" t="s">
        <v>100</v>
      </c>
      <c r="E7" t="s">
        <v>101</v>
      </c>
      <c r="F7" t="s">
        <v>1579</v>
      </c>
      <c r="G7">
        <v>1400</v>
      </c>
      <c r="H7">
        <v>6</v>
      </c>
      <c r="I7" t="s">
        <v>1976</v>
      </c>
      <c r="J7" t="s">
        <v>1977</v>
      </c>
      <c r="K7" t="s">
        <v>1978</v>
      </c>
      <c r="L7">
        <v>121</v>
      </c>
      <c r="M7" t="s">
        <v>166</v>
      </c>
      <c r="O7">
        <v>13</v>
      </c>
      <c r="P7" t="s">
        <v>477</v>
      </c>
      <c r="R7">
        <v>66</v>
      </c>
      <c r="S7" t="s">
        <v>130</v>
      </c>
      <c r="T7">
        <v>1164</v>
      </c>
      <c r="U7" t="s">
        <v>629</v>
      </c>
      <c r="V7" t="s">
        <v>1979</v>
      </c>
      <c r="W7">
        <v>4</v>
      </c>
      <c r="Y7" t="s">
        <v>110</v>
      </c>
      <c r="Z7" t="s">
        <v>1980</v>
      </c>
      <c r="AA7" t="s">
        <v>130</v>
      </c>
      <c r="AB7" t="s">
        <v>1254</v>
      </c>
      <c r="AC7" t="s">
        <v>416</v>
      </c>
      <c r="AD7" t="s">
        <v>1981</v>
      </c>
      <c r="AE7" t="s">
        <v>1400</v>
      </c>
      <c r="AF7" t="s">
        <v>1982</v>
      </c>
      <c r="AG7" t="s">
        <v>337</v>
      </c>
      <c r="AH7">
        <v>2024513</v>
      </c>
      <c r="AI7" t="s">
        <v>390</v>
      </c>
      <c r="AJ7" t="s">
        <v>541</v>
      </c>
      <c r="AK7">
        <v>1400</v>
      </c>
      <c r="AL7">
        <v>9</v>
      </c>
      <c r="AM7" t="s">
        <v>420</v>
      </c>
      <c r="AN7">
        <v>5.2</v>
      </c>
      <c r="AO7">
        <v>121</v>
      </c>
      <c r="AP7">
        <v>0</v>
      </c>
      <c r="AQ7">
        <v>5</v>
      </c>
      <c r="AR7">
        <v>8</v>
      </c>
      <c r="AS7">
        <v>13.35</v>
      </c>
      <c r="AT7">
        <v>35.03</v>
      </c>
      <c r="AU7" t="s">
        <v>1983</v>
      </c>
      <c r="AV7" t="s">
        <v>1309</v>
      </c>
      <c r="AY7" t="s">
        <v>1984</v>
      </c>
      <c r="BG7">
        <v>0.14399999999999999</v>
      </c>
      <c r="BI7" t="s">
        <v>1985</v>
      </c>
      <c r="BJ7">
        <v>2024454</v>
      </c>
      <c r="BK7" t="s">
        <v>1402</v>
      </c>
      <c r="BL7" t="s">
        <v>541</v>
      </c>
      <c r="BM7">
        <v>1400</v>
      </c>
      <c r="BN7">
        <v>3</v>
      </c>
      <c r="BO7" t="s">
        <v>420</v>
      </c>
      <c r="BP7">
        <v>8.9</v>
      </c>
      <c r="BQ7">
        <v>119</v>
      </c>
      <c r="BR7">
        <v>2</v>
      </c>
      <c r="BS7">
        <v>2</v>
      </c>
      <c r="BT7">
        <v>11</v>
      </c>
      <c r="BU7">
        <v>13.36</v>
      </c>
      <c r="BV7">
        <v>34.6</v>
      </c>
      <c r="BW7">
        <v>57.83</v>
      </c>
      <c r="BX7" t="s">
        <v>1986</v>
      </c>
      <c r="CA7" t="s">
        <v>1987</v>
      </c>
      <c r="CI7">
        <v>0.22800000000000001</v>
      </c>
      <c r="CK7" t="s">
        <v>1972</v>
      </c>
      <c r="CL7" t="s">
        <v>1977</v>
      </c>
      <c r="CM7" t="s">
        <v>1985</v>
      </c>
      <c r="CN7" t="s">
        <v>1988</v>
      </c>
      <c r="CO7" t="s">
        <v>1972</v>
      </c>
      <c r="CP7" t="s">
        <v>1989</v>
      </c>
      <c r="CQ7" t="s">
        <v>1990</v>
      </c>
      <c r="CR7">
        <v>83.23</v>
      </c>
      <c r="CS7">
        <v>81.31</v>
      </c>
      <c r="CT7">
        <v>82.27</v>
      </c>
      <c r="CU7">
        <v>81.31</v>
      </c>
    </row>
    <row r="8" spans="1:99" x14ac:dyDescent="0.25">
      <c r="A8" s="2">
        <v>45822</v>
      </c>
      <c r="B8" t="s">
        <v>99</v>
      </c>
      <c r="C8">
        <v>11</v>
      </c>
      <c r="D8" t="s">
        <v>100</v>
      </c>
      <c r="E8" t="s">
        <v>101</v>
      </c>
      <c r="F8" t="s">
        <v>1579</v>
      </c>
      <c r="G8">
        <v>1400</v>
      </c>
      <c r="H8">
        <v>7</v>
      </c>
      <c r="I8" t="s">
        <v>107</v>
      </c>
      <c r="J8" t="s">
        <v>1991</v>
      </c>
      <c r="K8" t="s">
        <v>1992</v>
      </c>
      <c r="L8">
        <v>119</v>
      </c>
      <c r="M8" t="s">
        <v>216</v>
      </c>
      <c r="O8">
        <v>3</v>
      </c>
      <c r="P8" t="s">
        <v>150</v>
      </c>
      <c r="R8">
        <v>64</v>
      </c>
      <c r="S8" t="s">
        <v>107</v>
      </c>
      <c r="T8">
        <v>1100</v>
      </c>
      <c r="U8" t="s">
        <v>107</v>
      </c>
      <c r="W8">
        <v>3</v>
      </c>
      <c r="Y8" t="s">
        <v>110</v>
      </c>
      <c r="Z8" t="s">
        <v>152</v>
      </c>
      <c r="AA8" t="s">
        <v>279</v>
      </c>
      <c r="AB8" t="s">
        <v>107</v>
      </c>
      <c r="AC8" t="s">
        <v>1993</v>
      </c>
      <c r="AD8" t="s">
        <v>1994</v>
      </c>
      <c r="AE8" t="s">
        <v>914</v>
      </c>
      <c r="AF8" t="s">
        <v>1995</v>
      </c>
      <c r="AG8" t="s">
        <v>337</v>
      </c>
      <c r="CL8" t="s">
        <v>1991</v>
      </c>
    </row>
    <row r="9" spans="1:99" x14ac:dyDescent="0.25">
      <c r="A9" s="2">
        <v>45822</v>
      </c>
      <c r="B9" t="s">
        <v>99</v>
      </c>
      <c r="C9">
        <v>11</v>
      </c>
      <c r="D9" t="s">
        <v>100</v>
      </c>
      <c r="E9" t="s">
        <v>101</v>
      </c>
      <c r="F9" t="s">
        <v>1579</v>
      </c>
      <c r="G9">
        <v>1400</v>
      </c>
      <c r="H9">
        <v>8</v>
      </c>
      <c r="I9" t="s">
        <v>228</v>
      </c>
      <c r="J9" t="s">
        <v>1996</v>
      </c>
      <c r="K9" t="s">
        <v>1997</v>
      </c>
      <c r="L9">
        <v>119</v>
      </c>
      <c r="M9" t="s">
        <v>223</v>
      </c>
      <c r="O9">
        <v>2</v>
      </c>
      <c r="P9" t="s">
        <v>167</v>
      </c>
      <c r="R9">
        <v>64</v>
      </c>
      <c r="S9" t="s">
        <v>152</v>
      </c>
      <c r="T9">
        <v>1152</v>
      </c>
      <c r="U9" t="s">
        <v>152</v>
      </c>
      <c r="V9" t="s">
        <v>1998</v>
      </c>
      <c r="W9">
        <v>5</v>
      </c>
      <c r="Y9" t="s">
        <v>110</v>
      </c>
      <c r="Z9" t="s">
        <v>1834</v>
      </c>
      <c r="AA9" t="s">
        <v>130</v>
      </c>
      <c r="AB9" t="s">
        <v>1316</v>
      </c>
      <c r="AC9" t="s">
        <v>113</v>
      </c>
      <c r="AD9" t="s">
        <v>534</v>
      </c>
      <c r="AE9" t="s">
        <v>1999</v>
      </c>
      <c r="AF9" t="s">
        <v>2000</v>
      </c>
      <c r="AG9" t="s">
        <v>337</v>
      </c>
      <c r="AH9">
        <v>2024725</v>
      </c>
      <c r="AI9" t="s">
        <v>1319</v>
      </c>
      <c r="AJ9" t="s">
        <v>541</v>
      </c>
      <c r="AK9">
        <v>1400</v>
      </c>
      <c r="AL9">
        <v>6</v>
      </c>
      <c r="AM9" t="s">
        <v>357</v>
      </c>
      <c r="AN9">
        <v>98</v>
      </c>
      <c r="AO9">
        <v>122</v>
      </c>
      <c r="AP9">
        <v>-3</v>
      </c>
      <c r="AQ9">
        <v>8</v>
      </c>
      <c r="AR9">
        <v>-6</v>
      </c>
      <c r="AS9">
        <v>13.42</v>
      </c>
      <c r="AT9">
        <v>35.1</v>
      </c>
      <c r="AU9" t="s">
        <v>2001</v>
      </c>
      <c r="AV9" t="s">
        <v>2002</v>
      </c>
      <c r="AY9" t="s">
        <v>2003</v>
      </c>
      <c r="BG9">
        <v>-0.153</v>
      </c>
      <c r="BI9" t="s">
        <v>2004</v>
      </c>
      <c r="CL9" t="s">
        <v>1996</v>
      </c>
      <c r="CM9" t="s">
        <v>2004</v>
      </c>
      <c r="CN9" t="s">
        <v>2005</v>
      </c>
      <c r="CQ9" t="s">
        <v>2004</v>
      </c>
      <c r="CR9">
        <v>81.97</v>
      </c>
      <c r="CT9">
        <v>81.97</v>
      </c>
      <c r="CU9">
        <v>81.97</v>
      </c>
    </row>
    <row r="10" spans="1:99" x14ac:dyDescent="0.25">
      <c r="A10" s="2">
        <v>45822</v>
      </c>
      <c r="B10" t="s">
        <v>99</v>
      </c>
      <c r="C10">
        <v>11</v>
      </c>
      <c r="D10" t="s">
        <v>100</v>
      </c>
      <c r="E10" t="s">
        <v>101</v>
      </c>
      <c r="F10" t="s">
        <v>1579</v>
      </c>
      <c r="G10">
        <v>1400</v>
      </c>
      <c r="H10">
        <v>9</v>
      </c>
      <c r="I10" t="s">
        <v>107</v>
      </c>
      <c r="J10" t="s">
        <v>2006</v>
      </c>
      <c r="K10" t="s">
        <v>2007</v>
      </c>
      <c r="L10">
        <v>119</v>
      </c>
      <c r="M10" t="s">
        <v>210</v>
      </c>
      <c r="N10">
        <v>2</v>
      </c>
      <c r="O10">
        <v>12</v>
      </c>
      <c r="P10" t="s">
        <v>217</v>
      </c>
      <c r="R10">
        <v>64</v>
      </c>
      <c r="S10" t="s">
        <v>107</v>
      </c>
      <c r="T10">
        <v>1085</v>
      </c>
      <c r="U10" t="s">
        <v>107</v>
      </c>
      <c r="W10">
        <v>3</v>
      </c>
      <c r="Y10" t="s">
        <v>110</v>
      </c>
      <c r="Z10" t="s">
        <v>152</v>
      </c>
      <c r="AA10" t="s">
        <v>130</v>
      </c>
      <c r="AB10" t="s">
        <v>107</v>
      </c>
      <c r="AC10" t="s">
        <v>2008</v>
      </c>
      <c r="AD10" t="s">
        <v>2009</v>
      </c>
      <c r="AE10" t="s">
        <v>557</v>
      </c>
      <c r="AF10" t="s">
        <v>2010</v>
      </c>
      <c r="AG10" t="s">
        <v>337</v>
      </c>
      <c r="CL10" t="s">
        <v>2006</v>
      </c>
    </row>
    <row r="11" spans="1:99" x14ac:dyDescent="0.25">
      <c r="A11" s="2">
        <v>45822</v>
      </c>
      <c r="B11" t="s">
        <v>99</v>
      </c>
      <c r="C11">
        <v>11</v>
      </c>
      <c r="D11" t="s">
        <v>100</v>
      </c>
      <c r="E11" t="s">
        <v>101</v>
      </c>
      <c r="F11" t="s">
        <v>1579</v>
      </c>
      <c r="G11">
        <v>1400</v>
      </c>
      <c r="H11">
        <v>10</v>
      </c>
      <c r="I11" t="s">
        <v>2011</v>
      </c>
      <c r="J11" t="s">
        <v>2012</v>
      </c>
      <c r="K11" t="s">
        <v>2013</v>
      </c>
      <c r="L11">
        <v>118</v>
      </c>
      <c r="M11" t="s">
        <v>253</v>
      </c>
      <c r="O11">
        <v>5</v>
      </c>
      <c r="P11" t="s">
        <v>304</v>
      </c>
      <c r="R11">
        <v>63</v>
      </c>
      <c r="S11" t="s">
        <v>529</v>
      </c>
      <c r="T11">
        <v>1034</v>
      </c>
      <c r="U11" t="s">
        <v>1382</v>
      </c>
      <c r="W11">
        <v>3</v>
      </c>
      <c r="Y11" t="s">
        <v>110</v>
      </c>
      <c r="Z11" t="s">
        <v>2014</v>
      </c>
      <c r="AA11" t="s">
        <v>130</v>
      </c>
      <c r="AB11" t="s">
        <v>574</v>
      </c>
      <c r="AD11" t="s">
        <v>2015</v>
      </c>
      <c r="AE11" t="s">
        <v>2016</v>
      </c>
      <c r="AF11" t="s">
        <v>2017</v>
      </c>
      <c r="AG11" t="s">
        <v>337</v>
      </c>
      <c r="AH11">
        <v>2024686</v>
      </c>
      <c r="AI11" t="s">
        <v>578</v>
      </c>
      <c r="AJ11" t="s">
        <v>541</v>
      </c>
      <c r="AK11">
        <v>1200</v>
      </c>
      <c r="AL11">
        <v>9</v>
      </c>
      <c r="AM11" t="s">
        <v>174</v>
      </c>
      <c r="AN11">
        <v>43</v>
      </c>
      <c r="AO11">
        <v>124</v>
      </c>
      <c r="AP11">
        <v>-6</v>
      </c>
      <c r="AQ11">
        <v>5</v>
      </c>
      <c r="AR11">
        <v>0</v>
      </c>
      <c r="AS11">
        <v>24.03</v>
      </c>
      <c r="AT11">
        <v>46.13</v>
      </c>
      <c r="AU11" t="s">
        <v>2018</v>
      </c>
      <c r="AY11" t="s">
        <v>2019</v>
      </c>
      <c r="BG11">
        <v>-0.09</v>
      </c>
      <c r="BI11" t="s">
        <v>1047</v>
      </c>
      <c r="CL11" t="s">
        <v>2012</v>
      </c>
      <c r="CM11" t="s">
        <v>1047</v>
      </c>
      <c r="CN11" t="s">
        <v>2020</v>
      </c>
      <c r="CQ11" t="s">
        <v>1047</v>
      </c>
      <c r="CR11">
        <v>82.47</v>
      </c>
      <c r="CT11">
        <v>82.47</v>
      </c>
      <c r="CU11">
        <v>82.47</v>
      </c>
    </row>
    <row r="12" spans="1:99" x14ac:dyDescent="0.25">
      <c r="A12" s="2">
        <v>45822</v>
      </c>
      <c r="B12" t="s">
        <v>99</v>
      </c>
      <c r="C12">
        <v>11</v>
      </c>
      <c r="D12" t="s">
        <v>100</v>
      </c>
      <c r="E12" t="s">
        <v>101</v>
      </c>
      <c r="F12" t="s">
        <v>1579</v>
      </c>
      <c r="G12">
        <v>1400</v>
      </c>
      <c r="H12">
        <v>11</v>
      </c>
      <c r="I12" t="s">
        <v>2021</v>
      </c>
      <c r="J12" t="s">
        <v>2022</v>
      </c>
      <c r="K12" t="s">
        <v>2023</v>
      </c>
      <c r="L12">
        <v>117</v>
      </c>
      <c r="M12" t="s">
        <v>439</v>
      </c>
      <c r="O12">
        <v>10</v>
      </c>
      <c r="P12" t="s">
        <v>440</v>
      </c>
      <c r="R12">
        <v>62</v>
      </c>
      <c r="S12" t="s">
        <v>152</v>
      </c>
      <c r="T12">
        <v>1157</v>
      </c>
      <c r="U12" t="s">
        <v>151</v>
      </c>
      <c r="V12" t="s">
        <v>2024</v>
      </c>
      <c r="W12">
        <v>7</v>
      </c>
      <c r="Y12" t="s">
        <v>110</v>
      </c>
      <c r="Z12" t="s">
        <v>2025</v>
      </c>
      <c r="AA12" t="s">
        <v>332</v>
      </c>
      <c r="AB12" t="s">
        <v>1254</v>
      </c>
      <c r="AC12" t="s">
        <v>170</v>
      </c>
      <c r="AD12" t="s">
        <v>2026</v>
      </c>
      <c r="AE12" t="s">
        <v>205</v>
      </c>
      <c r="AF12" t="s">
        <v>2027</v>
      </c>
      <c r="AG12" t="s">
        <v>337</v>
      </c>
      <c r="AH12">
        <v>2024629</v>
      </c>
      <c r="AI12" t="s">
        <v>582</v>
      </c>
      <c r="AJ12" t="s">
        <v>541</v>
      </c>
      <c r="AK12">
        <v>1400</v>
      </c>
      <c r="AL12">
        <v>2</v>
      </c>
      <c r="AM12" t="s">
        <v>446</v>
      </c>
      <c r="AN12">
        <v>9.6</v>
      </c>
      <c r="AO12">
        <v>120</v>
      </c>
      <c r="AP12">
        <v>-3</v>
      </c>
      <c r="AQ12">
        <v>2</v>
      </c>
      <c r="AR12">
        <v>8</v>
      </c>
      <c r="AS12">
        <v>13.44</v>
      </c>
      <c r="AT12">
        <v>34.92</v>
      </c>
      <c r="AU12" t="s">
        <v>1258</v>
      </c>
      <c r="AV12" t="s">
        <v>1259</v>
      </c>
      <c r="AY12" t="s">
        <v>2028</v>
      </c>
      <c r="BG12">
        <v>9.8999999999999991E-2</v>
      </c>
      <c r="BI12" t="s">
        <v>2029</v>
      </c>
      <c r="BJ12">
        <v>2024591</v>
      </c>
      <c r="BK12" t="s">
        <v>124</v>
      </c>
      <c r="BL12" t="s">
        <v>541</v>
      </c>
      <c r="BM12">
        <v>1400</v>
      </c>
      <c r="BN12">
        <v>4</v>
      </c>
      <c r="BO12" t="s">
        <v>449</v>
      </c>
      <c r="BP12">
        <v>14</v>
      </c>
      <c r="BQ12">
        <v>116</v>
      </c>
      <c r="BR12">
        <v>1</v>
      </c>
      <c r="BS12">
        <v>2</v>
      </c>
      <c r="BT12">
        <v>8</v>
      </c>
      <c r="BU12">
        <v>13.59</v>
      </c>
      <c r="BV12">
        <v>35.409999999999997</v>
      </c>
      <c r="BW12">
        <v>57.9</v>
      </c>
      <c r="BX12" t="s">
        <v>1944</v>
      </c>
      <c r="CA12" t="s">
        <v>2030</v>
      </c>
      <c r="CI12">
        <v>0.159</v>
      </c>
      <c r="CK12" t="s">
        <v>922</v>
      </c>
      <c r="CL12" t="s">
        <v>2022</v>
      </c>
      <c r="CM12" t="s">
        <v>2029</v>
      </c>
      <c r="CN12" t="s">
        <v>2031</v>
      </c>
      <c r="CO12" t="s">
        <v>922</v>
      </c>
      <c r="CP12" t="s">
        <v>2032</v>
      </c>
      <c r="CQ12" t="s">
        <v>1975</v>
      </c>
      <c r="CR12">
        <v>81.52</v>
      </c>
      <c r="CS12">
        <v>81.67</v>
      </c>
      <c r="CT12">
        <v>81.59</v>
      </c>
      <c r="CU12">
        <v>81.52</v>
      </c>
    </row>
    <row r="13" spans="1:99" x14ac:dyDescent="0.25">
      <c r="A13" s="2">
        <v>45822</v>
      </c>
      <c r="B13" t="s">
        <v>99</v>
      </c>
      <c r="C13">
        <v>11</v>
      </c>
      <c r="D13" t="s">
        <v>100</v>
      </c>
      <c r="E13" t="s">
        <v>101</v>
      </c>
      <c r="F13" t="s">
        <v>1579</v>
      </c>
      <c r="G13">
        <v>1400</v>
      </c>
      <c r="H13">
        <v>12</v>
      </c>
      <c r="I13" t="s">
        <v>2033</v>
      </c>
      <c r="J13" t="s">
        <v>2034</v>
      </c>
      <c r="K13" t="s">
        <v>2035</v>
      </c>
      <c r="L13">
        <v>117</v>
      </c>
      <c r="M13" t="s">
        <v>661</v>
      </c>
      <c r="O13">
        <v>6</v>
      </c>
      <c r="P13" t="s">
        <v>329</v>
      </c>
      <c r="R13">
        <v>62</v>
      </c>
      <c r="S13" t="s">
        <v>529</v>
      </c>
      <c r="T13">
        <v>1171</v>
      </c>
      <c r="U13" t="s">
        <v>2036</v>
      </c>
      <c r="V13" t="s">
        <v>2037</v>
      </c>
      <c r="W13">
        <v>4</v>
      </c>
      <c r="Y13" t="s">
        <v>110</v>
      </c>
      <c r="Z13" t="s">
        <v>152</v>
      </c>
      <c r="AA13" t="s">
        <v>332</v>
      </c>
      <c r="AB13" t="s">
        <v>112</v>
      </c>
      <c r="AD13" t="s">
        <v>2038</v>
      </c>
      <c r="AE13" t="s">
        <v>1813</v>
      </c>
      <c r="AF13" t="s">
        <v>2039</v>
      </c>
      <c r="AG13" t="s">
        <v>337</v>
      </c>
      <c r="AH13">
        <v>2024610</v>
      </c>
      <c r="AI13" t="s">
        <v>714</v>
      </c>
      <c r="AJ13" t="s">
        <v>541</v>
      </c>
      <c r="AK13">
        <v>1400</v>
      </c>
      <c r="AL13">
        <v>8</v>
      </c>
      <c r="AM13" t="s">
        <v>174</v>
      </c>
      <c r="AN13">
        <v>157</v>
      </c>
      <c r="AO13">
        <v>127</v>
      </c>
      <c r="AP13">
        <v>-10</v>
      </c>
      <c r="AQ13">
        <v>13</v>
      </c>
      <c r="AR13">
        <v>-7</v>
      </c>
      <c r="AS13">
        <v>13.44</v>
      </c>
      <c r="AT13">
        <v>35.56</v>
      </c>
      <c r="AU13" t="s">
        <v>2040</v>
      </c>
      <c r="AV13" t="s">
        <v>2041</v>
      </c>
      <c r="AY13" t="s">
        <v>1389</v>
      </c>
      <c r="BG13">
        <v>-0.27600000000000002</v>
      </c>
      <c r="BI13" t="s">
        <v>2042</v>
      </c>
      <c r="CL13" t="s">
        <v>2034</v>
      </c>
      <c r="CM13" t="s">
        <v>2042</v>
      </c>
      <c r="CN13" t="s">
        <v>2043</v>
      </c>
      <c r="CQ13" t="s">
        <v>2042</v>
      </c>
      <c r="CR13">
        <v>81.400000000000006</v>
      </c>
      <c r="CT13">
        <v>81.400000000000006</v>
      </c>
      <c r="CU13">
        <v>81.400000000000006</v>
      </c>
    </row>
    <row r="14" spans="1:99" x14ac:dyDescent="0.25">
      <c r="A14" s="2">
        <v>45822</v>
      </c>
      <c r="B14" t="s">
        <v>99</v>
      </c>
      <c r="C14">
        <v>11</v>
      </c>
      <c r="D14" t="s">
        <v>100</v>
      </c>
      <c r="E14" t="s">
        <v>101</v>
      </c>
      <c r="F14" t="s">
        <v>1579</v>
      </c>
      <c r="G14">
        <v>1400</v>
      </c>
      <c r="H14">
        <v>13</v>
      </c>
      <c r="I14" t="s">
        <v>2044</v>
      </c>
      <c r="J14" t="s">
        <v>2045</v>
      </c>
      <c r="K14" t="s">
        <v>2046</v>
      </c>
      <c r="L14">
        <v>115</v>
      </c>
      <c r="M14" t="s">
        <v>231</v>
      </c>
      <c r="O14">
        <v>1</v>
      </c>
      <c r="P14" t="s">
        <v>276</v>
      </c>
      <c r="R14">
        <v>60</v>
      </c>
      <c r="S14" t="s">
        <v>152</v>
      </c>
      <c r="T14">
        <v>1064</v>
      </c>
      <c r="U14" t="s">
        <v>2047</v>
      </c>
      <c r="V14" t="s">
        <v>2048</v>
      </c>
      <c r="W14">
        <v>5</v>
      </c>
      <c r="Y14" t="s">
        <v>110</v>
      </c>
      <c r="Z14" t="s">
        <v>2049</v>
      </c>
      <c r="AA14" t="s">
        <v>130</v>
      </c>
      <c r="AB14" t="s">
        <v>2050</v>
      </c>
      <c r="AC14" t="s">
        <v>368</v>
      </c>
      <c r="AD14" t="s">
        <v>2051</v>
      </c>
      <c r="AE14" t="s">
        <v>710</v>
      </c>
      <c r="AF14" t="s">
        <v>2052</v>
      </c>
      <c r="AG14" t="s">
        <v>117</v>
      </c>
      <c r="AH14">
        <v>2024513</v>
      </c>
      <c r="AI14" t="s">
        <v>390</v>
      </c>
      <c r="AJ14" t="s">
        <v>541</v>
      </c>
      <c r="AK14">
        <v>1400</v>
      </c>
      <c r="AL14">
        <v>8</v>
      </c>
      <c r="AM14" t="s">
        <v>239</v>
      </c>
      <c r="AN14">
        <v>10</v>
      </c>
      <c r="AO14">
        <v>118</v>
      </c>
      <c r="AP14">
        <v>-3</v>
      </c>
      <c r="AQ14">
        <v>6</v>
      </c>
      <c r="AR14">
        <v>-5</v>
      </c>
      <c r="AS14">
        <v>13.35</v>
      </c>
      <c r="AT14">
        <v>35.03</v>
      </c>
      <c r="AU14" t="s">
        <v>1983</v>
      </c>
      <c r="AV14" t="s">
        <v>1309</v>
      </c>
      <c r="AY14" t="s">
        <v>1030</v>
      </c>
      <c r="BG14">
        <v>-0.13500000000000001</v>
      </c>
      <c r="BI14" t="s">
        <v>2053</v>
      </c>
      <c r="BJ14">
        <v>2024431</v>
      </c>
      <c r="BK14" t="s">
        <v>463</v>
      </c>
      <c r="BL14" t="s">
        <v>291</v>
      </c>
      <c r="BM14">
        <v>1400</v>
      </c>
      <c r="BN14">
        <v>1</v>
      </c>
      <c r="BO14" t="s">
        <v>446</v>
      </c>
      <c r="BP14">
        <v>2.5</v>
      </c>
      <c r="BQ14">
        <v>129</v>
      </c>
      <c r="BR14">
        <v>-14</v>
      </c>
      <c r="BS14">
        <v>1</v>
      </c>
      <c r="BT14">
        <v>0</v>
      </c>
      <c r="BU14">
        <v>13.69</v>
      </c>
      <c r="BV14">
        <v>35.24</v>
      </c>
      <c r="BW14">
        <v>57.85</v>
      </c>
      <c r="BX14" t="s">
        <v>2054</v>
      </c>
      <c r="CA14" t="s">
        <v>2054</v>
      </c>
      <c r="CI14">
        <v>-0.21</v>
      </c>
      <c r="CK14" t="s">
        <v>2055</v>
      </c>
      <c r="CL14" t="s">
        <v>2045</v>
      </c>
      <c r="CM14" t="s">
        <v>2053</v>
      </c>
      <c r="CN14" t="s">
        <v>2056</v>
      </c>
      <c r="CO14" t="s">
        <v>2055</v>
      </c>
      <c r="CP14" t="s">
        <v>2057</v>
      </c>
      <c r="CQ14" t="s">
        <v>1404</v>
      </c>
      <c r="CR14">
        <v>82.85</v>
      </c>
      <c r="CS14">
        <v>81.260000000000005</v>
      </c>
      <c r="CT14">
        <v>82.06</v>
      </c>
      <c r="CU14">
        <v>81.260000000000005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2C2A-1C02-4A56-944F-5A4E13DEF44B}">
  <dimension ref="A1:T12"/>
  <sheetViews>
    <sheetView tabSelected="1" workbookViewId="0">
      <selection activeCell="Q8" sqref="Q8"/>
    </sheetView>
  </sheetViews>
  <sheetFormatPr defaultRowHeight="15.75" x14ac:dyDescent="0.25"/>
  <sheetData>
    <row r="1" spans="1:20" x14ac:dyDescent="0.25">
      <c r="A1" s="3"/>
      <c r="B1" s="4" t="s">
        <v>2058</v>
      </c>
      <c r="C1" s="4"/>
      <c r="D1" s="4"/>
      <c r="E1" s="5"/>
      <c r="F1" s="4" t="s">
        <v>2059</v>
      </c>
      <c r="G1" s="4"/>
      <c r="H1" s="4"/>
      <c r="I1" s="5"/>
      <c r="J1" s="5"/>
      <c r="K1" s="4" t="s">
        <v>2060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不勞而獲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渾身解數</v>
      </c>
      <c r="D2" s="3">
        <f ca="1">SMALL(INDIRECT("Race_" &amp; $A2 &amp; "!Ct$2:Ct$15"), 1)-SMALL(INDIRECT("Race_" &amp; $A2 &amp; "!Ct$2:Ct$15"), 2)</f>
        <v>-3.0000000000001137E-2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不勞而獲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渾身解數</v>
      </c>
      <c r="H2" s="3">
        <f ca="1">SMALL(INDIRECT("Race_" &amp; $A2 &amp; "!Cu$2:Cu$15"), 1)-SMALL(INDIRECT("Race_" &amp; $A2 &amp; "!Cu$2:Cu$15"), 2)</f>
        <v>-0.17999999999999972</v>
      </c>
      <c r="I2" s="3">
        <f t="shared" ref="I2:I12" ca="1" si="1">SMALL(INDIRECT("Race_" &amp; $A2 &amp; "!Cu$2:Cu$15"), 2)-SMALL(INDIRECT("Race_" &amp; $A2 &amp; "!Cu$2:Cu$15"), 3)</f>
        <v>-0.75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渾身解數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不勞而獲</v>
      </c>
      <c r="M2" s="3">
        <f ca="1">SMALL(INDIRECT("Race_" &amp; $A2 &amp; "!CR$2:CR$15"), 1)-SMALL(INDIRECT("Race_" &amp; $A2 &amp; "!CR$2:CR$15"), 2)</f>
        <v>-0.10999999999999943</v>
      </c>
      <c r="O2">
        <f>A2</f>
        <v>1</v>
      </c>
      <c r="P2" s="6" t="str" cm="1">
        <f t="array" aca="1" ref="P2" ca="1">_xlfn.XLOOKUP(
    SMALL(INDIRECT("Race_" &amp; $A2 &amp; "!Cu$2:Cu$15"), 1),
    INDIRECT("Race_" &amp; $A2 &amp; "!Cu$2:Cu$15"),
    INDIRECT("Race_" &amp; $A2 &amp; "!Cl$2:Cl$15")
)</f>
        <v>不勞而獲</v>
      </c>
      <c r="Q2" s="6" t="str" cm="1">
        <f t="array" aca="1" ref="Q2" ca="1">_xlfn.XLOOKUP(
    SMALL(INDIRECT("Race_" &amp; $A2 &amp; "!Cu$2:Cu$15"), 2),
    INDIRECT("Race_" &amp; $A2 &amp; "!Cu$2:Cu$15"),
    INDIRECT("Race_" &amp; $A2 &amp; "!Cl$2:Cl$15")
)</f>
        <v>渾身解數</v>
      </c>
      <c r="R2" s="6" t="str" cm="1">
        <f t="array" aca="1" ref="R2" ca="1">_xlfn.XLOOKUP(
    SMALL(INDIRECT("Race_" &amp; $A2 &amp; "!Cu$2:Cu$15"), 3),
    INDIRECT("Race_" &amp; $A2 &amp; "!Cu$2:Cu$15"),
    INDIRECT("Race_" &amp; $A2 &amp; "!Cl$2:Cl$15")
)</f>
        <v>神燦金剛</v>
      </c>
      <c r="S2" s="6" t="str" cm="1">
        <f t="array" aca="1" ref="S2" ca="1">_xlfn.XLOOKUP(
    SMALL(INDIRECT("Race_" &amp; $A2 &amp; "!Cu$2:Cu$15"), 4),
    INDIRECT("Race_" &amp; $A2 &amp; "!Cu$2:Cu$15"),
    INDIRECT("Race_" &amp; $A2 &amp; "!Cl$2:Cl$15")
)</f>
        <v>馬達</v>
      </c>
      <c r="T2" s="6" t="str" cm="1">
        <f t="array" aca="1" ref="T2" ca="1">_xlfn.XLOOKUP(
    SMALL(INDIRECT("Race_" &amp; $A2 &amp; "!Cu$2:Cu$15"), 5),
    INDIRECT("Race_" &amp; $A2 &amp; "!Cu$2:Cu$15"),
    INDIRECT("Race_" &amp; $A2 &amp; "!Cl$2:Cl$15")
)</f>
        <v>華夏俊馬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勝得福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美麗多盈</v>
      </c>
      <c r="D3" s="3">
        <f t="shared" ref="D3:D12" ca="1" si="3">SMALL(INDIRECT("Race_" &amp; $A3 &amp; "!Ct$2:Ct$15"), 1)-SMALL(INDIRECT("Race_" &amp; $A3 &amp; "!Ct$2:Ct$15"), 2)</f>
        <v>-3.9999999999992042E-2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金德義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駿彩飛馳</v>
      </c>
      <c r="H3" s="3">
        <f t="shared" ref="H3:H12" ca="1" si="4">SMALL(INDIRECT("Race_" &amp; $A3 &amp; "!Cu$2:Cu$15"), 1)-SMALL(INDIRECT("Race_" &amp; $A3 &amp; "!Cu$2:Cu$15"), 2)</f>
        <v>-0.34000000000000341</v>
      </c>
      <c r="I3" s="3">
        <f t="shared" ca="1" si="1"/>
        <v>0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金德義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爆熱</v>
      </c>
      <c r="M3" s="3">
        <f t="shared" ref="M3:M12" ca="1" si="5">SMALL(INDIRECT("Race_" &amp; $A3 &amp; "!CR$2:CR$15"), 1)-SMALL(INDIRECT("Race_" &amp; $A3 &amp; "!CR$2:CR$15"), 2)</f>
        <v>-0.84999999999999432</v>
      </c>
      <c r="O3">
        <f t="shared" ref="O3:O12" si="6">A3</f>
        <v>2</v>
      </c>
      <c r="P3" s="6" t="str" cm="1">
        <f t="array" aca="1" ref="P3" ca="1">_xlfn.XLOOKUP(
    SMALL(INDIRECT("Race_" &amp; $A3 &amp; "!Cu$2:Cu$15"), 1),
    INDIRECT("Race_" &amp; $A3 &amp; "!Cu$2:Cu$15"),
    INDIRECT("Race_" &amp; $A3 &amp; "!Cl$2:Cl$15")
)</f>
        <v>金德義</v>
      </c>
      <c r="Q3" s="6" t="str" cm="1">
        <f t="array" aca="1" ref="Q3" ca="1">_xlfn.XLOOKUP(
    SMALL(INDIRECT("Race_" &amp; $A3 &amp; "!Cu$2:Cu$15"), 2),
    INDIRECT("Race_" &amp; $A3 &amp; "!Cu$2:Cu$15"),
    INDIRECT("Race_" &amp; $A3 &amp; "!Cl$2:Cl$15")
)</f>
        <v>駿彩飛馳</v>
      </c>
      <c r="R3" s="6" t="str" cm="1">
        <f t="array" aca="1" ref="R3" ca="1">_xlfn.XLOOKUP(
    SMALL(INDIRECT("Race_" &amp; $A3 &amp; "!Cu$2:Cu$15"), 3),
    INDIRECT("Race_" &amp; $A3 &amp; "!Cu$2:Cu$15"),
    INDIRECT("Race_" &amp; $A3 &amp; "!Cl$2:Cl$15")
)</f>
        <v>駿彩飛馳</v>
      </c>
      <c r="S3" s="6" t="str" cm="1">
        <f t="array" aca="1" ref="S3" ca="1">_xlfn.XLOOKUP(
    SMALL(INDIRECT("Race_" &amp; $A3 &amp; "!Cu$2:Cu$15"), 4),
    INDIRECT("Race_" &amp; $A3 &amp; "!Cu$2:Cu$15"),
    INDIRECT("Race_" &amp; $A3 &amp; "!Cl$2:Cl$15")
)</f>
        <v>勝得福</v>
      </c>
      <c r="T3" s="6" t="str" cm="1">
        <f t="array" aca="1" ref="T3" ca="1">_xlfn.XLOOKUP(
    SMALL(INDIRECT("Race_" &amp; $A3 &amp; "!Cu$2:Cu$15"), 5),
    INDIRECT("Race_" &amp; $A3 &amp; "!Cu$2:Cu$15"),
    INDIRECT("Race_" &amp; $A3 &amp; "!Cl$2:Cl$15")
)</f>
        <v>爆熱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彩虹七色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海藍寶</v>
      </c>
      <c r="D4" s="3">
        <f t="shared" ca="1" si="3"/>
        <v>-0.12999999999999545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彩虹七色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海藍寶</v>
      </c>
      <c r="H4" s="3">
        <f t="shared" ca="1" si="4"/>
        <v>-3.0000000000001137E-2</v>
      </c>
      <c r="I4" s="3">
        <f t="shared" ca="1" si="1"/>
        <v>-0.46000000000000796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彩虹七色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金風萬里</v>
      </c>
      <c r="M4" s="3">
        <f t="shared" ca="1" si="5"/>
        <v>-0.49000000000000909</v>
      </c>
      <c r="O4">
        <f t="shared" si="6"/>
        <v>3</v>
      </c>
      <c r="P4" s="6" t="str" cm="1">
        <f t="array" aca="1" ref="P4" ca="1">_xlfn.XLOOKUP(
    SMALL(INDIRECT("Race_" &amp; $A4 &amp; "!Cu$2:Cu$15"), 1),
    INDIRECT("Race_" &amp; $A4 &amp; "!Cu$2:Cu$15"),
    INDIRECT("Race_" &amp; $A4 &amp; "!Cl$2:Cl$15")
)</f>
        <v>彩虹七色</v>
      </c>
      <c r="Q4" s="6" t="str" cm="1">
        <f t="array" aca="1" ref="Q4" ca="1">_xlfn.XLOOKUP(
    SMALL(INDIRECT("Race_" &amp; $A4 &amp; "!Cu$2:Cu$15"), 2),
    INDIRECT("Race_" &amp; $A4 &amp; "!Cu$2:Cu$15"),
    INDIRECT("Race_" &amp; $A4 &amp; "!Cl$2:Cl$15")
)</f>
        <v>海藍寶</v>
      </c>
      <c r="R4" s="6" t="str" cm="1">
        <f t="array" aca="1" ref="R4" ca="1">_xlfn.XLOOKUP(
    SMALL(INDIRECT("Race_" &amp; $A4 &amp; "!Cu$2:Cu$15"), 3),
    INDIRECT("Race_" &amp; $A4 &amp; "!Cu$2:Cu$15"),
    INDIRECT("Race_" &amp; $A4 &amp; "!Cl$2:Cl$15")
)</f>
        <v>金風萬里</v>
      </c>
      <c r="S4" s="6" t="str" cm="1">
        <f t="array" aca="1" ref="S4" ca="1">_xlfn.XLOOKUP(
    SMALL(INDIRECT("Race_" &amp; $A4 &amp; "!Cu$2:Cu$15"), 4),
    INDIRECT("Race_" &amp; $A4 &amp; "!Cu$2:Cu$15"),
    INDIRECT("Race_" &amp; $A4 &amp; "!Cl$2:Cl$15")
)</f>
        <v>爵登</v>
      </c>
      <c r="T4" s="6" t="str" cm="1">
        <f t="array" aca="1" ref="T4" ca="1">_xlfn.XLOOKUP(
    SMALL(INDIRECT("Race_" &amp; $A4 &amp; "!Cu$2:Cu$15"), 5),
    INDIRECT("Race_" &amp; $A4 &amp; "!Cu$2:Cu$15"),
    INDIRECT("Race_" &amp; $A4 &amp; "!Cl$2:Cl$15")
)</f>
        <v>勤德俱備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錶之多多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天天耍樂</v>
      </c>
      <c r="D5" s="3">
        <f t="shared" ca="1" si="3"/>
        <v>-3.0000000000001137E-2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天天耍樂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錶之多多</v>
      </c>
      <c r="H5" s="3">
        <f t="shared" ca="1" si="4"/>
        <v>-9.9999999999994316E-2</v>
      </c>
      <c r="I5" s="3">
        <f t="shared" ca="1" si="1"/>
        <v>-1.9999999999996021E-2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天天耍樂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錶之多多</v>
      </c>
      <c r="M5" s="3">
        <f t="shared" ca="1" si="5"/>
        <v>-9.9999999999994316E-2</v>
      </c>
      <c r="O5">
        <f t="shared" si="6"/>
        <v>4</v>
      </c>
      <c r="P5" s="6" t="str" cm="1">
        <f t="array" aca="1" ref="P5" ca="1">_xlfn.XLOOKUP(
    SMALL(INDIRECT("Race_" &amp; $A5 &amp; "!Cu$2:Cu$15"), 1),
    INDIRECT("Race_" &amp; $A5 &amp; "!Cu$2:Cu$15"),
    INDIRECT("Race_" &amp; $A5 &amp; "!Cl$2:Cl$15")
)</f>
        <v>天天耍樂</v>
      </c>
      <c r="Q5" s="6" t="str" cm="1">
        <f t="array" aca="1" ref="Q5" ca="1">_xlfn.XLOOKUP(
    SMALL(INDIRECT("Race_" &amp; $A5 &amp; "!Cu$2:Cu$15"), 2),
    INDIRECT("Race_" &amp; $A5 &amp; "!Cu$2:Cu$15"),
    INDIRECT("Race_" &amp; $A5 &amp; "!Cl$2:Cl$15")
)</f>
        <v>錶之多多</v>
      </c>
      <c r="R5" s="6" t="str" cm="1">
        <f t="array" aca="1" ref="R5" ca="1">_xlfn.XLOOKUP(
    SMALL(INDIRECT("Race_" &amp; $A5 &amp; "!Cu$2:Cu$15"), 3),
    INDIRECT("Race_" &amp; $A5 &amp; "!Cu$2:Cu$15"),
    INDIRECT("Race_" &amp; $A5 &amp; "!Cl$2:Cl$15")
)</f>
        <v>歐洲傳奇</v>
      </c>
      <c r="S5" s="6" t="str" cm="1">
        <f t="array" aca="1" ref="S5" ca="1">_xlfn.XLOOKUP(
    SMALL(INDIRECT("Race_" &amp; $A5 &amp; "!Cu$2:Cu$15"), 4),
    INDIRECT("Race_" &amp; $A5 &amp; "!Cu$2:Cu$15"),
    INDIRECT("Race_" &amp; $A5 &amp; "!Cl$2:Cl$15")
)</f>
        <v>火神神樂</v>
      </c>
      <c r="T5" s="6" t="str" cm="1">
        <f t="array" aca="1" ref="T5" ca="1">_xlfn.XLOOKUP(
    SMALL(INDIRECT("Race_" &amp; $A5 &amp; "!Cu$2:Cu$15"), 5),
    INDIRECT("Race_" &amp; $A5 &amp; "!Cu$2:Cu$15"),
    INDIRECT("Race_" &amp; $A5 &amp; "!Cl$2:Cl$15")
)</f>
        <v>機械騎士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勁進駒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高感</v>
      </c>
      <c r="D6" s="3">
        <f t="shared" ca="1" si="3"/>
        <v>-0.19000000000001194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勁進駒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祥龍駒</v>
      </c>
      <c r="H6" s="3">
        <f t="shared" ca="1" si="4"/>
        <v>-0.26999999999999602</v>
      </c>
      <c r="I6" s="3">
        <f t="shared" ca="1" si="1"/>
        <v>-2.0000000000010232E-2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勁進駒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高感</v>
      </c>
      <c r="M6" s="3">
        <f t="shared" ca="1" si="5"/>
        <v>-9.0000000000003411E-2</v>
      </c>
      <c r="O6">
        <f t="shared" si="6"/>
        <v>5</v>
      </c>
      <c r="P6" s="6" t="str" cm="1">
        <f t="array" aca="1" ref="P6" ca="1">_xlfn.XLOOKUP(
    SMALL(INDIRECT("Race_" &amp; $A6 &amp; "!Cu$2:Cu$15"), 1),
    INDIRECT("Race_" &amp; $A6 &amp; "!Cu$2:Cu$15"),
    INDIRECT("Race_" &amp; $A6 &amp; "!Cl$2:Cl$15")
)</f>
        <v>勁進駒</v>
      </c>
      <c r="Q6" s="6" t="str" cm="1">
        <f t="array" aca="1" ref="Q6" ca="1">_xlfn.XLOOKUP(
    SMALL(INDIRECT("Race_" &amp; $A6 &amp; "!Cu$2:Cu$15"), 2),
    INDIRECT("Race_" &amp; $A6 &amp; "!Cu$2:Cu$15"),
    INDIRECT("Race_" &amp; $A6 &amp; "!Cl$2:Cl$15")
)</f>
        <v>祥龍駒</v>
      </c>
      <c r="R6" s="6" t="str" cm="1">
        <f t="array" aca="1" ref="R6" ca="1">_xlfn.XLOOKUP(
    SMALL(INDIRECT("Race_" &amp; $A6 &amp; "!Cu$2:Cu$15"), 3),
    INDIRECT("Race_" &amp; $A6 &amp; "!Cu$2:Cu$15"),
    INDIRECT("Race_" &amp; $A6 &amp; "!Cl$2:Cl$15")
)</f>
        <v>高感</v>
      </c>
      <c r="S6" s="6" t="str" cm="1">
        <f t="array" aca="1" ref="S6" ca="1">_xlfn.XLOOKUP(
    SMALL(INDIRECT("Race_" &amp; $A6 &amp; "!Cu$2:Cu$15"), 4),
    INDIRECT("Race_" &amp; $A6 &amp; "!Cu$2:Cu$15"),
    INDIRECT("Race_" &amp; $A6 &amp; "!Cl$2:Cl$15")
)</f>
        <v>大數據</v>
      </c>
      <c r="T6" s="6" t="str" cm="1">
        <f t="array" aca="1" ref="T6" ca="1">_xlfn.XLOOKUP(
    SMALL(INDIRECT("Race_" &amp; $A6 &amp; "!Cu$2:Cu$15"), 5),
    INDIRECT("Race_" &amp; $A6 &amp; "!Cu$2:Cu$15"),
    INDIRECT("Race_" &amp; $A6 &amp; "!Cl$2:Cl$15")
)</f>
        <v>精算特殊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雙贏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綠色巨人</v>
      </c>
      <c r="D7" s="3">
        <f t="shared" ca="1" si="3"/>
        <v>-0.82999999999999829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雙贏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客家之光</v>
      </c>
      <c r="H7" s="3">
        <f t="shared" ca="1" si="4"/>
        <v>-7.000000000000739E-2</v>
      </c>
      <c r="I7" s="3">
        <f t="shared" ca="1" si="1"/>
        <v>-0.52999999999998693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雙贏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客家之光</v>
      </c>
      <c r="M7" s="3">
        <f t="shared" ca="1" si="5"/>
        <v>-7.000000000000739E-2</v>
      </c>
      <c r="O7">
        <f t="shared" si="6"/>
        <v>6</v>
      </c>
      <c r="P7" s="6" t="str" cm="1">
        <f t="array" aca="1" ref="P7" ca="1">_xlfn.XLOOKUP(
    SMALL(INDIRECT("Race_" &amp; $A7 &amp; "!Cu$2:Cu$15"), 1),
    INDIRECT("Race_" &amp; $A7 &amp; "!Cu$2:Cu$15"),
    INDIRECT("Race_" &amp; $A7 &amp; "!Cl$2:Cl$15")
)</f>
        <v>雙贏</v>
      </c>
      <c r="Q7" s="6" t="str" cm="1">
        <f t="array" aca="1" ref="Q7" ca="1">_xlfn.XLOOKUP(
    SMALL(INDIRECT("Race_" &amp; $A7 &amp; "!Cu$2:Cu$15"), 2),
    INDIRECT("Race_" &amp; $A7 &amp; "!Cu$2:Cu$15"),
    INDIRECT("Race_" &amp; $A7 &amp; "!Cl$2:Cl$15")
)</f>
        <v>客家之光</v>
      </c>
      <c r="R7" s="6" t="str" cm="1">
        <f t="array" aca="1" ref="R7" ca="1">_xlfn.XLOOKUP(
    SMALL(INDIRECT("Race_" &amp; $A7 &amp; "!Cu$2:Cu$15"), 3),
    INDIRECT("Race_" &amp; $A7 &amp; "!Cu$2:Cu$15"),
    INDIRECT("Race_" &amp; $A7 &amp; "!Cl$2:Cl$15")
)</f>
        <v>綠色巨人</v>
      </c>
      <c r="S7" s="6" t="str" cm="1">
        <f t="array" aca="1" ref="S7" ca="1">_xlfn.XLOOKUP(
    SMALL(INDIRECT("Race_" &amp; $A7 &amp; "!Cu$2:Cu$15"), 4),
    INDIRECT("Race_" &amp; $A7 &amp; "!Cu$2:Cu$15"),
    INDIRECT("Race_" &amp; $A7 &amp; "!Cl$2:Cl$15")
)</f>
        <v>整蠱專家</v>
      </c>
      <c r="T7" s="6" t="str" cm="1">
        <f t="array" aca="1" ref="T7" ca="1">_xlfn.XLOOKUP(
    SMALL(INDIRECT("Race_" &amp; $A7 &amp; "!Cu$2:Cu$15"), 5),
    INDIRECT("Race_" &amp; $A7 &amp; "!Cu$2:Cu$15"),
    INDIRECT("Race_" &amp; $A7 &amp; "!Cl$2:Cl$15")
)</f>
        <v>青春力量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哈羅威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龍城強將</v>
      </c>
      <c r="D8" s="3">
        <f t="shared" ca="1" si="3"/>
        <v>-0.3399999999999892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龍城強將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哈羅威</v>
      </c>
      <c r="H8" s="3">
        <f t="shared" ca="1" si="4"/>
        <v>-3.0000000000001137E-2</v>
      </c>
      <c r="I8" s="3">
        <f t="shared" ca="1" si="1"/>
        <v>-0.24000000000000909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龍城強將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哈羅威</v>
      </c>
      <c r="M8" s="3">
        <f t="shared" ca="1" si="5"/>
        <v>-3.0000000000001137E-2</v>
      </c>
      <c r="O8">
        <f t="shared" si="6"/>
        <v>7</v>
      </c>
      <c r="P8" s="6" t="str" cm="1">
        <f t="array" aca="1" ref="P8" ca="1">_xlfn.XLOOKUP(
    SMALL(INDIRECT("Race_" &amp; $A8 &amp; "!Cu$2:Cu$15"), 1),
    INDIRECT("Race_" &amp; $A8 &amp; "!Cu$2:Cu$15"),
    INDIRECT("Race_" &amp; $A8 &amp; "!Cl$2:Cl$15")
)</f>
        <v>龍城強將</v>
      </c>
      <c r="Q8" s="6" t="str" cm="1">
        <f t="array" aca="1" ref="Q8" ca="1">_xlfn.XLOOKUP(
    SMALL(INDIRECT("Race_" &amp; $A8 &amp; "!Cu$2:Cu$15"), 2),
    INDIRECT("Race_" &amp; $A8 &amp; "!Cu$2:Cu$15"),
    INDIRECT("Race_" &amp; $A8 &amp; "!Cl$2:Cl$15")
)</f>
        <v>哈羅威</v>
      </c>
      <c r="R8" s="6" t="str" cm="1">
        <f t="array" aca="1" ref="R8" ca="1">_xlfn.XLOOKUP(
    SMALL(INDIRECT("Race_" &amp; $A8 &amp; "!Cu$2:Cu$15"), 3),
    INDIRECT("Race_" &amp; $A8 &amp; "!Cu$2:Cu$15"),
    INDIRECT("Race_" &amp; $A8 &amp; "!Cl$2:Cl$15")
)</f>
        <v>翠湖烈風</v>
      </c>
      <c r="S8" s="6" t="str" cm="1">
        <f t="array" aca="1" ref="S8" ca="1">_xlfn.XLOOKUP(
    SMALL(INDIRECT("Race_" &amp; $A8 &amp; "!Cu$2:Cu$15"), 4),
    INDIRECT("Race_" &amp; $A8 &amp; "!Cu$2:Cu$15"),
    INDIRECT("Race_" &amp; $A8 &amp; "!Cl$2:Cl$15")
)</f>
        <v>喵喵怪</v>
      </c>
      <c r="T8" s="6" t="str" cm="1">
        <f t="array" aca="1" ref="T8" ca="1">_xlfn.XLOOKUP(
    SMALL(INDIRECT("Race_" &amp; $A8 &amp; "!Cu$2:Cu$15"), 5),
    INDIRECT("Race_" &amp; $A8 &amp; "!Cu$2:Cu$15"),
    INDIRECT("Race_" &amp; $A8 &amp; "!Cl$2:Cl$15")
)</f>
        <v>友瑩仁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精算暴雪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得道猴王</v>
      </c>
      <c r="D9" s="3">
        <f t="shared" ca="1" si="3"/>
        <v>-3.9999999999992042E-2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精算暴雪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得道猴王</v>
      </c>
      <c r="H9" s="3">
        <f t="shared" ca="1" si="4"/>
        <v>-3.9999999999992042E-2</v>
      </c>
      <c r="I9" s="3">
        <f t="shared" ca="1" si="1"/>
        <v>-0.18000000000000682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好友心得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天天同樂</v>
      </c>
      <c r="M9" s="3">
        <f t="shared" ca="1" si="5"/>
        <v>-0.28000000000000114</v>
      </c>
      <c r="O9">
        <f t="shared" si="6"/>
        <v>8</v>
      </c>
      <c r="P9" s="6" t="str" cm="1">
        <f t="array" aca="1" ref="P9" ca="1">_xlfn.XLOOKUP(
    SMALL(INDIRECT("Race_" &amp; $A9 &amp; "!Cu$2:Cu$15"), 1),
    INDIRECT("Race_" &amp; $A9 &amp; "!Cu$2:Cu$15"),
    INDIRECT("Race_" &amp; $A9 &amp; "!Cl$2:Cl$15")
)</f>
        <v>精算暴雪</v>
      </c>
      <c r="Q9" s="6" t="str" cm="1">
        <f t="array" aca="1" ref="Q9" ca="1">_xlfn.XLOOKUP(
    SMALL(INDIRECT("Race_" &amp; $A9 &amp; "!Cu$2:Cu$15"), 2),
    INDIRECT("Race_" &amp; $A9 &amp; "!Cu$2:Cu$15"),
    INDIRECT("Race_" &amp; $A9 &amp; "!Cl$2:Cl$15")
)</f>
        <v>得道猴王</v>
      </c>
      <c r="R9" s="6" t="str" cm="1">
        <f t="array" aca="1" ref="R9" ca="1">_xlfn.XLOOKUP(
    SMALL(INDIRECT("Race_" &amp; $A9 &amp; "!Cu$2:Cu$15"), 3),
    INDIRECT("Race_" &amp; $A9 &amp; "!Cu$2:Cu$15"),
    INDIRECT("Race_" &amp; $A9 &amp; "!Cl$2:Cl$15")
)</f>
        <v>好友心得</v>
      </c>
      <c r="S9" s="6" t="str" cm="1">
        <f t="array" aca="1" ref="S9" ca="1">_xlfn.XLOOKUP(
    SMALL(INDIRECT("Race_" &amp; $A9 &amp; "!Cu$2:Cu$15"), 4),
    INDIRECT("Race_" &amp; $A9 &amp; "!Cu$2:Cu$15"),
    INDIRECT("Race_" &amp; $A9 &amp; "!Cl$2:Cl$15")
)</f>
        <v>華麗再勝</v>
      </c>
      <c r="T9" s="6" t="str" cm="1">
        <f t="array" aca="1" ref="T9" ca="1">_xlfn.XLOOKUP(
    SMALL(INDIRECT("Race_" &amp; $A9 &amp; "!Cu$2:Cu$15"), 5),
    INDIRECT("Race_" &amp; $A9 &amp; "!Cu$2:Cu$15"),
    INDIRECT("Race_" &amp; $A9 &amp; "!Cl$2:Cl$15")
)</f>
        <v>氣勢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包裝明駒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安可</v>
      </c>
      <c r="D10" s="3">
        <f t="shared" ca="1" si="3"/>
        <v>-0.37000000000000455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包裝明駒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安可</v>
      </c>
      <c r="H10" s="3">
        <f t="shared" ca="1" si="4"/>
        <v>-0.1600000000000108</v>
      </c>
      <c r="I10" s="3">
        <f t="shared" ca="1" si="1"/>
        <v>-0.5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春風萬里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包裝明駒</v>
      </c>
      <c r="M10" s="3">
        <f t="shared" ca="1" si="5"/>
        <v>-1.0000000000005116E-2</v>
      </c>
      <c r="O10">
        <f t="shared" si="6"/>
        <v>9</v>
      </c>
      <c r="P10" s="6" t="str" cm="1">
        <f t="array" aca="1" ref="P10" ca="1">_xlfn.XLOOKUP(
    SMALL(INDIRECT("Race_" &amp; $A10 &amp; "!Cu$2:Cu$15"), 1),
    INDIRECT("Race_" &amp; $A10 &amp; "!Cu$2:Cu$15"),
    INDIRECT("Race_" &amp; $A10 &amp; "!Cl$2:Cl$15")
)</f>
        <v>包裝明駒</v>
      </c>
      <c r="Q10" s="6" t="str" cm="1">
        <f t="array" aca="1" ref="Q10" ca="1">_xlfn.XLOOKUP(
    SMALL(INDIRECT("Race_" &amp; $A10 &amp; "!Cu$2:Cu$15"), 2),
    INDIRECT("Race_" &amp; $A10 &amp; "!Cu$2:Cu$15"),
    INDIRECT("Race_" &amp; $A10 &amp; "!Cl$2:Cl$15")
)</f>
        <v>安可</v>
      </c>
      <c r="R10" s="6" t="str" cm="1">
        <f t="array" aca="1" ref="R10" ca="1">_xlfn.XLOOKUP(
    SMALL(INDIRECT("Race_" &amp; $A10 &amp; "!Cu$2:Cu$15"), 3),
    INDIRECT("Race_" &amp; $A10 &amp; "!Cu$2:Cu$15"),
    INDIRECT("Race_" &amp; $A10 &amp; "!Cl$2:Cl$15")
)</f>
        <v>包裝旋風</v>
      </c>
      <c r="S10" s="6" t="str" cm="1">
        <f t="array" aca="1" ref="S10" ca="1">_xlfn.XLOOKUP(
    SMALL(INDIRECT("Race_" &amp; $A10 &amp; "!Cu$2:Cu$15"), 4),
    INDIRECT("Race_" &amp; $A10 &amp; "!Cu$2:Cu$15"),
    INDIRECT("Race_" &amp; $A10 &amp; "!Cl$2:Cl$15")
)</f>
        <v>春風萬里</v>
      </c>
      <c r="T10" s="6" t="str" cm="1">
        <f t="array" aca="1" ref="T10" ca="1">_xlfn.XLOOKUP(
    SMALL(INDIRECT("Race_" &amp; $A10 &amp; "!Cu$2:Cu$15"), 5),
    INDIRECT("Race_" &amp; $A10 &amp; "!Cu$2:Cu$15"),
    INDIRECT("Race_" &amp; $A10 &amp; "!Cl$2:Cl$15")
)</f>
        <v>天將龍駒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勁先生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扶搖勢勁</v>
      </c>
      <c r="D11" s="3">
        <f t="shared" ca="1" si="3"/>
        <v>-6.9999999999993179E-2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扶搖勢勁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包裝伯樂</v>
      </c>
      <c r="H11" s="3">
        <f t="shared" ca="1" si="4"/>
        <v>-3.0000000000001137E-2</v>
      </c>
      <c r="I11" s="3">
        <f t="shared" ca="1" si="1"/>
        <v>-0.15999999999999659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包裝伯樂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勁先生</v>
      </c>
      <c r="M11" s="3">
        <f t="shared" ca="1" si="5"/>
        <v>-0.15999999999999659</v>
      </c>
      <c r="O11">
        <f t="shared" si="6"/>
        <v>10</v>
      </c>
      <c r="P11" s="6" t="str" cm="1">
        <f t="array" aca="1" ref="P11" ca="1">_xlfn.XLOOKUP(
    SMALL(INDIRECT("Race_" &amp; $A11 &amp; "!Cu$2:Cu$15"), 1),
    INDIRECT("Race_" &amp; $A11 &amp; "!Cu$2:Cu$15"),
    INDIRECT("Race_" &amp; $A11 &amp; "!Cl$2:Cl$15")
)</f>
        <v>扶搖勢勁</v>
      </c>
      <c r="Q11" s="6" t="str" cm="1">
        <f t="array" aca="1" ref="Q11" ca="1">_xlfn.XLOOKUP(
    SMALL(INDIRECT("Race_" &amp; $A11 &amp; "!Cu$2:Cu$15"), 2),
    INDIRECT("Race_" &amp; $A11 &amp; "!Cu$2:Cu$15"),
    INDIRECT("Race_" &amp; $A11 &amp; "!Cl$2:Cl$15")
)</f>
        <v>包裝伯樂</v>
      </c>
      <c r="R11" s="6" t="str" cm="1">
        <f t="array" aca="1" ref="R11" ca="1">_xlfn.XLOOKUP(
    SMALL(INDIRECT("Race_" &amp; $A11 &amp; "!Cu$2:Cu$15"), 3),
    INDIRECT("Race_" &amp; $A11 &amp; "!Cu$2:Cu$15"),
    INDIRECT("Race_" &amp; $A11 &amp; "!Cl$2:Cl$15")
)</f>
        <v>勁先生</v>
      </c>
      <c r="S11" s="6" t="str" cm="1">
        <f t="array" aca="1" ref="S11" ca="1">_xlfn.XLOOKUP(
    SMALL(INDIRECT("Race_" &amp; $A11 &amp; "!Cu$2:Cu$15"), 4),
    INDIRECT("Race_" &amp; $A11 &amp; "!Cu$2:Cu$15"),
    INDIRECT("Race_" &amp; $A11 &amp; "!Cl$2:Cl$15")
)</f>
        <v>魅力寶駒</v>
      </c>
      <c r="T11" s="6" t="str" cm="1">
        <f t="array" aca="1" ref="T11" ca="1">_xlfn.XLOOKUP(
    SMALL(INDIRECT("Race_" &amp; $A11 &amp; "!Cu$2:Cu$15"), 5),
    INDIRECT("Race_" &amp; $A11 &amp; "!Cu$2:Cu$15"),
    INDIRECT("Race_" &amp; $A11 &amp; "!Cl$2:Cl$15")
)</f>
        <v>實力哥</v>
      </c>
    </row>
    <row r="12" spans="1:20" x14ac:dyDescent="0.25">
      <c r="A12" s="3">
        <v>11</v>
      </c>
      <c r="B12" s="3" t="str" cm="1">
        <f t="array" aca="1" ref="B12" ca="1">_xlfn.XLOOKUP(
    SMALL(INDIRECT("Race_" &amp; $A12 &amp; "!Ct$2:Ct$15"), 1),
    INDIRECT("Race_" &amp; $A12 &amp; "!Ct$2:Ct$15"),
    INDIRECT("Race_" &amp; $A12 &amp; "!Cl$2:Cl$15")
)</f>
        <v>十力</v>
      </c>
      <c r="C12" s="3" t="str" cm="1">
        <f t="array" aca="1" ref="C12" ca="1">_xlfn.XLOOKUP(
    SMALL(INDIRECT("Race_" &amp; $A12 &amp; "!Ct$2:Ct$15"), 2),
    INDIRECT("Race_" &amp; $A12 &amp; "!Ct$2:Ct$15"),
    INDIRECT("Race_" &amp; $A12 &amp; "!Cl$2:Cl$15")
)</f>
        <v>穿甲戰鷹</v>
      </c>
      <c r="D12" s="3">
        <f t="shared" ca="1" si="3"/>
        <v>-0.16999999999998749</v>
      </c>
      <c r="E12" s="3">
        <f t="shared" si="0"/>
        <v>11</v>
      </c>
      <c r="F12" s="3" t="str" cm="1">
        <f t="array" aca="1" ref="F12" ca="1">_xlfn.XLOOKUP(
    SMALL(INDIRECT("Race_" &amp; $A12 &amp; "!Cu$2:Cu$15"), 1),
    INDIRECT("Race_" &amp; $A12 &amp; "!Cu$2:Cu$15"),
    INDIRECT("Race_" &amp; $A12 &amp; "!Cl$2:Cl$15")
)</f>
        <v>穿甲戰鷹</v>
      </c>
      <c r="G12" s="3" t="str" cm="1">
        <f t="array" aca="1" ref="G12" ca="1">_xlfn.XLOOKUP(
    SMALL(INDIRECT("Race_" &amp; $A12 &amp; "!Cu$2:Cu$15"), 2),
    INDIRECT("Race_" &amp; $A12 &amp; "!Cu$2:Cu$15"),
    INDIRECT("Race_" &amp; $A12 &amp; "!Cl$2:Cl$15")
)</f>
        <v>勇冠群英</v>
      </c>
      <c r="H12" s="3">
        <f t="shared" ca="1" si="4"/>
        <v>-4.0000000000006253E-2</v>
      </c>
      <c r="I12" s="3">
        <f t="shared" ca="1" si="1"/>
        <v>-4.9999999999997158E-2</v>
      </c>
      <c r="J12" s="3">
        <f t="shared" si="2"/>
        <v>11</v>
      </c>
      <c r="K12" s="3" t="str" cm="1">
        <f t="array" aca="1" ref="K12" ca="1">_xlfn.XLOOKUP(
    SMALL(INDIRECT("Race_" &amp; $A12 &amp; "!CR$2:CR$15"), 1),
    INDIRECT("Race_" &amp; $A12 &amp; "!CR$2:CR$15"),
    INDIRECT("Race_" &amp; $A12 &amp; "!Cl$2:Cl$15")
)</f>
        <v>十力</v>
      </c>
      <c r="L12" s="3" t="str" cm="1">
        <f t="array" aca="1" ref="L12" ca="1">_xlfn.XLOOKUP(
    SMALL(INDIRECT("Race_" &amp; $A12 &amp; "!CR$2:CR$15"), 2),
    INDIRECT("Race_" &amp; $A12 &amp; "!CR$2:CR$15"),
    INDIRECT("Race_" &amp; $A12 &amp; "!Cl$2:Cl$15")
)</f>
        <v>美麗邂逅</v>
      </c>
      <c r="M12" s="3">
        <f t="shared" ca="1" si="5"/>
        <v>-0.11999999999999034</v>
      </c>
      <c r="O12">
        <f t="shared" si="6"/>
        <v>11</v>
      </c>
      <c r="P12" s="6" t="str" cm="1">
        <f t="array" aca="1" ref="P12" ca="1">_xlfn.XLOOKUP(
    SMALL(INDIRECT("Race_" &amp; $A12 &amp; "!Cu$2:Cu$15"), 1),
    INDIRECT("Race_" &amp; $A12 &amp; "!Cu$2:Cu$15"),
    INDIRECT("Race_" &amp; $A12 &amp; "!Cl$2:Cl$15")
)</f>
        <v>穿甲戰鷹</v>
      </c>
      <c r="Q12" s="6" t="str" cm="1">
        <f t="array" aca="1" ref="Q12" ca="1">_xlfn.XLOOKUP(
    SMALL(INDIRECT("Race_" &amp; $A12 &amp; "!Cu$2:Cu$15"), 2),
    INDIRECT("Race_" &amp; $A12 &amp; "!Cu$2:Cu$15"),
    INDIRECT("Race_" &amp; $A12 &amp; "!Cl$2:Cl$15")
)</f>
        <v>勇冠群英</v>
      </c>
      <c r="R12" s="6" t="str" cm="1">
        <f t="array" aca="1" ref="R12" ca="1">_xlfn.XLOOKUP(
    SMALL(INDIRECT("Race_" &amp; $A12 &amp; "!Cu$2:Cu$15"), 3),
    INDIRECT("Race_" &amp; $A12 &amp; "!Cu$2:Cu$15"),
    INDIRECT("Race_" &amp; $A12 &amp; "!Cl$2:Cl$15")
)</f>
        <v>錶之星河</v>
      </c>
      <c r="S12" s="6" t="str" cm="1">
        <f t="array" aca="1" ref="S12" ca="1">_xlfn.XLOOKUP(
    SMALL(INDIRECT("Race_" &amp; $A12 &amp; "!Cu$2:Cu$15"), 4),
    INDIRECT("Race_" &amp; $A12 &amp; "!Cu$2:Cu$15"),
    INDIRECT("Race_" &amp; $A12 &amp; "!Cl$2:Cl$15")
)</f>
        <v>錶之星河</v>
      </c>
      <c r="T12" s="6" t="str" cm="1">
        <f t="array" aca="1" ref="T12" ca="1">_xlfn.XLOOKUP(
    SMALL(INDIRECT("Race_" &amp; $A12 &amp; "!Cu$2:Cu$15"), 5),
    INDIRECT("Race_" &amp; $A12 &amp; "!Cu$2:Cu$15"),
    INDIRECT("Race_" &amp; $A12 &amp; "!Cl$2:Cl$15")
)</f>
        <v>安泰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2025-06-12T12:23:38Z</dcterms:created>
  <dcterms:modified xsi:type="dcterms:W3CDTF">2025-06-12T12:31:22Z</dcterms:modified>
</cp:coreProperties>
</file>