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D6D3BB50-C380-4EE4-860B-0C05748D7EF8}" xr6:coauthVersionLast="47" xr6:coauthVersionMax="47" xr10:uidLastSave="{00000000-0000-0000-0000-000000000000}"/>
  <bookViews>
    <workbookView xWindow="14295" yWindow="0" windowWidth="14610" windowHeight="15585" firstSheet="3" activeTab="3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E10" i="12"/>
  <c r="J10" i="12" s="1"/>
  <c r="O9" i="12"/>
  <c r="E9" i="12"/>
  <c r="J9" i="12" s="1"/>
  <c r="O8" i="12"/>
  <c r="E8" i="12"/>
  <c r="J8" i="12" s="1"/>
  <c r="O7" i="12"/>
  <c r="E7" i="12"/>
  <c r="J7" i="12" s="1"/>
  <c r="O6" i="12"/>
  <c r="J6" i="12"/>
  <c r="E6" i="12"/>
  <c r="O5" i="12"/>
  <c r="E5" i="12"/>
  <c r="J5" i="12" s="1"/>
  <c r="O4" i="12"/>
  <c r="E4" i="12"/>
  <c r="J4" i="12" s="1"/>
  <c r="O3" i="12"/>
  <c r="J3" i="12"/>
  <c r="E3" i="12"/>
  <c r="O2" i="12"/>
  <c r="J2" i="12"/>
  <c r="E2" i="12"/>
  <c r="P9" i="12" a="1"/>
  <c r="R5" i="12" a="1"/>
  <c r="B2" i="12" a="1"/>
  <c r="H9" i="12"/>
  <c r="T4" i="12" a="1"/>
  <c r="Q5" i="12" a="1"/>
  <c r="D6" i="12"/>
  <c r="F8" i="12" a="1"/>
  <c r="T10" i="12" a="1"/>
  <c r="C7" i="12" a="1"/>
  <c r="P2" i="12" a="1"/>
  <c r="K6" i="12" a="1"/>
  <c r="Q11" i="12" a="1"/>
  <c r="M7" i="12"/>
  <c r="K3" i="12" a="1"/>
  <c r="S2" i="12" a="1"/>
  <c r="H11" i="12"/>
  <c r="T6" i="12" a="1"/>
  <c r="C3" i="12" a="1"/>
  <c r="Q6" i="12" a="1"/>
  <c r="F6" i="12" a="1"/>
  <c r="H2" i="12"/>
  <c r="P11" i="12" a="1"/>
  <c r="P6" i="12" a="1"/>
  <c r="R4" i="12" a="1"/>
  <c r="G8" i="12" a="1"/>
  <c r="P12" i="12" a="1"/>
  <c r="R8" i="12" a="1"/>
  <c r="C12" i="12" a="1"/>
  <c r="I10" i="12"/>
  <c r="H10" i="12"/>
  <c r="R10" i="12" a="1"/>
  <c r="S3" i="12" a="1"/>
  <c r="G3" i="12" a="1"/>
  <c r="G9" i="12" a="1"/>
  <c r="C10" i="12" a="1"/>
  <c r="G5" i="12" a="1"/>
  <c r="I9" i="12"/>
  <c r="L5" i="12" a="1"/>
  <c r="T12" i="12" a="1"/>
  <c r="C9" i="12" a="1"/>
  <c r="P4" i="12" a="1"/>
  <c r="C4" i="12" a="1"/>
  <c r="H12" i="12"/>
  <c r="T7" i="12" a="1"/>
  <c r="P10" i="12" a="1"/>
  <c r="R6" i="12" a="1"/>
  <c r="I2" i="12"/>
  <c r="H5" i="12"/>
  <c r="K11" i="12" a="1"/>
  <c r="L3" i="12" a="1"/>
  <c r="L6" i="12" a="1"/>
  <c r="C2" i="12" a="1"/>
  <c r="T5" i="12" a="1"/>
  <c r="L2" i="12" a="1"/>
  <c r="I12" i="12"/>
  <c r="R11" i="12" a="1"/>
  <c r="T11" i="12" a="1"/>
  <c r="H8" i="12"/>
  <c r="S11" i="12" a="1"/>
  <c r="Q7" i="12" a="1"/>
  <c r="M3" i="12"/>
  <c r="G11" i="12" a="1"/>
  <c r="D7" i="12"/>
  <c r="B3" i="12" a="1"/>
  <c r="L4" i="12" a="1"/>
  <c r="L11" i="12" a="1"/>
  <c r="M5" i="12"/>
  <c r="B9" i="12" a="1"/>
  <c r="S4" i="12" a="1"/>
  <c r="S10" i="12" a="1"/>
  <c r="Q9" i="12" a="1"/>
  <c r="R9" i="12" a="1"/>
  <c r="I5" i="12"/>
  <c r="F9" i="12" a="1"/>
  <c r="I3" i="12"/>
  <c r="D9" i="12"/>
  <c r="B5" i="12" a="1"/>
  <c r="K5" i="12" a="1"/>
  <c r="K9" i="12" a="1"/>
  <c r="F10" i="12" a="1"/>
  <c r="L7" i="12" a="1"/>
  <c r="M6" i="12"/>
  <c r="S9" i="12" a="1"/>
  <c r="F3" i="12" a="1"/>
  <c r="G12" i="12" a="1"/>
  <c r="B4" i="12" a="1"/>
  <c r="G7" i="12" a="1"/>
  <c r="M8" i="12"/>
  <c r="R3" i="12" a="1"/>
  <c r="B10" i="12" a="1"/>
  <c r="I11" i="12"/>
  <c r="D12" i="12"/>
  <c r="I7" i="12"/>
  <c r="P5" i="12" a="1"/>
  <c r="B6" i="12" a="1"/>
  <c r="M11" i="12"/>
  <c r="K7" i="12" a="1"/>
  <c r="F2" i="12" a="1"/>
  <c r="B11" i="12" a="1"/>
  <c r="S6" i="12" a="1"/>
  <c r="Q2" i="12" a="1"/>
  <c r="D3" i="12"/>
  <c r="D10" i="12"/>
  <c r="S12" i="12" a="1"/>
  <c r="Q8" i="12" a="1"/>
  <c r="M4" i="12"/>
  <c r="M10" i="12"/>
  <c r="T3" i="12" a="1"/>
  <c r="L9" i="12" a="1"/>
  <c r="G4" i="12" a="1"/>
  <c r="P8" i="12" a="1"/>
  <c r="G2" i="12" a="1"/>
  <c r="S8" i="12" a="1"/>
  <c r="Q4" i="12" a="1"/>
  <c r="H4" i="12"/>
  <c r="R7" i="12" a="1"/>
  <c r="H6" i="12"/>
  <c r="Q10" i="12" a="1"/>
  <c r="K2" i="12" a="1"/>
  <c r="F12" i="12" a="1"/>
  <c r="K8" i="12" a="1"/>
  <c r="T8" i="12" a="1"/>
  <c r="D8" i="12"/>
  <c r="Q12" i="12" a="1"/>
  <c r="K4" i="12" a="1"/>
  <c r="S5" i="12" a="1"/>
  <c r="L12" i="12" a="1"/>
  <c r="L8" i="12" a="1"/>
  <c r="B7" i="12" a="1"/>
  <c r="R12" i="12" a="1"/>
  <c r="D11" i="12"/>
  <c r="G10" i="12" a="1"/>
  <c r="M12" i="12"/>
  <c r="T9" i="12" a="1"/>
  <c r="C6" i="12" a="1"/>
  <c r="F4" i="12" a="1"/>
  <c r="K10" i="12" a="1"/>
  <c r="F5" i="12" a="1"/>
  <c r="G6" i="12" a="1"/>
  <c r="C8" i="12" a="1"/>
  <c r="M9" i="12"/>
  <c r="F11" i="12" a="1"/>
  <c r="H7" i="12"/>
  <c r="T2" i="12" a="1"/>
  <c r="I8" i="12"/>
  <c r="B12" i="12" a="1"/>
  <c r="S7" i="12" a="1"/>
  <c r="Q3" i="12" a="1"/>
  <c r="C5" i="12" a="1"/>
  <c r="K12" i="12" a="1"/>
  <c r="F7" i="12" a="1"/>
  <c r="H3" i="12"/>
  <c r="D2" i="12"/>
  <c r="P3" i="12" a="1"/>
  <c r="C11" i="12" a="1"/>
  <c r="R2" i="12" a="1"/>
  <c r="D4" i="12"/>
  <c r="I4" i="12"/>
  <c r="P7" i="12" a="1"/>
  <c r="M2" i="12"/>
  <c r="I6" i="12"/>
  <c r="B8" i="12" a="1"/>
  <c r="D5" i="12"/>
  <c r="L10" i="12" a="1"/>
  <c r="P3" i="12" l="1"/>
  <c r="S5" i="12"/>
  <c r="R7" i="12"/>
  <c r="K9" i="12"/>
  <c r="G10" i="12"/>
  <c r="R4" i="12"/>
  <c r="Q6" i="12"/>
  <c r="R3" i="12"/>
  <c r="K5" i="12"/>
  <c r="B6" i="12"/>
  <c r="L2" i="12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G2" i="12"/>
  <c r="B10" i="12"/>
  <c r="P11" i="12"/>
  <c r="S2" i="12"/>
  <c r="C5" i="12"/>
  <c r="G7" i="12"/>
  <c r="P8" i="12"/>
  <c r="F9" i="12"/>
  <c r="L1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T3" i="12"/>
  <c r="Q9" i="12"/>
  <c r="T11" i="12"/>
  <c r="K6" i="12"/>
  <c r="T8" i="12"/>
  <c r="S10" i="12"/>
  <c r="R12" i="12"/>
  <c r="C2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P7" i="12"/>
  <c r="T7" i="12"/>
  <c r="F8" i="12"/>
  <c r="S9" i="12"/>
  <c r="L11" i="12"/>
  <c r="R11" i="12"/>
  <c r="C12" i="12"/>
  <c r="C8" i="12"/>
  <c r="F12" i="12"/>
  <c r="L4" i="12"/>
  <c r="B7" i="12"/>
  <c r="L3" i="12"/>
  <c r="C4" i="12"/>
  <c r="Q5" i="12"/>
  <c r="G6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B2" i="12"/>
  <c r="F4" i="12"/>
  <c r="L7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<sst xmlns="http://schemas.openxmlformats.org/spreadsheetml/2006/main" count="5849" uniqueCount="2111">
  <si>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</si>
  <si>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</si>
  <si>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</si>
  <si>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</si>
  <si>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</si>
  <si>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</si>
  <si>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</si>
  <si>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</si>
  <si>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</si>
  <si>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</si>
  <si>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</si>
  <si>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</si>
  <si>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</si>
  <si>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</si>
  <si>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</si>
  <si>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</si>
  <si>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</si>
  <si>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</si>
  <si>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</si>
  <si>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</si>
  <si>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</si>
  <si>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</si>
  <si>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</si>
  <si>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</si>
  <si>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</si>
  <si>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</si>
  <si>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</si>
  <si>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</si>
  <si>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</si>
  <si>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</si>
  <si>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</si>
  <si>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</si>
  <si>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</si>
  <si>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</si>
  <si>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</si>
  <si>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</si>
  <si>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</si>
  <si>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</si>
  <si>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</si>
  <si>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</si>
  <si>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</si>
  <si>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</si>
  <si>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</si>
  <si>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</si>
  <si>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</si>
  <si>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</si>
  <si>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</si>
  <si>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</si>
  <si>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</si>
  <si>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</si>
  <si>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</si>
  <si>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</si>
  <si>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</si>
  <si>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</si>
  <si>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</si>
  <si>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</si>
  <si>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</si>
  <si>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</si>
  <si>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</si>
  <si>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</si>
  <si>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</si>
  <si>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</si>
  <si>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</si>
  <si>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</si>
  <si>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</si>
  <si>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</si>
  <si>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</si>
  <si>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</si>
  <si>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</si>
  <si>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</si>
  <si>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</si>
  <si>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</si>
  <si>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</si>
  <si>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</si>
  <si>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</si>
  <si>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</si>
  <si>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</si>
  <si>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</si>
  <si>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</si>
  <si>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</si>
  <si>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</si>
  <si>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</si>
  <si>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</si>
  <si>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</si>
  <si>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</si>
  <si>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</si>
  <si>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</si>
  <si>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</si>
  <si>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</si>
  <si>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</si>
  <si>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</si>
  <si>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</si>
  <si>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</si>
  <si>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</si>
  <si>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</si>
  <si>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</si>
  <si>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</si>
  <si>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</si>
  <si>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</si>
  <si>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</si>
  <si>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</si>
  <si>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</si>
  <si>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</si>
  <si>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11/9/14/10/11/1</t>
  </si>
  <si>
    <t>冠寶駒</t>
  </si>
  <si>
    <t>D359</t>
  </si>
  <si>
    <t xml:space="preserve">
艾道拿
</t>
  </si>
  <si>
    <t>大衛希斯</t>
  </si>
  <si>
    <t>-</t>
  </si>
  <si>
    <t>1.21.93</t>
  </si>
  <si>
    <t>閹</t>
  </si>
  <si>
    <t>1,014,125</t>
  </si>
  <si>
    <t>* 1</t>
  </si>
  <si>
    <t>B2/TT</t>
  </si>
  <si>
    <t>公平團體</t>
  </si>
  <si>
    <t>Hallowed Crown</t>
  </si>
  <si>
    <t>Justagem</t>
  </si>
  <si>
    <t>PPG</t>
  </si>
  <si>
    <t>2024/12/29</t>
  </si>
  <si>
    <t xml:space="preserve">第五班 </t>
  </si>
  <si>
    <t>黃智弘</t>
  </si>
  <si>
    <t>58.36</t>
  </si>
  <si>
    <t>1:22.12</t>
  </si>
  <si>
    <t>1:22.35</t>
  </si>
  <si>
    <t>1:22.59</t>
  </si>
  <si>
    <t>2024/12/15</t>
  </si>
  <si>
    <t>1:21.98</t>
  </si>
  <si>
    <t>1:22.62</t>
  </si>
  <si>
    <t>1:22.74</t>
  </si>
  <si>
    <t>[29/12] 1400 黃智弘 (3) 12.0</t>
  </si>
  <si>
    <t>[15/12] 1400 黃智弘 (6) 9.6</t>
  </si>
  <si>
    <t>1:22.66</t>
  </si>
  <si>
    <t>7/5/8/11/8/8</t>
  </si>
  <si>
    <t>添喜運</t>
  </si>
  <si>
    <t>J218</t>
  </si>
  <si>
    <t xml:space="preserve">
黃智弘 (-5)
</t>
  </si>
  <si>
    <t>伍鵬志</t>
  </si>
  <si>
    <t>1.21.65</t>
  </si>
  <si>
    <t>1,474,200</t>
  </si>
  <si>
    <t>B/TT</t>
  </si>
  <si>
    <t>華師團體</t>
  </si>
  <si>
    <t>Deep Field</t>
  </si>
  <si>
    <t>Alberton Park</t>
  </si>
  <si>
    <t>2025/01/26</t>
  </si>
  <si>
    <t xml:space="preserve">第四班 </t>
  </si>
  <si>
    <t>賀銘年</t>
  </si>
  <si>
    <t>59.14</t>
  </si>
  <si>
    <t>1:22.08</t>
  </si>
  <si>
    <t>1:23.20</t>
  </si>
  <si>
    <t>1:23.34</t>
  </si>
  <si>
    <t>2024/10/13</t>
  </si>
  <si>
    <t>鍾易禮</t>
  </si>
  <si>
    <t>1:21.62</t>
  </si>
  <si>
    <t>1:22.16</t>
  </si>
  <si>
    <t>1:22.39</t>
  </si>
  <si>
    <t>[26/01] 1400 賀銘年 (8) 34.0</t>
  </si>
  <si>
    <t>[13/10] 1400 鍾易禮 (7) 7.7</t>
  </si>
  <si>
    <t>1:22.87</t>
  </si>
  <si>
    <t>3/7/8/7/5/6</t>
  </si>
  <si>
    <t>綫路萬里</t>
  </si>
  <si>
    <t>H475</t>
  </si>
  <si>
    <t xml:space="preserve">
潘頓
</t>
  </si>
  <si>
    <t>蘇偉賢</t>
  </si>
  <si>
    <t>1.22.25</t>
  </si>
  <si>
    <t>164,975</t>
  </si>
  <si>
    <t>1</t>
  </si>
  <si>
    <t>PC/TT</t>
  </si>
  <si>
    <t>張祖兒與張家成</t>
  </si>
  <si>
    <t>Tavistock</t>
  </si>
  <si>
    <t>Triaction</t>
  </si>
  <si>
    <t>ISG</t>
  </si>
  <si>
    <t>2025/05/31</t>
  </si>
  <si>
    <t>董明朗</t>
  </si>
  <si>
    <t>58.69</t>
  </si>
  <si>
    <t>1:21.93</t>
  </si>
  <si>
    <t>1:22.46</t>
  </si>
  <si>
    <t>1:22.42</t>
  </si>
  <si>
    <t>潘明輝</t>
  </si>
  <si>
    <t>1:23.11</t>
  </si>
  <si>
    <t>1:23.15</t>
  </si>
  <si>
    <t>[31/05] 1400 董明朗 (3) 8.7</t>
  </si>
  <si>
    <t>[26/01] 1400 潘明輝 (7) 8.4</t>
  </si>
  <si>
    <t>1:22.78</t>
  </si>
  <si>
    <t>13/10/11/5/10/13</t>
  </si>
  <si>
    <t>金發銀發</t>
  </si>
  <si>
    <t>G112</t>
  </si>
  <si>
    <t xml:space="preserve">
董明朗
</t>
  </si>
  <si>
    <t>呂健威</t>
  </si>
  <si>
    <t>1.21.74</t>
  </si>
  <si>
    <t>40,950</t>
  </si>
  <si>
    <t>V</t>
  </si>
  <si>
    <t>羅用冠</t>
  </si>
  <si>
    <t>Iffraaj</t>
  </si>
  <si>
    <t>Kitt Ann Miss</t>
  </si>
  <si>
    <t>PP</t>
  </si>
  <si>
    <t>2025/06/08</t>
  </si>
  <si>
    <t>楊明綸</t>
  </si>
  <si>
    <t>59.40</t>
  </si>
  <si>
    <t>1:23.58</t>
  </si>
  <si>
    <t>1:23.37</t>
  </si>
  <si>
    <t>2025/02/16</t>
  </si>
  <si>
    <t>杜苑欣</t>
  </si>
  <si>
    <t>1:21.46</t>
  </si>
  <si>
    <t>1:22.77</t>
  </si>
  <si>
    <t>1:22.86</t>
  </si>
  <si>
    <t>[08/06] 1400 楊明綸 (13) 43.0</t>
  </si>
  <si>
    <t>[16/02] 1400 杜苑欣 (11) 18.0</t>
  </si>
  <si>
    <t>1:23.12</t>
  </si>
  <si>
    <t>4/6/8/4/7/5</t>
  </si>
  <si>
    <t>領創動力</t>
  </si>
  <si>
    <t>J058</t>
  </si>
  <si>
    <t xml:space="preserve">
霍宏聲
</t>
  </si>
  <si>
    <t>沈集成</t>
  </si>
  <si>
    <t>1.22.83</t>
  </si>
  <si>
    <t>678,250</t>
  </si>
  <si>
    <t>謝明宜與謝穎敏</t>
  </si>
  <si>
    <t>Fastnet Rock</t>
  </si>
  <si>
    <t>Moqueen</t>
  </si>
  <si>
    <t>奧爾民</t>
  </si>
  <si>
    <t>1:22.83</t>
  </si>
  <si>
    <t>1:23.01</t>
  </si>
  <si>
    <t>2025/05/18</t>
  </si>
  <si>
    <t>1:21.70</t>
  </si>
  <si>
    <t>1:22.99</t>
  </si>
  <si>
    <t>1:22.93</t>
  </si>
  <si>
    <t>[31/05] 1400 奧爾民 (6) 16.0</t>
  </si>
  <si>
    <t>[18/05] 1400 潘明輝 (8) 21.0</t>
  </si>
  <si>
    <t>1:22.97</t>
  </si>
  <si>
    <t>7/10/8/8/3/9</t>
  </si>
  <si>
    <t>瀧澤飛駒</t>
  </si>
  <si>
    <t>H339</t>
  </si>
  <si>
    <t xml:space="preserve">
鍾易禮 (-2)
</t>
  </si>
  <si>
    <t>告東尼</t>
  </si>
  <si>
    <t>1.22.75</t>
  </si>
  <si>
    <t>1,051,600</t>
  </si>
  <si>
    <t>H-/TT</t>
  </si>
  <si>
    <t>陳緯國、嚴偉豪與吳家偉</t>
  </si>
  <si>
    <t>Ocean Park</t>
  </si>
  <si>
    <t>Pastrana</t>
  </si>
  <si>
    <t>2024/02/25</t>
  </si>
  <si>
    <t>58.34</t>
  </si>
  <si>
    <t>1:21.78</t>
  </si>
  <si>
    <t>1:22.75</t>
  </si>
  <si>
    <t>[25/02] 1400 鍾易禮 (7) 90.0</t>
  </si>
  <si>
    <t>10/11/7/9/9/10</t>
  </si>
  <si>
    <t>友盈勇者</t>
  </si>
  <si>
    <t>J382</t>
  </si>
  <si>
    <t xml:space="preserve">
奧爾民
</t>
  </si>
  <si>
    <t>韋達</t>
  </si>
  <si>
    <t>1.23.37</t>
  </si>
  <si>
    <t>0</t>
  </si>
  <si>
    <t>+ 1</t>
  </si>
  <si>
    <t>開心友盈團體</t>
  </si>
  <si>
    <t>So You Think</t>
  </si>
  <si>
    <t>Capital Raising</t>
  </si>
  <si>
    <t>蔡明紹</t>
  </si>
  <si>
    <t>1:23.36</t>
  </si>
  <si>
    <t>[31/05] 1400 蔡明紹 (10) 109.0</t>
  </si>
  <si>
    <t>11/11/6/11/12/6</t>
  </si>
  <si>
    <t>勁爽</t>
  </si>
  <si>
    <t>J003</t>
  </si>
  <si>
    <t xml:space="preserve">
班德禮
</t>
  </si>
  <si>
    <t>丁冠豪</t>
  </si>
  <si>
    <t>1.22.56</t>
  </si>
  <si>
    <t>40,900</t>
  </si>
  <si>
    <t>+ * 1</t>
  </si>
  <si>
    <t>倪雅各</t>
  </si>
  <si>
    <t>Sweynesse</t>
  </si>
  <si>
    <t>Coterie</t>
  </si>
  <si>
    <t>班德禮</t>
  </si>
  <si>
    <t>58.92</t>
  </si>
  <si>
    <t>1:23.67</t>
  </si>
  <si>
    <t>1:23.53</t>
  </si>
  <si>
    <t>2025/04/06</t>
  </si>
  <si>
    <t>1:22.85</t>
  </si>
  <si>
    <t>[18/05] 1400 班德禮 (11) 20.0</t>
  </si>
  <si>
    <t>[06/04] 1400 班德禮 (11) 24.0</t>
  </si>
  <si>
    <t>1:23.16</t>
  </si>
  <si>
    <t>11/8/11/3/7/12</t>
  </si>
  <si>
    <t>水龍頭</t>
  </si>
  <si>
    <t>J096</t>
  </si>
  <si>
    <t xml:space="preserve">
潘明輝
</t>
  </si>
  <si>
    <t>羅富全</t>
  </si>
  <si>
    <t>1.23.73</t>
  </si>
  <si>
    <t>100,625</t>
  </si>
  <si>
    <t>XB/TT</t>
  </si>
  <si>
    <t>運財團體</t>
  </si>
  <si>
    <t>Eminent</t>
  </si>
  <si>
    <t>Diggilou</t>
  </si>
  <si>
    <t>梁家俊</t>
  </si>
  <si>
    <t>58.44</t>
  </si>
  <si>
    <t>1:24.11</t>
  </si>
  <si>
    <t>1:24.07</t>
  </si>
  <si>
    <t>2024/03/10</t>
  </si>
  <si>
    <t>田泰安</t>
  </si>
  <si>
    <t>1:22.30</t>
  </si>
  <si>
    <t>1:23.73</t>
  </si>
  <si>
    <t>1:23.89</t>
  </si>
  <si>
    <t>[26/01] 1400 梁家俊 (11) 17.0</t>
  </si>
  <si>
    <t>[10/03] 1400 田泰安 (8) 9.6</t>
  </si>
  <si>
    <t>1:23.98</t>
  </si>
  <si>
    <t>6/12/9/10/5/4</t>
  </si>
  <si>
    <t>全城帶勝</t>
  </si>
  <si>
    <t>H200</t>
  </si>
  <si>
    <t xml:space="preserve">
梁家俊
</t>
  </si>
  <si>
    <t>鄭俊偉</t>
  </si>
  <si>
    <t>1.22.82</t>
  </si>
  <si>
    <t>118,325</t>
  </si>
  <si>
    <t>CP/TT</t>
  </si>
  <si>
    <t>鄧觀平</t>
  </si>
  <si>
    <t>Divine Prophet</t>
  </si>
  <si>
    <t>Glaze</t>
  </si>
  <si>
    <t>2024/04/07</t>
  </si>
  <si>
    <t>57.98</t>
  </si>
  <si>
    <t>1:21.92</t>
  </si>
  <si>
    <t>1:22.82</t>
  </si>
  <si>
    <t>1:22.7</t>
  </si>
  <si>
    <t>1:22.27</t>
  </si>
  <si>
    <t>1:23.39</t>
  </si>
  <si>
    <t>1:23.65</t>
  </si>
  <si>
    <t>[07/04] 1400 梁家俊 (10) 66.0</t>
  </si>
  <si>
    <t>[10/03] 1400 蔡明紹 (6) 95.0</t>
  </si>
  <si>
    <t>1:23.18</t>
  </si>
  <si>
    <t>7/6/3/6/6/7</t>
  </si>
  <si>
    <t>馬有運</t>
  </si>
  <si>
    <t>H121</t>
  </si>
  <si>
    <t xml:space="preserve">
賀銘年
</t>
  </si>
  <si>
    <t>容天鵬</t>
  </si>
  <si>
    <t>1.22.98</t>
  </si>
  <si>
    <t>153,125</t>
  </si>
  <si>
    <t>B</t>
  </si>
  <si>
    <t>吳守基</t>
  </si>
  <si>
    <t>Hellbent</t>
  </si>
  <si>
    <t>Sprout</t>
  </si>
  <si>
    <t>周俊樂</t>
  </si>
  <si>
    <t>1:22.98</t>
  </si>
  <si>
    <t>1:22.92</t>
  </si>
  <si>
    <t>2023/09/17</t>
  </si>
  <si>
    <t>霍宏聲</t>
  </si>
  <si>
    <t>1:23.61</t>
  </si>
  <si>
    <t>1:23.49</t>
  </si>
  <si>
    <t>[31/05] 1400 周俊樂 (7) 28.0</t>
  </si>
  <si>
    <t>[17/09] 1400 霍宏聲 (14) 112.0</t>
  </si>
  <si>
    <t>1:23.2</t>
  </si>
  <si>
    <t>1/8/8/12/11/6</t>
  </si>
  <si>
    <t>荃程路通</t>
  </si>
  <si>
    <t>E403</t>
  </si>
  <si>
    <t xml:space="preserve">
蔡明紹
</t>
  </si>
  <si>
    <t>文家良</t>
  </si>
  <si>
    <t>1.21.70</t>
  </si>
  <si>
    <t>507,500</t>
  </si>
  <si>
    <t>TT</t>
  </si>
  <si>
    <t>馬舜玲</t>
  </si>
  <si>
    <t>Smart Missile</t>
  </si>
  <si>
    <t>Anne Of Cleves</t>
  </si>
  <si>
    <t>黃寶妮</t>
  </si>
  <si>
    <t>1:22.06</t>
  </si>
  <si>
    <t>1:23.78</t>
  </si>
  <si>
    <t>1:23.96</t>
  </si>
  <si>
    <t>[18/05] 1400 黃寶妮 (1) 7.1</t>
  </si>
  <si>
    <t>[15/12] 1400 蔡明紹 (12) 10.0</t>
  </si>
  <si>
    <t>12/8/4/11/3/6</t>
  </si>
  <si>
    <t>友誼喜悅</t>
  </si>
  <si>
    <t>H295</t>
  </si>
  <si>
    <t xml:space="preserve">
艾兆禮
</t>
  </si>
  <si>
    <t>姚本輝</t>
  </si>
  <si>
    <t>1.22.22</t>
  </si>
  <si>
    <t>170,625</t>
  </si>
  <si>
    <t>冼劉寶蘭、冼康正與鍾昕庭</t>
  </si>
  <si>
    <t>Fighting Sun</t>
  </si>
  <si>
    <t>Coup de Beel</t>
  </si>
  <si>
    <t>1:23.06</t>
  </si>
  <si>
    <t>1:22.91</t>
  </si>
  <si>
    <t>1:22.67</t>
  </si>
  <si>
    <t>1:22.49</t>
  </si>
  <si>
    <t>[31/05] 1400 霍宏聲 (8) 15.0</t>
  </si>
  <si>
    <t>[18/05] 1400 霍宏聲 (4) 10.0</t>
  </si>
  <si>
    <t>5/11/4/5/7/9</t>
  </si>
  <si>
    <t>着着領先</t>
  </si>
  <si>
    <t>G304</t>
  </si>
  <si>
    <t xml:space="preserve">
巴度
</t>
  </si>
  <si>
    <t>葉楚航</t>
  </si>
  <si>
    <t>1.23.30</t>
  </si>
  <si>
    <t>131,250</t>
  </si>
  <si>
    <t>毛燦明、戴偉賢與盧濟環</t>
  </si>
  <si>
    <t>Bated Breath</t>
  </si>
  <si>
    <t>Hallouella</t>
  </si>
  <si>
    <t>布文</t>
  </si>
  <si>
    <t>1:12.18</t>
  </si>
  <si>
    <t>1:36.04</t>
  </si>
  <si>
    <t>1:36.57</t>
  </si>
  <si>
    <t>1:23.26</t>
  </si>
  <si>
    <t>##[25/02] 1600 布文 (8) 5.7</t>
  </si>
  <si>
    <t>12/8/4/8/4/10</t>
  </si>
  <si>
    <t>巧眼光</t>
  </si>
  <si>
    <t>J542</t>
  </si>
  <si>
    <t>蔡約翰</t>
  </si>
  <si>
    <t>1.09.33</t>
  </si>
  <si>
    <t>274,950</t>
  </si>
  <si>
    <t>譚榮根博士及夫人</t>
  </si>
  <si>
    <t>Almanzor</t>
  </si>
  <si>
    <t>Sacred Rhythm</t>
  </si>
  <si>
    <t>1:08.79</t>
  </si>
  <si>
    <t>1:09.97</t>
  </si>
  <si>
    <t>1:10.21</t>
  </si>
  <si>
    <t>1:09.11</t>
  </si>
  <si>
    <t>1:09.73</t>
  </si>
  <si>
    <t>1:9.89</t>
  </si>
  <si>
    <t>[31/05] 1200 田泰安 (8) 6.4</t>
  </si>
  <si>
    <t>[06/04] 1200 布文 (4) 10.0</t>
  </si>
  <si>
    <t>1:10.05</t>
  </si>
  <si>
    <t>9/4/9/2/7/11</t>
  </si>
  <si>
    <t>東方福寶</t>
  </si>
  <si>
    <t>K115</t>
  </si>
  <si>
    <t>徐雨石</t>
  </si>
  <si>
    <t>1.10.30</t>
  </si>
  <si>
    <t>315,900</t>
  </si>
  <si>
    <t>H/XB</t>
  </si>
  <si>
    <t>黃錦美與陳富豪</t>
  </si>
  <si>
    <t>Russian Revolution</t>
  </si>
  <si>
    <t>One Mansini</t>
  </si>
  <si>
    <t>1:08.77</t>
  </si>
  <si>
    <t>1:10.30</t>
  </si>
  <si>
    <t>1:10.77</t>
  </si>
  <si>
    <t>2024/11/24</t>
  </si>
  <si>
    <t>1:09.33</t>
  </si>
  <si>
    <t>1:11.25</t>
  </si>
  <si>
    <t>1:11.23</t>
  </si>
  <si>
    <t>[16/02] 1200 杜苑欣 (11) 129.0</t>
  </si>
  <si>
    <t>[24/11] 1200 田泰安 (12) 86.0</t>
  </si>
  <si>
    <t>1:11.0</t>
  </si>
  <si>
    <t>8/4/7/5/3/3</t>
  </si>
  <si>
    <t>快樂老撾</t>
  </si>
  <si>
    <t>J115</t>
  </si>
  <si>
    <t>1.11.20</t>
  </si>
  <si>
    <t>450,450</t>
  </si>
  <si>
    <t>鄭凱敏</t>
  </si>
  <si>
    <t>Discreet</t>
  </si>
  <si>
    <t>2024/06/15</t>
  </si>
  <si>
    <t>何澤堯</t>
  </si>
  <si>
    <t>1:11.20</t>
  </si>
  <si>
    <t>1:11.19</t>
  </si>
  <si>
    <t>[15/06] 1200 何澤堯 (7) 13.0</t>
  </si>
  <si>
    <t>2/6/4/9/4/2</t>
  </si>
  <si>
    <t>勝多多</t>
  </si>
  <si>
    <t>H407</t>
  </si>
  <si>
    <t>1.08.75</t>
  </si>
  <si>
    <t>1,014,450</t>
  </si>
  <si>
    <t>賽馬大師團體</t>
  </si>
  <si>
    <t>The Fairy's Kiss</t>
  </si>
  <si>
    <t>1:09.19</t>
  </si>
  <si>
    <t>1:09.39</t>
  </si>
  <si>
    <t>1:9.19</t>
  </si>
  <si>
    <t>2025/05/04</t>
  </si>
  <si>
    <t>巴度</t>
  </si>
  <si>
    <t>1:09.21</t>
  </si>
  <si>
    <t>1:09.60</t>
  </si>
  <si>
    <t>1:9.7</t>
  </si>
  <si>
    <t>[08/06] 1200 布文 (2) 2.4</t>
  </si>
  <si>
    <t>[04/05] 1200 巴度 (6) 7.5</t>
  </si>
  <si>
    <t>1:9.44</t>
  </si>
  <si>
    <t>5/8/6/11/7/3</t>
  </si>
  <si>
    <t>美神來</t>
  </si>
  <si>
    <t>J174</t>
  </si>
  <si>
    <t>1.09.41</t>
  </si>
  <si>
    <t>229,525</t>
  </si>
  <si>
    <t>張敬慧與張敬智</t>
  </si>
  <si>
    <t>Zoustar</t>
  </si>
  <si>
    <t>Summer Girlfriend</t>
  </si>
  <si>
    <t>潘頓</t>
  </si>
  <si>
    <t>1:09.75</t>
  </si>
  <si>
    <t>1:9.69</t>
  </si>
  <si>
    <t>2025/02/09</t>
  </si>
  <si>
    <t>1:09.23</t>
  </si>
  <si>
    <t>1:10.12</t>
  </si>
  <si>
    <t>1:10.18</t>
  </si>
  <si>
    <t>[08/06] 1200 潘頓 (5) 10.0</t>
  </si>
  <si>
    <t>[09/02] 1200 巴度 (7) 15.0</t>
  </si>
  <si>
    <t>1:9.94</t>
  </si>
  <si>
    <t>13/14/11/9/10/14</t>
  </si>
  <si>
    <t>威德勇士</t>
  </si>
  <si>
    <t>J385</t>
  </si>
  <si>
    <t>1.10.58</t>
  </si>
  <si>
    <t>黃恩明、李圖明、韋國洪與李文敬</t>
  </si>
  <si>
    <t>Capitalist</t>
  </si>
  <si>
    <t>Consolari</t>
  </si>
  <si>
    <t>2025/01/01</t>
  </si>
  <si>
    <t>1:09.98</t>
  </si>
  <si>
    <t>1:11.38</t>
  </si>
  <si>
    <t>1:11.5</t>
  </si>
  <si>
    <t>2024/09/15</t>
  </si>
  <si>
    <t>1:09.15</t>
  </si>
  <si>
    <t>1:10.58</t>
  </si>
  <si>
    <t>[01/01] 1200 楊明綸 (11) 120.0</t>
  </si>
  <si>
    <t>[15/09] 1200 周俊樂 (10) 178.0</t>
  </si>
  <si>
    <t>1:11.13</t>
  </si>
  <si>
    <t>9/13/7/11/11/9</t>
  </si>
  <si>
    <t>太行美景</t>
  </si>
  <si>
    <t>J314</t>
  </si>
  <si>
    <t>1.09.37</t>
  </si>
  <si>
    <t>TT-</t>
  </si>
  <si>
    <t>桂生悅</t>
  </si>
  <si>
    <t>Pride Of Dubai</t>
  </si>
  <si>
    <t>Allez France</t>
  </si>
  <si>
    <t>1:09.91</t>
  </si>
  <si>
    <t>1:10.29</t>
  </si>
  <si>
    <t>2025/05/25</t>
  </si>
  <si>
    <t>1:09.45</t>
  </si>
  <si>
    <t>1:10.78</t>
  </si>
  <si>
    <t>1:10.85</t>
  </si>
  <si>
    <t>[08/06] 1200 黃智弘 (9) 19.0</t>
  </si>
  <si>
    <t>[25/05] 1200 班德禮 (13) 61.0</t>
  </si>
  <si>
    <t>1:10.57</t>
  </si>
  <si>
    <t>4/10/10/12/8/10</t>
  </si>
  <si>
    <t>辣得凌厲</t>
  </si>
  <si>
    <t>H463</t>
  </si>
  <si>
    <t>巫偉傑</t>
  </si>
  <si>
    <t>1.12.06</t>
  </si>
  <si>
    <t>52,500</t>
  </si>
  <si>
    <t>吳少庭與任綺琳</t>
  </si>
  <si>
    <t>Theorize</t>
  </si>
  <si>
    <t>1:10.11</t>
  </si>
  <si>
    <t>1:12.06</t>
  </si>
  <si>
    <t>1:11.98</t>
  </si>
  <si>
    <t>[15/06] 1200 潘明輝 (12) 19.0</t>
  </si>
  <si>
    <t>7/8/9/8/2/3</t>
  </si>
  <si>
    <t>飛躍精英</t>
  </si>
  <si>
    <t>H247</t>
  </si>
  <si>
    <t>賀賢</t>
  </si>
  <si>
    <t>1.09.43</t>
  </si>
  <si>
    <t>402,500</t>
  </si>
  <si>
    <t>V-/XB-/B2</t>
  </si>
  <si>
    <t>關佐仲</t>
  </si>
  <si>
    <t>Petit Cheval</t>
  </si>
  <si>
    <t>2024/10/01</t>
  </si>
  <si>
    <t>1:09.65</t>
  </si>
  <si>
    <t>1:10.26</t>
  </si>
  <si>
    <t>1:10.03</t>
  </si>
  <si>
    <t>2024/09/08</t>
  </si>
  <si>
    <t>1:10.2</t>
  </si>
  <si>
    <t>[01/10] 1200 布文 (6) 8.6</t>
  </si>
  <si>
    <t>[08/09] 1200 布文 (3) 3.1</t>
  </si>
  <si>
    <t>10/7/9/6/4/5</t>
  </si>
  <si>
    <t>讓愛高飛</t>
  </si>
  <si>
    <t>E413</t>
  </si>
  <si>
    <t>1.09.18</t>
  </si>
  <si>
    <t>134,550</t>
  </si>
  <si>
    <t>AA84 團體</t>
  </si>
  <si>
    <t>Holy Roman Emperor</t>
  </si>
  <si>
    <t>Guilia</t>
  </si>
  <si>
    <t>2024/07/14</t>
  </si>
  <si>
    <t>艾道拿</t>
  </si>
  <si>
    <t>1:10.27</t>
  </si>
  <si>
    <t>1:10.59</t>
  </si>
  <si>
    <t>2024/06/23</t>
  </si>
  <si>
    <t>1:08.94</t>
  </si>
  <si>
    <t>1:09.58</t>
  </si>
  <si>
    <t>1:9.76</t>
  </si>
  <si>
    <t>[14/07] 1200 艾道拿 (8) 16.0</t>
  </si>
  <si>
    <t>[23/06] 1200 艾道拿 (9) 14.0</t>
  </si>
  <si>
    <t>7/3/7/8/3/2</t>
  </si>
  <si>
    <t>夢幻駿駒</t>
  </si>
  <si>
    <t>J144</t>
  </si>
  <si>
    <t xml:space="preserve">
楊明綸
</t>
  </si>
  <si>
    <t>方嘉柏</t>
  </si>
  <si>
    <t>841,150</t>
  </si>
  <si>
    <t>SB/TT</t>
  </si>
  <si>
    <t>馬廷雄</t>
  </si>
  <si>
    <t>Churchill</t>
  </si>
  <si>
    <t>Dixie's Comet</t>
  </si>
  <si>
    <t>1:09.76</t>
  </si>
  <si>
    <t>1:10.51</t>
  </si>
  <si>
    <t>1:10.28</t>
  </si>
  <si>
    <t>2025/03/15</t>
  </si>
  <si>
    <t>1:09.30</t>
  </si>
  <si>
    <t>1:09.41</t>
  </si>
  <si>
    <t>1:9.43</t>
  </si>
  <si>
    <t>[04/05] 1200 布文 (7) 8.0</t>
  </si>
  <si>
    <t>[15/03] 1200 布文 (2) 4.2</t>
  </si>
  <si>
    <t>1:9.86</t>
  </si>
  <si>
    <t>12/10/9/12/8/3</t>
  </si>
  <si>
    <t>專家</t>
  </si>
  <si>
    <t>J028</t>
  </si>
  <si>
    <t>1.10.22</t>
  </si>
  <si>
    <t>P</t>
  </si>
  <si>
    <t>專競聯盟團體</t>
  </si>
  <si>
    <t>Good Journey</t>
  </si>
  <si>
    <t>Syncopated</t>
  </si>
  <si>
    <t>2024/09/28</t>
  </si>
  <si>
    <t>1:09.43</t>
  </si>
  <si>
    <t>1:10.22</t>
  </si>
  <si>
    <t>1:10.64</t>
  </si>
  <si>
    <t>2024/01/13</t>
  </si>
  <si>
    <t>1:10.13</t>
  </si>
  <si>
    <t>1:10.65</t>
  </si>
  <si>
    <t>1:10.69</t>
  </si>
  <si>
    <t>[28/09] 1200 黃寶妮 (8) 15.0</t>
  </si>
  <si>
    <t>[13/01] 1200 布文 (6) 18.0</t>
  </si>
  <si>
    <t>1:10.66</t>
  </si>
  <si>
    <t>10/9/7/13/8/7</t>
  </si>
  <si>
    <t>欣樂人生</t>
  </si>
  <si>
    <t>H426</t>
  </si>
  <si>
    <t>1.09.73</t>
  </si>
  <si>
    <t>367,500</t>
  </si>
  <si>
    <t>B-/XB-/TT</t>
  </si>
  <si>
    <t>譚浩文</t>
  </si>
  <si>
    <t>Swiss Ace</t>
  </si>
  <si>
    <t>Military Rose</t>
  </si>
  <si>
    <t>1:09.74</t>
  </si>
  <si>
    <t>1:9.38</t>
  </si>
  <si>
    <t>2024/01/01</t>
  </si>
  <si>
    <t>1:09.80</t>
  </si>
  <si>
    <t>1:10.45</t>
  </si>
  <si>
    <t>[14/07] 1200 梁家俊 (2) 7.3</t>
  </si>
  <si>
    <t>[01/01] 1200 梁家俊 (9) 8.6</t>
  </si>
  <si>
    <t>1:9.91</t>
  </si>
  <si>
    <t>5/4/11/3/7/3</t>
  </si>
  <si>
    <t>伶俐驫駒</t>
  </si>
  <si>
    <t>H108</t>
  </si>
  <si>
    <t>1.09.44</t>
  </si>
  <si>
    <t>402,700</t>
  </si>
  <si>
    <t>CP-/B2/TT</t>
  </si>
  <si>
    <t>余若星醫生、余文灝醫生與余文昕醫生</t>
  </si>
  <si>
    <t>Satono Aladdin</t>
  </si>
  <si>
    <t>Lemonade</t>
  </si>
  <si>
    <t>1:10.15</t>
  </si>
  <si>
    <t>1:9.88</t>
  </si>
  <si>
    <t>1:09.44</t>
  </si>
  <si>
    <t>1:9.11</t>
  </si>
  <si>
    <t>[04/05] 1200 周俊樂 (4) 8.3</t>
  </si>
  <si>
    <t>[15/03] 1200 艾道拿 (3) 5.5</t>
  </si>
  <si>
    <t>1:9.5</t>
  </si>
  <si>
    <t xml:space="preserve"> 第三班</t>
  </si>
  <si>
    <t>8/1/2/2/1/5</t>
  </si>
  <si>
    <t>快路</t>
  </si>
  <si>
    <t>H219</t>
  </si>
  <si>
    <t xml:space="preserve">
湯普新
</t>
  </si>
  <si>
    <t>2.01.79</t>
  </si>
  <si>
    <t>3,920,625</t>
  </si>
  <si>
    <t>黃永光</t>
  </si>
  <si>
    <t>Galileo Gold</t>
  </si>
  <si>
    <t>Providence</t>
  </si>
  <si>
    <t xml:space="preserve">第三班 </t>
  </si>
  <si>
    <t>湯普新</t>
  </si>
  <si>
    <t>1:14.11</t>
  </si>
  <si>
    <t>1:37.35</t>
  </si>
  <si>
    <t>2:01.06</t>
  </si>
  <si>
    <t>2:01.79</t>
  </si>
  <si>
    <t>2:1.63</t>
  </si>
  <si>
    <t>[25/05] 2000 湯普新 (8) 20.0</t>
  </si>
  <si>
    <t>5/4/6/5/1/3</t>
  </si>
  <si>
    <t>愛心神駒</t>
  </si>
  <si>
    <t>H389</t>
  </si>
  <si>
    <t>廖康銘</t>
  </si>
  <si>
    <t>2.00.96</t>
  </si>
  <si>
    <t>4,774,300</t>
  </si>
  <si>
    <t>余國賢</t>
  </si>
  <si>
    <t>Cityscape</t>
  </si>
  <si>
    <t>O K Angie</t>
  </si>
  <si>
    <t>2:01.65</t>
  </si>
  <si>
    <t>2:1.66</t>
  </si>
  <si>
    <t>2025/01/19</t>
  </si>
  <si>
    <t xml:space="preserve">第二班 </t>
  </si>
  <si>
    <t>1:13.94</t>
  </si>
  <si>
    <t>1:37.47</t>
  </si>
  <si>
    <t>2:00.89</t>
  </si>
  <si>
    <t>2:01.52</t>
  </si>
  <si>
    <t>2:1.61</t>
  </si>
  <si>
    <t>[25/05] 2000 潘頓 (5) 9.5</t>
  </si>
  <si>
    <t>[19/01] 2000 潘明輝 (5) 8.2</t>
  </si>
  <si>
    <t>10/4/1/4/6/2</t>
  </si>
  <si>
    <t>共享富裕</t>
  </si>
  <si>
    <t>J390</t>
  </si>
  <si>
    <t>2.01.53</t>
  </si>
  <si>
    <t>3,175,900</t>
  </si>
  <si>
    <t>Tony Stradmoor、李思權、Norman Stradmoor與Russell Stradmoor</t>
  </si>
  <si>
    <t>Time Test</t>
  </si>
  <si>
    <t>Awesome</t>
  </si>
  <si>
    <t>2:02.19</t>
  </si>
  <si>
    <t>2:2.11</t>
  </si>
  <si>
    <t>1:16.05</t>
  </si>
  <si>
    <t>1:39.58</t>
  </si>
  <si>
    <t>2:02.14</t>
  </si>
  <si>
    <t>2:02.36</t>
  </si>
  <si>
    <t>2:2.52</t>
  </si>
  <si>
    <t>[25/05] 2000 布文 (10) 9.3</t>
  </si>
  <si>
    <t>[04/05] 2000 布文 (4) 4.1</t>
  </si>
  <si>
    <t>2:2.31</t>
  </si>
  <si>
    <t>11/11/6/10/9/4</t>
  </si>
  <si>
    <t>多巴先生</t>
  </si>
  <si>
    <t>G103</t>
  </si>
  <si>
    <t>1.59.56</t>
  </si>
  <si>
    <t>290,600</t>
  </si>
  <si>
    <t>V2/TT</t>
  </si>
  <si>
    <t>五月威利賽馬團體</t>
  </si>
  <si>
    <t>Toronado</t>
  </si>
  <si>
    <t>Bahamas</t>
  </si>
  <si>
    <t>2:04.18</t>
  </si>
  <si>
    <t>2:4.16</t>
  </si>
  <si>
    <t>2:01.61</t>
  </si>
  <si>
    <t>2:1.39</t>
  </si>
  <si>
    <t>[04/05] 2000 周俊樂 (11) 33.0</t>
  </si>
  <si>
    <t>[19/01] 2000 鍾易禮 (6) 108.0</t>
  </si>
  <si>
    <t>2:2.78</t>
  </si>
  <si>
    <t>12/2/10/6/8/-</t>
  </si>
  <si>
    <t>久久為攻</t>
  </si>
  <si>
    <t>E472</t>
  </si>
  <si>
    <t>2.01.36</t>
  </si>
  <si>
    <t>2,424,400</t>
  </si>
  <si>
    <t>B-/TT</t>
  </si>
  <si>
    <t>何駿杰</t>
  </si>
  <si>
    <t>Star Turn</t>
  </si>
  <si>
    <t>Vittoria</t>
  </si>
  <si>
    <t>希威森</t>
  </si>
  <si>
    <t>1:14.17</t>
  </si>
  <si>
    <t>1:37.34</t>
  </si>
  <si>
    <t>2:00.96</t>
  </si>
  <si>
    <t>2:01.36</t>
  </si>
  <si>
    <t>2:1.51</t>
  </si>
  <si>
    <t>[29/12] 2000 希威森 (4) 18.0</t>
  </si>
  <si>
    <t>2/2/7</t>
  </si>
  <si>
    <t>君子傳承</t>
  </si>
  <si>
    <t>K385</t>
  </si>
  <si>
    <t>861,000</t>
  </si>
  <si>
    <t>君子會團體</t>
  </si>
  <si>
    <t>Showtime</t>
  </si>
  <si>
    <t>Chaplet</t>
  </si>
  <si>
    <t>2025/06/14</t>
  </si>
  <si>
    <t>59.92</t>
  </si>
  <si>
    <t>1:23.27</t>
  </si>
  <si>
    <t>1:46.99</t>
  </si>
  <si>
    <t>1:47.16</t>
  </si>
  <si>
    <t>2:1.2</t>
  </si>
  <si>
    <t>##[14/06] 1800 巴度 (2) 7.5</t>
  </si>
  <si>
    <t>6/6/9/10/10</t>
  </si>
  <si>
    <t>清雲龍駒</t>
  </si>
  <si>
    <t>K160</t>
  </si>
  <si>
    <t xml:space="preserve">
田泰安
</t>
  </si>
  <si>
    <t>2.01.77</t>
  </si>
  <si>
    <t>82,000</t>
  </si>
  <si>
    <t>BO</t>
  </si>
  <si>
    <t>洪祖杭與洪羽緁</t>
  </si>
  <si>
    <t>Galileo</t>
  </si>
  <si>
    <t>Different League</t>
  </si>
  <si>
    <t>2:01.77</t>
  </si>
  <si>
    <t>2:1.74</t>
  </si>
  <si>
    <t>2:02.80</t>
  </si>
  <si>
    <t>2:2.63</t>
  </si>
  <si>
    <t>[25/05] 2000 奧爾民 (6) 38.0</t>
  </si>
  <si>
    <t>[04/05] 2000 奧爾民 (6) 119.0</t>
  </si>
  <si>
    <t>2:2.19</t>
  </si>
  <si>
    <t>14/1/4/2/7/5</t>
  </si>
  <si>
    <t>八仟財陞</t>
  </si>
  <si>
    <t>J442</t>
  </si>
  <si>
    <t>2.06.77</t>
  </si>
  <si>
    <t>1,708,200</t>
  </si>
  <si>
    <t>霍玉堂</t>
  </si>
  <si>
    <t>Mendelssohn</t>
  </si>
  <si>
    <t>Kitty Leroy</t>
  </si>
  <si>
    <t>2:06.77</t>
  </si>
  <si>
    <t>2:6.77</t>
  </si>
  <si>
    <t>[25/05] 2000 潘明輝 (14) 32.0</t>
  </si>
  <si>
    <t>11/7/8/8/4/12</t>
  </si>
  <si>
    <t>包裝旋風</t>
  </si>
  <si>
    <t>H137</t>
  </si>
  <si>
    <t>游達榮</t>
  </si>
  <si>
    <t>2.00.99</t>
  </si>
  <si>
    <t>123,000</t>
  </si>
  <si>
    <t>李文恩</t>
  </si>
  <si>
    <t>Mondialiste</t>
  </si>
  <si>
    <t>Storming Sioux</t>
  </si>
  <si>
    <t>2:1.72</t>
  </si>
  <si>
    <t>2:03.25</t>
  </si>
  <si>
    <t>2:3.09</t>
  </si>
  <si>
    <t>[25/05] 2000 班德禮 (7) 27.0</t>
  </si>
  <si>
    <t>[04/05] 2000 田泰安 (8) 40.0</t>
  </si>
  <si>
    <t>2:2.41</t>
  </si>
  <si>
    <t>7/9/9/9</t>
  </si>
  <si>
    <t>同益善</t>
  </si>
  <si>
    <t>K254</t>
  </si>
  <si>
    <t>雄</t>
  </si>
  <si>
    <t>益善賽馬團體</t>
  </si>
  <si>
    <t>Mohaather</t>
  </si>
  <si>
    <t>Alaata</t>
  </si>
  <si>
    <t>1:47.65</t>
  </si>
  <si>
    <t>2:1.58</t>
  </si>
  <si>
    <t>##[14/06] 1800 湯普新 (7) 170.0</t>
  </si>
  <si>
    <t xml:space="preserve"> 第四班</t>
  </si>
  <si>
    <t>10/8/8/12/8/9</t>
  </si>
  <si>
    <t>超開心</t>
  </si>
  <si>
    <t>K260</t>
  </si>
  <si>
    <t>-2</t>
  </si>
  <si>
    <t>14</t>
  </si>
  <si>
    <t>胡超倫先生及夫人</t>
  </si>
  <si>
    <t>Saxon Warrior</t>
  </si>
  <si>
    <t>Blending</t>
  </si>
  <si>
    <t>2025/04/20</t>
  </si>
  <si>
    <t>58.21</t>
  </si>
  <si>
    <t>1:20.99</t>
  </si>
  <si>
    <t>1:21.95</t>
  </si>
  <si>
    <t>1:9.55</t>
  </si>
  <si>
    <t>##[20/04] 1400 鍾易禮 (12) 63.0</t>
  </si>
  <si>
    <t>13/9/12/12</t>
  </si>
  <si>
    <t>運籌帷幄</t>
  </si>
  <si>
    <t>K090</t>
  </si>
  <si>
    <t>1.11.38</t>
  </si>
  <si>
    <t>* 2</t>
  </si>
  <si>
    <t>49</t>
  </si>
  <si>
    <t>H-/P-/XB-</t>
  </si>
  <si>
    <t>吳新華、歐友蓮與梁瑋辰</t>
  </si>
  <si>
    <t>Daiwa Major</t>
  </si>
  <si>
    <t>Get Closer</t>
  </si>
  <si>
    <t>2025/01/05</t>
  </si>
  <si>
    <t>1:09.40</t>
  </si>
  <si>
    <t>1:11.32</t>
  </si>
  <si>
    <t>[05/01] 1200 希威森 (12) 8.7</t>
  </si>
  <si>
    <t>10/11/12/10/12</t>
  </si>
  <si>
    <t>本能</t>
  </si>
  <si>
    <t>K289</t>
  </si>
  <si>
    <t>-3</t>
  </si>
  <si>
    <t>1.10.13</t>
  </si>
  <si>
    <t>28</t>
  </si>
  <si>
    <t>22/23 徐雨石練馬師賽馬團體</t>
  </si>
  <si>
    <t>Prist</t>
  </si>
  <si>
    <t>2025/03/23</t>
  </si>
  <si>
    <t>1:08.52</t>
  </si>
  <si>
    <t>1:10.32</t>
  </si>
  <si>
    <t>[23/03] 1200 董明朗 (12) 198.0</t>
  </si>
  <si>
    <t>8/1/1/5/10/10</t>
  </si>
  <si>
    <t>金創福威</t>
  </si>
  <si>
    <t>K002</t>
  </si>
  <si>
    <t>黎昭昇</t>
  </si>
  <si>
    <t>1.09.08</t>
  </si>
  <si>
    <t>1,485,900</t>
  </si>
  <si>
    <t>6</t>
  </si>
  <si>
    <t>周宏元</t>
  </si>
  <si>
    <t>Harry Angel</t>
  </si>
  <si>
    <t>Dubrovnik</t>
  </si>
  <si>
    <t>2025/06/22</t>
  </si>
  <si>
    <t>1:09.29</t>
  </si>
  <si>
    <t>1:10.38</t>
  </si>
  <si>
    <t>1:9.93</t>
  </si>
  <si>
    <t>[22/06] 1200 楊明綸 (8) 8.1</t>
  </si>
  <si>
    <t>[25/05] 1200 楊明綸 (1) 3.0</t>
  </si>
  <si>
    <t>1:10.16</t>
  </si>
  <si>
    <t>2</t>
  </si>
  <si>
    <t>合夥飛馳</t>
  </si>
  <si>
    <t>K342</t>
  </si>
  <si>
    <t>1.09.83</t>
  </si>
  <si>
    <t>245,700</t>
  </si>
  <si>
    <t>34</t>
  </si>
  <si>
    <t>劉軾瑄</t>
  </si>
  <si>
    <t>Nicconi</t>
  </si>
  <si>
    <t>Bedizened</t>
  </si>
  <si>
    <t>1:09.83</t>
  </si>
  <si>
    <t>1:9.48</t>
  </si>
  <si>
    <t>[25/05] 1200 潘頓 (2) 3.8</t>
  </si>
  <si>
    <t>11</t>
  </si>
  <si>
    <t>豬膶燒賣</t>
  </si>
  <si>
    <t>K179</t>
  </si>
  <si>
    <t>17</t>
  </si>
  <si>
    <t>CP</t>
  </si>
  <si>
    <t>黎蒑</t>
  </si>
  <si>
    <t>All Too Hard</t>
  </si>
  <si>
    <t>Shemai</t>
  </si>
  <si>
    <t>4/8</t>
  </si>
  <si>
    <t>天天更好</t>
  </si>
  <si>
    <t>K277</t>
  </si>
  <si>
    <t>1.09.75</t>
  </si>
  <si>
    <t>70,200</t>
  </si>
  <si>
    <t>H</t>
  </si>
  <si>
    <t>蘇啟聲</t>
  </si>
  <si>
    <t>Shamus Award</t>
  </si>
  <si>
    <t>Belleluia</t>
  </si>
  <si>
    <t>1:9.71</t>
  </si>
  <si>
    <t>1:10.06</t>
  </si>
  <si>
    <t>[31/05] 1200 楊明綸 (4) 21.0</t>
  </si>
  <si>
    <t>[04/05] 1200 潘頓 (8) 5.0</t>
  </si>
  <si>
    <t>1:9.78</t>
  </si>
  <si>
    <t>冠輝皇</t>
  </si>
  <si>
    <t>K269</t>
  </si>
  <si>
    <t>23/24 姚本輝練馬師賽馬團體 (2)</t>
  </si>
  <si>
    <t>Brazen Beau</t>
  </si>
  <si>
    <t>Startalk</t>
  </si>
  <si>
    <t>10</t>
  </si>
  <si>
    <t>超步速</t>
  </si>
  <si>
    <t>K349</t>
  </si>
  <si>
    <t>31</t>
  </si>
  <si>
    <t>方子強</t>
  </si>
  <si>
    <t>Vadamos</t>
  </si>
  <si>
    <t>Winton Creek</t>
  </si>
  <si>
    <t>8</t>
  </si>
  <si>
    <t>順善寶</t>
  </si>
  <si>
    <t>K239</t>
  </si>
  <si>
    <t>1.09.82</t>
  </si>
  <si>
    <t>90</t>
  </si>
  <si>
    <t>馬漢傑、張德祥與陳善水</t>
  </si>
  <si>
    <t>Lean Mean Machine</t>
  </si>
  <si>
    <t>It's Poets Day</t>
  </si>
  <si>
    <t>2025/03/30</t>
  </si>
  <si>
    <t>1:09.82</t>
  </si>
  <si>
    <t>1:9.68</t>
  </si>
  <si>
    <t>[30/03] 1200 梁家俊 (8) 121.0</t>
  </si>
  <si>
    <t>6/13</t>
  </si>
  <si>
    <t>新力超升</t>
  </si>
  <si>
    <t>K188</t>
  </si>
  <si>
    <t>-1</t>
  </si>
  <si>
    <t>1.09.90</t>
  </si>
  <si>
    <t>23,400</t>
  </si>
  <si>
    <t>黃鑀瀅</t>
  </si>
  <si>
    <t>The Mission</t>
  </si>
  <si>
    <t>Julia's Music</t>
  </si>
  <si>
    <t>1:09.90</t>
  </si>
  <si>
    <t>1:10.95</t>
  </si>
  <si>
    <t>[25/05] 1200 田泰安 (6) 194.0</t>
  </si>
  <si>
    <t>[06/04] 1200 田泰安 (13) 16.0</t>
  </si>
  <si>
    <t>5/7/7/3/5/6</t>
  </si>
  <si>
    <t>嫡愛好</t>
  </si>
  <si>
    <t>J550</t>
  </si>
  <si>
    <t>1.10.26</t>
  </si>
  <si>
    <t>239,850</t>
  </si>
  <si>
    <t>老友鬼鬼團體</t>
  </si>
  <si>
    <t>Street Boss</t>
  </si>
  <si>
    <t>Uranie</t>
  </si>
  <si>
    <t>麥道朗</t>
  </si>
  <si>
    <t>[25/05] 1200 麥道朗 (7) 8.1</t>
  </si>
  <si>
    <t>12/14/10/2/5/5</t>
  </si>
  <si>
    <t>挺秀騰飛</t>
  </si>
  <si>
    <t>J108</t>
  </si>
  <si>
    <t>1.09.54</t>
  </si>
  <si>
    <t>327,600</t>
  </si>
  <si>
    <t>葉育杰</t>
  </si>
  <si>
    <t>No Nay Never</t>
  </si>
  <si>
    <t>Scream Blue Murder</t>
  </si>
  <si>
    <t>2025/05/10</t>
  </si>
  <si>
    <t>1:19.38</t>
  </si>
  <si>
    <t>1:19.34</t>
  </si>
  <si>
    <t>1:09.54</t>
  </si>
  <si>
    <t>1:10.47</t>
  </si>
  <si>
    <t>[10/05] 1200 周俊樂 (12) 143.0</t>
  </si>
  <si>
    <t>[06/04] 1200 梁家俊 (14) 62.0</t>
  </si>
  <si>
    <t>1:14.91</t>
  </si>
  <si>
    <t>3/10/4/12/5/9</t>
  </si>
  <si>
    <t>發光發亮</t>
  </si>
  <si>
    <t>H385</t>
  </si>
  <si>
    <t>1.09.53</t>
  </si>
  <si>
    <t>B-/V1/TT</t>
  </si>
  <si>
    <t>吃喝玩樂團體</t>
  </si>
  <si>
    <t>Exceed And Excel</t>
  </si>
  <si>
    <t>Antarctic Dream</t>
  </si>
  <si>
    <t>1:09.53</t>
  </si>
  <si>
    <t>1:9.75</t>
  </si>
  <si>
    <t>2025/01/31</t>
  </si>
  <si>
    <t>1:09.48</t>
  </si>
  <si>
    <t>1:09.99</t>
  </si>
  <si>
    <t>[25/05] 1200 蔡明紹 (3) 25.0</t>
  </si>
  <si>
    <t>[31/01] 1200 湯普新 (5) 232.0</t>
  </si>
  <si>
    <t>10/12/9/8/14</t>
  </si>
  <si>
    <t>勁步速</t>
  </si>
  <si>
    <t>K351</t>
  </si>
  <si>
    <t xml:space="preserve">
巫顯東 (-2)
</t>
  </si>
  <si>
    <t>2.02.94</t>
  </si>
  <si>
    <t>戴偉賢與嚴顯強</t>
  </si>
  <si>
    <t>Kingman</t>
  </si>
  <si>
    <t>Cabaret</t>
  </si>
  <si>
    <t>2:02.94</t>
  </si>
  <si>
    <t>2:3.08</t>
  </si>
  <si>
    <t>[25/05] 2000 蔡明紹 (12) 100.0</t>
  </si>
  <si>
    <t>10/7/3/11/11/1</t>
  </si>
  <si>
    <t>八駿笑昇</t>
  </si>
  <si>
    <t>H296</t>
  </si>
  <si>
    <t>2.03.09</t>
  </si>
  <si>
    <t>985,725</t>
  </si>
  <si>
    <t>李佘團體</t>
  </si>
  <si>
    <t>Ilovethiscity</t>
  </si>
  <si>
    <t>Maraudamiss</t>
  </si>
  <si>
    <t>1:14.49</t>
  </si>
  <si>
    <t>1:37.97</t>
  </si>
  <si>
    <t>2:02.35</t>
  </si>
  <si>
    <t>2:03.53</t>
  </si>
  <si>
    <t>2:3.56</t>
  </si>
  <si>
    <t>1:14.39</t>
  </si>
  <si>
    <t>1:38.48</t>
  </si>
  <si>
    <t>2:02.58</t>
  </si>
  <si>
    <t>2:03.09</t>
  </si>
  <si>
    <t>2:3.12</t>
  </si>
  <si>
    <t>[30/03] 2000 班德禮 (11) 20.0</t>
  </si>
  <si>
    <t>[26/01] 2000 潘頓 (6) 7.8</t>
  </si>
  <si>
    <t>2:3.34</t>
  </si>
  <si>
    <t>3/6/5/12/5/11</t>
  </si>
  <si>
    <t>夢照發</t>
  </si>
  <si>
    <t>H168</t>
  </si>
  <si>
    <t>2.02.53</t>
  </si>
  <si>
    <t>198,900</t>
  </si>
  <si>
    <t>天寶團體</t>
  </si>
  <si>
    <t>Fascinating Rock</t>
  </si>
  <si>
    <t>Ataahua</t>
  </si>
  <si>
    <t>2024/04/28</t>
  </si>
  <si>
    <t>1:16.07</t>
  </si>
  <si>
    <t>1:39.43</t>
  </si>
  <si>
    <t>2:03.41</t>
  </si>
  <si>
    <t>2:03.61</t>
  </si>
  <si>
    <t>2:3.85</t>
  </si>
  <si>
    <t>1:14.57</t>
  </si>
  <si>
    <t>1:38.96</t>
  </si>
  <si>
    <t>2:02.79</t>
  </si>
  <si>
    <t>2:03.04</t>
  </si>
  <si>
    <t>2:3.0</t>
  </si>
  <si>
    <t>[28/04] 2000 鍾易禮 (2) 11.0</t>
  </si>
  <si>
    <t>[25/02] 2000 巴度 (5) 6.2</t>
  </si>
  <si>
    <t>2:3.42</t>
  </si>
  <si>
    <t>1/6/5/6/4/8</t>
  </si>
  <si>
    <t>三江飛輪</t>
  </si>
  <si>
    <t>G138</t>
  </si>
  <si>
    <t>2.02.13</t>
  </si>
  <si>
    <t>836,550</t>
  </si>
  <si>
    <t>馬仁德與馬圓圓博士</t>
  </si>
  <si>
    <t>Shermeen</t>
  </si>
  <si>
    <t>2:04.60</t>
  </si>
  <si>
    <t>2:4.35</t>
  </si>
  <si>
    <t>[26/01] 2000 潘明輝 (13) 73.0</t>
  </si>
  <si>
    <t>10/2/1/2/5/6</t>
  </si>
  <si>
    <t>幸運同行</t>
  </si>
  <si>
    <t>J331</t>
  </si>
  <si>
    <t>2.02.84</t>
  </si>
  <si>
    <t>1,288,375</t>
  </si>
  <si>
    <t>鄒紹明先生及夫人</t>
  </si>
  <si>
    <t>Pierro</t>
  </si>
  <si>
    <t>Aonair</t>
  </si>
  <si>
    <t>1:15.23</t>
  </si>
  <si>
    <t>1:39.02</t>
  </si>
  <si>
    <t>2:02.70</t>
  </si>
  <si>
    <t>2:03.12</t>
  </si>
  <si>
    <t>2:3.11</t>
  </si>
  <si>
    <t>2024/12/22</t>
  </si>
  <si>
    <t>1:15.72</t>
  </si>
  <si>
    <t>1:39.86</t>
  </si>
  <si>
    <t>2:03.45</t>
  </si>
  <si>
    <t>2:03.89</t>
  </si>
  <si>
    <t>2:3.91</t>
  </si>
  <si>
    <t>[06/04] 2000 布文 (5) 8.0</t>
  </si>
  <si>
    <t>[22/12] 2000 艾道拿 (10) 28.0</t>
  </si>
  <si>
    <t>2:3.51</t>
  </si>
  <si>
    <t>4/2/4/14/7/11</t>
  </si>
  <si>
    <t>雙贏</t>
  </si>
  <si>
    <t>H382</t>
  </si>
  <si>
    <t>456,300</t>
  </si>
  <si>
    <t>B-/XB/V1/TT</t>
  </si>
  <si>
    <t>莊文煜醫生與馬婉如</t>
  </si>
  <si>
    <t>Burgundy</t>
  </si>
  <si>
    <t>Salsa</t>
  </si>
  <si>
    <t>59.85</t>
  </si>
  <si>
    <t>1:23.70</t>
  </si>
  <si>
    <t>1:47.61</t>
  </si>
  <si>
    <t>1:47.88</t>
  </si>
  <si>
    <t>2:2.18</t>
  </si>
  <si>
    <t>##[14/06] 1800 蔡明紹 (4) 3.5</t>
  </si>
  <si>
    <t>8/3/1/2/4/3</t>
  </si>
  <si>
    <t>管之友</t>
  </si>
  <si>
    <t>E496</t>
  </si>
  <si>
    <t>2.02.31</t>
  </si>
  <si>
    <t>1,550,250</t>
  </si>
  <si>
    <t>B-</t>
  </si>
  <si>
    <t>管之友團體</t>
  </si>
  <si>
    <t>Mastercraftsman</t>
  </si>
  <si>
    <t>Excellent Mariner</t>
  </si>
  <si>
    <t>2:02.46</t>
  </si>
  <si>
    <t>2:2.51</t>
  </si>
  <si>
    <t>2:02.92</t>
  </si>
  <si>
    <t>2:2.86</t>
  </si>
  <si>
    <t>[30/03] 2000 田泰安 (2) 8.2</t>
  </si>
  <si>
    <t>[26/01] 2000 田泰安 (3) 11.0</t>
  </si>
  <si>
    <t>2:2.69</t>
  </si>
  <si>
    <t>7/11/9/9/11/12</t>
  </si>
  <si>
    <t>悠悠乾坤</t>
  </si>
  <si>
    <t>K059</t>
  </si>
  <si>
    <t>智多寶團體</t>
  </si>
  <si>
    <t>Lope de Vega</t>
  </si>
  <si>
    <t>Happy Odyssey</t>
  </si>
  <si>
    <t>2/5/6/3/4/4</t>
  </si>
  <si>
    <t>風起雲湧</t>
  </si>
  <si>
    <t>J183</t>
  </si>
  <si>
    <t>2.02.63</t>
  </si>
  <si>
    <t>1,532,700</t>
  </si>
  <si>
    <t>戴銘堃</t>
  </si>
  <si>
    <t>Shooting To Win</t>
  </si>
  <si>
    <t>High Class</t>
  </si>
  <si>
    <t>2:02.63</t>
  </si>
  <si>
    <t>2:2.42</t>
  </si>
  <si>
    <t>[30/03] 2000 奧爾民 (4) 50.0</t>
  </si>
  <si>
    <t>5/7/12/14</t>
  </si>
  <si>
    <t>盈利寶馬</t>
  </si>
  <si>
    <t>J326</t>
  </si>
  <si>
    <t>B1</t>
  </si>
  <si>
    <t>天長地久團體</t>
  </si>
  <si>
    <t>Land Force</t>
  </si>
  <si>
    <t>Selinka</t>
  </si>
  <si>
    <t>6/11/10/3/9/9</t>
  </si>
  <si>
    <t>捷足奔馳</t>
  </si>
  <si>
    <t>J524</t>
  </si>
  <si>
    <t>2.02.54</t>
  </si>
  <si>
    <t>157,950</t>
  </si>
  <si>
    <t>CP-/V1/TT</t>
  </si>
  <si>
    <t>林嘉麗與楊榮實</t>
  </si>
  <si>
    <t>Proisir</t>
  </si>
  <si>
    <t>Ends Meet</t>
  </si>
  <si>
    <t>2:02.54</t>
  </si>
  <si>
    <t>[30/03] 2000 湯普新 (3) 103.0</t>
  </si>
  <si>
    <t>5/7/5/12/5/12</t>
  </si>
  <si>
    <t>勇晉當銳</t>
  </si>
  <si>
    <t>H425</t>
  </si>
  <si>
    <t>122,850</t>
  </si>
  <si>
    <t>張廣勇</t>
  </si>
  <si>
    <t>Star Witness</t>
  </si>
  <si>
    <t>Amberio</t>
  </si>
  <si>
    <t>1:00.79</t>
  </si>
  <si>
    <t>1:24.46</t>
  </si>
  <si>
    <t>1:47.22</t>
  </si>
  <si>
    <t>1:47.74</t>
  </si>
  <si>
    <t>2:2.04</t>
  </si>
  <si>
    <t>##[15/03] 1800 田泰安 (5) 28.0</t>
  </si>
  <si>
    <t>2/2/7/12/10/13</t>
  </si>
  <si>
    <t>步風雷</t>
  </si>
  <si>
    <t>J452</t>
  </si>
  <si>
    <t>2.02.81</t>
  </si>
  <si>
    <t>楊國全</t>
  </si>
  <si>
    <t>Microphone</t>
  </si>
  <si>
    <t>Astardia</t>
  </si>
  <si>
    <t>1:14.31</t>
  </si>
  <si>
    <t>1:38.61</t>
  </si>
  <si>
    <t>2:02.53</t>
  </si>
  <si>
    <t>2:02.81</t>
  </si>
  <si>
    <t>2:2.59</t>
  </si>
  <si>
    <t>[22/06] 2000 潘頓 (2) 8.5</t>
  </si>
  <si>
    <t>1/3/12</t>
  </si>
  <si>
    <t>幸運多彩</t>
  </si>
  <si>
    <t>K146</t>
  </si>
  <si>
    <t>789,750</t>
  </si>
  <si>
    <t>SR</t>
  </si>
  <si>
    <t>黃浩然、蔡永基、黎樹仁與蔡德偉醫生</t>
  </si>
  <si>
    <t>Spirit Of Sandford</t>
  </si>
  <si>
    <t>1:9.4</t>
  </si>
  <si>
    <t>2025/04/27</t>
  </si>
  <si>
    <t>1:09.12</t>
  </si>
  <si>
    <t>1:09.63</t>
  </si>
  <si>
    <t>1:9.79</t>
  </si>
  <si>
    <t>[31/05] 1200 梁家俊 (1) 25.0</t>
  </si>
  <si>
    <t>[27/04] 1200 霍宏聲 (3) 60.0</t>
  </si>
  <si>
    <t>1:9.59</t>
  </si>
  <si>
    <t>3/6/13/9/5/3</t>
  </si>
  <si>
    <t>實力派</t>
  </si>
  <si>
    <t>E447</t>
  </si>
  <si>
    <t>1.08.34</t>
  </si>
  <si>
    <t>530,100</t>
  </si>
  <si>
    <t>20</t>
  </si>
  <si>
    <t>Adam Bin Hassan</t>
  </si>
  <si>
    <t>Ultra Explosive</t>
  </si>
  <si>
    <t>1:08.98</t>
  </si>
  <si>
    <t>1:9.54</t>
  </si>
  <si>
    <t>1:08.74</t>
  </si>
  <si>
    <t>1:09.05</t>
  </si>
  <si>
    <t>1:9.22</t>
  </si>
  <si>
    <t>[08/06] 1200 田泰安 (3) 16.0</t>
  </si>
  <si>
    <t>[18/05] 1200 潘明輝 (6) 20.0</t>
  </si>
  <si>
    <t>12/9/10/8</t>
  </si>
  <si>
    <t>太勝駒</t>
  </si>
  <si>
    <t>K124</t>
  </si>
  <si>
    <t>1.09.68</t>
  </si>
  <si>
    <t>38</t>
  </si>
  <si>
    <t>SR/TT</t>
  </si>
  <si>
    <t>顏廷旭</t>
  </si>
  <si>
    <t>Calyx</t>
  </si>
  <si>
    <t>Elite Circle</t>
  </si>
  <si>
    <t>1:09.68</t>
  </si>
  <si>
    <t>1:10.14</t>
  </si>
  <si>
    <t>[27/04] 1200 巴度 (9) 137.0</t>
  </si>
  <si>
    <t>12/3/4/6/9/9</t>
  </si>
  <si>
    <t>拍馬難追</t>
  </si>
  <si>
    <t>E234</t>
  </si>
  <si>
    <t>1.08.91</t>
  </si>
  <si>
    <t>241,950</t>
  </si>
  <si>
    <t>62</t>
  </si>
  <si>
    <t>黃敏儀</t>
  </si>
  <si>
    <t>Flower Alley</t>
  </si>
  <si>
    <t>Square Dance</t>
  </si>
  <si>
    <t>莫雷拉</t>
  </si>
  <si>
    <t>1:10.48</t>
  </si>
  <si>
    <t>1:10.37</t>
  </si>
  <si>
    <t>1:08.63</t>
  </si>
  <si>
    <t>1:9.25</t>
  </si>
  <si>
    <t>[27/04] 1200 莫雷拉 (12) 15.0</t>
  </si>
  <si>
    <t>[23/03] 1200 莫雷拉 (3) 9.3</t>
  </si>
  <si>
    <t>1:9.81</t>
  </si>
  <si>
    <t>11/12/9/7/10</t>
  </si>
  <si>
    <t>傳承效應</t>
  </si>
  <si>
    <t>K035</t>
  </si>
  <si>
    <t>1.09.51</t>
  </si>
  <si>
    <t>45</t>
  </si>
  <si>
    <t>友心團體</t>
  </si>
  <si>
    <t>The Bold One</t>
  </si>
  <si>
    <t>Stargroves</t>
  </si>
  <si>
    <t>1:09.51</t>
  </si>
  <si>
    <t>1:9.45</t>
  </si>
  <si>
    <t>[23/03] 1200 田泰安 (9) 126.0</t>
  </si>
  <si>
    <t>浪漫喜宴</t>
  </si>
  <si>
    <t>K372</t>
  </si>
  <si>
    <t>邵亮標、何惠雄、林松威與鄭子信</t>
  </si>
  <si>
    <t>Flitter Bye</t>
  </si>
  <si>
    <t>13/9</t>
  </si>
  <si>
    <t>古惑大師</t>
  </si>
  <si>
    <t>J541</t>
  </si>
  <si>
    <t>105</t>
  </si>
  <si>
    <t>Arthur Antonio da Silva, Betty da Silva &amp; Teresa Marie da Silva</t>
  </si>
  <si>
    <t>Tahnee Tiara</t>
  </si>
  <si>
    <t>麥當能</t>
  </si>
  <si>
    <t>59.56</t>
  </si>
  <si>
    <t>1:24.33</t>
  </si>
  <si>
    <t>1:26.31</t>
  </si>
  <si>
    <t>1:12.87</t>
  </si>
  <si>
    <t>##[15/03] 1400 麥當能 (13) 54.0</t>
  </si>
  <si>
    <t>13/7</t>
  </si>
  <si>
    <t>迅意</t>
  </si>
  <si>
    <t>K250</t>
  </si>
  <si>
    <t>SR/TT1</t>
  </si>
  <si>
    <t>冼雅恩</t>
  </si>
  <si>
    <t>Strata Lady</t>
  </si>
  <si>
    <t>1:10.67</t>
  </si>
  <si>
    <t>1:10.71</t>
  </si>
  <si>
    <t>1:08.92</t>
  </si>
  <si>
    <t>1:9.64</t>
  </si>
  <si>
    <t>[30/03] 1200 奧爾民 (13) 40.0</t>
  </si>
  <si>
    <t>[15/03] 1200 希威森 (7) 31.0</t>
  </si>
  <si>
    <t>9/10</t>
  </si>
  <si>
    <t>後無來者</t>
  </si>
  <si>
    <t>K049</t>
  </si>
  <si>
    <t>1.10.24</t>
  </si>
  <si>
    <t>H/TT</t>
  </si>
  <si>
    <t>鄭鍾華與鄭天衡</t>
  </si>
  <si>
    <t>Tahlio</t>
  </si>
  <si>
    <t>1:10.24</t>
  </si>
  <si>
    <t>1:10.1</t>
  </si>
  <si>
    <t>[14/06] 1200 賀銘年 (9) 105.0</t>
  </si>
  <si>
    <t>[25/05] 1200 布文 (10) 52.0</t>
  </si>
  <si>
    <t>12/6/12/3</t>
  </si>
  <si>
    <t>魅力知福</t>
  </si>
  <si>
    <t>K038</t>
  </si>
  <si>
    <t>TT1</t>
  </si>
  <si>
    <t>鄧子豐</t>
  </si>
  <si>
    <t>Tenderly</t>
  </si>
  <si>
    <t>58.00</t>
  </si>
  <si>
    <t>1:21.74</t>
  </si>
  <si>
    <t>1:23.21</t>
  </si>
  <si>
    <t>1:9.92</t>
  </si>
  <si>
    <t>##[14/06] 1400 楊明綸 (12) 20.0</t>
  </si>
  <si>
    <t>10/5/9/3/8</t>
  </si>
  <si>
    <t>首駿</t>
  </si>
  <si>
    <t>K189</t>
  </si>
  <si>
    <t>1.09.24</t>
  </si>
  <si>
    <t>175,500</t>
  </si>
  <si>
    <t>H2/XB2/TT</t>
  </si>
  <si>
    <t>馬興銓</t>
  </si>
  <si>
    <t>Unite And Conquer</t>
  </si>
  <si>
    <t>Sukhar</t>
  </si>
  <si>
    <t>金誠剛</t>
  </si>
  <si>
    <t>1:09.24</t>
  </si>
  <si>
    <t>1:9.36</t>
  </si>
  <si>
    <t>[23/03] 1200 金誠剛 (8) 125.0</t>
  </si>
  <si>
    <t>3/3/6/6/8/2</t>
  </si>
  <si>
    <t>洛河</t>
  </si>
  <si>
    <t>J308</t>
  </si>
  <si>
    <t>1.10.12</t>
  </si>
  <si>
    <t>561,600</t>
  </si>
  <si>
    <t>林振邦</t>
  </si>
  <si>
    <t>Mountain Laurel</t>
  </si>
  <si>
    <t>2025/01/12</t>
  </si>
  <si>
    <t>1:10.01</t>
  </si>
  <si>
    <t>[12/01] 1200 周俊樂 (2) 17.0</t>
  </si>
  <si>
    <t>2/7/1/1/6/8</t>
  </si>
  <si>
    <t>瑤瑤日上</t>
  </si>
  <si>
    <t>J423</t>
  </si>
  <si>
    <t>1.09.62</t>
  </si>
  <si>
    <t>1,343,825</t>
  </si>
  <si>
    <t>姜炳輝與李桂嫦</t>
  </si>
  <si>
    <t>Onemorezeta</t>
  </si>
  <si>
    <t>2024/12/08</t>
  </si>
  <si>
    <t>貝知仁</t>
  </si>
  <si>
    <t>1:11.27</t>
  </si>
  <si>
    <t>1:11.59</t>
  </si>
  <si>
    <t>[05/01] 1200 希威森 (11) 53.0</t>
  </si>
  <si>
    <t>[08/12] 1200 貝知仁 (14) 136.0</t>
  </si>
  <si>
    <t>1:11.02</t>
  </si>
  <si>
    <t>12/10/9/14/6</t>
  </si>
  <si>
    <t>勁騷</t>
  </si>
  <si>
    <t>K047</t>
  </si>
  <si>
    <t>1.09.32</t>
  </si>
  <si>
    <t>CP-/H</t>
  </si>
  <si>
    <t>香港綫路板協會團體</t>
  </si>
  <si>
    <t>Redwood</t>
  </si>
  <si>
    <t>Lazulia</t>
  </si>
  <si>
    <t>1:10.62</t>
  </si>
  <si>
    <t>1:09.32</t>
  </si>
  <si>
    <t>[10/05] 1200 奧爾民 (10) 61.0</t>
  </si>
  <si>
    <t>[23/03] 1200 田泰安 (9) 59.0</t>
  </si>
  <si>
    <t>泥地</t>
  </si>
  <si>
    <t>11/11/8/8/7/10</t>
  </si>
  <si>
    <t>十力</t>
  </si>
  <si>
    <t>K200</t>
  </si>
  <si>
    <t>1.39.70</t>
  </si>
  <si>
    <t>誠信團體</t>
  </si>
  <si>
    <t>Justify</t>
  </si>
  <si>
    <t>Hence</t>
  </si>
  <si>
    <t>2025/03/02</t>
  </si>
  <si>
    <t>1:15.79</t>
  </si>
  <si>
    <t>1:38.87</t>
  </si>
  <si>
    <t>1:39.70</t>
  </si>
  <si>
    <t>1:39.96</t>
  </si>
  <si>
    <t>[02/03] 1650 梁家俊 (10) 124.0</t>
  </si>
  <si>
    <t>9/1/10/2/7/1</t>
  </si>
  <si>
    <t>飛騰騅</t>
  </si>
  <si>
    <t>E494</t>
  </si>
  <si>
    <t>1.38.64</t>
  </si>
  <si>
    <t>1,597,050</t>
  </si>
  <si>
    <t>運轉乾坤團體</t>
  </si>
  <si>
    <t>Charm Spirit</t>
  </si>
  <si>
    <t>Militante</t>
  </si>
  <si>
    <t>1:16.88</t>
  </si>
  <si>
    <t>1:40.53</t>
  </si>
  <si>
    <t>1:41.39</t>
  </si>
  <si>
    <t>1:41.58</t>
  </si>
  <si>
    <t>1:13.42</t>
  </si>
  <si>
    <t>1:39.21</t>
  </si>
  <si>
    <t>1:39.56</t>
  </si>
  <si>
    <t>[31/05] 1650 黃智弘 (9) 12.0</t>
  </si>
  <si>
    <t>[10/05] 1650 黃智弘 (1) 11.0</t>
  </si>
  <si>
    <t>1:40.57</t>
  </si>
  <si>
    <t>11/10/10/13</t>
  </si>
  <si>
    <t>大回報</t>
  </si>
  <si>
    <t>K192</t>
  </si>
  <si>
    <t>多多利團體</t>
  </si>
  <si>
    <t>Special Miss</t>
  </si>
  <si>
    <t>11/10/14/8/8/2</t>
  </si>
  <si>
    <t>綫路達飛</t>
  </si>
  <si>
    <t>J501</t>
  </si>
  <si>
    <t>924,300</t>
  </si>
  <si>
    <t>張家成與張祖兒</t>
  </si>
  <si>
    <t>El Roca</t>
  </si>
  <si>
    <t>Daly River</t>
  </si>
  <si>
    <t>至臻完美</t>
  </si>
  <si>
    <t>K273</t>
  </si>
  <si>
    <t>多多勁贏團體</t>
  </si>
  <si>
    <t>Neorealism</t>
  </si>
  <si>
    <t>Imagined</t>
  </si>
  <si>
    <t>2/3/8/3/5/1</t>
  </si>
  <si>
    <t>天時明駒</t>
  </si>
  <si>
    <t>H016</t>
  </si>
  <si>
    <t>1.38.37</t>
  </si>
  <si>
    <t>2,689,700</t>
  </si>
  <si>
    <t>BO/TT</t>
  </si>
  <si>
    <t>常勝拍檔團體</t>
  </si>
  <si>
    <t>Miraculous Miss</t>
  </si>
  <si>
    <t>1:40.78</t>
  </si>
  <si>
    <t>1:40.89</t>
  </si>
  <si>
    <t>1:39.72</t>
  </si>
  <si>
    <t>[31/05] 1650 布文 (2) 9.7</t>
  </si>
  <si>
    <t>[10/05] 1650 黃寶妮 (3) 15.0</t>
  </si>
  <si>
    <t>1:40.31</t>
  </si>
  <si>
    <t>5/7/8/3/11/8</t>
  </si>
  <si>
    <t>翠兒威威</t>
  </si>
  <si>
    <t>K084</t>
  </si>
  <si>
    <t>1.39.47</t>
  </si>
  <si>
    <t>B1/TT</t>
  </si>
  <si>
    <t>陳橋森</t>
  </si>
  <si>
    <t>Cappella Sansevero</t>
  </si>
  <si>
    <t>Passified Lady</t>
  </si>
  <si>
    <t>2025/03/26</t>
  </si>
  <si>
    <t>1:15.46</t>
  </si>
  <si>
    <t>1:38.42</t>
  </si>
  <si>
    <t>1:39.64</t>
  </si>
  <si>
    <t>1:39.42</t>
  </si>
  <si>
    <t>1:39.47</t>
  </si>
  <si>
    <t>1:39.61</t>
  </si>
  <si>
    <t>[26/03] 1650 周俊樂 (11) 19.0</t>
  </si>
  <si>
    <t>[02/03] 1650 湯普新 (8) 67.0</t>
  </si>
  <si>
    <t>1:39.52</t>
  </si>
  <si>
    <t>5/5/5/1/8/4</t>
  </si>
  <si>
    <t>飈誌</t>
  </si>
  <si>
    <t>J504</t>
  </si>
  <si>
    <t>871,650</t>
  </si>
  <si>
    <t>CP1/TT</t>
  </si>
  <si>
    <t>鄭嘉濠</t>
  </si>
  <si>
    <t>Needs Further</t>
  </si>
  <si>
    <t>Pleats</t>
  </si>
  <si>
    <t>3/6/6/5/1/7</t>
  </si>
  <si>
    <t>川河型駒</t>
  </si>
  <si>
    <t>J080</t>
  </si>
  <si>
    <t>1.38.42</t>
  </si>
  <si>
    <t>1,076,400</t>
  </si>
  <si>
    <t>何家駒先生及夫人</t>
  </si>
  <si>
    <t>Sarong</t>
  </si>
  <si>
    <t>1:41.12</t>
  </si>
  <si>
    <t>1:40.95</t>
  </si>
  <si>
    <t>艾兆禮</t>
  </si>
  <si>
    <t>1:39.69</t>
  </si>
  <si>
    <t>1:39.67</t>
  </si>
  <si>
    <t>[31/05] 1650 潘頓 (6) 7.1</t>
  </si>
  <si>
    <t>[10/05] 1650 艾兆禮 (6) 3.2</t>
  </si>
  <si>
    <t>5/9/4/4/12/6</t>
  </si>
  <si>
    <t>風繼續吹</t>
  </si>
  <si>
    <t>E471</t>
  </si>
  <si>
    <t>1.38.56</t>
  </si>
  <si>
    <t>797,300</t>
  </si>
  <si>
    <t>那些年團體</t>
  </si>
  <si>
    <t>We Can Dance</t>
  </si>
  <si>
    <t>2024/12/18</t>
  </si>
  <si>
    <t>1:13.88</t>
  </si>
  <si>
    <t>1:38.18</t>
  </si>
  <si>
    <t>1:38.56</t>
  </si>
  <si>
    <t>1:38.9</t>
  </si>
  <si>
    <t>2024/02/18</t>
  </si>
  <si>
    <t>1:15.22</t>
  </si>
  <si>
    <t>1:38.67</t>
  </si>
  <si>
    <t>1:39.57</t>
  </si>
  <si>
    <t>1:39.54</t>
  </si>
  <si>
    <t>[18/12] 1650 黃寶妮 (5) 68.0</t>
  </si>
  <si>
    <t>[18/02] 1650 梁家俊 (9) 19.0</t>
  </si>
  <si>
    <t>1:39.22</t>
  </si>
  <si>
    <t>5/3/2/1/3/4</t>
  </si>
  <si>
    <t>大利好運</t>
  </si>
  <si>
    <t>H234</t>
  </si>
  <si>
    <t>1.38.33</t>
  </si>
  <si>
    <t>1,216,575</t>
  </si>
  <si>
    <t>E/PC/TT</t>
  </si>
  <si>
    <t>霍廣行</t>
  </si>
  <si>
    <t>Not A Single Doubt</t>
  </si>
  <si>
    <t>Gallant Tess</t>
  </si>
  <si>
    <t>1:40.94</t>
  </si>
  <si>
    <t>1:39.32</t>
  </si>
  <si>
    <t>1:39.29</t>
  </si>
  <si>
    <t>[31/05] 1650 艾道拿 (3) 4.4</t>
  </si>
  <si>
    <t>[10/05] 1650 艾道拿 (2) 8.8</t>
  </si>
  <si>
    <t>1:40.11</t>
  </si>
  <si>
    <t>13/12/9/13/7</t>
  </si>
  <si>
    <t>大眾經典</t>
  </si>
  <si>
    <t>J407</t>
  </si>
  <si>
    <t>楊志明與楊晶晶</t>
  </si>
  <si>
    <t>Exosphere</t>
  </si>
  <si>
    <t>Knead The Dough</t>
  </si>
  <si>
    <t>8/5/2/9/10/7</t>
  </si>
  <si>
    <t>閃耀威龍</t>
  </si>
  <si>
    <t>G427</t>
  </si>
  <si>
    <t>1.38.81</t>
  </si>
  <si>
    <t>1,039,850</t>
  </si>
  <si>
    <t>朱詠儀</t>
  </si>
  <si>
    <t>Starspangledbanner</t>
  </si>
  <si>
    <t>Hope So</t>
  </si>
  <si>
    <t>1:41.21</t>
  </si>
  <si>
    <t>1:41.11</t>
  </si>
  <si>
    <t>1:39.62</t>
  </si>
  <si>
    <t>1:39.55</t>
  </si>
  <si>
    <t>[31/05] 1650 潘明輝 (8) 17.0</t>
  </si>
  <si>
    <t>[10/05] 1650 潘明輝 (5) 17.0</t>
  </si>
  <si>
    <t>1:40.33</t>
  </si>
  <si>
    <t>11/9/8/10/6/-</t>
  </si>
  <si>
    <t>開心三多</t>
  </si>
  <si>
    <t>H293</t>
  </si>
  <si>
    <t>1.39.16</t>
  </si>
  <si>
    <t>陳俊文</t>
  </si>
  <si>
    <t>New Bay</t>
  </si>
  <si>
    <t>Ardeola</t>
  </si>
  <si>
    <t>1:41.57</t>
  </si>
  <si>
    <t>1:41.66</t>
  </si>
  <si>
    <t>1:15.20</t>
  </si>
  <si>
    <t>1:38.81</t>
  </si>
  <si>
    <t>1:39.36</t>
  </si>
  <si>
    <t>[31/05] 1650 鍾易禮 (11) 13.0</t>
  </si>
  <si>
    <t>[20/04] 1650 梁家俊 (10) 65.0</t>
  </si>
  <si>
    <t>1:40.51</t>
  </si>
  <si>
    <t xml:space="preserve"> 第一班</t>
  </si>
  <si>
    <t>11/7/7/6/1/3</t>
  </si>
  <si>
    <t>魔術控制</t>
  </si>
  <si>
    <t>J333</t>
  </si>
  <si>
    <t>0.55.74</t>
  </si>
  <si>
    <t>9,748,600</t>
  </si>
  <si>
    <t>沈士雄</t>
  </si>
  <si>
    <t>Sioux Nation</t>
  </si>
  <si>
    <t>Jackpot Queen</t>
  </si>
  <si>
    <t>2025/02/23</t>
  </si>
  <si>
    <t>薛恩</t>
  </si>
  <si>
    <t>0:56.40</t>
  </si>
  <si>
    <t>0:56.34</t>
  </si>
  <si>
    <t xml:space="preserve">三級賽 </t>
  </si>
  <si>
    <t>0:56.17</t>
  </si>
  <si>
    <t>0:56.32</t>
  </si>
  <si>
    <t>[23/02] 1000 薛恩 (1) 3.9</t>
  </si>
  <si>
    <t>[01/01] 1000 蔡明紹 (2) 1.6</t>
  </si>
  <si>
    <t>0:56.33</t>
  </si>
  <si>
    <t>1/8/5/5/2/1</t>
  </si>
  <si>
    <t>氣勢</t>
  </si>
  <si>
    <t>H411</t>
  </si>
  <si>
    <t>0.56.29</t>
  </si>
  <si>
    <t>6,017,600</t>
  </si>
  <si>
    <t>E</t>
  </si>
  <si>
    <t>李國能先生及夫人</t>
  </si>
  <si>
    <t>Rich Enuff</t>
  </si>
  <si>
    <t>Could Be Something</t>
  </si>
  <si>
    <t>2024/11/09</t>
  </si>
  <si>
    <t>0:56.39</t>
  </si>
  <si>
    <t>0:56.42</t>
  </si>
  <si>
    <t>2023/11/26</t>
  </si>
  <si>
    <t>0:57.39</t>
  </si>
  <si>
    <t>0:57.44</t>
  </si>
  <si>
    <t>[09/11] 1000 潘頓 (2) 1.4</t>
  </si>
  <si>
    <t>[26/11] 1000 麥道朗 (1) 1.6</t>
  </si>
  <si>
    <t>0:56.93</t>
  </si>
  <si>
    <t>10/10/3/7/3/6</t>
  </si>
  <si>
    <t>美麗第一</t>
  </si>
  <si>
    <t>H294</t>
  </si>
  <si>
    <t>0.55.72</t>
  </si>
  <si>
    <t>5,104,800</t>
  </si>
  <si>
    <t>郭羅桂珍</t>
  </si>
  <si>
    <t>Little Sweetheart</t>
  </si>
  <si>
    <t>0:56.43</t>
  </si>
  <si>
    <t>0:56.31</t>
  </si>
  <si>
    <t>0:55.72</t>
  </si>
  <si>
    <t>0:55.84</t>
  </si>
  <si>
    <t>[01/01] 1000 布文 (3) 3.5</t>
  </si>
  <si>
    <t>[01/10] 1000 巴度 (1) 2.2</t>
  </si>
  <si>
    <t>0:56.08</t>
  </si>
  <si>
    <t>6/4/2/1/9/2</t>
  </si>
  <si>
    <t>晨曦儷人</t>
  </si>
  <si>
    <t>J066</t>
  </si>
  <si>
    <t>0.56.31</t>
  </si>
  <si>
    <t>5,933,970</t>
  </si>
  <si>
    <t>梁浩然</t>
  </si>
  <si>
    <t>Cool Snitzel</t>
  </si>
  <si>
    <t>2024/06/08</t>
  </si>
  <si>
    <t>0:57.40</t>
  </si>
  <si>
    <t>0:57.17</t>
  </si>
  <si>
    <t>2024/05/26</t>
  </si>
  <si>
    <t>[08/06] 1000 艾道拿 (7) 5.2</t>
  </si>
  <si>
    <t>[26/05] 1000 艾道拿 (2) 18.0</t>
  </si>
  <si>
    <t>0:56.67</t>
  </si>
  <si>
    <t>11/3/2/3/6/1</t>
  </si>
  <si>
    <t>同祥和順</t>
  </si>
  <si>
    <t>J185</t>
  </si>
  <si>
    <t>0.56.64</t>
  </si>
  <si>
    <t>3,372,200</t>
  </si>
  <si>
    <t>有型仕團體</t>
  </si>
  <si>
    <t>Va Pensiero</t>
  </si>
  <si>
    <t>Ready To Impress</t>
  </si>
  <si>
    <t>0:56.64</t>
  </si>
  <si>
    <t>0:56.63</t>
  </si>
  <si>
    <t>[23/02] 1000 希威森 (3) 4.6</t>
  </si>
  <si>
    <t>9/1/7/1/1</t>
  </si>
  <si>
    <t>馬力</t>
  </si>
  <si>
    <t>J431</t>
  </si>
  <si>
    <t>0.56.15</t>
  </si>
  <si>
    <t>4,624,800</t>
  </si>
  <si>
    <t>利子厚、利龐卓貽與利茗瑜</t>
  </si>
  <si>
    <t>Romneya</t>
  </si>
  <si>
    <t>0:57.15</t>
  </si>
  <si>
    <t>0:56.86</t>
  </si>
  <si>
    <t>0:56.15</t>
  </si>
  <si>
    <t>0:56.01</t>
  </si>
  <si>
    <t>[30/03] 1000 蔡明紹 (7) 3.5</t>
  </si>
  <si>
    <t>[16/02] 1000 蔡明紹 (1) 8.8</t>
  </si>
  <si>
    <t>0:56.44</t>
  </si>
  <si>
    <t>8/1/1/2/6/4</t>
  </si>
  <si>
    <t>紅逸舍</t>
  </si>
  <si>
    <t>H241</t>
  </si>
  <si>
    <t>0.56.04</t>
  </si>
  <si>
    <t>3,814,200</t>
  </si>
  <si>
    <t>李卓然</t>
  </si>
  <si>
    <t>Esteemed Elegance</t>
  </si>
  <si>
    <t>0:56.76</t>
  </si>
  <si>
    <t>0:56.61</t>
  </si>
  <si>
    <t>0:56.90</t>
  </si>
  <si>
    <t>0:56.75</t>
  </si>
  <si>
    <t>[05/01] 1000 布文 (2) 8.7</t>
  </si>
  <si>
    <t>[26/05] 1000 艾兆禮 (7) 6.6</t>
  </si>
  <si>
    <t>0:56.68</t>
  </si>
  <si>
    <t>12/1/3/7/9/3</t>
  </si>
  <si>
    <t>星際快車</t>
  </si>
  <si>
    <t>J186</t>
  </si>
  <si>
    <t>0.55.57</t>
  </si>
  <si>
    <t>6,087,300</t>
  </si>
  <si>
    <t>榮智健</t>
  </si>
  <si>
    <t>Darinja</t>
  </si>
  <si>
    <t>0:57.11</t>
  </si>
  <si>
    <t>0:57.13</t>
  </si>
  <si>
    <t>0:57.01</t>
  </si>
  <si>
    <t>[25/05] 1000 艾道拿 (1) 13.0</t>
  </si>
  <si>
    <t>[23/02] 1000 艾道拿 (8) 3.9</t>
  </si>
  <si>
    <t>0:57.06</t>
  </si>
  <si>
    <t>2/5/8/5/3/4</t>
  </si>
  <si>
    <t>糖不甩</t>
  </si>
  <si>
    <t>H394</t>
  </si>
  <si>
    <t>1.21.35</t>
  </si>
  <si>
    <t>2,183,550</t>
  </si>
  <si>
    <t>41</t>
  </si>
  <si>
    <t>劉寶強、楊偉光、劉雄濤與余順洪遺產執行人</t>
  </si>
  <si>
    <t>Miss Vinnoire</t>
  </si>
  <si>
    <t>59.60</t>
  </si>
  <si>
    <t>1:22.07</t>
  </si>
  <si>
    <t>1:22.18</t>
  </si>
  <si>
    <t>1:22.32</t>
  </si>
  <si>
    <t>1:21.35</t>
  </si>
  <si>
    <t>1:21.75</t>
  </si>
  <si>
    <t>[18/05] 1400 梁家俊 (2) 6.4</t>
  </si>
  <si>
    <t>[20/04] 1400 潘明輝 (5) 44.0</t>
  </si>
  <si>
    <t>1:22.03</t>
  </si>
  <si>
    <t>3/2/4/8/6/11</t>
  </si>
  <si>
    <t>同心同樂</t>
  </si>
  <si>
    <t>K081</t>
  </si>
  <si>
    <t>1.21.83</t>
  </si>
  <si>
    <t>487,650</t>
  </si>
  <si>
    <t>V1/TT</t>
  </si>
  <si>
    <t>生日快樂團體</t>
  </si>
  <si>
    <t>Profitable</t>
  </si>
  <si>
    <t>So Funny</t>
  </si>
  <si>
    <t>58.74</t>
  </si>
  <si>
    <t>1:22.02</t>
  </si>
  <si>
    <t>1:22.22</t>
  </si>
  <si>
    <t>1:22.17</t>
  </si>
  <si>
    <t>1:22.15</t>
  </si>
  <si>
    <t>1:22.21</t>
  </si>
  <si>
    <t>[08/06] 1400 艾兆禮 (3) 8.3</t>
  </si>
  <si>
    <t>[10/05] 1400 艾兆禮 (2) 3.1</t>
  </si>
  <si>
    <t>1:22.19</t>
  </si>
  <si>
    <t>2/14</t>
  </si>
  <si>
    <t>嘉應駿昇</t>
  </si>
  <si>
    <t>K247</t>
  </si>
  <si>
    <t>1.21.46</t>
  </si>
  <si>
    <t>梁暐卓</t>
  </si>
  <si>
    <t>Turn Me Loose</t>
  </si>
  <si>
    <t>Missy Moo</t>
  </si>
  <si>
    <t>57.67</t>
  </si>
  <si>
    <t>1:21.14</t>
  </si>
  <si>
    <t>1:21.3</t>
  </si>
  <si>
    <t>[25/05] 1400 潘頓 (2) 11.0</t>
  </si>
  <si>
    <t>4</t>
  </si>
  <si>
    <t>大千雄心</t>
  </si>
  <si>
    <t>K398</t>
  </si>
  <si>
    <t>梁仕天</t>
  </si>
  <si>
    <t>Ardrossan</t>
  </si>
  <si>
    <t>Dolce Amore</t>
  </si>
  <si>
    <t>1:10.00</t>
  </si>
  <si>
    <t>1:22.72</t>
  </si>
  <si>
    <t>##[25/05] 1200 霍宏聲 (4) 12.0</t>
  </si>
  <si>
    <t>4/-</t>
  </si>
  <si>
    <t>鋁神</t>
  </si>
  <si>
    <t>K105</t>
  </si>
  <si>
    <t>1.21.88</t>
  </si>
  <si>
    <t>梁錫安</t>
  </si>
  <si>
    <t>Territories</t>
  </si>
  <si>
    <t>St Gallen</t>
  </si>
  <si>
    <t>58.18</t>
  </si>
  <si>
    <t>1:21.50</t>
  </si>
  <si>
    <t>1:21.88</t>
  </si>
  <si>
    <t>1:21.86</t>
  </si>
  <si>
    <t>[25/05] 1400 奧爾民 (4) 39.0</t>
  </si>
  <si>
    <t>12/12/10/9/10/10</t>
  </si>
  <si>
    <t>獨步天下</t>
  </si>
  <si>
    <t>H319</t>
  </si>
  <si>
    <t>1.21.92</t>
  </si>
  <si>
    <t>趙柏基先生及夫人</t>
  </si>
  <si>
    <t>Astern</t>
  </si>
  <si>
    <t>Forbetterforworse</t>
  </si>
  <si>
    <t>1:22.00</t>
  </si>
  <si>
    <t>1:23.64</t>
  </si>
  <si>
    <t>2025/04/13</t>
  </si>
  <si>
    <t>1:21.57</t>
  </si>
  <si>
    <t>1:22.60</t>
  </si>
  <si>
    <t>1:22.43</t>
  </si>
  <si>
    <t>[10/05] 1400 希威森 (12) 133.0</t>
  </si>
  <si>
    <t>[13/04] 1400 希威森 (12) 49.0</t>
  </si>
  <si>
    <t>1:22.96</t>
  </si>
  <si>
    <t>怪獸叉燒</t>
  </si>
  <si>
    <t>K415</t>
  </si>
  <si>
    <t>B1/TT1</t>
  </si>
  <si>
    <t>鍾國文</t>
  </si>
  <si>
    <t>Dundeel</t>
  </si>
  <si>
    <t>Savvan</t>
  </si>
  <si>
    <t>5/7/2/5/4/6</t>
  </si>
  <si>
    <t>特別美麗</t>
  </si>
  <si>
    <t>H123</t>
  </si>
  <si>
    <t>1.22.13</t>
  </si>
  <si>
    <t>462,150</t>
  </si>
  <si>
    <t>PC</t>
  </si>
  <si>
    <t>郭少明</t>
  </si>
  <si>
    <t>Five Card Charlie</t>
  </si>
  <si>
    <t>58.62</t>
  </si>
  <si>
    <t>1:21.79</t>
  </si>
  <si>
    <t>1:22.53</t>
  </si>
  <si>
    <t>1:22.63</t>
  </si>
  <si>
    <t>2024/12/01</t>
  </si>
  <si>
    <t>1:23.00</t>
  </si>
  <si>
    <t>1:22.95</t>
  </si>
  <si>
    <t>[29/12] 1400 田泰安 (6) 10.0</t>
  </si>
  <si>
    <t>[01/12] 1400 艾道拿 (7) 16.0</t>
  </si>
  <si>
    <t>1:22.79</t>
  </si>
  <si>
    <t>2/7/5/12/12/8</t>
  </si>
  <si>
    <t>祥龍駒</t>
  </si>
  <si>
    <t>J456</t>
  </si>
  <si>
    <t>1.21.60</t>
  </si>
  <si>
    <t>468,000</t>
  </si>
  <si>
    <t>洪祖杭</t>
  </si>
  <si>
    <t>Mehmas</t>
  </si>
  <si>
    <t>My Henrietta</t>
  </si>
  <si>
    <t>58.32</t>
  </si>
  <si>
    <t>1:21.56</t>
  </si>
  <si>
    <t>1:21.60</t>
  </si>
  <si>
    <t>1:21.65</t>
  </si>
  <si>
    <t>1:21.44</t>
  </si>
  <si>
    <t>1:22.25</t>
  </si>
  <si>
    <t>[14/06] 1400 艾道拿 (2) 17.0</t>
  </si>
  <si>
    <t>[27/04] 1400 艾道拿 (7) 13.0</t>
  </si>
  <si>
    <t>3/11/4/6/8/10</t>
  </si>
  <si>
    <t>金運來</t>
  </si>
  <si>
    <t>H159</t>
  </si>
  <si>
    <t>1.21.25</t>
  </si>
  <si>
    <t>1,375,050</t>
  </si>
  <si>
    <t>陳錦城、胡啟初、黃子明與賴子文</t>
  </si>
  <si>
    <t>Per Incanto</t>
  </si>
  <si>
    <t>Creil</t>
  </si>
  <si>
    <t>1:21.58</t>
  </si>
  <si>
    <t>1:22.01</t>
  </si>
  <si>
    <t>1:20.76</t>
  </si>
  <si>
    <t>1:21.25</t>
  </si>
  <si>
    <t>1:21.29</t>
  </si>
  <si>
    <t>[31/05] 1400 黃智弘 (3) 52.0</t>
  </si>
  <si>
    <t>[20/04] 1400 黃寶妮 (4) 29.0</t>
  </si>
  <si>
    <t>10/12/12</t>
  </si>
  <si>
    <t>勝在有型</t>
  </si>
  <si>
    <t>K241</t>
  </si>
  <si>
    <t>E/P/TT</t>
  </si>
  <si>
    <t>御精英團體</t>
  </si>
  <si>
    <t>Theatre Fan</t>
  </si>
  <si>
    <t>1:09.01</t>
  </si>
  <si>
    <t>1:23.1</t>
  </si>
  <si>
    <t>##[18/05] 1200 蔡明紹 (12) 114.0</t>
  </si>
  <si>
    <t>9/14/4/5/7/5</t>
  </si>
  <si>
    <t>精算激流</t>
  </si>
  <si>
    <t>J228</t>
  </si>
  <si>
    <t>1.21.89</t>
  </si>
  <si>
    <t>152,100</t>
  </si>
  <si>
    <t>龐熙霆</t>
  </si>
  <si>
    <t>Liesele</t>
  </si>
  <si>
    <t>57.86</t>
  </si>
  <si>
    <t>1:21.72</t>
  </si>
  <si>
    <t>1:21.89</t>
  </si>
  <si>
    <t>1:21.83</t>
  </si>
  <si>
    <t>[06/04] 1400 布文 (4) 13.0</t>
  </si>
  <si>
    <t>5/7/5/4/5</t>
  </si>
  <si>
    <t>一生好彩</t>
  </si>
  <si>
    <t>K114</t>
  </si>
  <si>
    <t>1.21.84</t>
  </si>
  <si>
    <t>193,050</t>
  </si>
  <si>
    <t>73</t>
  </si>
  <si>
    <t>CP/XB</t>
  </si>
  <si>
    <t>軍機八皇團體</t>
  </si>
  <si>
    <t>Press Statement</t>
  </si>
  <si>
    <t>Giovanna Bella</t>
  </si>
  <si>
    <t>57.91</t>
  </si>
  <si>
    <t>1:21.43</t>
  </si>
  <si>
    <t>1:21.84</t>
  </si>
  <si>
    <t>[23/03] 1400 霍宏聲 (7) 5.1</t>
  </si>
  <si>
    <t>[23/02] 1400 霍宏聲 (4) 11.0</t>
  </si>
  <si>
    <t>2/3/4/4/11/10</t>
  </si>
  <si>
    <t>銳一</t>
  </si>
  <si>
    <t>J037</t>
  </si>
  <si>
    <t>1.21.81</t>
  </si>
  <si>
    <t>640,050</t>
  </si>
  <si>
    <t>俊團體</t>
  </si>
  <si>
    <t>Princess Raaj</t>
  </si>
  <si>
    <t>1:22.65</t>
  </si>
  <si>
    <t>1:22.47</t>
  </si>
  <si>
    <t>1:21.81</t>
  </si>
  <si>
    <t>[08/06] 1400 潘頓 (2) 1.8</t>
  </si>
  <si>
    <t>[25/05] 1400 潘明輝 (3) 12.0</t>
  </si>
  <si>
    <t>4/5/11/6/9/7</t>
  </si>
  <si>
    <t>都靈福星</t>
  </si>
  <si>
    <t>H165</t>
  </si>
  <si>
    <t>1.37.77</t>
  </si>
  <si>
    <t>1,806,750</t>
  </si>
  <si>
    <t>謝曉東博士、黃健華與蔡克任</t>
  </si>
  <si>
    <t>Caravaggio</t>
  </si>
  <si>
    <t>Longing</t>
  </si>
  <si>
    <t>1:15.10</t>
  </si>
  <si>
    <t>1:39.12</t>
  </si>
  <si>
    <t>1:39.33</t>
  </si>
  <si>
    <t>1:39.76</t>
  </si>
  <si>
    <t>1:14.74</t>
  </si>
  <si>
    <t>1:38.65</t>
  </si>
  <si>
    <t>1:39.01</t>
  </si>
  <si>
    <t>1:39.07</t>
  </si>
  <si>
    <t>[31/05] 1650 田泰安 (4) 8.4</t>
  </si>
  <si>
    <t>[10/05] 1650 奧爾民 (5) 45.0</t>
  </si>
  <si>
    <t>1:39.41</t>
  </si>
  <si>
    <t>1/3/2/-/1/1</t>
  </si>
  <si>
    <t>皇龍飛將</t>
  </si>
  <si>
    <t>J279</t>
  </si>
  <si>
    <t>1.38.65</t>
  </si>
  <si>
    <t>3,174,050</t>
  </si>
  <si>
    <t>區啟光與區希敏</t>
  </si>
  <si>
    <t>Best Of British</t>
  </si>
  <si>
    <t>1:38.83</t>
  </si>
  <si>
    <t>[10/05] 1650 蔡明紹 (1) 6.7</t>
  </si>
  <si>
    <t>11/11/2/4/1/1</t>
  </si>
  <si>
    <t>天威</t>
  </si>
  <si>
    <t>J200</t>
  </si>
  <si>
    <t>1.38.34</t>
  </si>
  <si>
    <t>3,871,850</t>
  </si>
  <si>
    <t>V/TT</t>
  </si>
  <si>
    <t>張寶倫</t>
  </si>
  <si>
    <t>Grunt</t>
  </si>
  <si>
    <t>Hateel</t>
  </si>
  <si>
    <t>1:39.60</t>
  </si>
  <si>
    <t>1:14.94</t>
  </si>
  <si>
    <t>1:38.33</t>
  </si>
  <si>
    <t>1:38.34</t>
  </si>
  <si>
    <t>1:38.49</t>
  </si>
  <si>
    <t>[10/05] 1650 楊明綸 (11) 9.2</t>
  </si>
  <si>
    <t>[26/03] 1650 楊明綸 (2) 9.7</t>
  </si>
  <si>
    <t>1:39.06</t>
  </si>
  <si>
    <t>7/12/9/11/4/5</t>
  </si>
  <si>
    <t>大千氣象</t>
  </si>
  <si>
    <t>H324</t>
  </si>
  <si>
    <t>1,465,750</t>
  </si>
  <si>
    <t>梁仕天先生及夫人</t>
  </si>
  <si>
    <t>Savabeel</t>
  </si>
  <si>
    <t>Okahu Bay</t>
  </si>
  <si>
    <t>1/5/5/11/6/2</t>
  </si>
  <si>
    <t>智跑得</t>
  </si>
  <si>
    <t>J330</t>
  </si>
  <si>
    <t>1.39.28</t>
  </si>
  <si>
    <t>4,294,200</t>
  </si>
  <si>
    <t>B/XB</t>
  </si>
  <si>
    <t>劉寶文與吳慧思</t>
  </si>
  <si>
    <t>I Am Invincible</t>
  </si>
  <si>
    <t>Fine Bubbles</t>
  </si>
  <si>
    <t>1:14.22</t>
  </si>
  <si>
    <t>1:38.37</t>
  </si>
  <si>
    <t>1:39.28</t>
  </si>
  <si>
    <t>1:39.08</t>
  </si>
  <si>
    <t>[09/11] 1650 霍宏聲 (8) 19.0</t>
  </si>
  <si>
    <t>2/1/1/2/10/7</t>
  </si>
  <si>
    <t>超加加</t>
  </si>
  <si>
    <t>J486</t>
  </si>
  <si>
    <t>1.38.05</t>
  </si>
  <si>
    <t>2,121,150</t>
  </si>
  <si>
    <t>史佩加</t>
  </si>
  <si>
    <t>Attracted</t>
  </si>
  <si>
    <t>1:38.77</t>
  </si>
  <si>
    <t>1:38.73</t>
  </si>
  <si>
    <t>[10/05] 1650 潘頓 (2) 2.4</t>
  </si>
  <si>
    <t>[20/04] 1650 潘頓 (1) 2.2</t>
  </si>
  <si>
    <t>1:38.84</t>
  </si>
  <si>
    <t>5/12/13/6/8/11</t>
  </si>
  <si>
    <t>肯佩斯</t>
  </si>
  <si>
    <t>J265</t>
  </si>
  <si>
    <t>102,300</t>
  </si>
  <si>
    <t>盧楚鏘先生及夫人</t>
  </si>
  <si>
    <t>In The Dark</t>
  </si>
  <si>
    <t>Lovely Lady</t>
  </si>
  <si>
    <t>1/6/13/4/7/3</t>
  </si>
  <si>
    <t>新意馬</t>
  </si>
  <si>
    <t>K094</t>
  </si>
  <si>
    <t>1.38.54</t>
  </si>
  <si>
    <t>1,162,750</t>
  </si>
  <si>
    <t>鄭榕彬</t>
  </si>
  <si>
    <t>Paulownia</t>
  </si>
  <si>
    <t>1:40.3</t>
  </si>
  <si>
    <t>1:38.54</t>
  </si>
  <si>
    <t>1:38.75</t>
  </si>
  <si>
    <t>[31/05] 1650 希威森 (1) 11.0</t>
  </si>
  <si>
    <t>[26/03] 1650 蔡明紹 (4) 3.3</t>
  </si>
  <si>
    <t>1:39.53</t>
  </si>
  <si>
    <t>10/12/10/12/8/1</t>
  </si>
  <si>
    <t>競駿光輝</t>
  </si>
  <si>
    <t>H135</t>
  </si>
  <si>
    <t>1.38.18</t>
  </si>
  <si>
    <t>1,148,000</t>
  </si>
  <si>
    <t>競駿會有限公司</t>
  </si>
  <si>
    <t>Helmet</t>
  </si>
  <si>
    <t>Avon Lady</t>
  </si>
  <si>
    <t>1:39.13</t>
  </si>
  <si>
    <t>1:39.16</t>
  </si>
  <si>
    <t>2025/02/12</t>
  </si>
  <si>
    <t>1:15.30</t>
  </si>
  <si>
    <t>1:41.36</t>
  </si>
  <si>
    <t>1:44.80</t>
  </si>
  <si>
    <t>1:44.94</t>
  </si>
  <si>
    <t>[26/03] 1650 周俊樂 (10) 54.0</t>
  </si>
  <si>
    <t>[12/02] 1650 黃智弘 (12) 24.0</t>
  </si>
  <si>
    <t>1:42.05</t>
  </si>
  <si>
    <t>8/6/8/10/11/1</t>
  </si>
  <si>
    <t>艾莉奧</t>
  </si>
  <si>
    <t>G223</t>
  </si>
  <si>
    <t>1.38.87</t>
  </si>
  <si>
    <t>2,089,900</t>
  </si>
  <si>
    <t>蕭劍新</t>
  </si>
  <si>
    <t>Garra Molly</t>
  </si>
  <si>
    <t>1:39.30</t>
  </si>
  <si>
    <t>1:39.2</t>
  </si>
  <si>
    <t>1:39.23</t>
  </si>
  <si>
    <t>[10/05] 1650 霍宏聲 (8) 50.0</t>
  </si>
  <si>
    <t>[26/03] 1650 黃寶妮 (11) 13.0</t>
  </si>
  <si>
    <t>1:39.31</t>
  </si>
  <si>
    <t>8/6/2/4/3/2</t>
  </si>
  <si>
    <t>勝意</t>
  </si>
  <si>
    <t>J203</t>
  </si>
  <si>
    <t>1.38.15</t>
  </si>
  <si>
    <t>2,520,900</t>
  </si>
  <si>
    <t>Petite Midas</t>
  </si>
  <si>
    <t>1:38.6</t>
  </si>
  <si>
    <t>1:15.03</t>
  </si>
  <si>
    <t>1:38.08</t>
  </si>
  <si>
    <t>1:38.15</t>
  </si>
  <si>
    <t>[26/03] 1650 田泰安 (3) 3.4</t>
  </si>
  <si>
    <t>[02/03] 1650 麥道朗 (2) 4.1</t>
  </si>
  <si>
    <t>1:38.28</t>
  </si>
  <si>
    <t>13/1/3/3/8/2</t>
  </si>
  <si>
    <t>東方飛影</t>
  </si>
  <si>
    <t>E467</t>
  </si>
  <si>
    <t>1,374,750</t>
  </si>
  <si>
    <t>Michael N Smith</t>
  </si>
  <si>
    <t>Artie Schiller</t>
  </si>
  <si>
    <t>I'm Mary Too</t>
  </si>
  <si>
    <t>6/10/4/11/5/9</t>
  </si>
  <si>
    <t>凱明神駒</t>
  </si>
  <si>
    <t>K190</t>
  </si>
  <si>
    <t>1.38.86</t>
  </si>
  <si>
    <t>235,750</t>
  </si>
  <si>
    <t>和諧賽馬團體</t>
  </si>
  <si>
    <t>Kentuckian</t>
  </si>
  <si>
    <t>Desequilibrada</t>
  </si>
  <si>
    <t>1:38.95</t>
  </si>
  <si>
    <t>1:38.93</t>
  </si>
  <si>
    <t>1:38.86</t>
  </si>
  <si>
    <t>[10/05] 1650 潘明輝 (4) 43.0</t>
  </si>
  <si>
    <t>[26/03] 1650 潘明輝 (9) 32.0</t>
  </si>
  <si>
    <t>11/11/7</t>
  </si>
  <si>
    <t>首飾悟空</t>
  </si>
  <si>
    <t>K314</t>
  </si>
  <si>
    <t>P1/TT</t>
  </si>
  <si>
    <t>董滿輝</t>
  </si>
  <si>
    <t>Too Darn Hot</t>
  </si>
  <si>
    <t>Orphea</t>
  </si>
  <si>
    <t>4/12/1/1/3/4</t>
  </si>
  <si>
    <t>一起美麗</t>
  </si>
  <si>
    <t>J260</t>
  </si>
  <si>
    <t>1.21.77</t>
  </si>
  <si>
    <t>2,832,950</t>
  </si>
  <si>
    <t>66</t>
  </si>
  <si>
    <t>美麗賽馬團體</t>
  </si>
  <si>
    <t>Starcraft</t>
  </si>
  <si>
    <t>Rezyana</t>
  </si>
  <si>
    <t>2024/11/17</t>
  </si>
  <si>
    <t>58.29</t>
  </si>
  <si>
    <t>1:22.34</t>
  </si>
  <si>
    <t>1:22.36</t>
  </si>
  <si>
    <t>1:21.59</t>
  </si>
  <si>
    <t>1:21.77</t>
  </si>
  <si>
    <t>1:21.87</t>
  </si>
  <si>
    <t>[17/11] 1400 布文 (6) 10.0</t>
  </si>
  <si>
    <t>[23/06] 1400 潘頓 (3) 21.0</t>
  </si>
  <si>
    <t>11/7/7/3/4/3</t>
  </si>
  <si>
    <t>鈁糖武士</t>
  </si>
  <si>
    <t>G016</t>
  </si>
  <si>
    <t>1,692,600</t>
  </si>
  <si>
    <t>田啟文</t>
  </si>
  <si>
    <t>In The Moment</t>
  </si>
  <si>
    <t>1:22.68</t>
  </si>
  <si>
    <t>##[08/06] 1200 黃智弘 (11) 67.0</t>
  </si>
  <si>
    <t>1/3/7/1/1/4</t>
  </si>
  <si>
    <t>嘉應奇兵</t>
  </si>
  <si>
    <t>J391</t>
  </si>
  <si>
    <t>1.21.07</t>
  </si>
  <si>
    <t>2,636,100</t>
  </si>
  <si>
    <t>黃彩霞</t>
  </si>
  <si>
    <t>Refreshing</t>
  </si>
  <si>
    <t>58.19</t>
  </si>
  <si>
    <t>1:21.07</t>
  </si>
  <si>
    <t>1:21.32</t>
  </si>
  <si>
    <t>1:21.19</t>
  </si>
  <si>
    <t>1:21.69</t>
  </si>
  <si>
    <t>1:21.97</t>
  </si>
  <si>
    <t>[31/05] 1400 潘明輝 (1) 8.6</t>
  </si>
  <si>
    <t>[13/04] 1400 潘明輝 (7) 22.0</t>
  </si>
  <si>
    <t>1:21.64</t>
  </si>
  <si>
    <t>1/1/10/2/2/7</t>
  </si>
  <si>
    <t>喜尊龍</t>
  </si>
  <si>
    <t>J481</t>
  </si>
  <si>
    <t>7</t>
  </si>
  <si>
    <t>1.20.76</t>
  </si>
  <si>
    <t>2,188,200</t>
  </si>
  <si>
    <t>杜偉強、杜建廷與杜曜廷</t>
  </si>
  <si>
    <t>Pierata</t>
  </si>
  <si>
    <t>Mica Lil</t>
  </si>
  <si>
    <t>56.93</t>
  </si>
  <si>
    <t>1:20.85</t>
  </si>
  <si>
    <t>1:21.1</t>
  </si>
  <si>
    <t>1:20.91</t>
  </si>
  <si>
    <t>[25/05] 1400 潘頓 (1) 5.5</t>
  </si>
  <si>
    <t>[20/04] 1400 潘頓 (1) 2.5</t>
  </si>
  <si>
    <t>1:21.0</t>
  </si>
  <si>
    <t>9/9/8</t>
  </si>
  <si>
    <t>百威多贏</t>
  </si>
  <si>
    <t>K261</t>
  </si>
  <si>
    <t>XB</t>
  </si>
  <si>
    <t>吳世振博士及夫人、吳洛汶與吳景文</t>
  </si>
  <si>
    <t>One World</t>
  </si>
  <si>
    <t>Durban Bourbon</t>
  </si>
  <si>
    <t>1:09.59</t>
  </si>
  <si>
    <t>1:22.5</t>
  </si>
  <si>
    <t>##[08/06] 1200 奧爾民 (9) 83.0</t>
  </si>
  <si>
    <t>美麗星晨</t>
  </si>
  <si>
    <t>K491</t>
  </si>
  <si>
    <t>郭羅桂珍與郭浩泉</t>
  </si>
  <si>
    <t>Night Of Thunder</t>
  </si>
  <si>
    <t>Song Maker</t>
  </si>
  <si>
    <t>7/9</t>
  </si>
  <si>
    <t>超勁赤兔</t>
  </si>
  <si>
    <t>K312</t>
  </si>
  <si>
    <t>E/TT</t>
  </si>
  <si>
    <t>羅豫西、羅兆茹、李寧與李小寧</t>
  </si>
  <si>
    <t>Sebring Sun</t>
  </si>
  <si>
    <t>In Unison</t>
  </si>
  <si>
    <t>1:09.52</t>
  </si>
  <si>
    <t>1:22.37</t>
  </si>
  <si>
    <t>##[08/06] 1200 巴度 (7) 29.0</t>
  </si>
  <si>
    <t>飛馬先生</t>
  </si>
  <si>
    <t>K472</t>
  </si>
  <si>
    <t>黃永耀</t>
  </si>
  <si>
    <t>Arabian Gold</t>
  </si>
  <si>
    <t>9/8/10/11/14/8</t>
  </si>
  <si>
    <t>金駒永騰</t>
  </si>
  <si>
    <t>J398</t>
  </si>
  <si>
    <t>1.22.97</t>
  </si>
  <si>
    <t>65,100</t>
  </si>
  <si>
    <t>24</t>
  </si>
  <si>
    <t>友信念團體</t>
  </si>
  <si>
    <t>Put It Back</t>
  </si>
  <si>
    <t>Callana</t>
  </si>
  <si>
    <t>57.83</t>
  </si>
  <si>
    <t>1:20.93</t>
  </si>
  <si>
    <t>[23/02] 1400 霍宏聲 (14) 55.0</t>
  </si>
  <si>
    <t>7/8/6/6/1/7</t>
  </si>
  <si>
    <t>紅愛舍</t>
  </si>
  <si>
    <t>H110</t>
  </si>
  <si>
    <t>1.21.40</t>
  </si>
  <si>
    <t>804,000</t>
  </si>
  <si>
    <t>B/TT2</t>
  </si>
  <si>
    <t>李卓然先生及夫人</t>
  </si>
  <si>
    <t>Frankel</t>
  </si>
  <si>
    <t>Spring In The Air</t>
  </si>
  <si>
    <t>58.89</t>
  </si>
  <si>
    <t>1:21.30</t>
  </si>
  <si>
    <t>1:21.47</t>
  </si>
  <si>
    <t>1:21.96</t>
  </si>
  <si>
    <t>1:21.8</t>
  </si>
  <si>
    <t>[09/02] 1400 楊明綸 (7) 38.0</t>
  </si>
  <si>
    <t>[19/01] 1400 貝知仁 (6) 42.0</t>
  </si>
  <si>
    <t>9/3/6/10/9/11</t>
  </si>
  <si>
    <t>自力更生</t>
  </si>
  <si>
    <t>G209</t>
  </si>
  <si>
    <t>1.21.61</t>
  </si>
  <si>
    <t>818,400</t>
  </si>
  <si>
    <t>陳志光</t>
  </si>
  <si>
    <t>Tear Gas</t>
  </si>
  <si>
    <t>58.58</t>
  </si>
  <si>
    <t>1:21.73</t>
  </si>
  <si>
    <t>[08/06] 1400 賀銘年 (9) 19.0</t>
  </si>
  <si>
    <t>[10/05] 1400 賀銘年 (3) 30.0</t>
  </si>
  <si>
    <t>12/6/11/10</t>
  </si>
  <si>
    <t>大浪園田</t>
  </si>
  <si>
    <t>K209</t>
  </si>
  <si>
    <t>37,200</t>
  </si>
  <si>
    <t>CP/XB1/TT</t>
  </si>
  <si>
    <t>劉麗嫦</t>
  </si>
  <si>
    <t>Miss Bluebell</t>
  </si>
  <si>
    <t>1:08.46</t>
  </si>
  <si>
    <t>1:09.78</t>
  </si>
  <si>
    <t>##[20/04] 1200 霍宏聲 (11) 76.0</t>
  </si>
  <si>
    <t>8/6/8/9/8</t>
  </si>
  <si>
    <t>榮利雙收</t>
  </si>
  <si>
    <t>K382</t>
  </si>
  <si>
    <t>1.22.44</t>
  </si>
  <si>
    <t>CP1</t>
  </si>
  <si>
    <t>陳錦榮、何詩雅、梁均棠與李觀勝</t>
  </si>
  <si>
    <t>Granada</t>
  </si>
  <si>
    <t>1:22.44</t>
  </si>
  <si>
    <t>[08/06] 1400 楊明綸 (8) 62.0</t>
  </si>
  <si>
    <t>10/13/10/11</t>
  </si>
  <si>
    <t>佳登</t>
  </si>
  <si>
    <t>K162</t>
  </si>
  <si>
    <t>1.21.90</t>
  </si>
  <si>
    <t>晴朗的心團體</t>
  </si>
  <si>
    <t>Kodi Bear</t>
  </si>
  <si>
    <t>Malilla</t>
  </si>
  <si>
    <t>58.12</t>
  </si>
  <si>
    <t>1:24.42</t>
  </si>
  <si>
    <t>1:24.32</t>
  </si>
  <si>
    <t>1:21.90</t>
  </si>
  <si>
    <t>[04/05] 1400 艾兆禮 (13) 145.0</t>
  </si>
  <si>
    <t>[20/04] 1400 賀銘年 (10) 186.0</t>
  </si>
  <si>
    <t>1:23.02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</si>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</sst>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8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8</v>
      </c>
      <c r="Y2" t="s">
        <v>110</v>
      </c>
      <c r="Z2" t="s">
        <v>111</v>
      </c>
      <c r="AA2" t="s">
        <v>112</v>
      </c>
      <c r="AB2">
        <v>38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2024298</v>
      </c>
      <c r="AI2" t="s">
        <v>118</v>
      </c>
      <c r="AJ2" t="s">
        <v>119</v>
      </c>
      <c r="AK2">
        <v>1400</v>
      </c>
      <c r="AL2">
        <v>3</v>
      </c>
      <c r="AM2" t="s">
        <v>120</v>
      </c>
      <c r="AN2">
        <v>12</v>
      </c>
      <c r="AO2">
        <v>125</v>
      </c>
      <c r="AP2">
        <v>10</v>
      </c>
      <c r="AQ2">
        <v>3</v>
      </c>
      <c r="AR2">
        <v>5</v>
      </c>
      <c r="AS2">
        <v>13.65</v>
      </c>
      <c r="AT2">
        <v>35.08</v>
      </c>
      <c r="AU2" t="s">
        <v>121</v>
      </c>
      <c r="AV2" t="s">
        <v>122</v>
      </c>
      <c r="AY2" t="s">
        <v>123</v>
      </c>
      <c r="BG2">
        <v>0.24</v>
      </c>
      <c r="BI2" t="s">
        <v>124</v>
      </c>
      <c r="BJ2">
        <v>2024259</v>
      </c>
      <c r="BK2" t="s">
        <v>125</v>
      </c>
      <c r="BL2" t="s">
        <v>119</v>
      </c>
      <c r="BM2">
        <v>1400</v>
      </c>
      <c r="BN2">
        <v>6</v>
      </c>
      <c r="BO2" t="s">
        <v>120</v>
      </c>
      <c r="BP2">
        <v>9.6</v>
      </c>
      <c r="BQ2">
        <v>127</v>
      </c>
      <c r="BR2">
        <v>8</v>
      </c>
      <c r="BS2">
        <v>8</v>
      </c>
      <c r="BT2">
        <v>0</v>
      </c>
      <c r="BU2">
        <v>13.29</v>
      </c>
      <c r="BV2">
        <v>35.840000000000003</v>
      </c>
      <c r="BW2">
        <v>58.91</v>
      </c>
      <c r="BX2" t="s">
        <v>126</v>
      </c>
      <c r="CA2" t="s">
        <v>127</v>
      </c>
      <c r="CI2">
        <v>0.12</v>
      </c>
      <c r="CK2" t="s">
        <v>128</v>
      </c>
      <c r="CL2" t="s">
        <v>104</v>
      </c>
      <c r="CM2" t="s">
        <v>124</v>
      </c>
      <c r="CN2" t="s">
        <v>129</v>
      </c>
      <c r="CO2" t="s">
        <v>128</v>
      </c>
      <c r="CP2" t="s">
        <v>130</v>
      </c>
      <c r="CQ2" t="s">
        <v>131</v>
      </c>
      <c r="CR2">
        <v>82.59</v>
      </c>
      <c r="CS2">
        <v>82.74</v>
      </c>
      <c r="CT2">
        <v>82.66</v>
      </c>
      <c r="CU2">
        <v>82.59</v>
      </c>
    </row>
    <row r="3" spans="1:99" x14ac:dyDescent="0.25">
      <c r="A3" s="2">
        <v>45836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132</v>
      </c>
      <c r="J3" t="s">
        <v>133</v>
      </c>
      <c r="K3" t="s">
        <v>134</v>
      </c>
      <c r="L3">
        <v>134</v>
      </c>
      <c r="M3" t="s">
        <v>135</v>
      </c>
      <c r="O3">
        <v>9</v>
      </c>
      <c r="P3" t="s">
        <v>136</v>
      </c>
      <c r="R3">
        <v>39</v>
      </c>
      <c r="S3">
        <v>-2</v>
      </c>
      <c r="U3" t="s">
        <v>108</v>
      </c>
      <c r="V3" t="s">
        <v>137</v>
      </c>
      <c r="W3">
        <v>4</v>
      </c>
      <c r="Y3" t="s">
        <v>110</v>
      </c>
      <c r="Z3" t="s">
        <v>138</v>
      </c>
      <c r="AA3" t="s">
        <v>112</v>
      </c>
      <c r="AB3">
        <v>31</v>
      </c>
      <c r="AC3" t="s">
        <v>139</v>
      </c>
      <c r="AD3" t="s">
        <v>140</v>
      </c>
      <c r="AE3" t="s">
        <v>141</v>
      </c>
      <c r="AF3" t="s">
        <v>142</v>
      </c>
      <c r="AG3" t="s">
        <v>117</v>
      </c>
      <c r="AH3">
        <v>2024381</v>
      </c>
      <c r="AI3" t="s">
        <v>143</v>
      </c>
      <c r="AJ3" t="s">
        <v>144</v>
      </c>
      <c r="AK3">
        <v>1400</v>
      </c>
      <c r="AL3">
        <v>8</v>
      </c>
      <c r="AM3" t="s">
        <v>145</v>
      </c>
      <c r="AN3">
        <v>34</v>
      </c>
      <c r="AO3">
        <v>128</v>
      </c>
      <c r="AP3">
        <v>6</v>
      </c>
      <c r="AQ3">
        <v>6</v>
      </c>
      <c r="AR3">
        <v>3</v>
      </c>
      <c r="AS3">
        <v>13.57</v>
      </c>
      <c r="AT3">
        <v>35.700000000000003</v>
      </c>
      <c r="AU3" t="s">
        <v>146</v>
      </c>
      <c r="AV3" t="s">
        <v>147</v>
      </c>
      <c r="AY3" t="s">
        <v>148</v>
      </c>
      <c r="BG3">
        <v>0.14399999999999999</v>
      </c>
      <c r="BI3" t="s">
        <v>149</v>
      </c>
      <c r="BJ3">
        <v>2024100</v>
      </c>
      <c r="BK3" t="s">
        <v>150</v>
      </c>
      <c r="BL3" t="s">
        <v>144</v>
      </c>
      <c r="BM3">
        <v>1400</v>
      </c>
      <c r="BN3">
        <v>7</v>
      </c>
      <c r="BO3" t="s">
        <v>151</v>
      </c>
      <c r="BP3">
        <v>7.7</v>
      </c>
      <c r="BQ3">
        <v>121</v>
      </c>
      <c r="BR3">
        <v>13</v>
      </c>
      <c r="BS3">
        <v>7</v>
      </c>
      <c r="BT3">
        <v>2</v>
      </c>
      <c r="BU3">
        <v>13.56</v>
      </c>
      <c r="BV3">
        <v>35.22</v>
      </c>
      <c r="BW3">
        <v>58.62</v>
      </c>
      <c r="BX3" t="s">
        <v>152</v>
      </c>
      <c r="CA3" t="s">
        <v>153</v>
      </c>
      <c r="CI3">
        <v>0.23100000000000001</v>
      </c>
      <c r="CK3" t="s">
        <v>154</v>
      </c>
      <c r="CL3" t="s">
        <v>133</v>
      </c>
      <c r="CM3" t="s">
        <v>149</v>
      </c>
      <c r="CN3" t="s">
        <v>155</v>
      </c>
      <c r="CO3" t="s">
        <v>154</v>
      </c>
      <c r="CP3" t="s">
        <v>156</v>
      </c>
      <c r="CQ3" t="s">
        <v>157</v>
      </c>
      <c r="CR3">
        <v>83.34</v>
      </c>
      <c r="CS3">
        <v>82.39</v>
      </c>
      <c r="CT3">
        <v>82.87</v>
      </c>
      <c r="CU3">
        <v>82.39</v>
      </c>
    </row>
    <row r="4" spans="1:99" x14ac:dyDescent="0.25">
      <c r="A4" s="2">
        <v>45836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158</v>
      </c>
      <c r="J4" t="s">
        <v>159</v>
      </c>
      <c r="K4" t="s">
        <v>160</v>
      </c>
      <c r="L4">
        <v>132</v>
      </c>
      <c r="M4" t="s">
        <v>161</v>
      </c>
      <c r="O4">
        <v>3</v>
      </c>
      <c r="P4" t="s">
        <v>162</v>
      </c>
      <c r="R4">
        <v>37</v>
      </c>
      <c r="S4">
        <v>-1</v>
      </c>
      <c r="U4" t="s">
        <v>108</v>
      </c>
      <c r="V4" t="s">
        <v>163</v>
      </c>
      <c r="W4">
        <v>5</v>
      </c>
      <c r="Y4" t="s">
        <v>110</v>
      </c>
      <c r="Z4" t="s">
        <v>164</v>
      </c>
      <c r="AA4" t="s">
        <v>165</v>
      </c>
      <c r="AB4">
        <v>28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>
        <v>2024717</v>
      </c>
      <c r="AI4" t="s">
        <v>171</v>
      </c>
      <c r="AJ4" t="s">
        <v>119</v>
      </c>
      <c r="AK4">
        <v>1400</v>
      </c>
      <c r="AL4">
        <v>3</v>
      </c>
      <c r="AM4" t="s">
        <v>172</v>
      </c>
      <c r="AN4">
        <v>8.6999999999999993</v>
      </c>
      <c r="AO4">
        <v>132</v>
      </c>
      <c r="AP4">
        <v>0</v>
      </c>
      <c r="AQ4">
        <v>5</v>
      </c>
      <c r="AR4">
        <v>-2</v>
      </c>
      <c r="AS4">
        <v>13.62</v>
      </c>
      <c r="AT4">
        <v>35.5</v>
      </c>
      <c r="AU4" t="s">
        <v>173</v>
      </c>
      <c r="AV4" t="s">
        <v>174</v>
      </c>
      <c r="AY4" t="s">
        <v>175</v>
      </c>
      <c r="BG4">
        <v>-3.5999999999999997E-2</v>
      </c>
      <c r="BI4" t="s">
        <v>176</v>
      </c>
      <c r="BJ4">
        <v>2024381</v>
      </c>
      <c r="BK4" t="s">
        <v>143</v>
      </c>
      <c r="BL4" t="s">
        <v>144</v>
      </c>
      <c r="BM4">
        <v>1400</v>
      </c>
      <c r="BN4">
        <v>7</v>
      </c>
      <c r="BO4" t="s">
        <v>177</v>
      </c>
      <c r="BP4">
        <v>8.4</v>
      </c>
      <c r="BQ4">
        <v>121</v>
      </c>
      <c r="BR4">
        <v>11</v>
      </c>
      <c r="BS4">
        <v>10</v>
      </c>
      <c r="BT4">
        <v>-7</v>
      </c>
      <c r="BU4">
        <v>13.57</v>
      </c>
      <c r="BV4">
        <v>35.700000000000003</v>
      </c>
      <c r="BW4">
        <v>59.14</v>
      </c>
      <c r="BX4" t="s">
        <v>147</v>
      </c>
      <c r="CA4" t="s">
        <v>178</v>
      </c>
      <c r="CI4">
        <v>3.8999999999999979E-2</v>
      </c>
      <c r="CK4" t="s">
        <v>179</v>
      </c>
      <c r="CL4" t="s">
        <v>159</v>
      </c>
      <c r="CM4" t="s">
        <v>176</v>
      </c>
      <c r="CN4" t="s">
        <v>180</v>
      </c>
      <c r="CO4" t="s">
        <v>179</v>
      </c>
      <c r="CP4" t="s">
        <v>181</v>
      </c>
      <c r="CQ4" t="s">
        <v>182</v>
      </c>
      <c r="CR4">
        <v>82.42</v>
      </c>
      <c r="CS4">
        <v>83.15</v>
      </c>
      <c r="CT4">
        <v>82.78</v>
      </c>
      <c r="CU4">
        <v>82.42</v>
      </c>
    </row>
    <row r="5" spans="1:99" x14ac:dyDescent="0.25">
      <c r="A5" s="2">
        <v>45836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183</v>
      </c>
      <c r="J5" t="s">
        <v>184</v>
      </c>
      <c r="K5" t="s">
        <v>185</v>
      </c>
      <c r="L5">
        <v>131</v>
      </c>
      <c r="M5" t="s">
        <v>186</v>
      </c>
      <c r="O5">
        <v>2</v>
      </c>
      <c r="P5" t="s">
        <v>187</v>
      </c>
      <c r="R5">
        <v>36</v>
      </c>
      <c r="S5">
        <v>-3</v>
      </c>
      <c r="U5" t="s">
        <v>108</v>
      </c>
      <c r="V5" t="s">
        <v>188</v>
      </c>
      <c r="W5">
        <v>7</v>
      </c>
      <c r="Y5" t="s">
        <v>110</v>
      </c>
      <c r="Z5" t="s">
        <v>189</v>
      </c>
      <c r="AA5" t="s">
        <v>112</v>
      </c>
      <c r="AB5">
        <v>20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>
        <v>2024739</v>
      </c>
      <c r="AI5" t="s">
        <v>195</v>
      </c>
      <c r="AJ5" t="s">
        <v>119</v>
      </c>
      <c r="AK5">
        <v>1400</v>
      </c>
      <c r="AL5">
        <v>13</v>
      </c>
      <c r="AM5" t="s">
        <v>196</v>
      </c>
      <c r="AN5">
        <v>43</v>
      </c>
      <c r="AO5">
        <v>133</v>
      </c>
      <c r="AP5">
        <v>-2</v>
      </c>
      <c r="AQ5">
        <v>12</v>
      </c>
      <c r="AR5">
        <v>-10</v>
      </c>
      <c r="AS5">
        <v>13.48</v>
      </c>
      <c r="AT5">
        <v>35.89</v>
      </c>
      <c r="AU5" t="s">
        <v>197</v>
      </c>
      <c r="AV5" t="s">
        <v>127</v>
      </c>
      <c r="AY5" t="s">
        <v>198</v>
      </c>
      <c r="BG5">
        <v>-0.21</v>
      </c>
      <c r="BI5" t="s">
        <v>199</v>
      </c>
      <c r="BJ5">
        <v>2024430</v>
      </c>
      <c r="BK5" t="s">
        <v>200</v>
      </c>
      <c r="BL5" t="s">
        <v>144</v>
      </c>
      <c r="BM5">
        <v>1400</v>
      </c>
      <c r="BN5">
        <v>11</v>
      </c>
      <c r="BO5" t="s">
        <v>201</v>
      </c>
      <c r="BP5">
        <v>18</v>
      </c>
      <c r="BQ5">
        <v>118</v>
      </c>
      <c r="BR5">
        <v>13</v>
      </c>
      <c r="BS5">
        <v>8</v>
      </c>
      <c r="BT5">
        <v>-6</v>
      </c>
      <c r="BU5">
        <v>13.4</v>
      </c>
      <c r="BV5">
        <v>34.81</v>
      </c>
      <c r="BW5">
        <v>57.79</v>
      </c>
      <c r="BX5" t="s">
        <v>202</v>
      </c>
      <c r="CA5" t="s">
        <v>203</v>
      </c>
      <c r="CI5">
        <v>8.7000000000000022E-2</v>
      </c>
      <c r="CK5" t="s">
        <v>204</v>
      </c>
      <c r="CL5" t="s">
        <v>184</v>
      </c>
      <c r="CM5" t="s">
        <v>199</v>
      </c>
      <c r="CN5" t="s">
        <v>205</v>
      </c>
      <c r="CO5" t="s">
        <v>204</v>
      </c>
      <c r="CP5" t="s">
        <v>206</v>
      </c>
      <c r="CQ5" t="s">
        <v>207</v>
      </c>
      <c r="CR5">
        <v>83.37</v>
      </c>
      <c r="CS5">
        <v>82.86</v>
      </c>
      <c r="CT5">
        <v>83.12</v>
      </c>
      <c r="CU5">
        <v>82.86</v>
      </c>
    </row>
    <row r="6" spans="1:99" x14ac:dyDescent="0.25">
      <c r="A6" s="2">
        <v>45836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208</v>
      </c>
      <c r="J6" t="s">
        <v>209</v>
      </c>
      <c r="K6" t="s">
        <v>210</v>
      </c>
      <c r="L6">
        <v>129</v>
      </c>
      <c r="M6" t="s">
        <v>211</v>
      </c>
      <c r="O6">
        <v>13</v>
      </c>
      <c r="P6" t="s">
        <v>212</v>
      </c>
      <c r="R6">
        <v>34</v>
      </c>
      <c r="S6">
        <v>0</v>
      </c>
      <c r="U6" t="s">
        <v>108</v>
      </c>
      <c r="V6" t="s">
        <v>213</v>
      </c>
      <c r="W6">
        <v>4</v>
      </c>
      <c r="Y6" t="s">
        <v>110</v>
      </c>
      <c r="Z6" t="s">
        <v>214</v>
      </c>
      <c r="AA6" t="s">
        <v>165</v>
      </c>
      <c r="AB6">
        <v>17</v>
      </c>
      <c r="AC6" t="s">
        <v>139</v>
      </c>
      <c r="AD6" t="s">
        <v>215</v>
      </c>
      <c r="AE6" t="s">
        <v>216</v>
      </c>
      <c r="AF6" t="s">
        <v>217</v>
      </c>
      <c r="AG6" t="s">
        <v>117</v>
      </c>
      <c r="AH6">
        <v>2024717</v>
      </c>
      <c r="AI6" t="s">
        <v>171</v>
      </c>
      <c r="AJ6" t="s">
        <v>119</v>
      </c>
      <c r="AK6">
        <v>1400</v>
      </c>
      <c r="AL6">
        <v>6</v>
      </c>
      <c r="AM6" t="s">
        <v>218</v>
      </c>
      <c r="AN6">
        <v>16</v>
      </c>
      <c r="AO6">
        <v>130</v>
      </c>
      <c r="AP6">
        <v>-1</v>
      </c>
      <c r="AQ6">
        <v>2</v>
      </c>
      <c r="AR6">
        <v>11</v>
      </c>
      <c r="AS6">
        <v>13.62</v>
      </c>
      <c r="AT6">
        <v>35.5</v>
      </c>
      <c r="AU6" t="s">
        <v>173</v>
      </c>
      <c r="AV6" t="s">
        <v>174</v>
      </c>
      <c r="AY6" t="s">
        <v>219</v>
      </c>
      <c r="BG6">
        <v>0.183</v>
      </c>
      <c r="BI6" t="s">
        <v>220</v>
      </c>
      <c r="BJ6">
        <v>2024678</v>
      </c>
      <c r="BK6" t="s">
        <v>221</v>
      </c>
      <c r="BL6" t="s">
        <v>119</v>
      </c>
      <c r="BM6">
        <v>1400</v>
      </c>
      <c r="BN6">
        <v>8</v>
      </c>
      <c r="BO6" t="s">
        <v>177</v>
      </c>
      <c r="BP6">
        <v>21</v>
      </c>
      <c r="BQ6">
        <v>133</v>
      </c>
      <c r="BR6">
        <v>-4</v>
      </c>
      <c r="BS6">
        <v>13</v>
      </c>
      <c r="BT6">
        <v>0</v>
      </c>
      <c r="BU6">
        <v>13.49</v>
      </c>
      <c r="BV6">
        <v>35.71</v>
      </c>
      <c r="BW6">
        <v>58.92</v>
      </c>
      <c r="BX6" t="s">
        <v>222</v>
      </c>
      <c r="CA6" t="s">
        <v>223</v>
      </c>
      <c r="CI6">
        <v>-0.06</v>
      </c>
      <c r="CK6" t="s">
        <v>224</v>
      </c>
      <c r="CL6" t="s">
        <v>209</v>
      </c>
      <c r="CM6" t="s">
        <v>220</v>
      </c>
      <c r="CN6" t="s">
        <v>225</v>
      </c>
      <c r="CO6" t="s">
        <v>224</v>
      </c>
      <c r="CP6" t="s">
        <v>226</v>
      </c>
      <c r="CQ6" t="s">
        <v>227</v>
      </c>
      <c r="CR6">
        <v>83.01</v>
      </c>
      <c r="CS6">
        <v>82.93</v>
      </c>
      <c r="CT6">
        <v>82.97</v>
      </c>
      <c r="CU6">
        <v>82.93</v>
      </c>
    </row>
    <row r="7" spans="1:99" x14ac:dyDescent="0.25">
      <c r="A7" s="2">
        <v>45836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228</v>
      </c>
      <c r="J7" t="s">
        <v>229</v>
      </c>
      <c r="K7" t="s">
        <v>230</v>
      </c>
      <c r="L7">
        <v>128</v>
      </c>
      <c r="M7" t="s">
        <v>231</v>
      </c>
      <c r="O7">
        <v>1</v>
      </c>
      <c r="P7" t="s">
        <v>232</v>
      </c>
      <c r="R7">
        <v>33</v>
      </c>
      <c r="S7">
        <v>-2</v>
      </c>
      <c r="U7" t="s">
        <v>108</v>
      </c>
      <c r="V7" t="s">
        <v>233</v>
      </c>
      <c r="W7">
        <v>5</v>
      </c>
      <c r="Y7" t="s">
        <v>110</v>
      </c>
      <c r="Z7" t="s">
        <v>234</v>
      </c>
      <c r="AA7" t="s">
        <v>112</v>
      </c>
      <c r="AB7">
        <v>38</v>
      </c>
      <c r="AC7" t="s">
        <v>235</v>
      </c>
      <c r="AD7" t="s">
        <v>236</v>
      </c>
      <c r="AE7" t="s">
        <v>237</v>
      </c>
      <c r="AF7" t="s">
        <v>238</v>
      </c>
      <c r="AG7" t="s">
        <v>194</v>
      </c>
      <c r="AH7">
        <v>2023451</v>
      </c>
      <c r="AI7" t="s">
        <v>239</v>
      </c>
      <c r="AJ7" t="s">
        <v>144</v>
      </c>
      <c r="AK7">
        <v>1400</v>
      </c>
      <c r="AL7">
        <v>7</v>
      </c>
      <c r="AM7" t="s">
        <v>151</v>
      </c>
      <c r="AN7">
        <v>90</v>
      </c>
      <c r="AO7">
        <v>113</v>
      </c>
      <c r="AP7">
        <v>15</v>
      </c>
      <c r="AQ7">
        <v>9</v>
      </c>
      <c r="AR7">
        <v>-8</v>
      </c>
      <c r="AS7">
        <v>13.24</v>
      </c>
      <c r="AT7">
        <v>34.51</v>
      </c>
      <c r="AU7" t="s">
        <v>240</v>
      </c>
      <c r="AV7" t="s">
        <v>241</v>
      </c>
      <c r="AY7" t="s">
        <v>242</v>
      </c>
      <c r="AZ7">
        <v>13.52</v>
      </c>
      <c r="BA7">
        <v>21.75</v>
      </c>
      <c r="BB7">
        <v>23.75</v>
      </c>
      <c r="BC7">
        <v>23.73</v>
      </c>
      <c r="BF7">
        <v>47.48</v>
      </c>
      <c r="BG7">
        <v>8.0999999999999989E-2</v>
      </c>
      <c r="BH7">
        <v>47.561</v>
      </c>
      <c r="BI7" t="s">
        <v>219</v>
      </c>
      <c r="CL7" t="s">
        <v>229</v>
      </c>
      <c r="CM7" t="s">
        <v>219</v>
      </c>
      <c r="CN7" t="s">
        <v>243</v>
      </c>
      <c r="CQ7" t="s">
        <v>219</v>
      </c>
      <c r="CR7">
        <v>82.83</v>
      </c>
      <c r="CT7">
        <v>82.83</v>
      </c>
      <c r="CU7">
        <v>82.83</v>
      </c>
    </row>
    <row r="8" spans="1:99" x14ac:dyDescent="0.25">
      <c r="A8" s="2">
        <v>45836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244</v>
      </c>
      <c r="J8" t="s">
        <v>245</v>
      </c>
      <c r="K8" t="s">
        <v>246</v>
      </c>
      <c r="L8">
        <v>127</v>
      </c>
      <c r="M8" t="s">
        <v>247</v>
      </c>
      <c r="O8">
        <v>12</v>
      </c>
      <c r="P8" t="s">
        <v>248</v>
      </c>
      <c r="R8">
        <v>32</v>
      </c>
      <c r="S8">
        <v>-3</v>
      </c>
      <c r="U8" t="s">
        <v>108</v>
      </c>
      <c r="V8" t="s">
        <v>249</v>
      </c>
      <c r="W8">
        <v>3</v>
      </c>
      <c r="Y8" t="s">
        <v>110</v>
      </c>
      <c r="Z8" t="s">
        <v>250</v>
      </c>
      <c r="AA8" t="s">
        <v>251</v>
      </c>
      <c r="AB8">
        <v>28</v>
      </c>
      <c r="AC8" t="s">
        <v>139</v>
      </c>
      <c r="AD8" t="s">
        <v>252</v>
      </c>
      <c r="AE8" t="s">
        <v>253</v>
      </c>
      <c r="AF8" t="s">
        <v>254</v>
      </c>
      <c r="AG8" t="s">
        <v>117</v>
      </c>
      <c r="AH8">
        <v>2024717</v>
      </c>
      <c r="AI8" t="s">
        <v>171</v>
      </c>
      <c r="AJ8" t="s">
        <v>119</v>
      </c>
      <c r="AK8">
        <v>1400</v>
      </c>
      <c r="AL8">
        <v>10</v>
      </c>
      <c r="AM8" t="s">
        <v>255</v>
      </c>
      <c r="AN8">
        <v>109</v>
      </c>
      <c r="AO8">
        <v>129</v>
      </c>
      <c r="AP8">
        <v>-2</v>
      </c>
      <c r="AQ8">
        <v>11</v>
      </c>
      <c r="AR8">
        <v>1</v>
      </c>
      <c r="AS8">
        <v>13.62</v>
      </c>
      <c r="AT8">
        <v>35.5</v>
      </c>
      <c r="AU8" t="s">
        <v>173</v>
      </c>
      <c r="AV8" t="s">
        <v>174</v>
      </c>
      <c r="AY8" t="s">
        <v>199</v>
      </c>
      <c r="BG8">
        <v>-1.2E-2</v>
      </c>
      <c r="BI8" t="s">
        <v>256</v>
      </c>
      <c r="CL8" t="s">
        <v>245</v>
      </c>
      <c r="CM8" t="s">
        <v>256</v>
      </c>
      <c r="CN8" t="s">
        <v>257</v>
      </c>
      <c r="CQ8" t="s">
        <v>256</v>
      </c>
      <c r="CR8">
        <v>83.36</v>
      </c>
      <c r="CT8">
        <v>83.36</v>
      </c>
      <c r="CU8">
        <v>83.36</v>
      </c>
    </row>
    <row r="9" spans="1:99" x14ac:dyDescent="0.25">
      <c r="A9" s="2">
        <v>45836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258</v>
      </c>
      <c r="J9" t="s">
        <v>259</v>
      </c>
      <c r="K9" t="s">
        <v>260</v>
      </c>
      <c r="L9">
        <v>126</v>
      </c>
      <c r="M9" t="s">
        <v>261</v>
      </c>
      <c r="O9">
        <v>7</v>
      </c>
      <c r="P9" t="s">
        <v>262</v>
      </c>
      <c r="R9">
        <v>31</v>
      </c>
      <c r="S9">
        <v>-3</v>
      </c>
      <c r="U9" t="s">
        <v>108</v>
      </c>
      <c r="V9" t="s">
        <v>263</v>
      </c>
      <c r="W9">
        <v>4</v>
      </c>
      <c r="Y9" t="s">
        <v>110</v>
      </c>
      <c r="Z9" t="s">
        <v>264</v>
      </c>
      <c r="AA9" t="s">
        <v>265</v>
      </c>
      <c r="AB9">
        <v>41</v>
      </c>
      <c r="AD9" t="s">
        <v>266</v>
      </c>
      <c r="AE9" t="s">
        <v>267</v>
      </c>
      <c r="AF9" t="s">
        <v>268</v>
      </c>
      <c r="AG9" t="s">
        <v>117</v>
      </c>
      <c r="AH9">
        <v>2024678</v>
      </c>
      <c r="AI9" t="s">
        <v>221</v>
      </c>
      <c r="AJ9" t="s">
        <v>119</v>
      </c>
      <c r="AK9">
        <v>1400</v>
      </c>
      <c r="AL9">
        <v>11</v>
      </c>
      <c r="AM9" t="s">
        <v>269</v>
      </c>
      <c r="AN9">
        <v>20</v>
      </c>
      <c r="AO9">
        <v>129</v>
      </c>
      <c r="AP9">
        <v>-3</v>
      </c>
      <c r="AQ9">
        <v>12</v>
      </c>
      <c r="AR9">
        <v>-5</v>
      </c>
      <c r="AS9">
        <v>13.49</v>
      </c>
      <c r="AT9">
        <v>35.71</v>
      </c>
      <c r="AU9" t="s">
        <v>270</v>
      </c>
      <c r="AV9" t="s">
        <v>222</v>
      </c>
      <c r="AY9" t="s">
        <v>271</v>
      </c>
      <c r="BG9">
        <v>-0.13500000000000001</v>
      </c>
      <c r="BI9" t="s">
        <v>272</v>
      </c>
      <c r="BJ9">
        <v>2024563</v>
      </c>
      <c r="BK9" t="s">
        <v>273</v>
      </c>
      <c r="BL9" t="s">
        <v>119</v>
      </c>
      <c r="BM9">
        <v>1400</v>
      </c>
      <c r="BN9">
        <v>11</v>
      </c>
      <c r="BO9" t="s">
        <v>269</v>
      </c>
      <c r="BP9">
        <v>24</v>
      </c>
      <c r="BQ9">
        <v>133</v>
      </c>
      <c r="BR9">
        <v>-7</v>
      </c>
      <c r="BS9">
        <v>5</v>
      </c>
      <c r="BT9">
        <v>2</v>
      </c>
      <c r="BU9">
        <v>13.75</v>
      </c>
      <c r="BV9">
        <v>35.380000000000003</v>
      </c>
      <c r="BW9">
        <v>58.36</v>
      </c>
      <c r="BX9" t="s">
        <v>147</v>
      </c>
      <c r="CA9" t="s">
        <v>274</v>
      </c>
      <c r="CI9">
        <v>-6.9000000000000006E-2</v>
      </c>
      <c r="CK9" t="s">
        <v>182</v>
      </c>
      <c r="CL9" t="s">
        <v>259</v>
      </c>
      <c r="CM9" t="s">
        <v>272</v>
      </c>
      <c r="CN9" t="s">
        <v>275</v>
      </c>
      <c r="CO9" t="s">
        <v>182</v>
      </c>
      <c r="CP9" t="s">
        <v>276</v>
      </c>
      <c r="CQ9" t="s">
        <v>277</v>
      </c>
      <c r="CR9">
        <v>83.53</v>
      </c>
      <c r="CS9">
        <v>82.78</v>
      </c>
      <c r="CT9">
        <v>83.16</v>
      </c>
      <c r="CU9">
        <v>82.78</v>
      </c>
    </row>
    <row r="10" spans="1:99" x14ac:dyDescent="0.25">
      <c r="A10" s="2">
        <v>45836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278</v>
      </c>
      <c r="J10" t="s">
        <v>279</v>
      </c>
      <c r="K10" t="s">
        <v>280</v>
      </c>
      <c r="L10">
        <v>126</v>
      </c>
      <c r="M10" t="s">
        <v>281</v>
      </c>
      <c r="O10">
        <v>11</v>
      </c>
      <c r="P10" t="s">
        <v>282</v>
      </c>
      <c r="R10">
        <v>31</v>
      </c>
      <c r="S10">
        <v>-2</v>
      </c>
      <c r="U10" t="s">
        <v>108</v>
      </c>
      <c r="V10" t="s">
        <v>283</v>
      </c>
      <c r="W10">
        <v>4</v>
      </c>
      <c r="Y10" t="s">
        <v>110</v>
      </c>
      <c r="Z10" t="s">
        <v>284</v>
      </c>
      <c r="AA10" t="s">
        <v>112</v>
      </c>
      <c r="AB10">
        <v>69</v>
      </c>
      <c r="AC10" t="s">
        <v>285</v>
      </c>
      <c r="AD10" t="s">
        <v>286</v>
      </c>
      <c r="AE10" t="s">
        <v>287</v>
      </c>
      <c r="AF10" t="s">
        <v>288</v>
      </c>
      <c r="AG10" t="s">
        <v>117</v>
      </c>
      <c r="AH10">
        <v>2024377</v>
      </c>
      <c r="AI10" t="s">
        <v>143</v>
      </c>
      <c r="AJ10" t="s">
        <v>119</v>
      </c>
      <c r="AK10">
        <v>1400</v>
      </c>
      <c r="AL10">
        <v>11</v>
      </c>
      <c r="AM10" t="s">
        <v>289</v>
      </c>
      <c r="AN10">
        <v>17</v>
      </c>
      <c r="AO10">
        <v>132</v>
      </c>
      <c r="AP10">
        <v>-6</v>
      </c>
      <c r="AQ10">
        <v>8</v>
      </c>
      <c r="AR10">
        <v>3</v>
      </c>
      <c r="AS10">
        <v>13.4</v>
      </c>
      <c r="AT10">
        <v>34.94</v>
      </c>
      <c r="AU10" t="s">
        <v>290</v>
      </c>
      <c r="AV10" t="s">
        <v>182</v>
      </c>
      <c r="AY10" t="s">
        <v>291</v>
      </c>
      <c r="BG10">
        <v>-3.5999999999999997E-2</v>
      </c>
      <c r="BI10" t="s">
        <v>292</v>
      </c>
      <c r="BJ10">
        <v>2023487</v>
      </c>
      <c r="BK10" t="s">
        <v>293</v>
      </c>
      <c r="BL10" t="s">
        <v>144</v>
      </c>
      <c r="BM10">
        <v>1400</v>
      </c>
      <c r="BN10">
        <v>8</v>
      </c>
      <c r="BO10" t="s">
        <v>294</v>
      </c>
      <c r="BP10">
        <v>9.6</v>
      </c>
      <c r="BQ10">
        <v>126</v>
      </c>
      <c r="BR10">
        <v>0</v>
      </c>
      <c r="BS10">
        <v>2</v>
      </c>
      <c r="BT10">
        <v>9</v>
      </c>
      <c r="BU10">
        <v>13.38</v>
      </c>
      <c r="BV10">
        <v>34.869999999999997</v>
      </c>
      <c r="BW10">
        <v>58.1</v>
      </c>
      <c r="BX10" t="s">
        <v>295</v>
      </c>
      <c r="CA10" t="s">
        <v>296</v>
      </c>
      <c r="CB10">
        <v>13.78</v>
      </c>
      <c r="CC10">
        <v>21.65</v>
      </c>
      <c r="CD10">
        <v>23.15</v>
      </c>
      <c r="CE10">
        <v>25.15</v>
      </c>
      <c r="CH10">
        <v>48.3</v>
      </c>
      <c r="CI10">
        <v>0.16200000000000001</v>
      </c>
      <c r="CJ10">
        <v>48.462000000000003</v>
      </c>
      <c r="CK10" t="s">
        <v>297</v>
      </c>
      <c r="CL10" t="s">
        <v>279</v>
      </c>
      <c r="CM10" t="s">
        <v>292</v>
      </c>
      <c r="CN10" t="s">
        <v>298</v>
      </c>
      <c r="CO10" t="s">
        <v>297</v>
      </c>
      <c r="CP10" t="s">
        <v>299</v>
      </c>
      <c r="CQ10" t="s">
        <v>300</v>
      </c>
      <c r="CR10">
        <v>84.07</v>
      </c>
      <c r="CS10">
        <v>83.89</v>
      </c>
      <c r="CT10">
        <v>83.98</v>
      </c>
      <c r="CU10">
        <v>83.89</v>
      </c>
    </row>
    <row r="11" spans="1:99" x14ac:dyDescent="0.25">
      <c r="A11" s="2">
        <v>45836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301</v>
      </c>
      <c r="J11" t="s">
        <v>302</v>
      </c>
      <c r="K11" t="s">
        <v>303</v>
      </c>
      <c r="L11">
        <v>125</v>
      </c>
      <c r="M11" t="s">
        <v>304</v>
      </c>
      <c r="O11">
        <v>10</v>
      </c>
      <c r="P11" t="s">
        <v>305</v>
      </c>
      <c r="R11">
        <v>30</v>
      </c>
      <c r="S11">
        <v>-2</v>
      </c>
      <c r="U11" t="s">
        <v>108</v>
      </c>
      <c r="V11" t="s">
        <v>306</v>
      </c>
      <c r="W11">
        <v>5</v>
      </c>
      <c r="Y11" t="s">
        <v>110</v>
      </c>
      <c r="Z11" t="s">
        <v>307</v>
      </c>
      <c r="AA11" t="s">
        <v>251</v>
      </c>
      <c r="AB11">
        <v>20</v>
      </c>
      <c r="AC11" t="s">
        <v>308</v>
      </c>
      <c r="AD11" t="s">
        <v>309</v>
      </c>
      <c r="AE11" t="s">
        <v>310</v>
      </c>
      <c r="AF11" t="s">
        <v>311</v>
      </c>
      <c r="AG11" t="s">
        <v>117</v>
      </c>
      <c r="AH11">
        <v>2023559</v>
      </c>
      <c r="AI11" t="s">
        <v>312</v>
      </c>
      <c r="AJ11" t="s">
        <v>119</v>
      </c>
      <c r="AK11">
        <v>1400</v>
      </c>
      <c r="AL11">
        <v>10</v>
      </c>
      <c r="AM11" t="s">
        <v>289</v>
      </c>
      <c r="AN11">
        <v>66</v>
      </c>
      <c r="AO11">
        <v>133</v>
      </c>
      <c r="AP11">
        <v>-8</v>
      </c>
      <c r="AQ11">
        <v>10</v>
      </c>
      <c r="AR11">
        <v>0</v>
      </c>
      <c r="AS11">
        <v>13.4</v>
      </c>
      <c r="AT11">
        <v>34.78</v>
      </c>
      <c r="AU11" t="s">
        <v>313</v>
      </c>
      <c r="AV11" t="s">
        <v>314</v>
      </c>
      <c r="AY11" t="s">
        <v>315</v>
      </c>
      <c r="AZ11">
        <v>14.16</v>
      </c>
      <c r="BA11">
        <v>21.86</v>
      </c>
      <c r="BB11">
        <v>22.8</v>
      </c>
      <c r="BC11">
        <v>24</v>
      </c>
      <c r="BF11">
        <v>46.8</v>
      </c>
      <c r="BG11">
        <v>-0.12</v>
      </c>
      <c r="BH11">
        <v>46.68</v>
      </c>
      <c r="BI11" t="s">
        <v>316</v>
      </c>
      <c r="BJ11">
        <v>2023489</v>
      </c>
      <c r="BK11" t="s">
        <v>293</v>
      </c>
      <c r="BL11" t="s">
        <v>144</v>
      </c>
      <c r="BM11">
        <v>1400</v>
      </c>
      <c r="BN11">
        <v>6</v>
      </c>
      <c r="BO11" t="s">
        <v>255</v>
      </c>
      <c r="BP11">
        <v>95</v>
      </c>
      <c r="BQ11">
        <v>116</v>
      </c>
      <c r="BR11">
        <v>9</v>
      </c>
      <c r="BS11">
        <v>3</v>
      </c>
      <c r="BT11">
        <v>7</v>
      </c>
      <c r="BU11">
        <v>13.34</v>
      </c>
      <c r="BV11">
        <v>35.090000000000003</v>
      </c>
      <c r="BW11">
        <v>58.77</v>
      </c>
      <c r="BX11" t="s">
        <v>317</v>
      </c>
      <c r="CA11" t="s">
        <v>318</v>
      </c>
      <c r="CB11">
        <v>13.98</v>
      </c>
      <c r="CC11">
        <v>21.99</v>
      </c>
      <c r="CD11">
        <v>23.36</v>
      </c>
      <c r="CE11">
        <v>24.06</v>
      </c>
      <c r="CH11">
        <v>47.42</v>
      </c>
      <c r="CI11">
        <v>0.26100000000000001</v>
      </c>
      <c r="CJ11">
        <v>47.680999999999997</v>
      </c>
      <c r="CK11" t="s">
        <v>319</v>
      </c>
      <c r="CL11" t="s">
        <v>302</v>
      </c>
      <c r="CM11" t="s">
        <v>316</v>
      </c>
      <c r="CN11" t="s">
        <v>320</v>
      </c>
      <c r="CO11" t="s">
        <v>319</v>
      </c>
      <c r="CP11" t="s">
        <v>321</v>
      </c>
      <c r="CQ11" t="s">
        <v>322</v>
      </c>
      <c r="CR11">
        <v>82.7</v>
      </c>
      <c r="CS11">
        <v>83.65</v>
      </c>
      <c r="CT11">
        <v>83.18</v>
      </c>
      <c r="CU11">
        <v>82.7</v>
      </c>
    </row>
    <row r="12" spans="1:99" x14ac:dyDescent="0.25">
      <c r="A12" s="2">
        <v>45836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323</v>
      </c>
      <c r="J12" t="s">
        <v>324</v>
      </c>
      <c r="K12" t="s">
        <v>325</v>
      </c>
      <c r="L12">
        <v>124</v>
      </c>
      <c r="M12" t="s">
        <v>326</v>
      </c>
      <c r="O12">
        <v>4</v>
      </c>
      <c r="P12" t="s">
        <v>327</v>
      </c>
      <c r="R12">
        <v>29</v>
      </c>
      <c r="S12">
        <v>-2</v>
      </c>
      <c r="U12" t="s">
        <v>108</v>
      </c>
      <c r="V12" t="s">
        <v>328</v>
      </c>
      <c r="W12">
        <v>5</v>
      </c>
      <c r="Y12" t="s">
        <v>110</v>
      </c>
      <c r="Z12" t="s">
        <v>329</v>
      </c>
      <c r="AA12" t="s">
        <v>251</v>
      </c>
      <c r="AB12">
        <v>28</v>
      </c>
      <c r="AC12" t="s">
        <v>330</v>
      </c>
      <c r="AD12" t="s">
        <v>331</v>
      </c>
      <c r="AE12" t="s">
        <v>332</v>
      </c>
      <c r="AF12" t="s">
        <v>333</v>
      </c>
      <c r="AG12" t="s">
        <v>194</v>
      </c>
      <c r="AH12">
        <v>2024717</v>
      </c>
      <c r="AI12" t="s">
        <v>171</v>
      </c>
      <c r="AJ12" t="s">
        <v>119</v>
      </c>
      <c r="AK12">
        <v>1400</v>
      </c>
      <c r="AL12">
        <v>7</v>
      </c>
      <c r="AM12" t="s">
        <v>334</v>
      </c>
      <c r="AN12">
        <v>28</v>
      </c>
      <c r="AO12">
        <v>123</v>
      </c>
      <c r="AP12">
        <v>1</v>
      </c>
      <c r="AQ12">
        <v>8</v>
      </c>
      <c r="AR12">
        <v>-4</v>
      </c>
      <c r="AS12">
        <v>13.62</v>
      </c>
      <c r="AT12">
        <v>35.5</v>
      </c>
      <c r="AU12" t="s">
        <v>173</v>
      </c>
      <c r="AV12" t="s">
        <v>174</v>
      </c>
      <c r="AY12" t="s">
        <v>335</v>
      </c>
      <c r="BG12">
        <v>-5.7000000000000002E-2</v>
      </c>
      <c r="BI12" t="s">
        <v>336</v>
      </c>
      <c r="BJ12">
        <v>2023027</v>
      </c>
      <c r="BK12" t="s">
        <v>337</v>
      </c>
      <c r="BL12" t="s">
        <v>144</v>
      </c>
      <c r="BM12">
        <v>1400</v>
      </c>
      <c r="BN12">
        <v>14</v>
      </c>
      <c r="BO12" t="s">
        <v>338</v>
      </c>
      <c r="BP12">
        <v>112</v>
      </c>
      <c r="BQ12">
        <v>125</v>
      </c>
      <c r="BR12">
        <v>-1</v>
      </c>
      <c r="BS12">
        <v>10</v>
      </c>
      <c r="BT12">
        <v>-6</v>
      </c>
      <c r="BU12">
        <v>13.45</v>
      </c>
      <c r="BV12">
        <v>35.01</v>
      </c>
      <c r="BW12">
        <v>58.3</v>
      </c>
      <c r="BX12" t="s">
        <v>126</v>
      </c>
      <c r="CA12" t="s">
        <v>339</v>
      </c>
      <c r="CB12">
        <v>13.85</v>
      </c>
      <c r="CC12">
        <v>22.36</v>
      </c>
      <c r="CD12">
        <v>23.33</v>
      </c>
      <c r="CE12">
        <v>24.07</v>
      </c>
      <c r="CH12">
        <v>47.4</v>
      </c>
      <c r="CI12">
        <v>-0.123</v>
      </c>
      <c r="CJ12">
        <v>47.277000000000001</v>
      </c>
      <c r="CK12" t="s">
        <v>340</v>
      </c>
      <c r="CL12" t="s">
        <v>324</v>
      </c>
      <c r="CM12" t="s">
        <v>336</v>
      </c>
      <c r="CN12" t="s">
        <v>341</v>
      </c>
      <c r="CO12" t="s">
        <v>340</v>
      </c>
      <c r="CP12" t="s">
        <v>342</v>
      </c>
      <c r="CQ12" t="s">
        <v>343</v>
      </c>
      <c r="CR12">
        <v>82.92</v>
      </c>
      <c r="CS12">
        <v>83.49</v>
      </c>
      <c r="CT12">
        <v>83.2</v>
      </c>
      <c r="CU12">
        <v>82.92</v>
      </c>
    </row>
    <row r="13" spans="1:99" x14ac:dyDescent="0.25">
      <c r="A13" s="2">
        <v>45836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344</v>
      </c>
      <c r="J13" t="s">
        <v>345</v>
      </c>
      <c r="K13" t="s">
        <v>346</v>
      </c>
      <c r="L13">
        <v>123</v>
      </c>
      <c r="M13" t="s">
        <v>347</v>
      </c>
      <c r="O13">
        <v>14</v>
      </c>
      <c r="P13" t="s">
        <v>348</v>
      </c>
      <c r="R13">
        <v>28</v>
      </c>
      <c r="S13">
        <v>7</v>
      </c>
      <c r="U13" t="s">
        <v>108</v>
      </c>
      <c r="V13" t="s">
        <v>349</v>
      </c>
      <c r="W13">
        <v>7</v>
      </c>
      <c r="Y13" t="s">
        <v>110</v>
      </c>
      <c r="Z13" t="s">
        <v>350</v>
      </c>
      <c r="AA13" t="s">
        <v>251</v>
      </c>
      <c r="AB13">
        <v>41</v>
      </c>
      <c r="AC13" t="s">
        <v>351</v>
      </c>
      <c r="AD13" t="s">
        <v>352</v>
      </c>
      <c r="AE13" t="s">
        <v>353</v>
      </c>
      <c r="AF13" t="s">
        <v>354</v>
      </c>
      <c r="AG13" t="s">
        <v>117</v>
      </c>
      <c r="AH13">
        <v>2024678</v>
      </c>
      <c r="AI13" t="s">
        <v>221</v>
      </c>
      <c r="AJ13" t="s">
        <v>119</v>
      </c>
      <c r="AK13">
        <v>1400</v>
      </c>
      <c r="AL13">
        <v>1</v>
      </c>
      <c r="AM13" t="s">
        <v>355</v>
      </c>
      <c r="AN13">
        <v>7.1</v>
      </c>
      <c r="AO13">
        <v>106</v>
      </c>
      <c r="AP13">
        <v>17</v>
      </c>
      <c r="AQ13">
        <v>8</v>
      </c>
      <c r="AR13">
        <v>6</v>
      </c>
      <c r="AS13">
        <v>13.49</v>
      </c>
      <c r="AT13">
        <v>35.71</v>
      </c>
      <c r="AU13" t="s">
        <v>270</v>
      </c>
      <c r="AV13" t="s">
        <v>222</v>
      </c>
      <c r="AY13" t="s">
        <v>222</v>
      </c>
      <c r="BG13">
        <v>0.36299999999999999</v>
      </c>
      <c r="BI13" t="s">
        <v>356</v>
      </c>
      <c r="BJ13">
        <v>2024260</v>
      </c>
      <c r="BK13" t="s">
        <v>125</v>
      </c>
      <c r="BL13" t="s">
        <v>119</v>
      </c>
      <c r="BM13">
        <v>1400</v>
      </c>
      <c r="BN13">
        <v>12</v>
      </c>
      <c r="BO13" t="s">
        <v>255</v>
      </c>
      <c r="BP13">
        <v>10</v>
      </c>
      <c r="BQ13">
        <v>122</v>
      </c>
      <c r="BR13">
        <v>1</v>
      </c>
      <c r="BS13">
        <v>5</v>
      </c>
      <c r="BT13">
        <v>9</v>
      </c>
      <c r="BU13">
        <v>13.33</v>
      </c>
      <c r="BV13">
        <v>34.630000000000003</v>
      </c>
      <c r="BW13">
        <v>58.02</v>
      </c>
      <c r="BX13" t="s">
        <v>154</v>
      </c>
      <c r="CA13" t="s">
        <v>357</v>
      </c>
      <c r="CI13">
        <v>0.17699999999999999</v>
      </c>
      <c r="CK13" t="s">
        <v>358</v>
      </c>
      <c r="CL13" t="s">
        <v>345</v>
      </c>
      <c r="CM13" t="s">
        <v>356</v>
      </c>
      <c r="CN13" t="s">
        <v>359</v>
      </c>
      <c r="CO13" t="s">
        <v>358</v>
      </c>
      <c r="CP13" t="s">
        <v>360</v>
      </c>
      <c r="CQ13" t="s">
        <v>220</v>
      </c>
      <c r="CR13">
        <v>82.06</v>
      </c>
      <c r="CS13">
        <v>83.960000000000008</v>
      </c>
      <c r="CT13">
        <v>83.01</v>
      </c>
      <c r="CU13">
        <v>82.06</v>
      </c>
    </row>
    <row r="14" spans="1:99" x14ac:dyDescent="0.25">
      <c r="A14" s="2">
        <v>45836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361</v>
      </c>
      <c r="J14" t="s">
        <v>362</v>
      </c>
      <c r="K14" t="s">
        <v>363</v>
      </c>
      <c r="L14">
        <v>118</v>
      </c>
      <c r="M14" t="s">
        <v>364</v>
      </c>
      <c r="O14">
        <v>5</v>
      </c>
      <c r="P14" t="s">
        <v>365</v>
      </c>
      <c r="R14">
        <v>23</v>
      </c>
      <c r="S14">
        <v>-2</v>
      </c>
      <c r="U14" t="s">
        <v>108</v>
      </c>
      <c r="V14" t="s">
        <v>366</v>
      </c>
      <c r="W14">
        <v>5</v>
      </c>
      <c r="Y14" t="s">
        <v>110</v>
      </c>
      <c r="Z14" t="s">
        <v>367</v>
      </c>
      <c r="AA14" t="s">
        <v>251</v>
      </c>
      <c r="AB14">
        <v>14</v>
      </c>
      <c r="AC14" t="s">
        <v>190</v>
      </c>
      <c r="AD14" t="s">
        <v>368</v>
      </c>
      <c r="AE14" t="s">
        <v>369</v>
      </c>
      <c r="AF14" t="s">
        <v>370</v>
      </c>
      <c r="AG14" t="s">
        <v>194</v>
      </c>
      <c r="AH14">
        <v>2024717</v>
      </c>
      <c r="AI14" t="s">
        <v>171</v>
      </c>
      <c r="AJ14" t="s">
        <v>119</v>
      </c>
      <c r="AK14">
        <v>1400</v>
      </c>
      <c r="AL14">
        <v>8</v>
      </c>
      <c r="AM14" t="s">
        <v>338</v>
      </c>
      <c r="AN14">
        <v>15</v>
      </c>
      <c r="AO14">
        <v>122</v>
      </c>
      <c r="AP14">
        <v>-4</v>
      </c>
      <c r="AQ14">
        <v>10</v>
      </c>
      <c r="AR14">
        <v>-5</v>
      </c>
      <c r="AS14">
        <v>13.62</v>
      </c>
      <c r="AT14">
        <v>35.5</v>
      </c>
      <c r="AU14" t="s">
        <v>173</v>
      </c>
      <c r="AV14" t="s">
        <v>174</v>
      </c>
      <c r="AY14" t="s">
        <v>371</v>
      </c>
      <c r="BG14">
        <v>-0.15</v>
      </c>
      <c r="BI14" t="s">
        <v>372</v>
      </c>
      <c r="BJ14">
        <v>2024678</v>
      </c>
      <c r="BK14" t="s">
        <v>221</v>
      </c>
      <c r="BL14" t="s">
        <v>119</v>
      </c>
      <c r="BM14">
        <v>1400</v>
      </c>
      <c r="BN14">
        <v>4</v>
      </c>
      <c r="BO14" t="s">
        <v>338</v>
      </c>
      <c r="BP14">
        <v>10</v>
      </c>
      <c r="BQ14">
        <v>124</v>
      </c>
      <c r="BR14">
        <v>-6</v>
      </c>
      <c r="BS14">
        <v>10</v>
      </c>
      <c r="BT14">
        <v>-5</v>
      </c>
      <c r="BU14">
        <v>13.49</v>
      </c>
      <c r="BV14">
        <v>35.71</v>
      </c>
      <c r="BW14">
        <v>58.92</v>
      </c>
      <c r="BX14" t="s">
        <v>222</v>
      </c>
      <c r="CA14" t="s">
        <v>373</v>
      </c>
      <c r="CI14">
        <v>-0.18</v>
      </c>
      <c r="CK14" t="s">
        <v>374</v>
      </c>
      <c r="CL14" t="s">
        <v>362</v>
      </c>
      <c r="CM14" t="s">
        <v>372</v>
      </c>
      <c r="CN14" t="s">
        <v>375</v>
      </c>
      <c r="CO14" t="s">
        <v>374</v>
      </c>
      <c r="CP14" t="s">
        <v>376</v>
      </c>
      <c r="CQ14" t="s">
        <v>316</v>
      </c>
      <c r="CR14">
        <v>82.91</v>
      </c>
      <c r="CS14">
        <v>82.49</v>
      </c>
      <c r="CT14">
        <v>82.7</v>
      </c>
      <c r="CU14">
        <v>82.49</v>
      </c>
    </row>
    <row r="15" spans="1:99" x14ac:dyDescent="0.25">
      <c r="A15" s="2">
        <v>45836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377</v>
      </c>
      <c r="J15" t="s">
        <v>378</v>
      </c>
      <c r="K15" t="s">
        <v>379</v>
      </c>
      <c r="L15">
        <v>115</v>
      </c>
      <c r="M15" t="s">
        <v>380</v>
      </c>
      <c r="O15">
        <v>6</v>
      </c>
      <c r="P15" t="s">
        <v>381</v>
      </c>
      <c r="R15">
        <v>17</v>
      </c>
      <c r="S15">
        <v>-1</v>
      </c>
      <c r="U15" t="s">
        <v>108</v>
      </c>
      <c r="V15" t="s">
        <v>382</v>
      </c>
      <c r="W15">
        <v>6</v>
      </c>
      <c r="Y15" t="s">
        <v>110</v>
      </c>
      <c r="Z15" t="s">
        <v>383</v>
      </c>
      <c r="AA15" t="s">
        <v>251</v>
      </c>
      <c r="AB15">
        <v>41</v>
      </c>
      <c r="AC15" t="s">
        <v>139</v>
      </c>
      <c r="AD15" t="s">
        <v>384</v>
      </c>
      <c r="AE15" t="s">
        <v>385</v>
      </c>
      <c r="AF15" t="s">
        <v>386</v>
      </c>
      <c r="AG15" t="s">
        <v>117</v>
      </c>
      <c r="AH15">
        <v>2023448</v>
      </c>
      <c r="AI15" t="s">
        <v>239</v>
      </c>
      <c r="AJ15" t="s">
        <v>119</v>
      </c>
      <c r="AK15">
        <v>1600</v>
      </c>
      <c r="AL15">
        <v>8</v>
      </c>
      <c r="AM15" t="s">
        <v>387</v>
      </c>
      <c r="AN15">
        <v>5.7</v>
      </c>
      <c r="AO15">
        <v>133</v>
      </c>
      <c r="AP15">
        <v>-18</v>
      </c>
      <c r="AQ15">
        <v>1</v>
      </c>
      <c r="AR15">
        <v>5</v>
      </c>
      <c r="AS15">
        <v>24.14</v>
      </c>
      <c r="AT15">
        <v>47.72</v>
      </c>
      <c r="AU15" t="s">
        <v>388</v>
      </c>
      <c r="AV15" t="s">
        <v>389</v>
      </c>
      <c r="AY15" t="s">
        <v>390</v>
      </c>
      <c r="AZ15">
        <v>25.3</v>
      </c>
      <c r="BA15">
        <v>23.42</v>
      </c>
      <c r="BB15">
        <v>24.06</v>
      </c>
      <c r="BC15">
        <v>23.79</v>
      </c>
      <c r="BF15">
        <v>47.85</v>
      </c>
      <c r="BG15">
        <v>-0.18</v>
      </c>
      <c r="BH15">
        <v>47.67</v>
      </c>
      <c r="BI15" t="s">
        <v>391</v>
      </c>
      <c r="CL15" t="s">
        <v>378</v>
      </c>
      <c r="CM15" t="s">
        <v>391</v>
      </c>
      <c r="CN15" t="s">
        <v>392</v>
      </c>
      <c r="CQ15" t="s">
        <v>391</v>
      </c>
      <c r="CR15">
        <v>83.26</v>
      </c>
      <c r="CT15">
        <v>83.26</v>
      </c>
      <c r="CU15">
        <v>83.26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393</v>
      </c>
      <c r="J2" t="s">
        <v>394</v>
      </c>
      <c r="K2" t="s">
        <v>395</v>
      </c>
      <c r="L2">
        <v>133</v>
      </c>
      <c r="M2" t="s">
        <v>106</v>
      </c>
      <c r="O2">
        <v>13</v>
      </c>
      <c r="P2" t="s">
        <v>396</v>
      </c>
      <c r="R2">
        <v>40</v>
      </c>
      <c r="S2">
        <v>-2</v>
      </c>
      <c r="U2" t="s">
        <v>108</v>
      </c>
      <c r="V2" t="s">
        <v>397</v>
      </c>
      <c r="W2">
        <v>4</v>
      </c>
      <c r="Y2" t="s">
        <v>110</v>
      </c>
      <c r="Z2" t="s">
        <v>398</v>
      </c>
      <c r="AA2" t="s">
        <v>251</v>
      </c>
      <c r="AB2">
        <v>14</v>
      </c>
      <c r="AC2" t="s">
        <v>351</v>
      </c>
      <c r="AD2" t="s">
        <v>399</v>
      </c>
      <c r="AE2" t="s">
        <v>400</v>
      </c>
      <c r="AF2" t="s">
        <v>401</v>
      </c>
      <c r="AG2" t="s">
        <v>117</v>
      </c>
      <c r="AH2">
        <v>2024718</v>
      </c>
      <c r="AI2" t="s">
        <v>171</v>
      </c>
      <c r="AJ2" t="s">
        <v>144</v>
      </c>
      <c r="AK2">
        <v>1200</v>
      </c>
      <c r="AL2">
        <v>8</v>
      </c>
      <c r="AM2" t="s">
        <v>294</v>
      </c>
      <c r="AN2">
        <v>6.4</v>
      </c>
      <c r="AO2">
        <v>120</v>
      </c>
      <c r="AP2">
        <v>13</v>
      </c>
      <c r="AQ2">
        <v>12</v>
      </c>
      <c r="AR2">
        <v>1</v>
      </c>
      <c r="AS2">
        <v>23.34</v>
      </c>
      <c r="AT2">
        <v>45.81</v>
      </c>
      <c r="AU2" t="s">
        <v>402</v>
      </c>
      <c r="AY2" t="s">
        <v>403</v>
      </c>
      <c r="BG2">
        <v>0.23699999999999999</v>
      </c>
      <c r="BI2" t="s">
        <v>404</v>
      </c>
      <c r="BJ2">
        <v>2024566</v>
      </c>
      <c r="BK2" t="s">
        <v>273</v>
      </c>
      <c r="BL2" t="s">
        <v>144</v>
      </c>
      <c r="BM2">
        <v>1200</v>
      </c>
      <c r="BN2">
        <v>4</v>
      </c>
      <c r="BO2" t="s">
        <v>387</v>
      </c>
      <c r="BP2">
        <v>10</v>
      </c>
      <c r="BQ2">
        <v>125</v>
      </c>
      <c r="BR2">
        <v>8</v>
      </c>
      <c r="BS2">
        <v>12</v>
      </c>
      <c r="BT2">
        <v>1</v>
      </c>
      <c r="BU2">
        <v>23.91</v>
      </c>
      <c r="BV2">
        <v>46.35</v>
      </c>
      <c r="BW2" t="s">
        <v>405</v>
      </c>
      <c r="CA2" t="s">
        <v>406</v>
      </c>
      <c r="CI2">
        <v>0.16200000000000001</v>
      </c>
      <c r="CK2" t="s">
        <v>407</v>
      </c>
      <c r="CL2" t="s">
        <v>394</v>
      </c>
      <c r="CM2" t="s">
        <v>404</v>
      </c>
      <c r="CN2" t="s">
        <v>408</v>
      </c>
      <c r="CO2" t="s">
        <v>407</v>
      </c>
      <c r="CP2" t="s">
        <v>409</v>
      </c>
      <c r="CQ2" t="s">
        <v>410</v>
      </c>
      <c r="CR2">
        <v>70.210000000000008</v>
      </c>
      <c r="CS2">
        <v>69.89</v>
      </c>
      <c r="CT2">
        <v>70.05</v>
      </c>
      <c r="CU2">
        <v>69.89</v>
      </c>
    </row>
    <row r="3" spans="1:99" x14ac:dyDescent="0.25">
      <c r="A3" s="2">
        <v>45836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411</v>
      </c>
      <c r="J3" t="s">
        <v>412</v>
      </c>
      <c r="K3" t="s">
        <v>413</v>
      </c>
      <c r="L3">
        <v>132</v>
      </c>
      <c r="M3" t="s">
        <v>161</v>
      </c>
      <c r="O3">
        <v>10</v>
      </c>
      <c r="P3" t="s">
        <v>414</v>
      </c>
      <c r="R3">
        <v>39</v>
      </c>
      <c r="S3">
        <v>-2</v>
      </c>
      <c r="U3" t="s">
        <v>108</v>
      </c>
      <c r="V3" t="s">
        <v>415</v>
      </c>
      <c r="W3">
        <v>4</v>
      </c>
      <c r="Y3" t="s">
        <v>110</v>
      </c>
      <c r="Z3" t="s">
        <v>416</v>
      </c>
      <c r="AA3" t="s">
        <v>265</v>
      </c>
      <c r="AB3">
        <v>20</v>
      </c>
      <c r="AC3" t="s">
        <v>417</v>
      </c>
      <c r="AD3" t="s">
        <v>418</v>
      </c>
      <c r="AE3" t="s">
        <v>419</v>
      </c>
      <c r="AF3" t="s">
        <v>420</v>
      </c>
      <c r="AG3" t="s">
        <v>117</v>
      </c>
      <c r="AH3">
        <v>2024428</v>
      </c>
      <c r="AI3" t="s">
        <v>200</v>
      </c>
      <c r="AJ3" t="s">
        <v>144</v>
      </c>
      <c r="AK3">
        <v>1200</v>
      </c>
      <c r="AL3">
        <v>11</v>
      </c>
      <c r="AM3" t="s">
        <v>201</v>
      </c>
      <c r="AN3">
        <v>129</v>
      </c>
      <c r="AO3">
        <v>123</v>
      </c>
      <c r="AP3">
        <v>9</v>
      </c>
      <c r="AQ3">
        <v>2</v>
      </c>
      <c r="AR3">
        <v>8</v>
      </c>
      <c r="AS3">
        <v>23.64</v>
      </c>
      <c r="AT3">
        <v>45.94</v>
      </c>
      <c r="AU3" t="s">
        <v>421</v>
      </c>
      <c r="AY3" t="s">
        <v>422</v>
      </c>
      <c r="BG3">
        <v>0.47099999999999997</v>
      </c>
      <c r="BI3" t="s">
        <v>423</v>
      </c>
      <c r="BJ3">
        <v>2024204</v>
      </c>
      <c r="BK3" t="s">
        <v>424</v>
      </c>
      <c r="BL3" t="s">
        <v>144</v>
      </c>
      <c r="BM3">
        <v>1200</v>
      </c>
      <c r="BN3">
        <v>12</v>
      </c>
      <c r="BO3" t="s">
        <v>294</v>
      </c>
      <c r="BP3">
        <v>86</v>
      </c>
      <c r="BQ3">
        <v>128</v>
      </c>
      <c r="BR3">
        <v>4</v>
      </c>
      <c r="BS3">
        <v>12</v>
      </c>
      <c r="BT3">
        <v>-2</v>
      </c>
      <c r="BU3">
        <v>23.51</v>
      </c>
      <c r="BV3">
        <v>45.93</v>
      </c>
      <c r="BW3" t="s">
        <v>425</v>
      </c>
      <c r="CA3" t="s">
        <v>426</v>
      </c>
      <c r="CI3">
        <v>-2.4000000000000011E-2</v>
      </c>
      <c r="CK3" t="s">
        <v>427</v>
      </c>
      <c r="CL3" t="s">
        <v>412</v>
      </c>
      <c r="CM3" t="s">
        <v>423</v>
      </c>
      <c r="CN3" t="s">
        <v>428</v>
      </c>
      <c r="CO3" t="s">
        <v>427</v>
      </c>
      <c r="CP3" t="s">
        <v>429</v>
      </c>
      <c r="CQ3" t="s">
        <v>430</v>
      </c>
      <c r="CR3">
        <v>70.77</v>
      </c>
      <c r="CS3">
        <v>71.23</v>
      </c>
      <c r="CT3">
        <v>71</v>
      </c>
      <c r="CU3">
        <v>70.77</v>
      </c>
    </row>
    <row r="4" spans="1:99" x14ac:dyDescent="0.25">
      <c r="A4" s="2">
        <v>45836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431</v>
      </c>
      <c r="J4" t="s">
        <v>432</v>
      </c>
      <c r="K4" t="s">
        <v>433</v>
      </c>
      <c r="L4">
        <v>132</v>
      </c>
      <c r="M4" t="s">
        <v>247</v>
      </c>
      <c r="O4">
        <v>9</v>
      </c>
      <c r="P4" t="s">
        <v>365</v>
      </c>
      <c r="R4">
        <v>39</v>
      </c>
      <c r="S4">
        <v>-2</v>
      </c>
      <c r="U4" t="s">
        <v>108</v>
      </c>
      <c r="V4" t="s">
        <v>434</v>
      </c>
      <c r="W4">
        <v>4</v>
      </c>
      <c r="Y4" t="s">
        <v>110</v>
      </c>
      <c r="Z4" t="s">
        <v>435</v>
      </c>
      <c r="AA4" t="s">
        <v>251</v>
      </c>
      <c r="AB4">
        <v>24</v>
      </c>
      <c r="AC4" t="s">
        <v>308</v>
      </c>
      <c r="AD4" t="s">
        <v>436</v>
      </c>
      <c r="AE4" t="s">
        <v>141</v>
      </c>
      <c r="AF4" t="s">
        <v>437</v>
      </c>
      <c r="AG4" t="s">
        <v>117</v>
      </c>
      <c r="AH4">
        <v>2023754</v>
      </c>
      <c r="AI4" t="s">
        <v>438</v>
      </c>
      <c r="AJ4" t="s">
        <v>144</v>
      </c>
      <c r="AK4">
        <v>1200</v>
      </c>
      <c r="AL4">
        <v>7</v>
      </c>
      <c r="AM4" t="s">
        <v>439</v>
      </c>
      <c r="AN4">
        <v>13</v>
      </c>
      <c r="AO4">
        <v>124</v>
      </c>
      <c r="AP4">
        <v>8</v>
      </c>
      <c r="AQ4">
        <v>12</v>
      </c>
      <c r="AR4">
        <v>-3</v>
      </c>
      <c r="AS4">
        <v>23.79</v>
      </c>
      <c r="AT4">
        <v>46.59</v>
      </c>
      <c r="AU4" t="s">
        <v>403</v>
      </c>
      <c r="AY4" t="s">
        <v>440</v>
      </c>
      <c r="AZ4">
        <v>25.03</v>
      </c>
      <c r="BA4">
        <v>22.68</v>
      </c>
      <c r="BB4">
        <v>23.49</v>
      </c>
      <c r="BF4">
        <v>46.17</v>
      </c>
      <c r="BG4">
        <v>-6.0000000000000053E-3</v>
      </c>
      <c r="BH4">
        <v>46.164000000000001</v>
      </c>
      <c r="BI4" t="s">
        <v>441</v>
      </c>
      <c r="CL4" t="s">
        <v>432</v>
      </c>
      <c r="CM4" t="s">
        <v>441</v>
      </c>
      <c r="CN4" t="s">
        <v>442</v>
      </c>
      <c r="CQ4" t="s">
        <v>441</v>
      </c>
      <c r="CR4">
        <v>71.19</v>
      </c>
      <c r="CT4">
        <v>71.19</v>
      </c>
      <c r="CU4">
        <v>71.19</v>
      </c>
    </row>
    <row r="5" spans="1:99" x14ac:dyDescent="0.25">
      <c r="A5" s="2">
        <v>45836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443</v>
      </c>
      <c r="J5" t="s">
        <v>444</v>
      </c>
      <c r="K5" t="s">
        <v>445</v>
      </c>
      <c r="L5">
        <v>132</v>
      </c>
      <c r="M5" t="s">
        <v>135</v>
      </c>
      <c r="O5">
        <v>2</v>
      </c>
      <c r="P5" t="s">
        <v>248</v>
      </c>
      <c r="R5">
        <v>39</v>
      </c>
      <c r="S5">
        <v>0</v>
      </c>
      <c r="U5" t="s">
        <v>108</v>
      </c>
      <c r="V5" t="s">
        <v>446</v>
      </c>
      <c r="W5">
        <v>5</v>
      </c>
      <c r="Y5" t="s">
        <v>110</v>
      </c>
      <c r="Z5" t="s">
        <v>447</v>
      </c>
      <c r="AA5" t="s">
        <v>251</v>
      </c>
      <c r="AB5">
        <v>20</v>
      </c>
      <c r="AC5" t="s">
        <v>330</v>
      </c>
      <c r="AD5" t="s">
        <v>448</v>
      </c>
      <c r="AE5" t="s">
        <v>310</v>
      </c>
      <c r="AF5" t="s">
        <v>449</v>
      </c>
      <c r="AG5" t="s">
        <v>117</v>
      </c>
      <c r="AH5">
        <v>2024737</v>
      </c>
      <c r="AI5" t="s">
        <v>195</v>
      </c>
      <c r="AJ5" t="s">
        <v>119</v>
      </c>
      <c r="AK5">
        <v>1200</v>
      </c>
      <c r="AL5">
        <v>2</v>
      </c>
      <c r="AM5" t="s">
        <v>387</v>
      </c>
      <c r="AN5">
        <v>2.4</v>
      </c>
      <c r="AO5">
        <v>134</v>
      </c>
      <c r="AP5">
        <v>-2</v>
      </c>
      <c r="AQ5">
        <v>6</v>
      </c>
      <c r="AR5">
        <v>-4</v>
      </c>
      <c r="AS5">
        <v>24.03</v>
      </c>
      <c r="AT5">
        <v>46.39</v>
      </c>
      <c r="AU5" t="s">
        <v>450</v>
      </c>
      <c r="AY5" t="s">
        <v>451</v>
      </c>
      <c r="BG5">
        <v>-0.19800000000000001</v>
      </c>
      <c r="BI5" t="s">
        <v>452</v>
      </c>
      <c r="BJ5">
        <v>2024641</v>
      </c>
      <c r="BK5" t="s">
        <v>453</v>
      </c>
      <c r="BL5" t="s">
        <v>144</v>
      </c>
      <c r="BM5">
        <v>1200</v>
      </c>
      <c r="BN5">
        <v>6</v>
      </c>
      <c r="BO5" t="s">
        <v>454</v>
      </c>
      <c r="BP5">
        <v>7.5</v>
      </c>
      <c r="BQ5">
        <v>117</v>
      </c>
      <c r="BR5">
        <v>15</v>
      </c>
      <c r="BS5">
        <v>5</v>
      </c>
      <c r="BT5">
        <v>-3</v>
      </c>
      <c r="BU5">
        <v>24.46</v>
      </c>
      <c r="BV5">
        <v>46.77</v>
      </c>
      <c r="BW5" t="s">
        <v>455</v>
      </c>
      <c r="CA5" t="s">
        <v>456</v>
      </c>
      <c r="CI5">
        <v>9.8999999999999977E-2</v>
      </c>
      <c r="CK5" t="s">
        <v>457</v>
      </c>
      <c r="CL5" t="s">
        <v>444</v>
      </c>
      <c r="CM5" t="s">
        <v>452</v>
      </c>
      <c r="CN5" t="s">
        <v>458</v>
      </c>
      <c r="CO5" t="s">
        <v>457</v>
      </c>
      <c r="CP5" t="s">
        <v>459</v>
      </c>
      <c r="CQ5" t="s">
        <v>460</v>
      </c>
      <c r="CR5">
        <v>69.19</v>
      </c>
      <c r="CS5">
        <v>69.7</v>
      </c>
      <c r="CT5">
        <v>69.44</v>
      </c>
      <c r="CU5">
        <v>69.19</v>
      </c>
    </row>
    <row r="6" spans="1:99" x14ac:dyDescent="0.25">
      <c r="A6" s="2">
        <v>45836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461</v>
      </c>
      <c r="J6" t="s">
        <v>462</v>
      </c>
      <c r="K6" t="s">
        <v>463</v>
      </c>
      <c r="L6">
        <v>131</v>
      </c>
      <c r="M6" t="s">
        <v>231</v>
      </c>
      <c r="O6">
        <v>7</v>
      </c>
      <c r="P6" t="s">
        <v>282</v>
      </c>
      <c r="R6">
        <v>38</v>
      </c>
      <c r="S6">
        <v>-2</v>
      </c>
      <c r="U6" t="s">
        <v>108</v>
      </c>
      <c r="V6" t="s">
        <v>464</v>
      </c>
      <c r="W6">
        <v>4</v>
      </c>
      <c r="Y6" t="s">
        <v>110</v>
      </c>
      <c r="Z6" t="s">
        <v>465</v>
      </c>
      <c r="AA6" t="s">
        <v>251</v>
      </c>
      <c r="AB6">
        <v>20</v>
      </c>
      <c r="AC6" t="s">
        <v>330</v>
      </c>
      <c r="AD6" t="s">
        <v>466</v>
      </c>
      <c r="AE6" t="s">
        <v>467</v>
      </c>
      <c r="AF6" t="s">
        <v>468</v>
      </c>
      <c r="AG6" t="s">
        <v>194</v>
      </c>
      <c r="AH6">
        <v>2024737</v>
      </c>
      <c r="AI6" t="s">
        <v>195</v>
      </c>
      <c r="AJ6" t="s">
        <v>119</v>
      </c>
      <c r="AK6">
        <v>1200</v>
      </c>
      <c r="AL6">
        <v>5</v>
      </c>
      <c r="AM6" t="s">
        <v>469</v>
      </c>
      <c r="AN6">
        <v>10</v>
      </c>
      <c r="AO6">
        <v>135</v>
      </c>
      <c r="AP6">
        <v>-4</v>
      </c>
      <c r="AQ6">
        <v>7</v>
      </c>
      <c r="AR6">
        <v>0</v>
      </c>
      <c r="AS6">
        <v>24.03</v>
      </c>
      <c r="AT6">
        <v>46.39</v>
      </c>
      <c r="AU6" t="s">
        <v>450</v>
      </c>
      <c r="AY6" t="s">
        <v>470</v>
      </c>
      <c r="BG6">
        <v>-0.06</v>
      </c>
      <c r="BI6" t="s">
        <v>471</v>
      </c>
      <c r="BJ6">
        <v>2024412</v>
      </c>
      <c r="BK6" t="s">
        <v>472</v>
      </c>
      <c r="BL6" t="s">
        <v>144</v>
      </c>
      <c r="BM6">
        <v>1200</v>
      </c>
      <c r="BN6">
        <v>7</v>
      </c>
      <c r="BO6" t="s">
        <v>454</v>
      </c>
      <c r="BP6">
        <v>15</v>
      </c>
      <c r="BQ6">
        <v>124</v>
      </c>
      <c r="BR6">
        <v>7</v>
      </c>
      <c r="BS6">
        <v>8</v>
      </c>
      <c r="BT6">
        <v>-1</v>
      </c>
      <c r="BU6">
        <v>23.95</v>
      </c>
      <c r="BV6">
        <v>46.08</v>
      </c>
      <c r="BW6" t="s">
        <v>473</v>
      </c>
      <c r="CA6" t="s">
        <v>474</v>
      </c>
      <c r="CI6">
        <v>6.3E-2</v>
      </c>
      <c r="CK6" t="s">
        <v>475</v>
      </c>
      <c r="CL6" t="s">
        <v>462</v>
      </c>
      <c r="CM6" t="s">
        <v>471</v>
      </c>
      <c r="CN6" t="s">
        <v>476</v>
      </c>
      <c r="CO6" t="s">
        <v>475</v>
      </c>
      <c r="CP6" t="s">
        <v>477</v>
      </c>
      <c r="CQ6" t="s">
        <v>478</v>
      </c>
      <c r="CR6">
        <v>69.69</v>
      </c>
      <c r="CS6">
        <v>70.180000000000007</v>
      </c>
      <c r="CT6">
        <v>69.94</v>
      </c>
      <c r="CU6">
        <v>69.69</v>
      </c>
    </row>
    <row r="7" spans="1:99" x14ac:dyDescent="0.25">
      <c r="A7" s="2">
        <v>45836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479</v>
      </c>
      <c r="J7" t="s">
        <v>480</v>
      </c>
      <c r="K7" t="s">
        <v>481</v>
      </c>
      <c r="L7">
        <v>131</v>
      </c>
      <c r="M7" t="s">
        <v>186</v>
      </c>
      <c r="O7">
        <v>12</v>
      </c>
      <c r="P7" t="s">
        <v>348</v>
      </c>
      <c r="R7">
        <v>38</v>
      </c>
      <c r="S7">
        <v>-3</v>
      </c>
      <c r="U7" t="s">
        <v>108</v>
      </c>
      <c r="V7" t="s">
        <v>482</v>
      </c>
      <c r="W7">
        <v>4</v>
      </c>
      <c r="Y7" t="s">
        <v>110</v>
      </c>
      <c r="Z7" t="s">
        <v>250</v>
      </c>
      <c r="AA7" t="s">
        <v>112</v>
      </c>
      <c r="AB7">
        <v>83</v>
      </c>
      <c r="AD7" t="s">
        <v>483</v>
      </c>
      <c r="AE7" t="s">
        <v>484</v>
      </c>
      <c r="AF7" t="s">
        <v>485</v>
      </c>
      <c r="AG7" t="s">
        <v>117</v>
      </c>
      <c r="AH7">
        <v>2024307</v>
      </c>
      <c r="AI7" t="s">
        <v>486</v>
      </c>
      <c r="AJ7" t="s">
        <v>144</v>
      </c>
      <c r="AK7">
        <v>1200</v>
      </c>
      <c r="AL7">
        <v>11</v>
      </c>
      <c r="AM7" t="s">
        <v>196</v>
      </c>
      <c r="AN7">
        <v>120</v>
      </c>
      <c r="AO7">
        <v>123</v>
      </c>
      <c r="AP7">
        <v>8</v>
      </c>
      <c r="AQ7">
        <v>12</v>
      </c>
      <c r="AR7">
        <v>0</v>
      </c>
      <c r="AS7">
        <v>23.39</v>
      </c>
      <c r="AT7">
        <v>45.6</v>
      </c>
      <c r="AU7" t="s">
        <v>487</v>
      </c>
      <c r="AY7" t="s">
        <v>488</v>
      </c>
      <c r="BG7">
        <v>0.12</v>
      </c>
      <c r="BI7" t="s">
        <v>489</v>
      </c>
      <c r="BJ7">
        <v>2024021</v>
      </c>
      <c r="BK7" t="s">
        <v>490</v>
      </c>
      <c r="BL7" t="s">
        <v>144</v>
      </c>
      <c r="BM7">
        <v>1200</v>
      </c>
      <c r="BN7">
        <v>10</v>
      </c>
      <c r="BO7" t="s">
        <v>334</v>
      </c>
      <c r="BP7">
        <v>178</v>
      </c>
      <c r="BQ7">
        <v>124</v>
      </c>
      <c r="BR7">
        <v>7</v>
      </c>
      <c r="BS7">
        <v>10</v>
      </c>
      <c r="BT7">
        <v>2</v>
      </c>
      <c r="BU7">
        <v>23.87</v>
      </c>
      <c r="BV7">
        <v>46.21</v>
      </c>
      <c r="BW7" t="s">
        <v>491</v>
      </c>
      <c r="CA7" t="s">
        <v>492</v>
      </c>
      <c r="CI7">
        <v>0.189</v>
      </c>
      <c r="CK7" t="s">
        <v>423</v>
      </c>
      <c r="CL7" t="s">
        <v>480</v>
      </c>
      <c r="CM7" t="s">
        <v>489</v>
      </c>
      <c r="CN7" t="s">
        <v>493</v>
      </c>
      <c r="CO7" t="s">
        <v>423</v>
      </c>
      <c r="CP7" t="s">
        <v>494</v>
      </c>
      <c r="CQ7" t="s">
        <v>495</v>
      </c>
      <c r="CR7">
        <v>71.5</v>
      </c>
      <c r="CS7">
        <v>70.77</v>
      </c>
      <c r="CT7">
        <v>71.13</v>
      </c>
      <c r="CU7">
        <v>70.77</v>
      </c>
    </row>
    <row r="8" spans="1:99" x14ac:dyDescent="0.25">
      <c r="A8" s="2">
        <v>45836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496</v>
      </c>
      <c r="J8" t="s">
        <v>497</v>
      </c>
      <c r="K8" t="s">
        <v>498</v>
      </c>
      <c r="L8">
        <v>129</v>
      </c>
      <c r="M8" t="s">
        <v>211</v>
      </c>
      <c r="O8">
        <v>11</v>
      </c>
      <c r="P8" t="s">
        <v>212</v>
      </c>
      <c r="R8">
        <v>36</v>
      </c>
      <c r="S8">
        <v>-2</v>
      </c>
      <c r="U8" t="s">
        <v>108</v>
      </c>
      <c r="V8" t="s">
        <v>499</v>
      </c>
      <c r="W8">
        <v>4</v>
      </c>
      <c r="Y8" t="s">
        <v>110</v>
      </c>
      <c r="Z8" t="s">
        <v>250</v>
      </c>
      <c r="AA8" t="s">
        <v>251</v>
      </c>
      <c r="AB8">
        <v>20</v>
      </c>
      <c r="AC8" t="s">
        <v>500</v>
      </c>
      <c r="AD8" t="s">
        <v>501</v>
      </c>
      <c r="AE8" t="s">
        <v>502</v>
      </c>
      <c r="AF8" t="s">
        <v>503</v>
      </c>
      <c r="AG8" t="s">
        <v>117</v>
      </c>
      <c r="AH8">
        <v>2024737</v>
      </c>
      <c r="AI8" t="s">
        <v>195</v>
      </c>
      <c r="AJ8" t="s">
        <v>119</v>
      </c>
      <c r="AK8">
        <v>1200</v>
      </c>
      <c r="AL8">
        <v>9</v>
      </c>
      <c r="AM8" t="s">
        <v>120</v>
      </c>
      <c r="AN8">
        <v>19</v>
      </c>
      <c r="AO8">
        <v>126</v>
      </c>
      <c r="AP8">
        <v>3</v>
      </c>
      <c r="AQ8">
        <v>3</v>
      </c>
      <c r="AR8">
        <v>8</v>
      </c>
      <c r="AS8">
        <v>24.03</v>
      </c>
      <c r="AT8">
        <v>46.39</v>
      </c>
      <c r="AU8" t="s">
        <v>450</v>
      </c>
      <c r="AY8" t="s">
        <v>504</v>
      </c>
      <c r="BG8">
        <v>0.38100000000000001</v>
      </c>
      <c r="BI8" t="s">
        <v>505</v>
      </c>
      <c r="BJ8">
        <v>2024698</v>
      </c>
      <c r="BK8" t="s">
        <v>506</v>
      </c>
      <c r="BL8" t="s">
        <v>144</v>
      </c>
      <c r="BM8">
        <v>1200</v>
      </c>
      <c r="BN8">
        <v>13</v>
      </c>
      <c r="BO8" t="s">
        <v>269</v>
      </c>
      <c r="BP8">
        <v>61</v>
      </c>
      <c r="BQ8">
        <v>116</v>
      </c>
      <c r="BR8">
        <v>13</v>
      </c>
      <c r="BS8">
        <v>14</v>
      </c>
      <c r="BT8">
        <v>-3</v>
      </c>
      <c r="BU8">
        <v>23.18</v>
      </c>
      <c r="BV8">
        <v>45.42</v>
      </c>
      <c r="BW8" t="s">
        <v>507</v>
      </c>
      <c r="CA8" t="s">
        <v>508</v>
      </c>
      <c r="CI8">
        <v>6.9000000000000006E-2</v>
      </c>
      <c r="CK8" t="s">
        <v>509</v>
      </c>
      <c r="CL8" t="s">
        <v>497</v>
      </c>
      <c r="CM8" t="s">
        <v>505</v>
      </c>
      <c r="CN8" t="s">
        <v>510</v>
      </c>
      <c r="CO8" t="s">
        <v>509</v>
      </c>
      <c r="CP8" t="s">
        <v>511</v>
      </c>
      <c r="CQ8" t="s">
        <v>512</v>
      </c>
      <c r="CR8">
        <v>70.289999999999992</v>
      </c>
      <c r="CS8">
        <v>70.849999999999994</v>
      </c>
      <c r="CT8">
        <v>70.569999999999993</v>
      </c>
      <c r="CU8">
        <v>70.289999999999992</v>
      </c>
    </row>
    <row r="9" spans="1:99" x14ac:dyDescent="0.25">
      <c r="A9" s="2">
        <v>45836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513</v>
      </c>
      <c r="J9" t="s">
        <v>514</v>
      </c>
      <c r="K9" t="s">
        <v>515</v>
      </c>
      <c r="L9">
        <v>128</v>
      </c>
      <c r="M9" t="s">
        <v>326</v>
      </c>
      <c r="O9">
        <v>1</v>
      </c>
      <c r="P9" t="s">
        <v>516</v>
      </c>
      <c r="R9">
        <v>35</v>
      </c>
      <c r="S9">
        <v>-2</v>
      </c>
      <c r="U9" t="s">
        <v>108</v>
      </c>
      <c r="V9" t="s">
        <v>517</v>
      </c>
      <c r="W9">
        <v>4</v>
      </c>
      <c r="Y9" t="s">
        <v>110</v>
      </c>
      <c r="Z9" t="s">
        <v>518</v>
      </c>
      <c r="AA9" t="s">
        <v>251</v>
      </c>
      <c r="AB9">
        <v>52</v>
      </c>
      <c r="AC9" t="s">
        <v>308</v>
      </c>
      <c r="AD9" t="s">
        <v>519</v>
      </c>
      <c r="AE9" t="s">
        <v>484</v>
      </c>
      <c r="AF9" t="s">
        <v>520</v>
      </c>
      <c r="AG9" t="s">
        <v>117</v>
      </c>
      <c r="AH9">
        <v>2023755</v>
      </c>
      <c r="AI9" t="s">
        <v>438</v>
      </c>
      <c r="AJ9" t="s">
        <v>144</v>
      </c>
      <c r="AK9">
        <v>1200</v>
      </c>
      <c r="AL9">
        <v>12</v>
      </c>
      <c r="AM9" t="s">
        <v>177</v>
      </c>
      <c r="AN9">
        <v>19</v>
      </c>
      <c r="AO9">
        <v>125</v>
      </c>
      <c r="AP9">
        <v>3</v>
      </c>
      <c r="AQ9">
        <v>4</v>
      </c>
      <c r="AR9">
        <v>-3</v>
      </c>
      <c r="AS9">
        <v>23.55</v>
      </c>
      <c r="AT9">
        <v>46.26</v>
      </c>
      <c r="AU9" t="s">
        <v>521</v>
      </c>
      <c r="AY9" t="s">
        <v>522</v>
      </c>
      <c r="AZ9">
        <v>23.55</v>
      </c>
      <c r="BA9">
        <v>23.19</v>
      </c>
      <c r="BB9">
        <v>25.32</v>
      </c>
      <c r="BF9">
        <v>48.51</v>
      </c>
      <c r="BG9">
        <v>-8.1000000000000003E-2</v>
      </c>
      <c r="BH9">
        <v>48.428999999999988</v>
      </c>
      <c r="BI9" t="s">
        <v>523</v>
      </c>
      <c r="CL9" t="s">
        <v>514</v>
      </c>
      <c r="CM9" t="s">
        <v>523</v>
      </c>
      <c r="CN9" t="s">
        <v>524</v>
      </c>
      <c r="CQ9" t="s">
        <v>523</v>
      </c>
      <c r="CR9">
        <v>71.98</v>
      </c>
      <c r="CT9">
        <v>71.98</v>
      </c>
      <c r="CU9">
        <v>71.98</v>
      </c>
    </row>
    <row r="10" spans="1:99" x14ac:dyDescent="0.25">
      <c r="A10" s="2">
        <v>45836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525</v>
      </c>
      <c r="J10" t="s">
        <v>526</v>
      </c>
      <c r="K10" t="s">
        <v>527</v>
      </c>
      <c r="L10">
        <v>128</v>
      </c>
      <c r="M10" t="s">
        <v>281</v>
      </c>
      <c r="O10">
        <v>6</v>
      </c>
      <c r="P10" t="s">
        <v>528</v>
      </c>
      <c r="R10">
        <v>35</v>
      </c>
      <c r="S10">
        <v>-2</v>
      </c>
      <c r="U10" t="s">
        <v>108</v>
      </c>
      <c r="V10" t="s">
        <v>529</v>
      </c>
      <c r="W10">
        <v>5</v>
      </c>
      <c r="Y10" t="s">
        <v>110</v>
      </c>
      <c r="Z10" t="s">
        <v>530</v>
      </c>
      <c r="AA10" t="s">
        <v>251</v>
      </c>
      <c r="AB10">
        <v>136</v>
      </c>
      <c r="AC10" t="s">
        <v>531</v>
      </c>
      <c r="AD10" t="s">
        <v>532</v>
      </c>
      <c r="AE10" t="s">
        <v>141</v>
      </c>
      <c r="AF10" t="s">
        <v>533</v>
      </c>
      <c r="AG10" t="s">
        <v>117</v>
      </c>
      <c r="AH10">
        <v>2024066</v>
      </c>
      <c r="AI10" t="s">
        <v>534</v>
      </c>
      <c r="AJ10" t="s">
        <v>119</v>
      </c>
      <c r="AK10">
        <v>1200</v>
      </c>
      <c r="AL10">
        <v>6</v>
      </c>
      <c r="AM10" t="s">
        <v>387</v>
      </c>
      <c r="AN10">
        <v>8.6</v>
      </c>
      <c r="AO10">
        <v>132</v>
      </c>
      <c r="AP10">
        <v>-4</v>
      </c>
      <c r="AQ10">
        <v>10</v>
      </c>
      <c r="AR10">
        <v>-4</v>
      </c>
      <c r="AS10">
        <v>24.73</v>
      </c>
      <c r="AT10">
        <v>47.21</v>
      </c>
      <c r="AU10" t="s">
        <v>535</v>
      </c>
      <c r="AY10" t="s">
        <v>536</v>
      </c>
      <c r="BG10">
        <v>-0.22800000000000001</v>
      </c>
      <c r="BI10" t="s">
        <v>537</v>
      </c>
      <c r="BJ10">
        <v>2024002</v>
      </c>
      <c r="BK10" t="s">
        <v>538</v>
      </c>
      <c r="BL10" t="s">
        <v>119</v>
      </c>
      <c r="BM10">
        <v>1200</v>
      </c>
      <c r="BN10">
        <v>3</v>
      </c>
      <c r="BO10" t="s">
        <v>387</v>
      </c>
      <c r="BP10">
        <v>3.1</v>
      </c>
      <c r="BQ10">
        <v>134</v>
      </c>
      <c r="BR10">
        <v>-6</v>
      </c>
      <c r="BS10">
        <v>4</v>
      </c>
      <c r="BT10">
        <v>2</v>
      </c>
      <c r="BU10">
        <v>24.06</v>
      </c>
      <c r="BV10">
        <v>46.79</v>
      </c>
      <c r="BW10" t="s">
        <v>487</v>
      </c>
      <c r="CA10" t="s">
        <v>404</v>
      </c>
      <c r="CI10">
        <v>-5.9999999999999906E-3</v>
      </c>
      <c r="CK10" t="s">
        <v>539</v>
      </c>
      <c r="CL10" t="s">
        <v>526</v>
      </c>
      <c r="CM10" t="s">
        <v>537</v>
      </c>
      <c r="CN10" t="s">
        <v>540</v>
      </c>
      <c r="CO10" t="s">
        <v>539</v>
      </c>
      <c r="CP10" t="s">
        <v>541</v>
      </c>
      <c r="CQ10" t="s">
        <v>474</v>
      </c>
      <c r="CR10">
        <v>70.03</v>
      </c>
      <c r="CS10">
        <v>70.2</v>
      </c>
      <c r="CT10">
        <v>70.12</v>
      </c>
      <c r="CU10">
        <v>70.03</v>
      </c>
    </row>
    <row r="11" spans="1:99" x14ac:dyDescent="0.25">
      <c r="A11" s="2">
        <v>45836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542</v>
      </c>
      <c r="J11" t="s">
        <v>543</v>
      </c>
      <c r="K11" t="s">
        <v>544</v>
      </c>
      <c r="L11">
        <v>127</v>
      </c>
      <c r="M11" t="s">
        <v>304</v>
      </c>
      <c r="O11">
        <v>14</v>
      </c>
      <c r="P11" t="s">
        <v>305</v>
      </c>
      <c r="R11">
        <v>34</v>
      </c>
      <c r="S11">
        <v>-3</v>
      </c>
      <c r="U11" t="s">
        <v>108</v>
      </c>
      <c r="V11" t="s">
        <v>545</v>
      </c>
      <c r="W11">
        <v>8</v>
      </c>
      <c r="Y11" t="s">
        <v>110</v>
      </c>
      <c r="Z11" t="s">
        <v>546</v>
      </c>
      <c r="AA11" t="s">
        <v>112</v>
      </c>
      <c r="AB11">
        <v>143</v>
      </c>
      <c r="AD11" t="s">
        <v>547</v>
      </c>
      <c r="AE11" t="s">
        <v>548</v>
      </c>
      <c r="AF11" t="s">
        <v>549</v>
      </c>
      <c r="AG11" t="s">
        <v>194</v>
      </c>
      <c r="AH11">
        <v>2023825</v>
      </c>
      <c r="AI11" t="s">
        <v>550</v>
      </c>
      <c r="AJ11" t="s">
        <v>144</v>
      </c>
      <c r="AK11">
        <v>1200</v>
      </c>
      <c r="AL11">
        <v>8</v>
      </c>
      <c r="AM11" t="s">
        <v>551</v>
      </c>
      <c r="AN11">
        <v>16</v>
      </c>
      <c r="AO11">
        <v>125</v>
      </c>
      <c r="AP11">
        <v>2</v>
      </c>
      <c r="AQ11">
        <v>7</v>
      </c>
      <c r="AR11">
        <v>7</v>
      </c>
      <c r="AS11">
        <v>23.58</v>
      </c>
      <c r="AT11">
        <v>46.05</v>
      </c>
      <c r="AU11" t="s">
        <v>470</v>
      </c>
      <c r="AY11" t="s">
        <v>552</v>
      </c>
      <c r="AZ11">
        <v>24.98</v>
      </c>
      <c r="BA11">
        <v>22.47</v>
      </c>
      <c r="BB11">
        <v>22.82</v>
      </c>
      <c r="BF11">
        <v>45.29</v>
      </c>
      <c r="BG11">
        <v>0.32400000000000012</v>
      </c>
      <c r="BH11">
        <v>45.613999999999997</v>
      </c>
      <c r="BI11" t="s">
        <v>553</v>
      </c>
      <c r="BJ11">
        <v>2023762</v>
      </c>
      <c r="BK11" t="s">
        <v>554</v>
      </c>
      <c r="BL11" t="s">
        <v>144</v>
      </c>
      <c r="BM11">
        <v>1200</v>
      </c>
      <c r="BN11">
        <v>9</v>
      </c>
      <c r="BO11" t="s">
        <v>551</v>
      </c>
      <c r="BP11">
        <v>14</v>
      </c>
      <c r="BQ11">
        <v>129</v>
      </c>
      <c r="BR11">
        <v>-2</v>
      </c>
      <c r="BS11">
        <v>9</v>
      </c>
      <c r="BT11">
        <v>5</v>
      </c>
      <c r="BU11">
        <v>23.6</v>
      </c>
      <c r="BV11">
        <v>46.11</v>
      </c>
      <c r="BW11" t="s">
        <v>555</v>
      </c>
      <c r="CA11" t="s">
        <v>556</v>
      </c>
      <c r="CB11">
        <v>24.44</v>
      </c>
      <c r="CC11">
        <v>22.47</v>
      </c>
      <c r="CD11">
        <v>22.67</v>
      </c>
      <c r="CH11">
        <v>45.14</v>
      </c>
      <c r="CI11">
        <v>0.18</v>
      </c>
      <c r="CJ11">
        <v>45.32</v>
      </c>
      <c r="CK11" t="s">
        <v>557</v>
      </c>
      <c r="CL11" t="s">
        <v>543</v>
      </c>
      <c r="CM11" t="s">
        <v>553</v>
      </c>
      <c r="CN11" t="s">
        <v>558</v>
      </c>
      <c r="CO11" t="s">
        <v>557</v>
      </c>
      <c r="CP11" t="s">
        <v>559</v>
      </c>
      <c r="CQ11" t="s">
        <v>475</v>
      </c>
      <c r="CR11">
        <v>70.59</v>
      </c>
      <c r="CS11">
        <v>69.760000000000005</v>
      </c>
      <c r="CT11">
        <v>70.180000000000007</v>
      </c>
      <c r="CU11">
        <v>69.760000000000005</v>
      </c>
    </row>
    <row r="12" spans="1:99" x14ac:dyDescent="0.25">
      <c r="A12" s="2">
        <v>45836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560</v>
      </c>
      <c r="J12" t="s">
        <v>561</v>
      </c>
      <c r="K12" t="s">
        <v>562</v>
      </c>
      <c r="L12">
        <v>126</v>
      </c>
      <c r="M12" t="s">
        <v>563</v>
      </c>
      <c r="O12">
        <v>4</v>
      </c>
      <c r="P12" t="s">
        <v>564</v>
      </c>
      <c r="R12">
        <v>33</v>
      </c>
      <c r="S12">
        <v>-2</v>
      </c>
      <c r="U12" t="s">
        <v>108</v>
      </c>
      <c r="V12" t="s">
        <v>464</v>
      </c>
      <c r="W12">
        <v>4</v>
      </c>
      <c r="Y12" t="s">
        <v>110</v>
      </c>
      <c r="Z12" t="s">
        <v>565</v>
      </c>
      <c r="AA12" t="s">
        <v>112</v>
      </c>
      <c r="AB12">
        <v>17</v>
      </c>
      <c r="AC12" t="s">
        <v>566</v>
      </c>
      <c r="AD12" t="s">
        <v>567</v>
      </c>
      <c r="AE12" t="s">
        <v>568</v>
      </c>
      <c r="AF12" t="s">
        <v>569</v>
      </c>
      <c r="AG12" t="s">
        <v>117</v>
      </c>
      <c r="AH12">
        <v>2024640</v>
      </c>
      <c r="AI12" t="s">
        <v>453</v>
      </c>
      <c r="AJ12" t="s">
        <v>119</v>
      </c>
      <c r="AK12">
        <v>1200</v>
      </c>
      <c r="AL12">
        <v>7</v>
      </c>
      <c r="AM12" t="s">
        <v>387</v>
      </c>
      <c r="AN12">
        <v>8</v>
      </c>
      <c r="AO12">
        <v>133</v>
      </c>
      <c r="AP12">
        <v>-7</v>
      </c>
      <c r="AQ12">
        <v>7</v>
      </c>
      <c r="AR12">
        <v>-3</v>
      </c>
      <c r="AS12">
        <v>24.41</v>
      </c>
      <c r="AT12">
        <v>47.04</v>
      </c>
      <c r="AU12" t="s">
        <v>570</v>
      </c>
      <c r="AY12" t="s">
        <v>571</v>
      </c>
      <c r="BG12">
        <v>-0.23100000000000001</v>
      </c>
      <c r="BI12" t="s">
        <v>572</v>
      </c>
      <c r="BJ12">
        <v>2024505</v>
      </c>
      <c r="BK12" t="s">
        <v>573</v>
      </c>
      <c r="BL12" t="s">
        <v>119</v>
      </c>
      <c r="BM12">
        <v>1200</v>
      </c>
      <c r="BN12">
        <v>2</v>
      </c>
      <c r="BO12" t="s">
        <v>387</v>
      </c>
      <c r="BP12">
        <v>4.2</v>
      </c>
      <c r="BQ12">
        <v>133</v>
      </c>
      <c r="BR12">
        <v>-7</v>
      </c>
      <c r="BS12">
        <v>1</v>
      </c>
      <c r="BT12">
        <v>3</v>
      </c>
      <c r="BU12">
        <v>24.12</v>
      </c>
      <c r="BV12">
        <v>46.42</v>
      </c>
      <c r="BW12" t="s">
        <v>574</v>
      </c>
      <c r="CA12" t="s">
        <v>575</v>
      </c>
      <c r="CI12">
        <v>2.1000000000000001E-2</v>
      </c>
      <c r="CK12" t="s">
        <v>576</v>
      </c>
      <c r="CL12" t="s">
        <v>561</v>
      </c>
      <c r="CM12" t="s">
        <v>572</v>
      </c>
      <c r="CN12" t="s">
        <v>577</v>
      </c>
      <c r="CO12" t="s">
        <v>576</v>
      </c>
      <c r="CP12" t="s">
        <v>578</v>
      </c>
      <c r="CQ12" t="s">
        <v>579</v>
      </c>
      <c r="CR12">
        <v>70.28</v>
      </c>
      <c r="CS12">
        <v>69.430000000000007</v>
      </c>
      <c r="CT12">
        <v>69.86</v>
      </c>
      <c r="CU12">
        <v>69.430000000000007</v>
      </c>
    </row>
    <row r="13" spans="1:99" x14ac:dyDescent="0.25">
      <c r="A13" s="2">
        <v>45836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580</v>
      </c>
      <c r="J13" t="s">
        <v>581</v>
      </c>
      <c r="K13" t="s">
        <v>582</v>
      </c>
      <c r="L13">
        <v>126</v>
      </c>
      <c r="M13" t="s">
        <v>261</v>
      </c>
      <c r="O13">
        <v>5</v>
      </c>
      <c r="P13" t="s">
        <v>262</v>
      </c>
      <c r="R13">
        <v>33</v>
      </c>
      <c r="S13">
        <v>-3</v>
      </c>
      <c r="U13" t="s">
        <v>108</v>
      </c>
      <c r="V13" t="s">
        <v>583</v>
      </c>
      <c r="W13">
        <v>5</v>
      </c>
      <c r="Y13" t="s">
        <v>110</v>
      </c>
      <c r="Z13" t="s">
        <v>546</v>
      </c>
      <c r="AA13" t="s">
        <v>112</v>
      </c>
      <c r="AB13">
        <v>41</v>
      </c>
      <c r="AC13" t="s">
        <v>584</v>
      </c>
      <c r="AD13" t="s">
        <v>585</v>
      </c>
      <c r="AE13" t="s">
        <v>586</v>
      </c>
      <c r="AF13" t="s">
        <v>587</v>
      </c>
      <c r="AG13" t="s">
        <v>117</v>
      </c>
      <c r="AH13">
        <v>2024062</v>
      </c>
      <c r="AI13" t="s">
        <v>588</v>
      </c>
      <c r="AJ13" t="s">
        <v>144</v>
      </c>
      <c r="AK13">
        <v>1200</v>
      </c>
      <c r="AL13">
        <v>8</v>
      </c>
      <c r="AM13" t="s">
        <v>355</v>
      </c>
      <c r="AN13">
        <v>15</v>
      </c>
      <c r="AO13">
        <v>109</v>
      </c>
      <c r="AP13">
        <v>17</v>
      </c>
      <c r="AQ13">
        <v>1</v>
      </c>
      <c r="AR13">
        <v>4</v>
      </c>
      <c r="AS13">
        <v>23.89</v>
      </c>
      <c r="AT13">
        <v>46.24</v>
      </c>
      <c r="AU13" t="s">
        <v>589</v>
      </c>
      <c r="AY13" t="s">
        <v>590</v>
      </c>
      <c r="BG13">
        <v>0.42299999999999999</v>
      </c>
      <c r="BI13" t="s">
        <v>591</v>
      </c>
      <c r="BJ13">
        <v>2023334</v>
      </c>
      <c r="BK13" t="s">
        <v>592</v>
      </c>
      <c r="BL13" t="s">
        <v>144</v>
      </c>
      <c r="BM13">
        <v>1200</v>
      </c>
      <c r="BN13">
        <v>6</v>
      </c>
      <c r="BO13" t="s">
        <v>387</v>
      </c>
      <c r="BP13">
        <v>18</v>
      </c>
      <c r="BQ13">
        <v>129</v>
      </c>
      <c r="BR13">
        <v>-3</v>
      </c>
      <c r="BS13">
        <v>3</v>
      </c>
      <c r="BT13">
        <v>2</v>
      </c>
      <c r="BU13">
        <v>23.67</v>
      </c>
      <c r="BV13">
        <v>46.32</v>
      </c>
      <c r="BW13" t="s">
        <v>593</v>
      </c>
      <c r="CA13" t="s">
        <v>594</v>
      </c>
      <c r="CB13">
        <v>23.87</v>
      </c>
      <c r="CC13">
        <v>22.73</v>
      </c>
      <c r="CD13">
        <v>24.05</v>
      </c>
      <c r="CH13">
        <v>46.78</v>
      </c>
      <c r="CI13">
        <v>3.9000000000000007E-2</v>
      </c>
      <c r="CJ13">
        <v>46.819000000000003</v>
      </c>
      <c r="CK13" t="s">
        <v>595</v>
      </c>
      <c r="CL13" t="s">
        <v>581</v>
      </c>
      <c r="CM13" t="s">
        <v>591</v>
      </c>
      <c r="CN13" t="s">
        <v>596</v>
      </c>
      <c r="CO13" t="s">
        <v>595</v>
      </c>
      <c r="CP13" t="s">
        <v>597</v>
      </c>
      <c r="CQ13" t="s">
        <v>598</v>
      </c>
      <c r="CR13">
        <v>70.64</v>
      </c>
      <c r="CS13">
        <v>70.69</v>
      </c>
      <c r="CT13">
        <v>70.66</v>
      </c>
      <c r="CU13">
        <v>70.64</v>
      </c>
    </row>
    <row r="14" spans="1:99" x14ac:dyDescent="0.25">
      <c r="A14" s="2">
        <v>45836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599</v>
      </c>
      <c r="J14" t="s">
        <v>600</v>
      </c>
      <c r="K14" t="s">
        <v>601</v>
      </c>
      <c r="L14">
        <v>122</v>
      </c>
      <c r="M14" t="s">
        <v>347</v>
      </c>
      <c r="O14">
        <v>8</v>
      </c>
      <c r="P14" t="s">
        <v>381</v>
      </c>
      <c r="R14">
        <v>29</v>
      </c>
      <c r="S14">
        <v>-3</v>
      </c>
      <c r="U14" t="s">
        <v>108</v>
      </c>
      <c r="V14" t="s">
        <v>602</v>
      </c>
      <c r="W14">
        <v>5</v>
      </c>
      <c r="Y14" t="s">
        <v>110</v>
      </c>
      <c r="Z14" t="s">
        <v>603</v>
      </c>
      <c r="AA14" t="s">
        <v>251</v>
      </c>
      <c r="AB14">
        <v>31</v>
      </c>
      <c r="AC14" t="s">
        <v>604</v>
      </c>
      <c r="AD14" t="s">
        <v>605</v>
      </c>
      <c r="AE14" t="s">
        <v>606</v>
      </c>
      <c r="AF14" t="s">
        <v>607</v>
      </c>
      <c r="AG14" t="s">
        <v>117</v>
      </c>
      <c r="AH14">
        <v>2023821</v>
      </c>
      <c r="AI14" t="s">
        <v>550</v>
      </c>
      <c r="AJ14" t="s">
        <v>119</v>
      </c>
      <c r="AK14">
        <v>1200</v>
      </c>
      <c r="AL14">
        <v>2</v>
      </c>
      <c r="AM14" t="s">
        <v>289</v>
      </c>
      <c r="AN14">
        <v>7.3</v>
      </c>
      <c r="AO14">
        <v>135</v>
      </c>
      <c r="AP14">
        <v>-13</v>
      </c>
      <c r="AQ14">
        <v>12</v>
      </c>
      <c r="AR14">
        <v>-4</v>
      </c>
      <c r="AS14">
        <v>23.76</v>
      </c>
      <c r="AT14">
        <v>46.78</v>
      </c>
      <c r="AU14" t="s">
        <v>589</v>
      </c>
      <c r="AY14" t="s">
        <v>608</v>
      </c>
      <c r="AZ14">
        <v>23.8</v>
      </c>
      <c r="BA14">
        <v>22.98</v>
      </c>
      <c r="BB14">
        <v>22.96</v>
      </c>
      <c r="BF14">
        <v>45.94</v>
      </c>
      <c r="BG14">
        <v>-0.36299999999999999</v>
      </c>
      <c r="BH14">
        <v>45.576999999999998</v>
      </c>
      <c r="BI14" t="s">
        <v>609</v>
      </c>
      <c r="BJ14">
        <v>2023297</v>
      </c>
      <c r="BK14" t="s">
        <v>610</v>
      </c>
      <c r="BL14" t="s">
        <v>144</v>
      </c>
      <c r="BM14">
        <v>1200</v>
      </c>
      <c r="BN14">
        <v>9</v>
      </c>
      <c r="BO14" t="s">
        <v>289</v>
      </c>
      <c r="BP14">
        <v>8.6</v>
      </c>
      <c r="BQ14">
        <v>127</v>
      </c>
      <c r="BR14">
        <v>-5</v>
      </c>
      <c r="BS14">
        <v>12</v>
      </c>
      <c r="BT14">
        <v>-4</v>
      </c>
      <c r="BU14">
        <v>23.45</v>
      </c>
      <c r="BV14">
        <v>45.95</v>
      </c>
      <c r="BW14" t="s">
        <v>611</v>
      </c>
      <c r="CA14" t="s">
        <v>595</v>
      </c>
      <c r="CB14">
        <v>23.45</v>
      </c>
      <c r="CC14">
        <v>22.7</v>
      </c>
      <c r="CD14">
        <v>24.54</v>
      </c>
      <c r="CH14">
        <v>47.24</v>
      </c>
      <c r="CI14">
        <v>-0.24299999999999999</v>
      </c>
      <c r="CJ14">
        <v>46.997</v>
      </c>
      <c r="CK14" t="s">
        <v>612</v>
      </c>
      <c r="CL14" t="s">
        <v>600</v>
      </c>
      <c r="CM14" t="s">
        <v>609</v>
      </c>
      <c r="CN14" t="s">
        <v>613</v>
      </c>
      <c r="CO14" t="s">
        <v>612</v>
      </c>
      <c r="CP14" t="s">
        <v>614</v>
      </c>
      <c r="CQ14" t="s">
        <v>615</v>
      </c>
      <c r="CR14">
        <v>69.38</v>
      </c>
      <c r="CS14">
        <v>70.45</v>
      </c>
      <c r="CT14">
        <v>69.91</v>
      </c>
      <c r="CU14">
        <v>69.38</v>
      </c>
    </row>
    <row r="15" spans="1:99" x14ac:dyDescent="0.25">
      <c r="A15" s="2">
        <v>45836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616</v>
      </c>
      <c r="J15" t="s">
        <v>617</v>
      </c>
      <c r="K15" t="s">
        <v>618</v>
      </c>
      <c r="L15">
        <v>120</v>
      </c>
      <c r="M15" t="s">
        <v>364</v>
      </c>
      <c r="O15">
        <v>3</v>
      </c>
      <c r="P15" t="s">
        <v>327</v>
      </c>
      <c r="R15">
        <v>27</v>
      </c>
      <c r="S15">
        <v>-2</v>
      </c>
      <c r="U15" t="s">
        <v>108</v>
      </c>
      <c r="V15" t="s">
        <v>619</v>
      </c>
      <c r="W15">
        <v>5</v>
      </c>
      <c r="Y15" t="s">
        <v>110</v>
      </c>
      <c r="Z15" t="s">
        <v>620</v>
      </c>
      <c r="AA15" t="s">
        <v>112</v>
      </c>
      <c r="AB15">
        <v>31</v>
      </c>
      <c r="AC15" t="s">
        <v>621</v>
      </c>
      <c r="AD15" t="s">
        <v>622</v>
      </c>
      <c r="AE15" t="s">
        <v>623</v>
      </c>
      <c r="AF15" t="s">
        <v>624</v>
      </c>
      <c r="AG15" t="s">
        <v>117</v>
      </c>
      <c r="AH15">
        <v>2024640</v>
      </c>
      <c r="AI15" t="s">
        <v>453</v>
      </c>
      <c r="AJ15" t="s">
        <v>119</v>
      </c>
      <c r="AK15">
        <v>1200</v>
      </c>
      <c r="AL15">
        <v>4</v>
      </c>
      <c r="AM15" t="s">
        <v>334</v>
      </c>
      <c r="AN15">
        <v>8.3000000000000007</v>
      </c>
      <c r="AO15">
        <v>124</v>
      </c>
      <c r="AP15">
        <v>-4</v>
      </c>
      <c r="AQ15">
        <v>8</v>
      </c>
      <c r="AR15">
        <v>-5</v>
      </c>
      <c r="AS15">
        <v>24.41</v>
      </c>
      <c r="AT15">
        <v>47.04</v>
      </c>
      <c r="AU15" t="s">
        <v>570</v>
      </c>
      <c r="AY15" t="s">
        <v>625</v>
      </c>
      <c r="BG15">
        <v>-0.27</v>
      </c>
      <c r="BI15" t="s">
        <v>626</v>
      </c>
      <c r="BJ15">
        <v>2024505</v>
      </c>
      <c r="BK15" t="s">
        <v>573</v>
      </c>
      <c r="BL15" t="s">
        <v>119</v>
      </c>
      <c r="BM15">
        <v>1200</v>
      </c>
      <c r="BN15">
        <v>3</v>
      </c>
      <c r="BO15" t="s">
        <v>551</v>
      </c>
      <c r="BP15">
        <v>5.5</v>
      </c>
      <c r="BQ15">
        <v>128</v>
      </c>
      <c r="BR15">
        <v>-8</v>
      </c>
      <c r="BS15">
        <v>8</v>
      </c>
      <c r="BT15">
        <v>-5</v>
      </c>
      <c r="BU15">
        <v>24.12</v>
      </c>
      <c r="BV15">
        <v>46.42</v>
      </c>
      <c r="BW15" t="s">
        <v>574</v>
      </c>
      <c r="CA15" t="s">
        <v>627</v>
      </c>
      <c r="CI15">
        <v>-0.33</v>
      </c>
      <c r="CK15" t="s">
        <v>628</v>
      </c>
      <c r="CL15" t="s">
        <v>617</v>
      </c>
      <c r="CM15" t="s">
        <v>626</v>
      </c>
      <c r="CN15" t="s">
        <v>629</v>
      </c>
      <c r="CO15" t="s">
        <v>628</v>
      </c>
      <c r="CP15" t="s">
        <v>630</v>
      </c>
      <c r="CQ15" t="s">
        <v>631</v>
      </c>
      <c r="CR15">
        <v>69.88</v>
      </c>
      <c r="CS15">
        <v>69.11</v>
      </c>
      <c r="CT15">
        <v>69.5</v>
      </c>
      <c r="CU15">
        <v>69.11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1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3</v>
      </c>
      <c r="D2" t="s">
        <v>100</v>
      </c>
      <c r="E2" t="s">
        <v>101</v>
      </c>
      <c r="F2" t="s">
        <v>632</v>
      </c>
      <c r="G2">
        <v>2000</v>
      </c>
      <c r="H2">
        <v>1</v>
      </c>
      <c r="I2" t="s">
        <v>633</v>
      </c>
      <c r="J2" t="s">
        <v>634</v>
      </c>
      <c r="K2" t="s">
        <v>635</v>
      </c>
      <c r="L2">
        <v>135</v>
      </c>
      <c r="M2" t="s">
        <v>636</v>
      </c>
      <c r="O2">
        <v>2</v>
      </c>
      <c r="P2" t="s">
        <v>232</v>
      </c>
      <c r="R2">
        <v>82</v>
      </c>
      <c r="S2">
        <v>0</v>
      </c>
      <c r="U2" t="s">
        <v>108</v>
      </c>
      <c r="V2" t="s">
        <v>637</v>
      </c>
      <c r="W2">
        <v>5</v>
      </c>
      <c r="Y2" t="s">
        <v>110</v>
      </c>
      <c r="Z2" t="s">
        <v>638</v>
      </c>
      <c r="AA2">
        <v>2</v>
      </c>
      <c r="AB2">
        <v>34</v>
      </c>
      <c r="AC2" t="s">
        <v>139</v>
      </c>
      <c r="AD2" t="s">
        <v>639</v>
      </c>
      <c r="AE2" t="s">
        <v>640</v>
      </c>
      <c r="AF2" t="s">
        <v>641</v>
      </c>
      <c r="AG2" t="s">
        <v>194</v>
      </c>
      <c r="AH2">
        <v>2024706</v>
      </c>
      <c r="AI2" t="s">
        <v>506</v>
      </c>
      <c r="AJ2" t="s">
        <v>642</v>
      </c>
      <c r="AK2">
        <v>2000</v>
      </c>
      <c r="AL2">
        <v>8</v>
      </c>
      <c r="AM2" t="s">
        <v>643</v>
      </c>
      <c r="AN2">
        <v>20</v>
      </c>
      <c r="AO2">
        <v>135</v>
      </c>
      <c r="AP2">
        <v>0</v>
      </c>
      <c r="AQ2">
        <v>8</v>
      </c>
      <c r="AR2">
        <v>-6</v>
      </c>
      <c r="AS2">
        <v>25.32</v>
      </c>
      <c r="AT2">
        <v>50.07</v>
      </c>
      <c r="AU2" t="s">
        <v>644</v>
      </c>
      <c r="AV2" t="s">
        <v>645</v>
      </c>
      <c r="AW2" t="s">
        <v>646</v>
      </c>
      <c r="AY2" t="s">
        <v>647</v>
      </c>
      <c r="BG2">
        <v>-0.16200000000000001</v>
      </c>
      <c r="BI2" t="s">
        <v>648</v>
      </c>
      <c r="CL2" t="s">
        <v>634</v>
      </c>
      <c r="CM2" t="s">
        <v>648</v>
      </c>
      <c r="CN2" t="s">
        <v>649</v>
      </c>
      <c r="CQ2" t="s">
        <v>648</v>
      </c>
      <c r="CR2">
        <v>121.63</v>
      </c>
      <c r="CT2">
        <v>121.63</v>
      </c>
      <c r="CU2">
        <v>121.63</v>
      </c>
    </row>
    <row r="3" spans="1:99" x14ac:dyDescent="0.25">
      <c r="A3" s="2">
        <v>45836</v>
      </c>
      <c r="B3" t="s">
        <v>99</v>
      </c>
      <c r="C3">
        <v>3</v>
      </c>
      <c r="D3" t="s">
        <v>100</v>
      </c>
      <c r="E3" t="s">
        <v>101</v>
      </c>
      <c r="F3" t="s">
        <v>632</v>
      </c>
      <c r="G3">
        <v>2000</v>
      </c>
      <c r="H3">
        <v>2</v>
      </c>
      <c r="I3" t="s">
        <v>650</v>
      </c>
      <c r="J3" t="s">
        <v>651</v>
      </c>
      <c r="K3" t="s">
        <v>652</v>
      </c>
      <c r="L3">
        <v>134</v>
      </c>
      <c r="M3" t="s">
        <v>281</v>
      </c>
      <c r="O3">
        <v>8</v>
      </c>
      <c r="P3" t="s">
        <v>653</v>
      </c>
      <c r="R3">
        <v>81</v>
      </c>
      <c r="S3">
        <v>-1</v>
      </c>
      <c r="U3" t="s">
        <v>108</v>
      </c>
      <c r="V3" t="s">
        <v>654</v>
      </c>
      <c r="W3">
        <v>5</v>
      </c>
      <c r="Y3" t="s">
        <v>110</v>
      </c>
      <c r="Z3" t="s">
        <v>655</v>
      </c>
      <c r="AA3">
        <v>1</v>
      </c>
      <c r="AB3">
        <v>34</v>
      </c>
      <c r="AD3" t="s">
        <v>656</v>
      </c>
      <c r="AE3" t="s">
        <v>657</v>
      </c>
      <c r="AF3" t="s">
        <v>658</v>
      </c>
      <c r="AG3" t="s">
        <v>194</v>
      </c>
      <c r="AH3">
        <v>2024706</v>
      </c>
      <c r="AI3" t="s">
        <v>506</v>
      </c>
      <c r="AJ3" t="s">
        <v>642</v>
      </c>
      <c r="AK3">
        <v>2000</v>
      </c>
      <c r="AL3">
        <v>5</v>
      </c>
      <c r="AM3" t="s">
        <v>469</v>
      </c>
      <c r="AN3">
        <v>9.5</v>
      </c>
      <c r="AO3">
        <v>135</v>
      </c>
      <c r="AP3">
        <v>-1</v>
      </c>
      <c r="AQ3">
        <v>7</v>
      </c>
      <c r="AR3">
        <v>1</v>
      </c>
      <c r="AS3">
        <v>25.32</v>
      </c>
      <c r="AT3">
        <v>50.07</v>
      </c>
      <c r="AU3" t="s">
        <v>644</v>
      </c>
      <c r="AV3" t="s">
        <v>645</v>
      </c>
      <c r="AW3" t="s">
        <v>646</v>
      </c>
      <c r="AY3" t="s">
        <v>659</v>
      </c>
      <c r="BG3">
        <v>1.2E-2</v>
      </c>
      <c r="BI3" t="s">
        <v>660</v>
      </c>
      <c r="BJ3">
        <v>2024365</v>
      </c>
      <c r="BK3" t="s">
        <v>661</v>
      </c>
      <c r="BL3" t="s">
        <v>662</v>
      </c>
      <c r="BM3">
        <v>2000</v>
      </c>
      <c r="BN3">
        <v>5</v>
      </c>
      <c r="BO3" t="s">
        <v>177</v>
      </c>
      <c r="BP3">
        <v>8.1999999999999993</v>
      </c>
      <c r="BQ3">
        <v>126</v>
      </c>
      <c r="BR3">
        <v>8</v>
      </c>
      <c r="BS3">
        <v>9</v>
      </c>
      <c r="BT3">
        <v>-1</v>
      </c>
      <c r="BU3">
        <v>25.48</v>
      </c>
      <c r="BV3">
        <v>49.64</v>
      </c>
      <c r="BW3" t="s">
        <v>663</v>
      </c>
      <c r="BX3" t="s">
        <v>664</v>
      </c>
      <c r="BY3" t="s">
        <v>665</v>
      </c>
      <c r="CA3" t="s">
        <v>666</v>
      </c>
      <c r="CI3">
        <v>9.2999999999999999E-2</v>
      </c>
      <c r="CK3" t="s">
        <v>667</v>
      </c>
      <c r="CL3" t="s">
        <v>651</v>
      </c>
      <c r="CM3" t="s">
        <v>660</v>
      </c>
      <c r="CN3" t="s">
        <v>668</v>
      </c>
      <c r="CO3" t="s">
        <v>667</v>
      </c>
      <c r="CP3" t="s">
        <v>669</v>
      </c>
      <c r="CQ3" t="s">
        <v>648</v>
      </c>
      <c r="CR3">
        <v>121.66</v>
      </c>
      <c r="CS3">
        <v>121.61</v>
      </c>
      <c r="CT3">
        <v>121.63</v>
      </c>
      <c r="CU3">
        <v>121.61</v>
      </c>
    </row>
    <row r="4" spans="1:99" x14ac:dyDescent="0.25">
      <c r="A4" s="2">
        <v>45836</v>
      </c>
      <c r="B4" t="s">
        <v>99</v>
      </c>
      <c r="C4">
        <v>3</v>
      </c>
      <c r="D4" t="s">
        <v>100</v>
      </c>
      <c r="E4" t="s">
        <v>101</v>
      </c>
      <c r="F4" t="s">
        <v>632</v>
      </c>
      <c r="G4">
        <v>2000</v>
      </c>
      <c r="H4">
        <v>3</v>
      </c>
      <c r="I4" t="s">
        <v>670</v>
      </c>
      <c r="J4" t="s">
        <v>671</v>
      </c>
      <c r="K4" t="s">
        <v>672</v>
      </c>
      <c r="L4">
        <v>130</v>
      </c>
      <c r="M4" t="s">
        <v>135</v>
      </c>
      <c r="O4">
        <v>9</v>
      </c>
      <c r="P4" t="s">
        <v>564</v>
      </c>
      <c r="R4">
        <v>77</v>
      </c>
      <c r="S4">
        <v>0</v>
      </c>
      <c r="U4" t="s">
        <v>108</v>
      </c>
      <c r="V4" t="s">
        <v>673</v>
      </c>
      <c r="W4">
        <v>4</v>
      </c>
      <c r="Y4" t="s">
        <v>110</v>
      </c>
      <c r="Z4" t="s">
        <v>674</v>
      </c>
      <c r="AA4">
        <v>1</v>
      </c>
      <c r="AB4">
        <v>34</v>
      </c>
      <c r="AC4" t="s">
        <v>351</v>
      </c>
      <c r="AD4" t="s">
        <v>675</v>
      </c>
      <c r="AE4" t="s">
        <v>676</v>
      </c>
      <c r="AF4" t="s">
        <v>677</v>
      </c>
      <c r="AG4" t="s">
        <v>117</v>
      </c>
      <c r="AH4">
        <v>2024706</v>
      </c>
      <c r="AI4" t="s">
        <v>506</v>
      </c>
      <c r="AJ4" t="s">
        <v>642</v>
      </c>
      <c r="AK4">
        <v>2000</v>
      </c>
      <c r="AL4">
        <v>10</v>
      </c>
      <c r="AM4" t="s">
        <v>387</v>
      </c>
      <c r="AN4">
        <v>9.3000000000000007</v>
      </c>
      <c r="AO4">
        <v>130</v>
      </c>
      <c r="AP4">
        <v>0</v>
      </c>
      <c r="AQ4">
        <v>12</v>
      </c>
      <c r="AR4">
        <v>-3</v>
      </c>
      <c r="AS4">
        <v>25.32</v>
      </c>
      <c r="AT4">
        <v>50.07</v>
      </c>
      <c r="AU4" t="s">
        <v>644</v>
      </c>
      <c r="AV4" t="s">
        <v>645</v>
      </c>
      <c r="AW4" t="s">
        <v>646</v>
      </c>
      <c r="AY4" t="s">
        <v>678</v>
      </c>
      <c r="BG4">
        <v>-8.1000000000000003E-2</v>
      </c>
      <c r="BI4" t="s">
        <v>679</v>
      </c>
      <c r="BJ4">
        <v>2024648</v>
      </c>
      <c r="BK4" t="s">
        <v>453</v>
      </c>
      <c r="BL4" t="s">
        <v>642</v>
      </c>
      <c r="BM4">
        <v>2000</v>
      </c>
      <c r="BN4">
        <v>4</v>
      </c>
      <c r="BO4" t="s">
        <v>387</v>
      </c>
      <c r="BP4">
        <v>4.0999999999999996</v>
      </c>
      <c r="BQ4">
        <v>132</v>
      </c>
      <c r="BR4">
        <v>-2</v>
      </c>
      <c r="BS4">
        <v>2</v>
      </c>
      <c r="BT4">
        <v>7</v>
      </c>
      <c r="BU4">
        <v>26.1</v>
      </c>
      <c r="BV4">
        <v>50.85</v>
      </c>
      <c r="BW4" t="s">
        <v>680</v>
      </c>
      <c r="BX4" t="s">
        <v>681</v>
      </c>
      <c r="BY4" t="s">
        <v>682</v>
      </c>
      <c r="CA4" t="s">
        <v>683</v>
      </c>
      <c r="CI4">
        <v>0.159</v>
      </c>
      <c r="CK4" t="s">
        <v>684</v>
      </c>
      <c r="CL4" t="s">
        <v>671</v>
      </c>
      <c r="CM4" t="s">
        <v>679</v>
      </c>
      <c r="CN4" t="s">
        <v>685</v>
      </c>
      <c r="CO4" t="s">
        <v>684</v>
      </c>
      <c r="CP4" t="s">
        <v>686</v>
      </c>
      <c r="CQ4" t="s">
        <v>687</v>
      </c>
      <c r="CR4">
        <v>122.11</v>
      </c>
      <c r="CS4">
        <v>122.52</v>
      </c>
      <c r="CT4">
        <v>122.31</v>
      </c>
      <c r="CU4">
        <v>122.11</v>
      </c>
    </row>
    <row r="5" spans="1:99" x14ac:dyDescent="0.25">
      <c r="A5" s="2">
        <v>45836</v>
      </c>
      <c r="B5" t="s">
        <v>99</v>
      </c>
      <c r="C5">
        <v>3</v>
      </c>
      <c r="D5" t="s">
        <v>100</v>
      </c>
      <c r="E5" t="s">
        <v>101</v>
      </c>
      <c r="F5" t="s">
        <v>632</v>
      </c>
      <c r="G5">
        <v>2000</v>
      </c>
      <c r="H5">
        <v>4</v>
      </c>
      <c r="I5" t="s">
        <v>688</v>
      </c>
      <c r="J5" t="s">
        <v>689</v>
      </c>
      <c r="K5" t="s">
        <v>690</v>
      </c>
      <c r="L5">
        <v>126</v>
      </c>
      <c r="M5" t="s">
        <v>326</v>
      </c>
      <c r="O5">
        <v>6</v>
      </c>
      <c r="P5" t="s">
        <v>381</v>
      </c>
      <c r="R5">
        <v>73</v>
      </c>
      <c r="S5">
        <v>-4</v>
      </c>
      <c r="U5" t="s">
        <v>108</v>
      </c>
      <c r="V5" t="s">
        <v>691</v>
      </c>
      <c r="W5">
        <v>7</v>
      </c>
      <c r="Y5" t="s">
        <v>110</v>
      </c>
      <c r="Z5" t="s">
        <v>692</v>
      </c>
      <c r="AA5">
        <v>1</v>
      </c>
      <c r="AB5">
        <v>24</v>
      </c>
      <c r="AC5" t="s">
        <v>693</v>
      </c>
      <c r="AD5" t="s">
        <v>694</v>
      </c>
      <c r="AE5" t="s">
        <v>695</v>
      </c>
      <c r="AF5" t="s">
        <v>696</v>
      </c>
      <c r="AG5" t="s">
        <v>194</v>
      </c>
      <c r="AH5">
        <v>2024648</v>
      </c>
      <c r="AI5" t="s">
        <v>453</v>
      </c>
      <c r="AJ5" t="s">
        <v>642</v>
      </c>
      <c r="AK5">
        <v>2000</v>
      </c>
      <c r="AL5">
        <v>11</v>
      </c>
      <c r="AM5" t="s">
        <v>334</v>
      </c>
      <c r="AN5">
        <v>33</v>
      </c>
      <c r="AO5">
        <v>133</v>
      </c>
      <c r="AP5">
        <v>-7</v>
      </c>
      <c r="AQ5">
        <v>3</v>
      </c>
      <c r="AR5">
        <v>3</v>
      </c>
      <c r="AS5">
        <v>26.1</v>
      </c>
      <c r="AT5">
        <v>50.85</v>
      </c>
      <c r="AU5" t="s">
        <v>680</v>
      </c>
      <c r="AV5" t="s">
        <v>681</v>
      </c>
      <c r="AW5" t="s">
        <v>682</v>
      </c>
      <c r="AY5" t="s">
        <v>697</v>
      </c>
      <c r="BG5">
        <v>-2.399999999999999E-2</v>
      </c>
      <c r="BI5" t="s">
        <v>698</v>
      </c>
      <c r="BJ5">
        <v>2024365</v>
      </c>
      <c r="BK5" t="s">
        <v>661</v>
      </c>
      <c r="BL5" t="s">
        <v>662</v>
      </c>
      <c r="BM5">
        <v>2000</v>
      </c>
      <c r="BN5">
        <v>6</v>
      </c>
      <c r="BO5" t="s">
        <v>151</v>
      </c>
      <c r="BP5">
        <v>108</v>
      </c>
      <c r="BQ5">
        <v>132</v>
      </c>
      <c r="BR5">
        <v>-6</v>
      </c>
      <c r="BS5">
        <v>11</v>
      </c>
      <c r="BT5">
        <v>-5</v>
      </c>
      <c r="BU5">
        <v>25.48</v>
      </c>
      <c r="BV5">
        <v>49.64</v>
      </c>
      <c r="BW5" t="s">
        <v>663</v>
      </c>
      <c r="BX5" t="s">
        <v>664</v>
      </c>
      <c r="BY5" t="s">
        <v>665</v>
      </c>
      <c r="CA5" t="s">
        <v>699</v>
      </c>
      <c r="CI5">
        <v>-0.22500000000000001</v>
      </c>
      <c r="CK5" t="s">
        <v>700</v>
      </c>
      <c r="CL5" t="s">
        <v>689</v>
      </c>
      <c r="CM5" t="s">
        <v>698</v>
      </c>
      <c r="CN5" t="s">
        <v>701</v>
      </c>
      <c r="CO5" t="s">
        <v>700</v>
      </c>
      <c r="CP5" t="s">
        <v>702</v>
      </c>
      <c r="CQ5" t="s">
        <v>703</v>
      </c>
      <c r="CR5">
        <v>124.16</v>
      </c>
      <c r="CS5">
        <v>121.39</v>
      </c>
      <c r="CT5">
        <v>122.78</v>
      </c>
      <c r="CU5">
        <v>121.39</v>
      </c>
    </row>
    <row r="6" spans="1:99" x14ac:dyDescent="0.25">
      <c r="A6" s="2">
        <v>45836</v>
      </c>
      <c r="B6" t="s">
        <v>99</v>
      </c>
      <c r="C6">
        <v>3</v>
      </c>
      <c r="D6" t="s">
        <v>100</v>
      </c>
      <c r="E6" t="s">
        <v>101</v>
      </c>
      <c r="F6" t="s">
        <v>632</v>
      </c>
      <c r="G6">
        <v>2000</v>
      </c>
      <c r="H6">
        <v>5</v>
      </c>
      <c r="I6" t="s">
        <v>704</v>
      </c>
      <c r="J6" t="s">
        <v>705</v>
      </c>
      <c r="K6" t="s">
        <v>706</v>
      </c>
      <c r="L6">
        <v>125</v>
      </c>
      <c r="M6" t="s">
        <v>106</v>
      </c>
      <c r="O6">
        <v>7</v>
      </c>
      <c r="P6" t="s">
        <v>107</v>
      </c>
      <c r="R6">
        <v>72</v>
      </c>
      <c r="S6">
        <v>0</v>
      </c>
      <c r="U6" t="s">
        <v>108</v>
      </c>
      <c r="V6" t="s">
        <v>707</v>
      </c>
      <c r="W6">
        <v>6</v>
      </c>
      <c r="Y6" t="s">
        <v>110</v>
      </c>
      <c r="Z6" t="s">
        <v>708</v>
      </c>
      <c r="AA6">
        <v>1</v>
      </c>
      <c r="AB6">
        <v>24</v>
      </c>
      <c r="AC6" t="s">
        <v>709</v>
      </c>
      <c r="AD6" t="s">
        <v>710</v>
      </c>
      <c r="AE6" t="s">
        <v>711</v>
      </c>
      <c r="AF6" t="s">
        <v>712</v>
      </c>
      <c r="AG6" t="s">
        <v>117</v>
      </c>
      <c r="AH6">
        <v>2024299</v>
      </c>
      <c r="AI6" t="s">
        <v>118</v>
      </c>
      <c r="AJ6" t="s">
        <v>662</v>
      </c>
      <c r="AK6">
        <v>2000</v>
      </c>
      <c r="AL6">
        <v>4</v>
      </c>
      <c r="AM6" t="s">
        <v>713</v>
      </c>
      <c r="AN6">
        <v>18</v>
      </c>
      <c r="AO6">
        <v>122</v>
      </c>
      <c r="AP6">
        <v>3</v>
      </c>
      <c r="AQ6">
        <v>3</v>
      </c>
      <c r="AR6">
        <v>4</v>
      </c>
      <c r="AS6">
        <v>26.65</v>
      </c>
      <c r="AT6">
        <v>50.86</v>
      </c>
      <c r="AU6" t="s">
        <v>714</v>
      </c>
      <c r="AV6" t="s">
        <v>715</v>
      </c>
      <c r="AW6" t="s">
        <v>716</v>
      </c>
      <c r="AY6" t="s">
        <v>717</v>
      </c>
      <c r="BG6">
        <v>0.153</v>
      </c>
      <c r="BI6" t="s">
        <v>718</v>
      </c>
      <c r="CL6" t="s">
        <v>705</v>
      </c>
      <c r="CM6" t="s">
        <v>718</v>
      </c>
      <c r="CN6" t="s">
        <v>719</v>
      </c>
      <c r="CQ6" t="s">
        <v>718</v>
      </c>
      <c r="CR6">
        <v>121.51</v>
      </c>
      <c r="CT6">
        <v>121.51</v>
      </c>
      <c r="CU6">
        <v>121.51</v>
      </c>
    </row>
    <row r="7" spans="1:99" x14ac:dyDescent="0.25">
      <c r="A7" s="2">
        <v>45836</v>
      </c>
      <c r="B7" t="s">
        <v>99</v>
      </c>
      <c r="C7">
        <v>3</v>
      </c>
      <c r="D7" t="s">
        <v>100</v>
      </c>
      <c r="E7" t="s">
        <v>101</v>
      </c>
      <c r="F7" t="s">
        <v>632</v>
      </c>
      <c r="G7">
        <v>2000</v>
      </c>
      <c r="H7">
        <v>6</v>
      </c>
      <c r="I7" t="s">
        <v>720</v>
      </c>
      <c r="J7" t="s">
        <v>721</v>
      </c>
      <c r="K7" t="s">
        <v>722</v>
      </c>
      <c r="L7">
        <v>124</v>
      </c>
      <c r="M7" t="s">
        <v>161</v>
      </c>
      <c r="O7">
        <v>4</v>
      </c>
      <c r="P7" t="s">
        <v>232</v>
      </c>
      <c r="R7">
        <v>71</v>
      </c>
      <c r="S7">
        <v>2</v>
      </c>
      <c r="U7" t="s">
        <v>108</v>
      </c>
      <c r="W7">
        <v>4</v>
      </c>
      <c r="Y7" t="s">
        <v>110</v>
      </c>
      <c r="Z7" t="s">
        <v>723</v>
      </c>
      <c r="AA7">
        <v>1</v>
      </c>
      <c r="AB7">
        <v>14</v>
      </c>
      <c r="AC7" t="s">
        <v>351</v>
      </c>
      <c r="AD7" t="s">
        <v>724</v>
      </c>
      <c r="AE7" t="s">
        <v>725</v>
      </c>
      <c r="AF7" t="s">
        <v>726</v>
      </c>
      <c r="AG7" t="s">
        <v>194</v>
      </c>
      <c r="AH7">
        <v>2024764</v>
      </c>
      <c r="AI7" t="s">
        <v>727</v>
      </c>
      <c r="AJ7" t="s">
        <v>642</v>
      </c>
      <c r="AK7">
        <v>1800</v>
      </c>
      <c r="AL7">
        <v>2</v>
      </c>
      <c r="AM7" t="s">
        <v>454</v>
      </c>
      <c r="AN7">
        <v>7.5</v>
      </c>
      <c r="AO7">
        <v>128</v>
      </c>
      <c r="AP7">
        <v>-4</v>
      </c>
      <c r="AQ7">
        <v>6</v>
      </c>
      <c r="AR7">
        <v>-2</v>
      </c>
      <c r="AS7">
        <v>13.83</v>
      </c>
      <c r="AT7">
        <v>36.15</v>
      </c>
      <c r="AU7" t="s">
        <v>728</v>
      </c>
      <c r="AV7" t="s">
        <v>729</v>
      </c>
      <c r="AW7" t="s">
        <v>730</v>
      </c>
      <c r="AY7" t="s">
        <v>731</v>
      </c>
      <c r="BG7">
        <v>-0.114</v>
      </c>
      <c r="BI7" t="s">
        <v>732</v>
      </c>
      <c r="CL7" t="s">
        <v>721</v>
      </c>
      <c r="CM7" t="s">
        <v>732</v>
      </c>
      <c r="CN7" t="s">
        <v>733</v>
      </c>
      <c r="CQ7" t="s">
        <v>732</v>
      </c>
      <c r="CR7">
        <v>121.2</v>
      </c>
      <c r="CT7">
        <v>121.2</v>
      </c>
      <c r="CU7">
        <v>121.2</v>
      </c>
    </row>
    <row r="8" spans="1:99" x14ac:dyDescent="0.25">
      <c r="A8" s="2">
        <v>45836</v>
      </c>
      <c r="B8" t="s">
        <v>99</v>
      </c>
      <c r="C8">
        <v>3</v>
      </c>
      <c r="D8" t="s">
        <v>100</v>
      </c>
      <c r="E8" t="s">
        <v>101</v>
      </c>
      <c r="F8" t="s">
        <v>632</v>
      </c>
      <c r="G8">
        <v>2000</v>
      </c>
      <c r="H8">
        <v>7</v>
      </c>
      <c r="I8" t="s">
        <v>734</v>
      </c>
      <c r="J8" t="s">
        <v>735</v>
      </c>
      <c r="K8" t="s">
        <v>736</v>
      </c>
      <c r="L8">
        <v>123</v>
      </c>
      <c r="M8" t="s">
        <v>737</v>
      </c>
      <c r="O8">
        <v>1</v>
      </c>
      <c r="P8" t="s">
        <v>528</v>
      </c>
      <c r="R8">
        <v>70</v>
      </c>
      <c r="S8">
        <v>-2</v>
      </c>
      <c r="U8" t="s">
        <v>108</v>
      </c>
      <c r="V8" t="s">
        <v>738</v>
      </c>
      <c r="W8">
        <v>4</v>
      </c>
      <c r="Y8" t="s">
        <v>110</v>
      </c>
      <c r="Z8" t="s">
        <v>739</v>
      </c>
      <c r="AA8">
        <v>1</v>
      </c>
      <c r="AB8">
        <v>34</v>
      </c>
      <c r="AC8" t="s">
        <v>740</v>
      </c>
      <c r="AD8" t="s">
        <v>741</v>
      </c>
      <c r="AE8" t="s">
        <v>742</v>
      </c>
      <c r="AF8" t="s">
        <v>743</v>
      </c>
      <c r="AG8" t="s">
        <v>194</v>
      </c>
      <c r="AH8">
        <v>2024706</v>
      </c>
      <c r="AI8" t="s">
        <v>506</v>
      </c>
      <c r="AJ8" t="s">
        <v>642</v>
      </c>
      <c r="AK8">
        <v>2000</v>
      </c>
      <c r="AL8">
        <v>6</v>
      </c>
      <c r="AM8" t="s">
        <v>218</v>
      </c>
      <c r="AN8">
        <v>38</v>
      </c>
      <c r="AO8">
        <v>125</v>
      </c>
      <c r="AP8">
        <v>-2</v>
      </c>
      <c r="AQ8">
        <v>1</v>
      </c>
      <c r="AR8">
        <v>0</v>
      </c>
      <c r="AS8">
        <v>25.32</v>
      </c>
      <c r="AT8">
        <v>50.07</v>
      </c>
      <c r="AU8" t="s">
        <v>644</v>
      </c>
      <c r="AV8" t="s">
        <v>645</v>
      </c>
      <c r="AW8" t="s">
        <v>646</v>
      </c>
      <c r="AY8" t="s">
        <v>744</v>
      </c>
      <c r="BG8">
        <v>-0.03</v>
      </c>
      <c r="BI8" t="s">
        <v>745</v>
      </c>
      <c r="BJ8">
        <v>2024648</v>
      </c>
      <c r="BK8" t="s">
        <v>453</v>
      </c>
      <c r="BL8" t="s">
        <v>642</v>
      </c>
      <c r="BM8">
        <v>2000</v>
      </c>
      <c r="BN8">
        <v>6</v>
      </c>
      <c r="BO8" t="s">
        <v>218</v>
      </c>
      <c r="BP8">
        <v>119</v>
      </c>
      <c r="BQ8">
        <v>129</v>
      </c>
      <c r="BR8">
        <v>-6</v>
      </c>
      <c r="BS8">
        <v>4</v>
      </c>
      <c r="BT8">
        <v>-3</v>
      </c>
      <c r="BU8">
        <v>26.1</v>
      </c>
      <c r="BV8">
        <v>50.85</v>
      </c>
      <c r="BW8" t="s">
        <v>680</v>
      </c>
      <c r="BX8" t="s">
        <v>681</v>
      </c>
      <c r="BY8" t="s">
        <v>682</v>
      </c>
      <c r="CA8" t="s">
        <v>746</v>
      </c>
      <c r="CI8">
        <v>-0.17100000000000001</v>
      </c>
      <c r="CK8" t="s">
        <v>747</v>
      </c>
      <c r="CL8" t="s">
        <v>735</v>
      </c>
      <c r="CM8" t="s">
        <v>745</v>
      </c>
      <c r="CN8" t="s">
        <v>748</v>
      </c>
      <c r="CO8" t="s">
        <v>747</v>
      </c>
      <c r="CP8" t="s">
        <v>749</v>
      </c>
      <c r="CQ8" t="s">
        <v>750</v>
      </c>
      <c r="CR8">
        <v>121.74</v>
      </c>
      <c r="CS8">
        <v>122.63</v>
      </c>
      <c r="CT8">
        <v>122.19</v>
      </c>
      <c r="CU8">
        <v>121.74</v>
      </c>
    </row>
    <row r="9" spans="1:99" x14ac:dyDescent="0.25">
      <c r="A9" s="2">
        <v>45836</v>
      </c>
      <c r="B9" t="s">
        <v>99</v>
      </c>
      <c r="C9">
        <v>3</v>
      </c>
      <c r="D9" t="s">
        <v>100</v>
      </c>
      <c r="E9" t="s">
        <v>101</v>
      </c>
      <c r="F9" t="s">
        <v>632</v>
      </c>
      <c r="G9">
        <v>2000</v>
      </c>
      <c r="H9">
        <v>8</v>
      </c>
      <c r="I9" t="s">
        <v>751</v>
      </c>
      <c r="J9" t="s">
        <v>752</v>
      </c>
      <c r="K9" t="s">
        <v>753</v>
      </c>
      <c r="L9">
        <v>117</v>
      </c>
      <c r="M9" t="s">
        <v>347</v>
      </c>
      <c r="O9">
        <v>10</v>
      </c>
      <c r="P9" t="s">
        <v>282</v>
      </c>
      <c r="R9">
        <v>64</v>
      </c>
      <c r="S9">
        <v>0</v>
      </c>
      <c r="U9" t="s">
        <v>108</v>
      </c>
      <c r="V9" t="s">
        <v>754</v>
      </c>
      <c r="W9">
        <v>4</v>
      </c>
      <c r="Y9" t="s">
        <v>110</v>
      </c>
      <c r="Z9" t="s">
        <v>755</v>
      </c>
      <c r="AA9">
        <v>1</v>
      </c>
      <c r="AB9">
        <v>34</v>
      </c>
      <c r="AC9" t="s">
        <v>330</v>
      </c>
      <c r="AD9" t="s">
        <v>756</v>
      </c>
      <c r="AE9" t="s">
        <v>757</v>
      </c>
      <c r="AF9" t="s">
        <v>758</v>
      </c>
      <c r="AG9" t="s">
        <v>117</v>
      </c>
      <c r="AH9">
        <v>2024706</v>
      </c>
      <c r="AI9" t="s">
        <v>506</v>
      </c>
      <c r="AJ9" t="s">
        <v>642</v>
      </c>
      <c r="AK9">
        <v>2000</v>
      </c>
      <c r="AL9">
        <v>14</v>
      </c>
      <c r="AM9" t="s">
        <v>177</v>
      </c>
      <c r="AN9">
        <v>32</v>
      </c>
      <c r="AO9">
        <v>117</v>
      </c>
      <c r="AP9">
        <v>0</v>
      </c>
      <c r="AQ9">
        <v>10</v>
      </c>
      <c r="AR9">
        <v>0</v>
      </c>
      <c r="AS9">
        <v>25.32</v>
      </c>
      <c r="AT9">
        <v>50.07</v>
      </c>
      <c r="AU9" t="s">
        <v>644</v>
      </c>
      <c r="AV9" t="s">
        <v>645</v>
      </c>
      <c r="AW9" t="s">
        <v>646</v>
      </c>
      <c r="AY9" t="s">
        <v>759</v>
      </c>
      <c r="BG9">
        <v>0</v>
      </c>
      <c r="BI9" t="s">
        <v>760</v>
      </c>
      <c r="CL9" t="s">
        <v>752</v>
      </c>
      <c r="CM9" t="s">
        <v>760</v>
      </c>
      <c r="CN9" t="s">
        <v>761</v>
      </c>
      <c r="CQ9" t="s">
        <v>760</v>
      </c>
      <c r="CR9">
        <v>126.77</v>
      </c>
      <c r="CT9">
        <v>126.77</v>
      </c>
      <c r="CU9">
        <v>126.77</v>
      </c>
    </row>
    <row r="10" spans="1:99" x14ac:dyDescent="0.25">
      <c r="A10" s="2">
        <v>45836</v>
      </c>
      <c r="B10" t="s">
        <v>99</v>
      </c>
      <c r="C10">
        <v>3</v>
      </c>
      <c r="D10" t="s">
        <v>100</v>
      </c>
      <c r="E10" t="s">
        <v>101</v>
      </c>
      <c r="F10" t="s">
        <v>632</v>
      </c>
      <c r="G10">
        <v>2000</v>
      </c>
      <c r="H10">
        <v>9</v>
      </c>
      <c r="I10" t="s">
        <v>762</v>
      </c>
      <c r="J10" t="s">
        <v>763</v>
      </c>
      <c r="K10" t="s">
        <v>764</v>
      </c>
      <c r="L10">
        <v>115</v>
      </c>
      <c r="M10" t="s">
        <v>231</v>
      </c>
      <c r="O10">
        <v>5</v>
      </c>
      <c r="P10" t="s">
        <v>765</v>
      </c>
      <c r="R10">
        <v>61</v>
      </c>
      <c r="S10">
        <v>-2</v>
      </c>
      <c r="U10" t="s">
        <v>108</v>
      </c>
      <c r="V10" t="s">
        <v>766</v>
      </c>
      <c r="W10">
        <v>6</v>
      </c>
      <c r="Y10" t="s">
        <v>110</v>
      </c>
      <c r="Z10" t="s">
        <v>767</v>
      </c>
      <c r="AA10">
        <v>2</v>
      </c>
      <c r="AB10">
        <v>14</v>
      </c>
      <c r="AC10" t="s">
        <v>139</v>
      </c>
      <c r="AD10" t="s">
        <v>768</v>
      </c>
      <c r="AE10" t="s">
        <v>769</v>
      </c>
      <c r="AF10" t="s">
        <v>770</v>
      </c>
      <c r="AG10" t="s">
        <v>194</v>
      </c>
      <c r="AH10">
        <v>2024706</v>
      </c>
      <c r="AI10" t="s">
        <v>506</v>
      </c>
      <c r="AJ10" t="s">
        <v>642</v>
      </c>
      <c r="AK10">
        <v>2000</v>
      </c>
      <c r="AL10">
        <v>7</v>
      </c>
      <c r="AM10" t="s">
        <v>269</v>
      </c>
      <c r="AN10">
        <v>27</v>
      </c>
      <c r="AO10">
        <v>118</v>
      </c>
      <c r="AP10">
        <v>-3</v>
      </c>
      <c r="AQ10">
        <v>5</v>
      </c>
      <c r="AR10">
        <v>0</v>
      </c>
      <c r="AS10">
        <v>25.32</v>
      </c>
      <c r="AT10">
        <v>50.07</v>
      </c>
      <c r="AU10" t="s">
        <v>644</v>
      </c>
      <c r="AV10" t="s">
        <v>645</v>
      </c>
      <c r="AW10" t="s">
        <v>646</v>
      </c>
      <c r="AY10" t="s">
        <v>744</v>
      </c>
      <c r="BG10">
        <v>-4.4999999999999998E-2</v>
      </c>
      <c r="BI10" t="s">
        <v>771</v>
      </c>
      <c r="BJ10">
        <v>2024648</v>
      </c>
      <c r="BK10" t="s">
        <v>453</v>
      </c>
      <c r="BL10" t="s">
        <v>642</v>
      </c>
      <c r="BM10">
        <v>2000</v>
      </c>
      <c r="BN10">
        <v>8</v>
      </c>
      <c r="BO10" t="s">
        <v>294</v>
      </c>
      <c r="BP10">
        <v>40</v>
      </c>
      <c r="BQ10">
        <v>122</v>
      </c>
      <c r="BR10">
        <v>-7</v>
      </c>
      <c r="BS10">
        <v>7</v>
      </c>
      <c r="BT10">
        <v>-2</v>
      </c>
      <c r="BU10">
        <v>26.1</v>
      </c>
      <c r="BV10">
        <v>50.85</v>
      </c>
      <c r="BW10" t="s">
        <v>680</v>
      </c>
      <c r="BX10" t="s">
        <v>681</v>
      </c>
      <c r="BY10" t="s">
        <v>682</v>
      </c>
      <c r="CA10" t="s">
        <v>772</v>
      </c>
      <c r="CI10">
        <v>-0.159</v>
      </c>
      <c r="CK10" t="s">
        <v>773</v>
      </c>
      <c r="CL10" t="s">
        <v>763</v>
      </c>
      <c r="CM10" t="s">
        <v>771</v>
      </c>
      <c r="CN10" t="s">
        <v>774</v>
      </c>
      <c r="CO10" t="s">
        <v>773</v>
      </c>
      <c r="CP10" t="s">
        <v>775</v>
      </c>
      <c r="CQ10" t="s">
        <v>776</v>
      </c>
      <c r="CR10">
        <v>121.72</v>
      </c>
      <c r="CS10">
        <v>123.09</v>
      </c>
      <c r="CT10">
        <v>122.41</v>
      </c>
      <c r="CU10">
        <v>121.72</v>
      </c>
    </row>
    <row r="11" spans="1:99" x14ac:dyDescent="0.25">
      <c r="A11" s="2">
        <v>45836</v>
      </c>
      <c r="B11" t="s">
        <v>99</v>
      </c>
      <c r="C11">
        <v>3</v>
      </c>
      <c r="D11" t="s">
        <v>100</v>
      </c>
      <c r="E11" t="s">
        <v>101</v>
      </c>
      <c r="F11" t="s">
        <v>632</v>
      </c>
      <c r="G11">
        <v>2000</v>
      </c>
      <c r="H11">
        <v>10</v>
      </c>
      <c r="I11" t="s">
        <v>777</v>
      </c>
      <c r="J11" t="s">
        <v>778</v>
      </c>
      <c r="K11" t="s">
        <v>779</v>
      </c>
      <c r="L11">
        <v>115</v>
      </c>
      <c r="M11" t="s">
        <v>380</v>
      </c>
      <c r="O11">
        <v>3</v>
      </c>
      <c r="P11" t="s">
        <v>765</v>
      </c>
      <c r="R11">
        <v>60</v>
      </c>
      <c r="S11">
        <v>-1</v>
      </c>
      <c r="U11" t="s">
        <v>108</v>
      </c>
      <c r="W11">
        <v>3</v>
      </c>
      <c r="Y11" t="s">
        <v>780</v>
      </c>
      <c r="Z11" t="s">
        <v>250</v>
      </c>
      <c r="AA11">
        <v>1</v>
      </c>
      <c r="AB11">
        <v>14</v>
      </c>
      <c r="AC11" t="s">
        <v>139</v>
      </c>
      <c r="AD11" t="s">
        <v>781</v>
      </c>
      <c r="AE11" t="s">
        <v>782</v>
      </c>
      <c r="AF11" t="s">
        <v>783</v>
      </c>
      <c r="AG11" t="s">
        <v>194</v>
      </c>
      <c r="AH11">
        <v>2024764</v>
      </c>
      <c r="AI11" t="s">
        <v>727</v>
      </c>
      <c r="AJ11" t="s">
        <v>642</v>
      </c>
      <c r="AK11">
        <v>1800</v>
      </c>
      <c r="AL11">
        <v>7</v>
      </c>
      <c r="AM11" t="s">
        <v>643</v>
      </c>
      <c r="AN11">
        <v>170</v>
      </c>
      <c r="AO11">
        <v>120</v>
      </c>
      <c r="AP11">
        <v>-5</v>
      </c>
      <c r="AQ11">
        <v>10</v>
      </c>
      <c r="AR11">
        <v>-7</v>
      </c>
      <c r="AS11">
        <v>13.83</v>
      </c>
      <c r="AT11">
        <v>36.15</v>
      </c>
      <c r="AU11" t="s">
        <v>728</v>
      </c>
      <c r="AV11" t="s">
        <v>729</v>
      </c>
      <c r="AW11" t="s">
        <v>730</v>
      </c>
      <c r="AY11" t="s">
        <v>784</v>
      </c>
      <c r="BG11">
        <v>-0.26400000000000001</v>
      </c>
      <c r="BI11" t="s">
        <v>785</v>
      </c>
      <c r="CL11" t="s">
        <v>778</v>
      </c>
      <c r="CM11" t="s">
        <v>785</v>
      </c>
      <c r="CN11" t="s">
        <v>786</v>
      </c>
      <c r="CQ11" t="s">
        <v>785</v>
      </c>
      <c r="CR11">
        <v>121.58</v>
      </c>
      <c r="CT11">
        <v>121.58</v>
      </c>
      <c r="CU11">
        <v>121.58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tabSelected="1" topLeftCell="CH1" workbookViewId="0">
      <selection activeCell="CL12" sqref="CL12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4</v>
      </c>
      <c r="D2" t="s">
        <v>100</v>
      </c>
      <c r="E2" t="s">
        <v>101</v>
      </c>
      <c r="F2" t="s">
        <v>787</v>
      </c>
      <c r="G2">
        <v>1200</v>
      </c>
      <c r="H2">
        <v>1</v>
      </c>
      <c r="I2" t="s">
        <v>788</v>
      </c>
      <c r="J2" t="s">
        <v>789</v>
      </c>
      <c r="K2" t="s">
        <v>790</v>
      </c>
      <c r="L2">
        <v>135</v>
      </c>
      <c r="M2" t="s">
        <v>231</v>
      </c>
      <c r="O2">
        <v>6</v>
      </c>
      <c r="P2" t="s">
        <v>232</v>
      </c>
      <c r="R2">
        <v>60</v>
      </c>
      <c r="S2" t="s">
        <v>791</v>
      </c>
      <c r="U2" t="s">
        <v>108</v>
      </c>
      <c r="W2">
        <v>3</v>
      </c>
      <c r="Y2" t="s">
        <v>110</v>
      </c>
      <c r="Z2" t="s">
        <v>250</v>
      </c>
      <c r="AA2" t="s">
        <v>165</v>
      </c>
      <c r="AB2" t="s">
        <v>792</v>
      </c>
      <c r="AC2" t="s">
        <v>351</v>
      </c>
      <c r="AD2" t="s">
        <v>793</v>
      </c>
      <c r="AE2" t="s">
        <v>794</v>
      </c>
      <c r="AF2" t="s">
        <v>795</v>
      </c>
      <c r="AG2" t="s">
        <v>194</v>
      </c>
      <c r="AH2">
        <v>2024610</v>
      </c>
      <c r="AI2" t="s">
        <v>796</v>
      </c>
      <c r="AJ2" t="s">
        <v>642</v>
      </c>
      <c r="AK2">
        <v>1400</v>
      </c>
      <c r="AL2">
        <v>12</v>
      </c>
      <c r="AM2" t="s">
        <v>151</v>
      </c>
      <c r="AN2">
        <v>63</v>
      </c>
      <c r="AO2">
        <v>124</v>
      </c>
      <c r="AP2">
        <v>11</v>
      </c>
      <c r="AQ2">
        <v>2</v>
      </c>
      <c r="AR2">
        <v>4</v>
      </c>
      <c r="AS2">
        <v>13.44</v>
      </c>
      <c r="AT2">
        <v>35.56</v>
      </c>
      <c r="AU2" t="s">
        <v>797</v>
      </c>
      <c r="AV2" t="s">
        <v>798</v>
      </c>
      <c r="AY2" t="s">
        <v>799</v>
      </c>
      <c r="BG2">
        <v>0.33300000000000002</v>
      </c>
      <c r="BI2" t="s">
        <v>800</v>
      </c>
      <c r="CL2" t="s">
        <v>789</v>
      </c>
      <c r="CM2" t="s">
        <v>800</v>
      </c>
      <c r="CN2" t="s">
        <v>801</v>
      </c>
      <c r="CQ2" t="s">
        <v>800</v>
      </c>
      <c r="CR2">
        <v>69.55</v>
      </c>
      <c r="CT2">
        <v>69.55</v>
      </c>
      <c r="CU2">
        <v>69.55</v>
      </c>
    </row>
    <row r="3" spans="1:99" x14ac:dyDescent="0.25">
      <c r="A3" s="2">
        <v>45836</v>
      </c>
      <c r="B3" t="s">
        <v>99</v>
      </c>
      <c r="C3">
        <v>4</v>
      </c>
      <c r="D3" t="s">
        <v>100</v>
      </c>
      <c r="E3" t="s">
        <v>101</v>
      </c>
      <c r="F3" t="s">
        <v>787</v>
      </c>
      <c r="G3">
        <v>1200</v>
      </c>
      <c r="H3">
        <v>2</v>
      </c>
      <c r="I3" t="s">
        <v>802</v>
      </c>
      <c r="J3" t="s">
        <v>803</v>
      </c>
      <c r="K3" t="s">
        <v>804</v>
      </c>
      <c r="L3">
        <v>132</v>
      </c>
      <c r="M3" t="s">
        <v>281</v>
      </c>
      <c r="O3">
        <v>5</v>
      </c>
      <c r="P3" t="s">
        <v>653</v>
      </c>
      <c r="R3">
        <v>57</v>
      </c>
      <c r="S3" t="s">
        <v>791</v>
      </c>
      <c r="U3" t="s">
        <v>108</v>
      </c>
      <c r="V3" t="s">
        <v>805</v>
      </c>
      <c r="W3">
        <v>4</v>
      </c>
      <c r="Y3" t="s">
        <v>110</v>
      </c>
      <c r="Z3" t="s">
        <v>250</v>
      </c>
      <c r="AA3" t="s">
        <v>806</v>
      </c>
      <c r="AB3" t="s">
        <v>807</v>
      </c>
      <c r="AC3" t="s">
        <v>808</v>
      </c>
      <c r="AD3" t="s">
        <v>809</v>
      </c>
      <c r="AE3" t="s">
        <v>810</v>
      </c>
      <c r="AF3" t="s">
        <v>811</v>
      </c>
      <c r="AG3" t="s">
        <v>194</v>
      </c>
      <c r="AH3">
        <v>2024325</v>
      </c>
      <c r="AI3" t="s">
        <v>812</v>
      </c>
      <c r="AJ3" t="s">
        <v>642</v>
      </c>
      <c r="AK3">
        <v>1200</v>
      </c>
      <c r="AL3">
        <v>12</v>
      </c>
      <c r="AM3" t="s">
        <v>713</v>
      </c>
      <c r="AN3">
        <v>8.6999999999999993</v>
      </c>
      <c r="AO3">
        <v>122</v>
      </c>
      <c r="AP3">
        <v>10</v>
      </c>
      <c r="AQ3">
        <v>10</v>
      </c>
      <c r="AR3">
        <v>-5</v>
      </c>
      <c r="AS3">
        <v>23.93</v>
      </c>
      <c r="AT3">
        <v>46.78</v>
      </c>
      <c r="AU3" t="s">
        <v>813</v>
      </c>
      <c r="AY3" t="s">
        <v>488</v>
      </c>
      <c r="BG3">
        <v>-6.0000000000000032E-2</v>
      </c>
      <c r="BI3" t="s">
        <v>814</v>
      </c>
      <c r="CL3" t="s">
        <v>803</v>
      </c>
      <c r="CM3" t="s">
        <v>814</v>
      </c>
      <c r="CN3" t="s">
        <v>815</v>
      </c>
      <c r="CQ3" t="s">
        <v>814</v>
      </c>
      <c r="CR3">
        <v>71.319999999999993</v>
      </c>
      <c r="CT3">
        <v>71.319999999999993</v>
      </c>
      <c r="CU3">
        <v>71.319999999999993</v>
      </c>
    </row>
    <row r="4" spans="1:99" x14ac:dyDescent="0.25">
      <c r="A4" s="2">
        <v>45836</v>
      </c>
      <c r="B4" t="s">
        <v>99</v>
      </c>
      <c r="C4">
        <v>4</v>
      </c>
      <c r="D4" t="s">
        <v>100</v>
      </c>
      <c r="E4" t="s">
        <v>101</v>
      </c>
      <c r="F4" t="s">
        <v>787</v>
      </c>
      <c r="G4">
        <v>1200</v>
      </c>
      <c r="H4">
        <v>3</v>
      </c>
      <c r="I4" t="s">
        <v>816</v>
      </c>
      <c r="J4" t="s">
        <v>817</v>
      </c>
      <c r="K4" t="s">
        <v>818</v>
      </c>
      <c r="L4">
        <v>131</v>
      </c>
      <c r="M4" t="s">
        <v>186</v>
      </c>
      <c r="O4">
        <v>8</v>
      </c>
      <c r="P4" t="s">
        <v>414</v>
      </c>
      <c r="R4">
        <v>56</v>
      </c>
      <c r="S4" t="s">
        <v>819</v>
      </c>
      <c r="U4" t="s">
        <v>108</v>
      </c>
      <c r="V4" t="s">
        <v>820</v>
      </c>
      <c r="W4">
        <v>3</v>
      </c>
      <c r="Y4" t="s">
        <v>110</v>
      </c>
      <c r="Z4" t="s">
        <v>250</v>
      </c>
      <c r="AA4" t="s">
        <v>265</v>
      </c>
      <c r="AB4" t="s">
        <v>821</v>
      </c>
      <c r="AC4" t="s">
        <v>139</v>
      </c>
      <c r="AD4" t="s">
        <v>822</v>
      </c>
      <c r="AE4" t="s">
        <v>267</v>
      </c>
      <c r="AF4" t="s">
        <v>823</v>
      </c>
      <c r="AG4" t="s">
        <v>194</v>
      </c>
      <c r="AH4">
        <v>2024532</v>
      </c>
      <c r="AI4" t="s">
        <v>824</v>
      </c>
      <c r="AJ4" t="s">
        <v>642</v>
      </c>
      <c r="AK4">
        <v>1200</v>
      </c>
      <c r="AL4">
        <v>12</v>
      </c>
      <c r="AM4" t="s">
        <v>172</v>
      </c>
      <c r="AN4">
        <v>198</v>
      </c>
      <c r="AO4">
        <v>121</v>
      </c>
      <c r="AP4">
        <v>10</v>
      </c>
      <c r="AQ4">
        <v>7</v>
      </c>
      <c r="AR4">
        <v>1</v>
      </c>
      <c r="AS4">
        <v>24.05</v>
      </c>
      <c r="AT4">
        <v>46.24</v>
      </c>
      <c r="AU4" t="s">
        <v>825</v>
      </c>
      <c r="AY4" t="s">
        <v>593</v>
      </c>
      <c r="BG4">
        <v>0.192</v>
      </c>
      <c r="BI4" t="s">
        <v>826</v>
      </c>
      <c r="CL4" t="s">
        <v>817</v>
      </c>
      <c r="CM4" t="s">
        <v>826</v>
      </c>
      <c r="CN4" t="s">
        <v>827</v>
      </c>
      <c r="CQ4" t="s">
        <v>826</v>
      </c>
      <c r="CR4">
        <v>70.319999999999993</v>
      </c>
      <c r="CT4">
        <v>70.319999999999993</v>
      </c>
      <c r="CU4">
        <v>70.319999999999993</v>
      </c>
    </row>
    <row r="5" spans="1:99" x14ac:dyDescent="0.25">
      <c r="A5" s="2">
        <v>45836</v>
      </c>
      <c r="B5" t="s">
        <v>99</v>
      </c>
      <c r="C5">
        <v>4</v>
      </c>
      <c r="D5" t="s">
        <v>100</v>
      </c>
      <c r="E5" t="s">
        <v>101</v>
      </c>
      <c r="F5" t="s">
        <v>787</v>
      </c>
      <c r="G5">
        <v>1200</v>
      </c>
      <c r="H5">
        <v>4</v>
      </c>
      <c r="I5" t="s">
        <v>828</v>
      </c>
      <c r="J5" t="s">
        <v>829</v>
      </c>
      <c r="K5" t="s">
        <v>830</v>
      </c>
      <c r="L5">
        <v>131</v>
      </c>
      <c r="M5" t="s">
        <v>106</v>
      </c>
      <c r="O5">
        <v>13</v>
      </c>
      <c r="P5" t="s">
        <v>831</v>
      </c>
      <c r="R5">
        <v>56</v>
      </c>
      <c r="S5" t="s">
        <v>250</v>
      </c>
      <c r="U5" t="s">
        <v>108</v>
      </c>
      <c r="V5" t="s">
        <v>832</v>
      </c>
      <c r="W5">
        <v>4</v>
      </c>
      <c r="Y5" t="s">
        <v>110</v>
      </c>
      <c r="Z5" t="s">
        <v>833</v>
      </c>
      <c r="AA5" t="s">
        <v>251</v>
      </c>
      <c r="AB5" t="s">
        <v>834</v>
      </c>
      <c r="AC5" t="s">
        <v>139</v>
      </c>
      <c r="AD5" t="s">
        <v>835</v>
      </c>
      <c r="AE5" t="s">
        <v>836</v>
      </c>
      <c r="AF5" t="s">
        <v>837</v>
      </c>
      <c r="AG5" t="s">
        <v>117</v>
      </c>
      <c r="AH5">
        <v>2024769</v>
      </c>
      <c r="AI5" t="s">
        <v>838</v>
      </c>
      <c r="AJ5" t="s">
        <v>144</v>
      </c>
      <c r="AK5">
        <v>1200</v>
      </c>
      <c r="AL5">
        <v>8</v>
      </c>
      <c r="AM5" t="s">
        <v>196</v>
      </c>
      <c r="AN5">
        <v>8.1</v>
      </c>
      <c r="AO5">
        <v>131</v>
      </c>
      <c r="AP5">
        <v>0</v>
      </c>
      <c r="AQ5">
        <v>9</v>
      </c>
      <c r="AR5">
        <v>4</v>
      </c>
      <c r="AS5">
        <v>24.07</v>
      </c>
      <c r="AT5">
        <v>46.86</v>
      </c>
      <c r="AU5" t="s">
        <v>839</v>
      </c>
      <c r="AY5" t="s">
        <v>404</v>
      </c>
      <c r="BG5">
        <v>0.16800000000000001</v>
      </c>
      <c r="BI5" t="s">
        <v>840</v>
      </c>
      <c r="BJ5">
        <v>2024698</v>
      </c>
      <c r="BK5" t="s">
        <v>506</v>
      </c>
      <c r="BL5" t="s">
        <v>144</v>
      </c>
      <c r="BM5">
        <v>1200</v>
      </c>
      <c r="BN5">
        <v>1</v>
      </c>
      <c r="BO5" t="s">
        <v>196</v>
      </c>
      <c r="BP5">
        <v>3</v>
      </c>
      <c r="BQ5">
        <v>124</v>
      </c>
      <c r="BR5">
        <v>7</v>
      </c>
      <c r="BS5">
        <v>4</v>
      </c>
      <c r="BT5">
        <v>9</v>
      </c>
      <c r="BU5">
        <v>23.18</v>
      </c>
      <c r="BV5">
        <v>45.42</v>
      </c>
      <c r="BW5" t="s">
        <v>507</v>
      </c>
      <c r="CA5" t="s">
        <v>507</v>
      </c>
      <c r="CI5">
        <v>0.48299999999999998</v>
      </c>
      <c r="CK5" t="s">
        <v>841</v>
      </c>
      <c r="CL5" t="s">
        <v>829</v>
      </c>
      <c r="CM5" t="s">
        <v>840</v>
      </c>
      <c r="CN5" t="s">
        <v>842</v>
      </c>
      <c r="CO5" t="s">
        <v>841</v>
      </c>
      <c r="CP5" t="s">
        <v>843</v>
      </c>
      <c r="CQ5" t="s">
        <v>844</v>
      </c>
      <c r="CR5">
        <v>70.38</v>
      </c>
      <c r="CS5">
        <v>69.930000000000007</v>
      </c>
      <c r="CT5">
        <v>70.16</v>
      </c>
      <c r="CU5">
        <v>69.930000000000007</v>
      </c>
    </row>
    <row r="6" spans="1:99" x14ac:dyDescent="0.25">
      <c r="A6" s="2">
        <v>45836</v>
      </c>
      <c r="B6" t="s">
        <v>99</v>
      </c>
      <c r="C6">
        <v>4</v>
      </c>
      <c r="D6" t="s">
        <v>100</v>
      </c>
      <c r="E6" t="s">
        <v>101</v>
      </c>
      <c r="F6" t="s">
        <v>787</v>
      </c>
      <c r="G6">
        <v>1200</v>
      </c>
      <c r="H6">
        <v>5</v>
      </c>
      <c r="I6" t="s">
        <v>845</v>
      </c>
      <c r="J6" t="s">
        <v>846</v>
      </c>
      <c r="K6" t="s">
        <v>847</v>
      </c>
      <c r="L6">
        <v>129</v>
      </c>
      <c r="M6" t="s">
        <v>161</v>
      </c>
      <c r="O6">
        <v>3</v>
      </c>
      <c r="P6" t="s">
        <v>187</v>
      </c>
      <c r="R6">
        <v>54</v>
      </c>
      <c r="S6" t="s">
        <v>845</v>
      </c>
      <c r="U6" t="s">
        <v>108</v>
      </c>
      <c r="V6" t="s">
        <v>848</v>
      </c>
      <c r="W6">
        <v>3</v>
      </c>
      <c r="Y6" t="s">
        <v>110</v>
      </c>
      <c r="Z6" t="s">
        <v>849</v>
      </c>
      <c r="AA6" t="s">
        <v>251</v>
      </c>
      <c r="AB6" t="s">
        <v>850</v>
      </c>
      <c r="AD6" t="s">
        <v>851</v>
      </c>
      <c r="AE6" t="s">
        <v>852</v>
      </c>
      <c r="AF6" t="s">
        <v>853</v>
      </c>
      <c r="AG6" t="s">
        <v>117</v>
      </c>
      <c r="AH6">
        <v>2024699</v>
      </c>
      <c r="AI6" t="s">
        <v>506</v>
      </c>
      <c r="AJ6" t="s">
        <v>144</v>
      </c>
      <c r="AK6">
        <v>1200</v>
      </c>
      <c r="AL6">
        <v>2</v>
      </c>
      <c r="AM6" t="s">
        <v>469</v>
      </c>
      <c r="AN6">
        <v>3.8</v>
      </c>
      <c r="AO6">
        <v>127</v>
      </c>
      <c r="AP6">
        <v>2</v>
      </c>
      <c r="AQ6">
        <v>12</v>
      </c>
      <c r="AR6">
        <v>-9</v>
      </c>
      <c r="AS6">
        <v>23.38</v>
      </c>
      <c r="AT6">
        <v>46.9</v>
      </c>
      <c r="AU6" t="s">
        <v>406</v>
      </c>
      <c r="AY6" t="s">
        <v>854</v>
      </c>
      <c r="BG6">
        <v>-0.34799999999999998</v>
      </c>
      <c r="BI6" t="s">
        <v>855</v>
      </c>
      <c r="CL6" t="s">
        <v>846</v>
      </c>
      <c r="CM6" t="s">
        <v>855</v>
      </c>
      <c r="CN6" t="s">
        <v>856</v>
      </c>
      <c r="CQ6" t="s">
        <v>855</v>
      </c>
      <c r="CR6">
        <v>69.48</v>
      </c>
      <c r="CT6">
        <v>69.48</v>
      </c>
      <c r="CU6">
        <v>69.48</v>
      </c>
    </row>
    <row r="7" spans="1:99" x14ac:dyDescent="0.25">
      <c r="A7" s="2">
        <v>45836</v>
      </c>
      <c r="B7" t="s">
        <v>99</v>
      </c>
      <c r="C7">
        <v>4</v>
      </c>
      <c r="D7" t="s">
        <v>100</v>
      </c>
      <c r="E7" t="s">
        <v>101</v>
      </c>
      <c r="F7" t="s">
        <v>787</v>
      </c>
      <c r="G7">
        <v>1200</v>
      </c>
      <c r="H7">
        <v>6</v>
      </c>
      <c r="I7" t="s">
        <v>857</v>
      </c>
      <c r="J7" t="s">
        <v>858</v>
      </c>
      <c r="K7" t="s">
        <v>859</v>
      </c>
      <c r="L7">
        <v>127</v>
      </c>
      <c r="M7" t="s">
        <v>636</v>
      </c>
      <c r="O7">
        <v>7</v>
      </c>
      <c r="P7" t="s">
        <v>327</v>
      </c>
      <c r="R7">
        <v>52</v>
      </c>
      <c r="S7" t="s">
        <v>250</v>
      </c>
      <c r="U7" t="s">
        <v>108</v>
      </c>
      <c r="W7">
        <v>3</v>
      </c>
      <c r="Y7" t="s">
        <v>110</v>
      </c>
      <c r="Z7" t="s">
        <v>250</v>
      </c>
      <c r="AA7" t="s">
        <v>165</v>
      </c>
      <c r="AB7" t="s">
        <v>860</v>
      </c>
      <c r="AC7" t="s">
        <v>861</v>
      </c>
      <c r="AD7" t="s">
        <v>862</v>
      </c>
      <c r="AE7" t="s">
        <v>863</v>
      </c>
      <c r="AF7" t="s">
        <v>864</v>
      </c>
      <c r="AG7" t="s">
        <v>117</v>
      </c>
      <c r="CL7" t="s">
        <v>858</v>
      </c>
    </row>
    <row r="8" spans="1:99" x14ac:dyDescent="0.25">
      <c r="A8" s="2">
        <v>45836</v>
      </c>
      <c r="B8" t="s">
        <v>99</v>
      </c>
      <c r="C8">
        <v>4</v>
      </c>
      <c r="D8" t="s">
        <v>100</v>
      </c>
      <c r="E8" t="s">
        <v>101</v>
      </c>
      <c r="F8" t="s">
        <v>787</v>
      </c>
      <c r="G8">
        <v>1200</v>
      </c>
      <c r="H8">
        <v>7</v>
      </c>
      <c r="I8" t="s">
        <v>865</v>
      </c>
      <c r="J8" t="s">
        <v>866</v>
      </c>
      <c r="K8" t="s">
        <v>867</v>
      </c>
      <c r="L8">
        <v>127</v>
      </c>
      <c r="M8" t="s">
        <v>563</v>
      </c>
      <c r="O8">
        <v>4</v>
      </c>
      <c r="P8" t="s">
        <v>282</v>
      </c>
      <c r="R8">
        <v>52</v>
      </c>
      <c r="S8" t="s">
        <v>250</v>
      </c>
      <c r="U8" t="s">
        <v>108</v>
      </c>
      <c r="V8" t="s">
        <v>868</v>
      </c>
      <c r="W8">
        <v>3</v>
      </c>
      <c r="Y8" t="s">
        <v>110</v>
      </c>
      <c r="Z8" t="s">
        <v>869</v>
      </c>
      <c r="AA8" t="s">
        <v>165</v>
      </c>
      <c r="AB8" t="s">
        <v>821</v>
      </c>
      <c r="AC8" t="s">
        <v>870</v>
      </c>
      <c r="AD8" t="s">
        <v>871</v>
      </c>
      <c r="AE8" t="s">
        <v>872</v>
      </c>
      <c r="AF8" t="s">
        <v>873</v>
      </c>
      <c r="AG8" t="s">
        <v>117</v>
      </c>
      <c r="AH8">
        <v>2024719</v>
      </c>
      <c r="AI8" t="s">
        <v>171</v>
      </c>
      <c r="AJ8" t="s">
        <v>144</v>
      </c>
      <c r="AK8">
        <v>1200</v>
      </c>
      <c r="AL8">
        <v>4</v>
      </c>
      <c r="AM8" t="s">
        <v>196</v>
      </c>
      <c r="AN8">
        <v>21</v>
      </c>
      <c r="AO8">
        <v>127</v>
      </c>
      <c r="AP8">
        <v>0</v>
      </c>
      <c r="AQ8">
        <v>5</v>
      </c>
      <c r="AR8">
        <v>-1</v>
      </c>
      <c r="AS8">
        <v>23.53</v>
      </c>
      <c r="AT8">
        <v>45.99</v>
      </c>
      <c r="AU8" t="s">
        <v>575</v>
      </c>
      <c r="AY8" t="s">
        <v>470</v>
      </c>
      <c r="BG8">
        <v>-4.2000000000000003E-2</v>
      </c>
      <c r="BI8" t="s">
        <v>874</v>
      </c>
      <c r="BJ8">
        <v>2024641</v>
      </c>
      <c r="BK8" t="s">
        <v>453</v>
      </c>
      <c r="BL8" t="s">
        <v>144</v>
      </c>
      <c r="BM8">
        <v>1200</v>
      </c>
      <c r="BN8">
        <v>8</v>
      </c>
      <c r="BO8" t="s">
        <v>469</v>
      </c>
      <c r="BP8">
        <v>5</v>
      </c>
      <c r="BQ8">
        <v>129</v>
      </c>
      <c r="BR8">
        <v>-2</v>
      </c>
      <c r="BS8">
        <v>8</v>
      </c>
      <c r="BT8">
        <v>-4</v>
      </c>
      <c r="BU8">
        <v>24.46</v>
      </c>
      <c r="BV8">
        <v>46.77</v>
      </c>
      <c r="BW8" t="s">
        <v>455</v>
      </c>
      <c r="CA8" t="s">
        <v>875</v>
      </c>
      <c r="CI8">
        <v>-0.19800000000000001</v>
      </c>
      <c r="CK8" t="s">
        <v>579</v>
      </c>
      <c r="CL8" t="s">
        <v>866</v>
      </c>
      <c r="CM8" t="s">
        <v>874</v>
      </c>
      <c r="CN8" t="s">
        <v>876</v>
      </c>
      <c r="CO8" t="s">
        <v>579</v>
      </c>
      <c r="CP8" t="s">
        <v>877</v>
      </c>
      <c r="CQ8" t="s">
        <v>878</v>
      </c>
      <c r="CR8">
        <v>69.710000000000008</v>
      </c>
      <c r="CS8">
        <v>69.86</v>
      </c>
      <c r="CT8">
        <v>69.78</v>
      </c>
      <c r="CU8">
        <v>69.710000000000008</v>
      </c>
    </row>
    <row r="9" spans="1:99" x14ac:dyDescent="0.25">
      <c r="A9" s="2">
        <v>45836</v>
      </c>
      <c r="B9" t="s">
        <v>99</v>
      </c>
      <c r="C9">
        <v>4</v>
      </c>
      <c r="D9" t="s">
        <v>100</v>
      </c>
      <c r="E9" t="s">
        <v>101</v>
      </c>
      <c r="F9" t="s">
        <v>787</v>
      </c>
      <c r="G9">
        <v>1200</v>
      </c>
      <c r="H9">
        <v>8</v>
      </c>
      <c r="I9" t="s">
        <v>108</v>
      </c>
      <c r="J9" t="s">
        <v>879</v>
      </c>
      <c r="K9" t="s">
        <v>880</v>
      </c>
      <c r="L9">
        <v>127</v>
      </c>
      <c r="M9" t="s">
        <v>247</v>
      </c>
      <c r="O9">
        <v>10</v>
      </c>
      <c r="P9" t="s">
        <v>365</v>
      </c>
      <c r="R9">
        <v>52</v>
      </c>
      <c r="S9" t="s">
        <v>108</v>
      </c>
      <c r="U9" t="s">
        <v>108</v>
      </c>
      <c r="W9">
        <v>3</v>
      </c>
      <c r="Y9" t="s">
        <v>110</v>
      </c>
      <c r="Z9" t="s">
        <v>250</v>
      </c>
      <c r="AA9" t="s">
        <v>112</v>
      </c>
      <c r="AB9" t="s">
        <v>108</v>
      </c>
      <c r="AD9" t="s">
        <v>881</v>
      </c>
      <c r="AE9" t="s">
        <v>882</v>
      </c>
      <c r="AF9" t="s">
        <v>883</v>
      </c>
      <c r="AG9" t="s">
        <v>117</v>
      </c>
      <c r="CL9" t="s">
        <v>879</v>
      </c>
    </row>
    <row r="10" spans="1:99" x14ac:dyDescent="0.25">
      <c r="A10" s="2">
        <v>45836</v>
      </c>
      <c r="B10" t="s">
        <v>99</v>
      </c>
      <c r="C10">
        <v>4</v>
      </c>
      <c r="D10" t="s">
        <v>100</v>
      </c>
      <c r="E10" t="s">
        <v>101</v>
      </c>
      <c r="F10" t="s">
        <v>787</v>
      </c>
      <c r="G10">
        <v>1200</v>
      </c>
      <c r="H10">
        <v>9</v>
      </c>
      <c r="I10" t="s">
        <v>884</v>
      </c>
      <c r="J10" t="s">
        <v>885</v>
      </c>
      <c r="K10" t="s">
        <v>886</v>
      </c>
      <c r="L10">
        <v>127</v>
      </c>
      <c r="M10" t="s">
        <v>326</v>
      </c>
      <c r="O10">
        <v>1</v>
      </c>
      <c r="P10" t="s">
        <v>564</v>
      </c>
      <c r="R10">
        <v>52</v>
      </c>
      <c r="S10" t="s">
        <v>250</v>
      </c>
      <c r="U10" t="s">
        <v>108</v>
      </c>
      <c r="W10">
        <v>3</v>
      </c>
      <c r="Y10" t="s">
        <v>110</v>
      </c>
      <c r="Z10" t="s">
        <v>250</v>
      </c>
      <c r="AA10" t="s">
        <v>806</v>
      </c>
      <c r="AB10" t="s">
        <v>887</v>
      </c>
      <c r="AC10" t="s">
        <v>351</v>
      </c>
      <c r="AD10" t="s">
        <v>888</v>
      </c>
      <c r="AE10" t="s">
        <v>889</v>
      </c>
      <c r="AF10" t="s">
        <v>890</v>
      </c>
      <c r="AG10" t="s">
        <v>117</v>
      </c>
      <c r="CL10" t="s">
        <v>885</v>
      </c>
    </row>
    <row r="11" spans="1:99" x14ac:dyDescent="0.25">
      <c r="A11" s="2">
        <v>45836</v>
      </c>
      <c r="B11" t="s">
        <v>99</v>
      </c>
      <c r="C11">
        <v>4</v>
      </c>
      <c r="D11" t="s">
        <v>100</v>
      </c>
      <c r="E11" t="s">
        <v>101</v>
      </c>
      <c r="F11" t="s">
        <v>787</v>
      </c>
      <c r="G11">
        <v>1200</v>
      </c>
      <c r="H11">
        <v>10</v>
      </c>
      <c r="I11" t="s">
        <v>891</v>
      </c>
      <c r="J11" t="s">
        <v>892</v>
      </c>
      <c r="K11" t="s">
        <v>893</v>
      </c>
      <c r="L11">
        <v>127</v>
      </c>
      <c r="M11" t="s">
        <v>261</v>
      </c>
      <c r="O11">
        <v>9</v>
      </c>
      <c r="P11" t="s">
        <v>212</v>
      </c>
      <c r="R11">
        <v>52</v>
      </c>
      <c r="S11" t="s">
        <v>250</v>
      </c>
      <c r="U11" t="s">
        <v>108</v>
      </c>
      <c r="V11" t="s">
        <v>894</v>
      </c>
      <c r="W11">
        <v>3</v>
      </c>
      <c r="Y11" t="s">
        <v>110</v>
      </c>
      <c r="Z11" t="s">
        <v>250</v>
      </c>
      <c r="AA11" t="s">
        <v>165</v>
      </c>
      <c r="AB11" t="s">
        <v>895</v>
      </c>
      <c r="AC11" t="s">
        <v>351</v>
      </c>
      <c r="AD11" t="s">
        <v>896</v>
      </c>
      <c r="AE11" t="s">
        <v>897</v>
      </c>
      <c r="AF11" t="s">
        <v>898</v>
      </c>
      <c r="AG11" t="s">
        <v>117</v>
      </c>
      <c r="AH11">
        <v>2024546</v>
      </c>
      <c r="AI11" t="s">
        <v>899</v>
      </c>
      <c r="AJ11" t="s">
        <v>144</v>
      </c>
      <c r="AK11">
        <v>1200</v>
      </c>
      <c r="AL11">
        <v>8</v>
      </c>
      <c r="AM11" t="s">
        <v>289</v>
      </c>
      <c r="AN11">
        <v>121</v>
      </c>
      <c r="AO11">
        <v>128</v>
      </c>
      <c r="AP11">
        <v>-1</v>
      </c>
      <c r="AQ11">
        <v>12</v>
      </c>
      <c r="AR11">
        <v>-3</v>
      </c>
      <c r="AS11">
        <v>23.86</v>
      </c>
      <c r="AT11">
        <v>46.1</v>
      </c>
      <c r="AU11" t="s">
        <v>473</v>
      </c>
      <c r="AY11" t="s">
        <v>900</v>
      </c>
      <c r="BG11">
        <v>-0.14099999999999999</v>
      </c>
      <c r="BI11" t="s">
        <v>901</v>
      </c>
      <c r="CL11" t="s">
        <v>892</v>
      </c>
      <c r="CM11" t="s">
        <v>901</v>
      </c>
      <c r="CN11" t="s">
        <v>902</v>
      </c>
      <c r="CQ11" t="s">
        <v>901</v>
      </c>
      <c r="CR11">
        <v>69.680000000000007</v>
      </c>
      <c r="CT11">
        <v>69.680000000000007</v>
      </c>
      <c r="CU11">
        <v>69.680000000000007</v>
      </c>
    </row>
    <row r="12" spans="1:99" x14ac:dyDescent="0.25">
      <c r="A12" s="2">
        <v>45836</v>
      </c>
      <c r="B12" t="s">
        <v>99</v>
      </c>
      <c r="C12">
        <v>4</v>
      </c>
      <c r="D12" t="s">
        <v>100</v>
      </c>
      <c r="E12" t="s">
        <v>101</v>
      </c>
      <c r="F12" t="s">
        <v>787</v>
      </c>
      <c r="G12">
        <v>1200</v>
      </c>
      <c r="H12">
        <v>11</v>
      </c>
      <c r="I12" t="s">
        <v>903</v>
      </c>
      <c r="J12" t="s">
        <v>904</v>
      </c>
      <c r="K12" t="s">
        <v>905</v>
      </c>
      <c r="L12">
        <v>126</v>
      </c>
      <c r="M12" t="s">
        <v>737</v>
      </c>
      <c r="O12">
        <v>2</v>
      </c>
      <c r="P12" t="s">
        <v>162</v>
      </c>
      <c r="R12">
        <v>51</v>
      </c>
      <c r="S12" t="s">
        <v>906</v>
      </c>
      <c r="U12" t="s">
        <v>108</v>
      </c>
      <c r="V12" t="s">
        <v>907</v>
      </c>
      <c r="W12">
        <v>3</v>
      </c>
      <c r="Y12" t="s">
        <v>110</v>
      </c>
      <c r="Z12" t="s">
        <v>908</v>
      </c>
      <c r="AA12" t="s">
        <v>806</v>
      </c>
      <c r="AB12" t="s">
        <v>850</v>
      </c>
      <c r="AD12" t="s">
        <v>909</v>
      </c>
      <c r="AE12" t="s">
        <v>910</v>
      </c>
      <c r="AF12" t="s">
        <v>911</v>
      </c>
      <c r="AG12" t="s">
        <v>117</v>
      </c>
      <c r="AH12">
        <v>2024698</v>
      </c>
      <c r="AI12" t="s">
        <v>506</v>
      </c>
      <c r="AJ12" t="s">
        <v>144</v>
      </c>
      <c r="AK12">
        <v>1200</v>
      </c>
      <c r="AL12">
        <v>6</v>
      </c>
      <c r="AM12" t="s">
        <v>294</v>
      </c>
      <c r="AN12">
        <v>194</v>
      </c>
      <c r="AO12">
        <v>127</v>
      </c>
      <c r="AP12">
        <v>-1</v>
      </c>
      <c r="AQ12">
        <v>10</v>
      </c>
      <c r="AR12">
        <v>-8</v>
      </c>
      <c r="AS12">
        <v>23.18</v>
      </c>
      <c r="AT12">
        <v>45.42</v>
      </c>
      <c r="AU12" t="s">
        <v>507</v>
      </c>
      <c r="AY12" t="s">
        <v>912</v>
      </c>
      <c r="BG12">
        <v>-0.35099999999999998</v>
      </c>
      <c r="BI12" t="s">
        <v>800</v>
      </c>
      <c r="BJ12">
        <v>2024566</v>
      </c>
      <c r="BK12" t="s">
        <v>273</v>
      </c>
      <c r="BL12" t="s">
        <v>144</v>
      </c>
      <c r="BM12">
        <v>1200</v>
      </c>
      <c r="BN12">
        <v>13</v>
      </c>
      <c r="BO12" t="s">
        <v>294</v>
      </c>
      <c r="BP12">
        <v>16</v>
      </c>
      <c r="BQ12">
        <v>127</v>
      </c>
      <c r="BR12">
        <v>-1</v>
      </c>
      <c r="BS12">
        <v>4</v>
      </c>
      <c r="BT12">
        <v>-2</v>
      </c>
      <c r="BU12">
        <v>23.91</v>
      </c>
      <c r="BV12">
        <v>46.35</v>
      </c>
      <c r="BW12" t="s">
        <v>405</v>
      </c>
      <c r="CA12" t="s">
        <v>913</v>
      </c>
      <c r="CI12">
        <v>-9.9000000000000005E-2</v>
      </c>
      <c r="CK12" t="s">
        <v>509</v>
      </c>
      <c r="CL12" t="s">
        <v>904</v>
      </c>
      <c r="CM12" t="s">
        <v>800</v>
      </c>
      <c r="CN12" t="s">
        <v>914</v>
      </c>
      <c r="CO12" t="s">
        <v>509</v>
      </c>
      <c r="CP12" t="s">
        <v>915</v>
      </c>
      <c r="CQ12" t="s">
        <v>539</v>
      </c>
      <c r="CR12">
        <v>69.55</v>
      </c>
      <c r="CS12">
        <v>70.849999999999994</v>
      </c>
      <c r="CT12">
        <v>70.2</v>
      </c>
      <c r="CU12">
        <v>69.55</v>
      </c>
    </row>
    <row r="13" spans="1:99" x14ac:dyDescent="0.25">
      <c r="A13" s="2">
        <v>45836</v>
      </c>
      <c r="B13" t="s">
        <v>99</v>
      </c>
      <c r="C13">
        <v>4</v>
      </c>
      <c r="D13" t="s">
        <v>100</v>
      </c>
      <c r="E13" t="s">
        <v>101</v>
      </c>
      <c r="F13" t="s">
        <v>787</v>
      </c>
      <c r="G13">
        <v>1200</v>
      </c>
      <c r="H13">
        <v>12</v>
      </c>
      <c r="I13" t="s">
        <v>916</v>
      </c>
      <c r="J13" t="s">
        <v>917</v>
      </c>
      <c r="K13" t="s">
        <v>918</v>
      </c>
      <c r="L13">
        <v>123</v>
      </c>
      <c r="M13" t="s">
        <v>364</v>
      </c>
      <c r="O13">
        <v>12</v>
      </c>
      <c r="P13" t="s">
        <v>396</v>
      </c>
      <c r="R13">
        <v>48</v>
      </c>
      <c r="S13" t="s">
        <v>906</v>
      </c>
      <c r="U13" t="s">
        <v>108</v>
      </c>
      <c r="V13" t="s">
        <v>919</v>
      </c>
      <c r="W13">
        <v>3</v>
      </c>
      <c r="Y13" t="s">
        <v>110</v>
      </c>
      <c r="Z13" t="s">
        <v>920</v>
      </c>
      <c r="AA13" t="s">
        <v>806</v>
      </c>
      <c r="AB13" t="s">
        <v>860</v>
      </c>
      <c r="AC13" t="s">
        <v>351</v>
      </c>
      <c r="AD13" t="s">
        <v>921</v>
      </c>
      <c r="AE13" t="s">
        <v>922</v>
      </c>
      <c r="AF13" t="s">
        <v>923</v>
      </c>
      <c r="AG13" t="s">
        <v>117</v>
      </c>
      <c r="AH13">
        <v>2024699</v>
      </c>
      <c r="AI13" t="s">
        <v>506</v>
      </c>
      <c r="AJ13" t="s">
        <v>144</v>
      </c>
      <c r="AK13">
        <v>1200</v>
      </c>
      <c r="AL13">
        <v>7</v>
      </c>
      <c r="AM13" t="s">
        <v>924</v>
      </c>
      <c r="AN13">
        <v>8.1</v>
      </c>
      <c r="AO13">
        <v>126</v>
      </c>
      <c r="AP13">
        <v>-3</v>
      </c>
      <c r="AQ13">
        <v>5</v>
      </c>
      <c r="AR13">
        <v>7</v>
      </c>
      <c r="AS13">
        <v>23.38</v>
      </c>
      <c r="AT13">
        <v>46.9</v>
      </c>
      <c r="AU13" t="s">
        <v>406</v>
      </c>
      <c r="AY13" t="s">
        <v>536</v>
      </c>
      <c r="BG13">
        <v>0.24900000000000011</v>
      </c>
      <c r="BI13" t="s">
        <v>571</v>
      </c>
      <c r="CL13" t="s">
        <v>917</v>
      </c>
      <c r="CM13" t="s">
        <v>571</v>
      </c>
      <c r="CN13" t="s">
        <v>925</v>
      </c>
      <c r="CQ13" t="s">
        <v>571</v>
      </c>
      <c r="CR13">
        <v>70.510000000000005</v>
      </c>
      <c r="CT13">
        <v>70.510000000000005</v>
      </c>
      <c r="CU13">
        <v>70.510000000000005</v>
      </c>
    </row>
    <row r="14" spans="1:99" x14ac:dyDescent="0.25">
      <c r="A14" s="2">
        <v>45836</v>
      </c>
      <c r="B14" t="s">
        <v>99</v>
      </c>
      <c r="C14">
        <v>4</v>
      </c>
      <c r="D14" t="s">
        <v>100</v>
      </c>
      <c r="E14" t="s">
        <v>101</v>
      </c>
      <c r="F14" t="s">
        <v>787</v>
      </c>
      <c r="G14">
        <v>1200</v>
      </c>
      <c r="H14">
        <v>13</v>
      </c>
      <c r="I14" t="s">
        <v>926</v>
      </c>
      <c r="J14" t="s">
        <v>927</v>
      </c>
      <c r="K14" t="s">
        <v>928</v>
      </c>
      <c r="L14">
        <v>123</v>
      </c>
      <c r="M14" t="s">
        <v>380</v>
      </c>
      <c r="O14">
        <v>11</v>
      </c>
      <c r="P14" t="s">
        <v>516</v>
      </c>
      <c r="R14">
        <v>48</v>
      </c>
      <c r="S14" t="s">
        <v>791</v>
      </c>
      <c r="U14" t="s">
        <v>108</v>
      </c>
      <c r="V14" t="s">
        <v>929</v>
      </c>
      <c r="W14">
        <v>5</v>
      </c>
      <c r="Y14" t="s">
        <v>110</v>
      </c>
      <c r="Z14" t="s">
        <v>930</v>
      </c>
      <c r="AA14" t="s">
        <v>251</v>
      </c>
      <c r="AB14" t="s">
        <v>807</v>
      </c>
      <c r="AC14" t="s">
        <v>709</v>
      </c>
      <c r="AD14" t="s">
        <v>931</v>
      </c>
      <c r="AE14" t="s">
        <v>932</v>
      </c>
      <c r="AF14" t="s">
        <v>933</v>
      </c>
      <c r="AG14" t="s">
        <v>194</v>
      </c>
      <c r="AH14">
        <v>2024664</v>
      </c>
      <c r="AI14" t="s">
        <v>934</v>
      </c>
      <c r="AJ14" t="s">
        <v>144</v>
      </c>
      <c r="AK14">
        <v>1200</v>
      </c>
      <c r="AL14">
        <v>12</v>
      </c>
      <c r="AM14" t="s">
        <v>334</v>
      </c>
      <c r="AN14">
        <v>143</v>
      </c>
      <c r="AO14">
        <v>123</v>
      </c>
      <c r="AP14">
        <v>0</v>
      </c>
      <c r="AQ14">
        <v>12</v>
      </c>
      <c r="AR14">
        <v>-1</v>
      </c>
      <c r="AS14">
        <v>23.52</v>
      </c>
      <c r="AT14">
        <v>45.66</v>
      </c>
      <c r="AU14" t="s">
        <v>450</v>
      </c>
      <c r="AY14" t="s">
        <v>935</v>
      </c>
      <c r="BG14">
        <v>-4.2000000000000003E-2</v>
      </c>
      <c r="BI14" t="s">
        <v>936</v>
      </c>
      <c r="BJ14">
        <v>2024564</v>
      </c>
      <c r="BK14" t="s">
        <v>273</v>
      </c>
      <c r="BL14" t="s">
        <v>144</v>
      </c>
      <c r="BM14">
        <v>1200</v>
      </c>
      <c r="BN14">
        <v>14</v>
      </c>
      <c r="BO14" t="s">
        <v>289</v>
      </c>
      <c r="BP14">
        <v>62</v>
      </c>
      <c r="BQ14">
        <v>127</v>
      </c>
      <c r="BR14">
        <v>-4</v>
      </c>
      <c r="BS14">
        <v>14</v>
      </c>
      <c r="BT14">
        <v>-3</v>
      </c>
      <c r="BU14">
        <v>24.17</v>
      </c>
      <c r="BV14">
        <v>46.9</v>
      </c>
      <c r="BW14" t="s">
        <v>937</v>
      </c>
      <c r="CA14" t="s">
        <v>598</v>
      </c>
      <c r="CI14">
        <v>-0.186</v>
      </c>
      <c r="CK14" t="s">
        <v>938</v>
      </c>
      <c r="CL14" t="s">
        <v>927</v>
      </c>
      <c r="CM14" t="s">
        <v>936</v>
      </c>
      <c r="CN14" t="s">
        <v>939</v>
      </c>
      <c r="CO14" t="s">
        <v>938</v>
      </c>
      <c r="CP14" t="s">
        <v>940</v>
      </c>
      <c r="CQ14" t="s">
        <v>941</v>
      </c>
      <c r="CR14">
        <v>79.34</v>
      </c>
      <c r="CS14">
        <v>70.47</v>
      </c>
      <c r="CT14">
        <v>74.91</v>
      </c>
      <c r="CU14">
        <v>70.47</v>
      </c>
    </row>
    <row r="15" spans="1:99" x14ac:dyDescent="0.25">
      <c r="A15" s="2">
        <v>45836</v>
      </c>
      <c r="B15" t="s">
        <v>99</v>
      </c>
      <c r="C15">
        <v>4</v>
      </c>
      <c r="D15" t="s">
        <v>100</v>
      </c>
      <c r="E15" t="s">
        <v>101</v>
      </c>
      <c r="F15" t="s">
        <v>787</v>
      </c>
      <c r="G15">
        <v>1200</v>
      </c>
      <c r="H15">
        <v>14</v>
      </c>
      <c r="I15" t="s">
        <v>942</v>
      </c>
      <c r="J15" t="s">
        <v>943</v>
      </c>
      <c r="K15" t="s">
        <v>944</v>
      </c>
      <c r="L15">
        <v>116</v>
      </c>
      <c r="M15" t="s">
        <v>347</v>
      </c>
      <c r="O15">
        <v>14</v>
      </c>
      <c r="P15" t="s">
        <v>381</v>
      </c>
      <c r="R15">
        <v>41</v>
      </c>
      <c r="S15" t="s">
        <v>165</v>
      </c>
      <c r="U15" t="s">
        <v>108</v>
      </c>
      <c r="V15" t="s">
        <v>945</v>
      </c>
      <c r="W15">
        <v>4</v>
      </c>
      <c r="Y15" t="s">
        <v>110</v>
      </c>
      <c r="Z15" t="s">
        <v>849</v>
      </c>
      <c r="AA15" t="s">
        <v>112</v>
      </c>
      <c r="AB15" t="s">
        <v>850</v>
      </c>
      <c r="AC15" t="s">
        <v>946</v>
      </c>
      <c r="AD15" t="s">
        <v>947</v>
      </c>
      <c r="AE15" t="s">
        <v>948</v>
      </c>
      <c r="AF15" t="s">
        <v>949</v>
      </c>
      <c r="AG15" t="s">
        <v>117</v>
      </c>
      <c r="AH15">
        <v>2024698</v>
      </c>
      <c r="AI15" t="s">
        <v>506</v>
      </c>
      <c r="AJ15" t="s">
        <v>144</v>
      </c>
      <c r="AK15">
        <v>1200</v>
      </c>
      <c r="AL15">
        <v>3</v>
      </c>
      <c r="AM15" t="s">
        <v>255</v>
      </c>
      <c r="AN15">
        <v>25</v>
      </c>
      <c r="AO15">
        <v>115</v>
      </c>
      <c r="AP15">
        <v>1</v>
      </c>
      <c r="AQ15">
        <v>9</v>
      </c>
      <c r="AR15">
        <v>5</v>
      </c>
      <c r="AS15">
        <v>23.18</v>
      </c>
      <c r="AT15">
        <v>45.42</v>
      </c>
      <c r="AU15" t="s">
        <v>507</v>
      </c>
      <c r="AY15" t="s">
        <v>950</v>
      </c>
      <c r="BG15">
        <v>0.22500000000000001</v>
      </c>
      <c r="BI15" t="s">
        <v>951</v>
      </c>
      <c r="BJ15">
        <v>2024393</v>
      </c>
      <c r="BK15" t="s">
        <v>952</v>
      </c>
      <c r="BL15" t="s">
        <v>144</v>
      </c>
      <c r="BM15">
        <v>1200</v>
      </c>
      <c r="BN15">
        <v>5</v>
      </c>
      <c r="BO15" t="s">
        <v>643</v>
      </c>
      <c r="BP15">
        <v>232</v>
      </c>
      <c r="BQ15">
        <v>124</v>
      </c>
      <c r="BR15">
        <v>-8</v>
      </c>
      <c r="BS15">
        <v>8</v>
      </c>
      <c r="BT15">
        <v>6</v>
      </c>
      <c r="BU15">
        <v>23.85</v>
      </c>
      <c r="BV15">
        <v>46.23</v>
      </c>
      <c r="BW15" t="s">
        <v>953</v>
      </c>
      <c r="CA15" t="s">
        <v>954</v>
      </c>
      <c r="CI15">
        <v>0.13200000000000001</v>
      </c>
      <c r="CK15" t="s">
        <v>474</v>
      </c>
      <c r="CL15" t="s">
        <v>943</v>
      </c>
      <c r="CM15" t="s">
        <v>951</v>
      </c>
      <c r="CN15" t="s">
        <v>955</v>
      </c>
      <c r="CO15" t="s">
        <v>474</v>
      </c>
      <c r="CP15" t="s">
        <v>956</v>
      </c>
      <c r="CQ15" t="s">
        <v>478</v>
      </c>
      <c r="CR15">
        <v>69.75</v>
      </c>
      <c r="CS15">
        <v>70.12</v>
      </c>
      <c r="CT15">
        <v>69.94</v>
      </c>
      <c r="CU15">
        <v>69.75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5</v>
      </c>
      <c r="D2" t="s">
        <v>100</v>
      </c>
      <c r="E2" t="s">
        <v>101</v>
      </c>
      <c r="F2" t="s">
        <v>787</v>
      </c>
      <c r="G2">
        <v>2000</v>
      </c>
      <c r="H2">
        <v>1</v>
      </c>
      <c r="I2" t="s">
        <v>957</v>
      </c>
      <c r="J2" t="s">
        <v>958</v>
      </c>
      <c r="K2" t="s">
        <v>959</v>
      </c>
      <c r="L2">
        <v>135</v>
      </c>
      <c r="M2" t="s">
        <v>960</v>
      </c>
      <c r="O2">
        <v>5</v>
      </c>
      <c r="P2" t="s">
        <v>212</v>
      </c>
      <c r="R2">
        <v>58</v>
      </c>
      <c r="S2">
        <v>-2</v>
      </c>
      <c r="U2" t="s">
        <v>108</v>
      </c>
      <c r="V2" t="s">
        <v>961</v>
      </c>
      <c r="W2">
        <v>4</v>
      </c>
      <c r="Y2" t="s">
        <v>110</v>
      </c>
      <c r="Z2" t="s">
        <v>250</v>
      </c>
      <c r="AA2">
        <v>1</v>
      </c>
      <c r="AB2">
        <v>17</v>
      </c>
      <c r="AC2" t="s">
        <v>308</v>
      </c>
      <c r="AD2" t="s">
        <v>962</v>
      </c>
      <c r="AE2" t="s">
        <v>963</v>
      </c>
      <c r="AF2" t="s">
        <v>964</v>
      </c>
      <c r="AG2" t="s">
        <v>194</v>
      </c>
      <c r="AH2">
        <v>2024706</v>
      </c>
      <c r="AI2" t="s">
        <v>506</v>
      </c>
      <c r="AJ2" t="s">
        <v>642</v>
      </c>
      <c r="AK2">
        <v>2000</v>
      </c>
      <c r="AL2">
        <v>12</v>
      </c>
      <c r="AM2" t="s">
        <v>255</v>
      </c>
      <c r="AN2">
        <v>100</v>
      </c>
      <c r="AO2">
        <v>115</v>
      </c>
      <c r="AP2">
        <v>20</v>
      </c>
      <c r="AQ2">
        <v>11</v>
      </c>
      <c r="AR2">
        <v>-6</v>
      </c>
      <c r="AS2">
        <v>25.32</v>
      </c>
      <c r="AT2">
        <v>50.07</v>
      </c>
      <c r="AU2" t="s">
        <v>644</v>
      </c>
      <c r="AV2" t="s">
        <v>645</v>
      </c>
      <c r="AW2" t="s">
        <v>646</v>
      </c>
      <c r="AY2" t="s">
        <v>965</v>
      </c>
      <c r="BG2">
        <v>0.13800000000000001</v>
      </c>
      <c r="BI2" t="s">
        <v>966</v>
      </c>
      <c r="CL2" t="s">
        <v>958</v>
      </c>
      <c r="CM2" t="s">
        <v>966</v>
      </c>
      <c r="CN2" t="s">
        <v>967</v>
      </c>
      <c r="CQ2" t="s">
        <v>966</v>
      </c>
      <c r="CR2">
        <v>123.08</v>
      </c>
      <c r="CT2">
        <v>123.08</v>
      </c>
      <c r="CU2">
        <v>123.08</v>
      </c>
    </row>
    <row r="3" spans="1:99" x14ac:dyDescent="0.25">
      <c r="A3" s="2">
        <v>45836</v>
      </c>
      <c r="B3" t="s">
        <v>99</v>
      </c>
      <c r="C3">
        <v>5</v>
      </c>
      <c r="D3" t="s">
        <v>100</v>
      </c>
      <c r="E3" t="s">
        <v>101</v>
      </c>
      <c r="F3" t="s">
        <v>787</v>
      </c>
      <c r="G3">
        <v>2000</v>
      </c>
      <c r="H3">
        <v>2</v>
      </c>
      <c r="I3" t="s">
        <v>968</v>
      </c>
      <c r="J3" t="s">
        <v>969</v>
      </c>
      <c r="K3" t="s">
        <v>970</v>
      </c>
      <c r="L3">
        <v>129</v>
      </c>
      <c r="M3" t="s">
        <v>261</v>
      </c>
      <c r="O3">
        <v>12</v>
      </c>
      <c r="P3" t="s">
        <v>232</v>
      </c>
      <c r="R3">
        <v>52</v>
      </c>
      <c r="S3">
        <v>-2</v>
      </c>
      <c r="U3" t="s">
        <v>108</v>
      </c>
      <c r="V3" t="s">
        <v>971</v>
      </c>
      <c r="W3">
        <v>5</v>
      </c>
      <c r="Y3" t="s">
        <v>110</v>
      </c>
      <c r="Z3" t="s">
        <v>972</v>
      </c>
      <c r="AA3">
        <v>1</v>
      </c>
      <c r="AB3">
        <v>31</v>
      </c>
      <c r="AC3" t="s">
        <v>308</v>
      </c>
      <c r="AD3" t="s">
        <v>973</v>
      </c>
      <c r="AE3" t="s">
        <v>974</v>
      </c>
      <c r="AF3" t="s">
        <v>975</v>
      </c>
      <c r="AG3" t="s">
        <v>194</v>
      </c>
      <c r="AH3">
        <v>2024543</v>
      </c>
      <c r="AI3" t="s">
        <v>899</v>
      </c>
      <c r="AJ3" t="s">
        <v>144</v>
      </c>
      <c r="AK3">
        <v>2000</v>
      </c>
      <c r="AL3">
        <v>11</v>
      </c>
      <c r="AM3" t="s">
        <v>269</v>
      </c>
      <c r="AN3">
        <v>20</v>
      </c>
      <c r="AO3">
        <v>134</v>
      </c>
      <c r="AP3">
        <v>-5</v>
      </c>
      <c r="AQ3">
        <v>8</v>
      </c>
      <c r="AR3">
        <v>4</v>
      </c>
      <c r="AS3">
        <v>26.11</v>
      </c>
      <c r="AT3">
        <v>50.8</v>
      </c>
      <c r="AU3" t="s">
        <v>976</v>
      </c>
      <c r="AV3" t="s">
        <v>977</v>
      </c>
      <c r="AW3" t="s">
        <v>978</v>
      </c>
      <c r="AY3" t="s">
        <v>979</v>
      </c>
      <c r="BG3">
        <v>3.3000000000000002E-2</v>
      </c>
      <c r="BI3" t="s">
        <v>980</v>
      </c>
      <c r="BJ3">
        <v>2024380</v>
      </c>
      <c r="BK3" t="s">
        <v>143</v>
      </c>
      <c r="BL3" t="s">
        <v>144</v>
      </c>
      <c r="BM3">
        <v>2000</v>
      </c>
      <c r="BN3">
        <v>6</v>
      </c>
      <c r="BO3" t="s">
        <v>469</v>
      </c>
      <c r="BP3">
        <v>7.8</v>
      </c>
      <c r="BQ3">
        <v>129</v>
      </c>
      <c r="BR3">
        <v>0</v>
      </c>
      <c r="BS3">
        <v>11</v>
      </c>
      <c r="BT3">
        <v>1</v>
      </c>
      <c r="BU3">
        <v>26.59</v>
      </c>
      <c r="BV3">
        <v>50.74</v>
      </c>
      <c r="BW3" t="s">
        <v>981</v>
      </c>
      <c r="BX3" t="s">
        <v>982</v>
      </c>
      <c r="BY3" t="s">
        <v>983</v>
      </c>
      <c r="CA3" t="s">
        <v>984</v>
      </c>
      <c r="CI3">
        <v>2.7E-2</v>
      </c>
      <c r="CK3" t="s">
        <v>985</v>
      </c>
      <c r="CL3" t="s">
        <v>969</v>
      </c>
      <c r="CM3" t="s">
        <v>980</v>
      </c>
      <c r="CN3" t="s">
        <v>986</v>
      </c>
      <c r="CO3" t="s">
        <v>985</v>
      </c>
      <c r="CP3" t="s">
        <v>987</v>
      </c>
      <c r="CQ3" t="s">
        <v>988</v>
      </c>
      <c r="CR3">
        <v>123.56</v>
      </c>
      <c r="CS3">
        <v>123.12</v>
      </c>
      <c r="CT3">
        <v>123.34</v>
      </c>
      <c r="CU3">
        <v>123.12</v>
      </c>
    </row>
    <row r="4" spans="1:99" x14ac:dyDescent="0.25">
      <c r="A4" s="2">
        <v>45836</v>
      </c>
      <c r="B4" t="s">
        <v>99</v>
      </c>
      <c r="C4">
        <v>5</v>
      </c>
      <c r="D4" t="s">
        <v>100</v>
      </c>
      <c r="E4" t="s">
        <v>101</v>
      </c>
      <c r="F4" t="s">
        <v>787</v>
      </c>
      <c r="G4">
        <v>2000</v>
      </c>
      <c r="H4">
        <v>3</v>
      </c>
      <c r="I4" t="s">
        <v>989</v>
      </c>
      <c r="J4" t="s">
        <v>990</v>
      </c>
      <c r="K4" t="s">
        <v>991</v>
      </c>
      <c r="L4">
        <v>128</v>
      </c>
      <c r="M4" t="s">
        <v>380</v>
      </c>
      <c r="O4">
        <v>10</v>
      </c>
      <c r="P4" t="s">
        <v>831</v>
      </c>
      <c r="R4">
        <v>51</v>
      </c>
      <c r="S4">
        <v>0</v>
      </c>
      <c r="U4" t="s">
        <v>108</v>
      </c>
      <c r="V4" t="s">
        <v>992</v>
      </c>
      <c r="W4">
        <v>5</v>
      </c>
      <c r="Y4" t="s">
        <v>110</v>
      </c>
      <c r="Z4" t="s">
        <v>993</v>
      </c>
      <c r="AA4">
        <v>1</v>
      </c>
      <c r="AB4">
        <v>31</v>
      </c>
      <c r="AC4" t="s">
        <v>139</v>
      </c>
      <c r="AD4" t="s">
        <v>994</v>
      </c>
      <c r="AE4" t="s">
        <v>995</v>
      </c>
      <c r="AF4" t="s">
        <v>996</v>
      </c>
      <c r="AG4" t="s">
        <v>117</v>
      </c>
      <c r="AH4">
        <v>2023617</v>
      </c>
      <c r="AI4" t="s">
        <v>997</v>
      </c>
      <c r="AJ4" t="s">
        <v>144</v>
      </c>
      <c r="AK4">
        <v>2000</v>
      </c>
      <c r="AL4">
        <v>2</v>
      </c>
      <c r="AM4" t="s">
        <v>151</v>
      </c>
      <c r="AN4">
        <v>11</v>
      </c>
      <c r="AO4">
        <v>128</v>
      </c>
      <c r="AP4">
        <v>0</v>
      </c>
      <c r="AQ4">
        <v>1</v>
      </c>
      <c r="AR4">
        <v>9</v>
      </c>
      <c r="AS4">
        <v>26.28</v>
      </c>
      <c r="AT4">
        <v>51.24</v>
      </c>
      <c r="AU4" t="s">
        <v>998</v>
      </c>
      <c r="AV4" t="s">
        <v>999</v>
      </c>
      <c r="AW4" t="s">
        <v>1000</v>
      </c>
      <c r="AY4" t="s">
        <v>1001</v>
      </c>
      <c r="AZ4">
        <v>26.68</v>
      </c>
      <c r="BA4">
        <v>24.88</v>
      </c>
      <c r="BB4">
        <v>24.83</v>
      </c>
      <c r="BC4">
        <v>23.56</v>
      </c>
      <c r="BD4">
        <v>23.66</v>
      </c>
      <c r="BF4">
        <v>47.22</v>
      </c>
      <c r="BG4">
        <v>0.24299999999999999</v>
      </c>
      <c r="BH4">
        <v>47.463000000000001</v>
      </c>
      <c r="BI4" t="s">
        <v>1002</v>
      </c>
      <c r="BJ4">
        <v>2023446</v>
      </c>
      <c r="BK4" t="s">
        <v>239</v>
      </c>
      <c r="BL4" t="s">
        <v>144</v>
      </c>
      <c r="BM4">
        <v>2000</v>
      </c>
      <c r="BN4">
        <v>5</v>
      </c>
      <c r="BO4" t="s">
        <v>454</v>
      </c>
      <c r="BP4">
        <v>6.2</v>
      </c>
      <c r="BQ4">
        <v>131</v>
      </c>
      <c r="BR4">
        <v>-3</v>
      </c>
      <c r="BS4">
        <v>10</v>
      </c>
      <c r="BT4">
        <v>0</v>
      </c>
      <c r="BU4">
        <v>26.36</v>
      </c>
      <c r="BV4">
        <v>50.5</v>
      </c>
      <c r="BW4" t="s">
        <v>1003</v>
      </c>
      <c r="BX4" t="s">
        <v>1004</v>
      </c>
      <c r="BY4" t="s">
        <v>1005</v>
      </c>
      <c r="CA4" t="s">
        <v>1006</v>
      </c>
      <c r="CB4">
        <v>26.36</v>
      </c>
      <c r="CC4">
        <v>24.14</v>
      </c>
      <c r="CD4">
        <v>24.07</v>
      </c>
      <c r="CE4">
        <v>24.39</v>
      </c>
      <c r="CF4">
        <v>24.08</v>
      </c>
      <c r="CH4">
        <v>48.47</v>
      </c>
      <c r="CI4">
        <v>-4.4999999999999998E-2</v>
      </c>
      <c r="CJ4">
        <v>48.424999999999997</v>
      </c>
      <c r="CK4" t="s">
        <v>1007</v>
      </c>
      <c r="CL4" t="s">
        <v>990</v>
      </c>
      <c r="CM4" t="s">
        <v>1002</v>
      </c>
      <c r="CN4" t="s">
        <v>1008</v>
      </c>
      <c r="CO4" t="s">
        <v>1007</v>
      </c>
      <c r="CP4" t="s">
        <v>1009</v>
      </c>
      <c r="CQ4" t="s">
        <v>1010</v>
      </c>
      <c r="CR4">
        <v>123.85</v>
      </c>
      <c r="CS4">
        <v>123</v>
      </c>
      <c r="CT4">
        <v>123.42</v>
      </c>
      <c r="CU4">
        <v>123</v>
      </c>
    </row>
    <row r="5" spans="1:99" x14ac:dyDescent="0.25">
      <c r="A5" s="2">
        <v>45836</v>
      </c>
      <c r="B5" t="s">
        <v>99</v>
      </c>
      <c r="C5">
        <v>5</v>
      </c>
      <c r="D5" t="s">
        <v>100</v>
      </c>
      <c r="E5" t="s">
        <v>101</v>
      </c>
      <c r="F5" t="s">
        <v>787</v>
      </c>
      <c r="G5">
        <v>2000</v>
      </c>
      <c r="H5">
        <v>4</v>
      </c>
      <c r="I5" t="s">
        <v>1011</v>
      </c>
      <c r="J5" t="s">
        <v>1012</v>
      </c>
      <c r="K5" t="s">
        <v>1013</v>
      </c>
      <c r="L5">
        <v>127</v>
      </c>
      <c r="M5" t="s">
        <v>135</v>
      </c>
      <c r="O5">
        <v>7</v>
      </c>
      <c r="P5" t="s">
        <v>381</v>
      </c>
      <c r="R5">
        <v>50</v>
      </c>
      <c r="S5">
        <v>6</v>
      </c>
      <c r="U5" t="s">
        <v>108</v>
      </c>
      <c r="V5" t="s">
        <v>1014</v>
      </c>
      <c r="W5">
        <v>7</v>
      </c>
      <c r="Y5" t="s">
        <v>110</v>
      </c>
      <c r="Z5" t="s">
        <v>1015</v>
      </c>
      <c r="AA5">
        <v>1</v>
      </c>
      <c r="AB5">
        <v>24</v>
      </c>
      <c r="AC5" t="s">
        <v>308</v>
      </c>
      <c r="AD5" t="s">
        <v>1016</v>
      </c>
      <c r="AE5" t="s">
        <v>742</v>
      </c>
      <c r="AF5" t="s">
        <v>1017</v>
      </c>
      <c r="AG5" t="s">
        <v>194</v>
      </c>
      <c r="AH5">
        <v>2024380</v>
      </c>
      <c r="AI5" t="s">
        <v>143</v>
      </c>
      <c r="AJ5" t="s">
        <v>144</v>
      </c>
      <c r="AK5">
        <v>2000</v>
      </c>
      <c r="AL5">
        <v>13</v>
      </c>
      <c r="AM5" t="s">
        <v>177</v>
      </c>
      <c r="AN5">
        <v>73</v>
      </c>
      <c r="AO5">
        <v>133</v>
      </c>
      <c r="AP5">
        <v>-6</v>
      </c>
      <c r="AQ5">
        <v>13</v>
      </c>
      <c r="AR5">
        <v>-6</v>
      </c>
      <c r="AS5">
        <v>26.59</v>
      </c>
      <c r="AT5">
        <v>50.74</v>
      </c>
      <c r="AU5" t="s">
        <v>981</v>
      </c>
      <c r="AV5" t="s">
        <v>982</v>
      </c>
      <c r="AW5" t="s">
        <v>983</v>
      </c>
      <c r="AY5" t="s">
        <v>1018</v>
      </c>
      <c r="BG5">
        <v>-0.252</v>
      </c>
      <c r="BI5" t="s">
        <v>1019</v>
      </c>
      <c r="CL5" t="s">
        <v>1012</v>
      </c>
      <c r="CM5" t="s">
        <v>1019</v>
      </c>
      <c r="CN5" t="s">
        <v>1020</v>
      </c>
      <c r="CQ5" t="s">
        <v>1019</v>
      </c>
      <c r="CR5">
        <v>124.35</v>
      </c>
      <c r="CT5">
        <v>124.35</v>
      </c>
      <c r="CU5">
        <v>124.35</v>
      </c>
    </row>
    <row r="6" spans="1:99" x14ac:dyDescent="0.25">
      <c r="A6" s="2">
        <v>45836</v>
      </c>
      <c r="B6" t="s">
        <v>99</v>
      </c>
      <c r="C6">
        <v>5</v>
      </c>
      <c r="D6" t="s">
        <v>100</v>
      </c>
      <c r="E6" t="s">
        <v>101</v>
      </c>
      <c r="F6" t="s">
        <v>787</v>
      </c>
      <c r="G6">
        <v>2000</v>
      </c>
      <c r="H6">
        <v>5</v>
      </c>
      <c r="I6" t="s">
        <v>1021</v>
      </c>
      <c r="J6" t="s">
        <v>1022</v>
      </c>
      <c r="K6" t="s">
        <v>1023</v>
      </c>
      <c r="L6">
        <v>125</v>
      </c>
      <c r="M6" t="s">
        <v>563</v>
      </c>
      <c r="O6">
        <v>11</v>
      </c>
      <c r="P6" t="s">
        <v>396</v>
      </c>
      <c r="R6">
        <v>48</v>
      </c>
      <c r="S6">
        <v>0</v>
      </c>
      <c r="U6" t="s">
        <v>108</v>
      </c>
      <c r="V6" t="s">
        <v>1024</v>
      </c>
      <c r="W6">
        <v>5</v>
      </c>
      <c r="Y6" t="s">
        <v>110</v>
      </c>
      <c r="Z6" t="s">
        <v>1025</v>
      </c>
      <c r="AA6">
        <v>1</v>
      </c>
      <c r="AB6">
        <v>14</v>
      </c>
      <c r="AC6" t="s">
        <v>330</v>
      </c>
      <c r="AD6" t="s">
        <v>1026</v>
      </c>
      <c r="AE6" t="s">
        <v>1027</v>
      </c>
      <c r="AF6" t="s">
        <v>1028</v>
      </c>
      <c r="AG6" t="s">
        <v>194</v>
      </c>
      <c r="AH6">
        <v>2024562</v>
      </c>
      <c r="AI6" t="s">
        <v>273</v>
      </c>
      <c r="AJ6" t="s">
        <v>119</v>
      </c>
      <c r="AK6">
        <v>2000</v>
      </c>
      <c r="AL6">
        <v>5</v>
      </c>
      <c r="AM6" t="s">
        <v>387</v>
      </c>
      <c r="AN6">
        <v>8</v>
      </c>
      <c r="AO6">
        <v>135</v>
      </c>
      <c r="AP6">
        <v>-10</v>
      </c>
      <c r="AQ6">
        <v>6</v>
      </c>
      <c r="AR6">
        <v>5</v>
      </c>
      <c r="AS6">
        <v>25.53</v>
      </c>
      <c r="AT6">
        <v>50.17</v>
      </c>
      <c r="AU6" t="s">
        <v>1029</v>
      </c>
      <c r="AV6" t="s">
        <v>1030</v>
      </c>
      <c r="AW6" t="s">
        <v>1031</v>
      </c>
      <c r="AY6" t="s">
        <v>1032</v>
      </c>
      <c r="BG6">
        <v>-1.4999999999999991E-2</v>
      </c>
      <c r="BI6" t="s">
        <v>1033</v>
      </c>
      <c r="BJ6">
        <v>2024282</v>
      </c>
      <c r="BK6" t="s">
        <v>1034</v>
      </c>
      <c r="BL6" t="s">
        <v>144</v>
      </c>
      <c r="BM6">
        <v>2000</v>
      </c>
      <c r="BN6">
        <v>10</v>
      </c>
      <c r="BO6" t="s">
        <v>551</v>
      </c>
      <c r="BP6">
        <v>28</v>
      </c>
      <c r="BQ6">
        <v>124</v>
      </c>
      <c r="BR6">
        <v>1</v>
      </c>
      <c r="BS6">
        <v>11</v>
      </c>
      <c r="BT6">
        <v>0</v>
      </c>
      <c r="BU6">
        <v>26.48</v>
      </c>
      <c r="BV6">
        <v>51.21</v>
      </c>
      <c r="BW6" t="s">
        <v>1035</v>
      </c>
      <c r="BX6" t="s">
        <v>1036</v>
      </c>
      <c r="BY6" t="s">
        <v>1037</v>
      </c>
      <c r="CA6" t="s">
        <v>1038</v>
      </c>
      <c r="CI6">
        <v>1.4999999999999999E-2</v>
      </c>
      <c r="CK6" t="s">
        <v>1039</v>
      </c>
      <c r="CL6" t="s">
        <v>1022</v>
      </c>
      <c r="CM6" t="s">
        <v>1033</v>
      </c>
      <c r="CN6" t="s">
        <v>1040</v>
      </c>
      <c r="CO6" t="s">
        <v>1039</v>
      </c>
      <c r="CP6" t="s">
        <v>1041</v>
      </c>
      <c r="CQ6" t="s">
        <v>1042</v>
      </c>
      <c r="CR6">
        <v>123.11</v>
      </c>
      <c r="CS6">
        <v>123.91</v>
      </c>
      <c r="CT6">
        <v>123.51</v>
      </c>
      <c r="CU6">
        <v>123.11</v>
      </c>
    </row>
    <row r="7" spans="1:99" x14ac:dyDescent="0.25">
      <c r="A7" s="2">
        <v>45836</v>
      </c>
      <c r="B7" t="s">
        <v>99</v>
      </c>
      <c r="C7">
        <v>5</v>
      </c>
      <c r="D7" t="s">
        <v>100</v>
      </c>
      <c r="E7" t="s">
        <v>101</v>
      </c>
      <c r="F7" t="s">
        <v>787</v>
      </c>
      <c r="G7">
        <v>2000</v>
      </c>
      <c r="H7">
        <v>6</v>
      </c>
      <c r="I7" t="s">
        <v>1043</v>
      </c>
      <c r="J7" t="s">
        <v>1044</v>
      </c>
      <c r="K7" t="s">
        <v>1045</v>
      </c>
      <c r="L7">
        <v>124</v>
      </c>
      <c r="M7" t="s">
        <v>161</v>
      </c>
      <c r="O7">
        <v>1</v>
      </c>
      <c r="P7" t="s">
        <v>327</v>
      </c>
      <c r="R7">
        <v>47</v>
      </c>
      <c r="S7">
        <v>0</v>
      </c>
      <c r="U7" t="s">
        <v>108</v>
      </c>
      <c r="W7">
        <v>5</v>
      </c>
      <c r="Y7" t="s">
        <v>110</v>
      </c>
      <c r="Z7" t="s">
        <v>1046</v>
      </c>
      <c r="AA7">
        <v>1</v>
      </c>
      <c r="AB7">
        <v>14</v>
      </c>
      <c r="AC7" t="s">
        <v>1047</v>
      </c>
      <c r="AD7" t="s">
        <v>1048</v>
      </c>
      <c r="AE7" t="s">
        <v>1049</v>
      </c>
      <c r="AF7" t="s">
        <v>1050</v>
      </c>
      <c r="AG7" t="s">
        <v>117</v>
      </c>
      <c r="AH7">
        <v>2024761</v>
      </c>
      <c r="AI7" t="s">
        <v>727</v>
      </c>
      <c r="AJ7" t="s">
        <v>144</v>
      </c>
      <c r="AK7">
        <v>1800</v>
      </c>
      <c r="AL7">
        <v>4</v>
      </c>
      <c r="AM7" t="s">
        <v>255</v>
      </c>
      <c r="AN7">
        <v>3.5</v>
      </c>
      <c r="AO7">
        <v>122</v>
      </c>
      <c r="AP7">
        <v>2</v>
      </c>
      <c r="AQ7">
        <v>1</v>
      </c>
      <c r="AR7">
        <v>0</v>
      </c>
      <c r="AS7">
        <v>13.66</v>
      </c>
      <c r="AT7">
        <v>35.71</v>
      </c>
      <c r="AU7" t="s">
        <v>1051</v>
      </c>
      <c r="AV7" t="s">
        <v>1052</v>
      </c>
      <c r="AW7" t="s">
        <v>1053</v>
      </c>
      <c r="AY7" t="s">
        <v>1054</v>
      </c>
      <c r="BG7">
        <v>0.03</v>
      </c>
      <c r="BI7" t="s">
        <v>1055</v>
      </c>
      <c r="CL7" t="s">
        <v>1044</v>
      </c>
      <c r="CM7" t="s">
        <v>1055</v>
      </c>
      <c r="CN7" t="s">
        <v>1056</v>
      </c>
      <c r="CQ7" t="s">
        <v>1055</v>
      </c>
      <c r="CR7">
        <v>122.18</v>
      </c>
      <c r="CT7">
        <v>122.18</v>
      </c>
      <c r="CU7">
        <v>122.18</v>
      </c>
    </row>
    <row r="8" spans="1:99" x14ac:dyDescent="0.25">
      <c r="A8" s="2">
        <v>45836</v>
      </c>
      <c r="B8" t="s">
        <v>99</v>
      </c>
      <c r="C8">
        <v>5</v>
      </c>
      <c r="D8" t="s">
        <v>100</v>
      </c>
      <c r="E8" t="s">
        <v>101</v>
      </c>
      <c r="F8" t="s">
        <v>787</v>
      </c>
      <c r="G8">
        <v>2000</v>
      </c>
      <c r="H8">
        <v>7</v>
      </c>
      <c r="I8" t="s">
        <v>1057</v>
      </c>
      <c r="J8" t="s">
        <v>1058</v>
      </c>
      <c r="K8" t="s">
        <v>1059</v>
      </c>
      <c r="L8">
        <v>124</v>
      </c>
      <c r="M8" t="s">
        <v>281</v>
      </c>
      <c r="O8">
        <v>3</v>
      </c>
      <c r="P8" t="s">
        <v>528</v>
      </c>
      <c r="R8">
        <v>47</v>
      </c>
      <c r="S8">
        <v>0</v>
      </c>
      <c r="U8" t="s">
        <v>108</v>
      </c>
      <c r="V8" t="s">
        <v>1060</v>
      </c>
      <c r="W8">
        <v>7</v>
      </c>
      <c r="Y8" t="s">
        <v>110</v>
      </c>
      <c r="Z8" t="s">
        <v>1061</v>
      </c>
      <c r="AA8">
        <v>1</v>
      </c>
      <c r="AB8">
        <v>31</v>
      </c>
      <c r="AC8" t="s">
        <v>1062</v>
      </c>
      <c r="AD8" t="s">
        <v>1063</v>
      </c>
      <c r="AE8" t="s">
        <v>1064</v>
      </c>
      <c r="AF8" t="s">
        <v>1065</v>
      </c>
      <c r="AG8" t="s">
        <v>170</v>
      </c>
      <c r="AH8">
        <v>2024543</v>
      </c>
      <c r="AI8" t="s">
        <v>899</v>
      </c>
      <c r="AJ8" t="s">
        <v>144</v>
      </c>
      <c r="AK8">
        <v>2000</v>
      </c>
      <c r="AL8">
        <v>2</v>
      </c>
      <c r="AM8" t="s">
        <v>294</v>
      </c>
      <c r="AN8">
        <v>8.1999999999999993</v>
      </c>
      <c r="AO8">
        <v>117</v>
      </c>
      <c r="AP8">
        <v>7</v>
      </c>
      <c r="AQ8">
        <v>5</v>
      </c>
      <c r="AR8">
        <v>-2</v>
      </c>
      <c r="AS8">
        <v>26.11</v>
      </c>
      <c r="AT8">
        <v>50.8</v>
      </c>
      <c r="AU8" t="s">
        <v>976</v>
      </c>
      <c r="AV8" t="s">
        <v>977</v>
      </c>
      <c r="AW8" t="s">
        <v>978</v>
      </c>
      <c r="AY8" t="s">
        <v>1066</v>
      </c>
      <c r="BG8">
        <v>5.0999999999999997E-2</v>
      </c>
      <c r="BI8" t="s">
        <v>1067</v>
      </c>
      <c r="BJ8">
        <v>2024380</v>
      </c>
      <c r="BK8" t="s">
        <v>143</v>
      </c>
      <c r="BL8" t="s">
        <v>144</v>
      </c>
      <c r="BM8">
        <v>2000</v>
      </c>
      <c r="BN8">
        <v>3</v>
      </c>
      <c r="BO8" t="s">
        <v>294</v>
      </c>
      <c r="BP8">
        <v>11</v>
      </c>
      <c r="BQ8">
        <v>119</v>
      </c>
      <c r="BR8">
        <v>5</v>
      </c>
      <c r="BS8">
        <v>8</v>
      </c>
      <c r="BT8">
        <v>-5</v>
      </c>
      <c r="BU8">
        <v>26.59</v>
      </c>
      <c r="BV8">
        <v>50.74</v>
      </c>
      <c r="BW8" t="s">
        <v>981</v>
      </c>
      <c r="BX8" t="s">
        <v>982</v>
      </c>
      <c r="BY8" t="s">
        <v>983</v>
      </c>
      <c r="CA8" t="s">
        <v>1068</v>
      </c>
      <c r="CI8">
        <v>-6.0000000000000012E-2</v>
      </c>
      <c r="CK8" t="s">
        <v>1069</v>
      </c>
      <c r="CL8" t="s">
        <v>1058</v>
      </c>
      <c r="CM8" t="s">
        <v>1067</v>
      </c>
      <c r="CN8" t="s">
        <v>1070</v>
      </c>
      <c r="CO8" t="s">
        <v>1069</v>
      </c>
      <c r="CP8" t="s">
        <v>1071</v>
      </c>
      <c r="CQ8" t="s">
        <v>1072</v>
      </c>
      <c r="CR8">
        <v>122.51</v>
      </c>
      <c r="CS8">
        <v>122.86</v>
      </c>
      <c r="CT8">
        <v>122.69</v>
      </c>
      <c r="CU8">
        <v>122.51</v>
      </c>
    </row>
    <row r="9" spans="1:99" x14ac:dyDescent="0.25">
      <c r="A9" s="2">
        <v>45836</v>
      </c>
      <c r="B9" t="s">
        <v>99</v>
      </c>
      <c r="C9">
        <v>5</v>
      </c>
      <c r="D9" t="s">
        <v>100</v>
      </c>
      <c r="E9" t="s">
        <v>101</v>
      </c>
      <c r="F9" t="s">
        <v>787</v>
      </c>
      <c r="G9">
        <v>2000</v>
      </c>
      <c r="H9">
        <v>8</v>
      </c>
      <c r="I9" t="s">
        <v>1073</v>
      </c>
      <c r="J9" t="s">
        <v>1074</v>
      </c>
      <c r="K9" t="s">
        <v>1075</v>
      </c>
      <c r="L9">
        <v>123</v>
      </c>
      <c r="M9" t="s">
        <v>636</v>
      </c>
      <c r="O9">
        <v>13</v>
      </c>
      <c r="P9" t="s">
        <v>107</v>
      </c>
      <c r="R9">
        <v>46</v>
      </c>
      <c r="S9">
        <v>-2</v>
      </c>
      <c r="U9" t="s">
        <v>108</v>
      </c>
      <c r="W9">
        <v>4</v>
      </c>
      <c r="Y9" t="s">
        <v>110</v>
      </c>
      <c r="Z9" t="s">
        <v>250</v>
      </c>
      <c r="AA9">
        <v>1</v>
      </c>
      <c r="AB9">
        <v>28</v>
      </c>
      <c r="AC9" t="s">
        <v>351</v>
      </c>
      <c r="AD9" t="s">
        <v>1076</v>
      </c>
      <c r="AE9" t="s">
        <v>1077</v>
      </c>
      <c r="AF9" t="s">
        <v>1078</v>
      </c>
      <c r="AG9" t="s">
        <v>194</v>
      </c>
      <c r="CL9" t="s">
        <v>1074</v>
      </c>
    </row>
    <row r="10" spans="1:99" x14ac:dyDescent="0.25">
      <c r="A10" s="2">
        <v>45836</v>
      </c>
      <c r="B10" t="s">
        <v>99</v>
      </c>
      <c r="C10">
        <v>5</v>
      </c>
      <c r="D10" t="s">
        <v>100</v>
      </c>
      <c r="E10" t="s">
        <v>101</v>
      </c>
      <c r="F10" t="s">
        <v>787</v>
      </c>
      <c r="G10">
        <v>2000</v>
      </c>
      <c r="H10">
        <v>9</v>
      </c>
      <c r="I10" t="s">
        <v>1079</v>
      </c>
      <c r="J10" t="s">
        <v>1080</v>
      </c>
      <c r="K10" t="s">
        <v>1081</v>
      </c>
      <c r="L10">
        <v>123</v>
      </c>
      <c r="M10" t="s">
        <v>364</v>
      </c>
      <c r="O10">
        <v>4</v>
      </c>
      <c r="P10" t="s">
        <v>162</v>
      </c>
      <c r="R10">
        <v>46</v>
      </c>
      <c r="S10">
        <v>1</v>
      </c>
      <c r="U10" t="s">
        <v>108</v>
      </c>
      <c r="V10" t="s">
        <v>1082</v>
      </c>
      <c r="W10">
        <v>4</v>
      </c>
      <c r="Y10" t="s">
        <v>110</v>
      </c>
      <c r="Z10" t="s">
        <v>1083</v>
      </c>
      <c r="AA10">
        <v>1</v>
      </c>
      <c r="AB10">
        <v>24</v>
      </c>
      <c r="AC10" t="s">
        <v>351</v>
      </c>
      <c r="AD10" t="s">
        <v>1084</v>
      </c>
      <c r="AE10" t="s">
        <v>1085</v>
      </c>
      <c r="AF10" t="s">
        <v>1086</v>
      </c>
      <c r="AG10" t="s">
        <v>117</v>
      </c>
      <c r="AH10">
        <v>2024543</v>
      </c>
      <c r="AI10" t="s">
        <v>899</v>
      </c>
      <c r="AJ10" t="s">
        <v>144</v>
      </c>
      <c r="AK10">
        <v>2000</v>
      </c>
      <c r="AL10">
        <v>4</v>
      </c>
      <c r="AM10" t="s">
        <v>218</v>
      </c>
      <c r="AN10">
        <v>50</v>
      </c>
      <c r="AO10">
        <v>126</v>
      </c>
      <c r="AP10">
        <v>-3</v>
      </c>
      <c r="AQ10">
        <v>10</v>
      </c>
      <c r="AR10">
        <v>-6</v>
      </c>
      <c r="AS10">
        <v>26.11</v>
      </c>
      <c r="AT10">
        <v>50.8</v>
      </c>
      <c r="AU10" t="s">
        <v>976</v>
      </c>
      <c r="AV10" t="s">
        <v>977</v>
      </c>
      <c r="AW10" t="s">
        <v>978</v>
      </c>
      <c r="AY10" t="s">
        <v>1087</v>
      </c>
      <c r="BG10">
        <v>-0.20699999999999999</v>
      </c>
      <c r="BI10" t="s">
        <v>1088</v>
      </c>
      <c r="CL10" t="s">
        <v>1080</v>
      </c>
      <c r="CM10" t="s">
        <v>1088</v>
      </c>
      <c r="CN10" t="s">
        <v>1089</v>
      </c>
      <c r="CQ10" t="s">
        <v>1088</v>
      </c>
      <c r="CR10">
        <v>122.42</v>
      </c>
      <c r="CT10">
        <v>122.42</v>
      </c>
      <c r="CU10">
        <v>122.42</v>
      </c>
    </row>
    <row r="11" spans="1:99" x14ac:dyDescent="0.25">
      <c r="A11" s="2">
        <v>45836</v>
      </c>
      <c r="B11" t="s">
        <v>99</v>
      </c>
      <c r="C11">
        <v>5</v>
      </c>
      <c r="D11" t="s">
        <v>100</v>
      </c>
      <c r="E11" t="s">
        <v>101</v>
      </c>
      <c r="F11" t="s">
        <v>787</v>
      </c>
      <c r="G11">
        <v>2000</v>
      </c>
      <c r="H11">
        <v>10</v>
      </c>
      <c r="I11" t="s">
        <v>1090</v>
      </c>
      <c r="J11" t="s">
        <v>1091</v>
      </c>
      <c r="K11" t="s">
        <v>1092</v>
      </c>
      <c r="L11">
        <v>123</v>
      </c>
      <c r="M11" t="s">
        <v>211</v>
      </c>
      <c r="O11">
        <v>2</v>
      </c>
      <c r="P11" t="s">
        <v>327</v>
      </c>
      <c r="R11">
        <v>46</v>
      </c>
      <c r="S11">
        <v>-2</v>
      </c>
      <c r="U11" t="s">
        <v>108</v>
      </c>
      <c r="W11">
        <v>4</v>
      </c>
      <c r="Y11" t="s">
        <v>110</v>
      </c>
      <c r="Z11" t="s">
        <v>189</v>
      </c>
      <c r="AA11">
        <v>2</v>
      </c>
      <c r="AB11">
        <v>31</v>
      </c>
      <c r="AC11" t="s">
        <v>1093</v>
      </c>
      <c r="AD11" t="s">
        <v>1094</v>
      </c>
      <c r="AE11" t="s">
        <v>1095</v>
      </c>
      <c r="AF11" t="s">
        <v>1096</v>
      </c>
      <c r="AG11" t="s">
        <v>117</v>
      </c>
      <c r="CL11" t="s">
        <v>1091</v>
      </c>
    </row>
    <row r="12" spans="1:99" x14ac:dyDescent="0.25">
      <c r="A12" s="2">
        <v>45836</v>
      </c>
      <c r="B12" t="s">
        <v>99</v>
      </c>
      <c r="C12">
        <v>5</v>
      </c>
      <c r="D12" t="s">
        <v>100</v>
      </c>
      <c r="E12" t="s">
        <v>101</v>
      </c>
      <c r="F12" t="s">
        <v>787</v>
      </c>
      <c r="G12">
        <v>2000</v>
      </c>
      <c r="H12">
        <v>11</v>
      </c>
      <c r="I12" t="s">
        <v>1097</v>
      </c>
      <c r="J12" t="s">
        <v>1098</v>
      </c>
      <c r="K12" t="s">
        <v>1099</v>
      </c>
      <c r="L12">
        <v>122</v>
      </c>
      <c r="M12" t="s">
        <v>304</v>
      </c>
      <c r="O12">
        <v>9</v>
      </c>
      <c r="P12" t="s">
        <v>831</v>
      </c>
      <c r="R12">
        <v>45</v>
      </c>
      <c r="S12">
        <v>-2</v>
      </c>
      <c r="U12" t="s">
        <v>108</v>
      </c>
      <c r="V12" t="s">
        <v>1100</v>
      </c>
      <c r="W12">
        <v>4</v>
      </c>
      <c r="Y12" t="s">
        <v>110</v>
      </c>
      <c r="Z12" t="s">
        <v>1101</v>
      </c>
      <c r="AA12">
        <v>2</v>
      </c>
      <c r="AB12">
        <v>14</v>
      </c>
      <c r="AC12" t="s">
        <v>1102</v>
      </c>
      <c r="AD12" t="s">
        <v>1103</v>
      </c>
      <c r="AE12" t="s">
        <v>1104</v>
      </c>
      <c r="AF12" t="s">
        <v>1105</v>
      </c>
      <c r="AG12" t="s">
        <v>117</v>
      </c>
      <c r="AH12">
        <v>2024543</v>
      </c>
      <c r="AI12" t="s">
        <v>899</v>
      </c>
      <c r="AJ12" t="s">
        <v>144</v>
      </c>
      <c r="AK12">
        <v>2000</v>
      </c>
      <c r="AL12">
        <v>3</v>
      </c>
      <c r="AM12" t="s">
        <v>643</v>
      </c>
      <c r="AN12">
        <v>103</v>
      </c>
      <c r="AO12">
        <v>127</v>
      </c>
      <c r="AP12">
        <v>-5</v>
      </c>
      <c r="AQ12">
        <v>11</v>
      </c>
      <c r="AR12">
        <v>-2</v>
      </c>
      <c r="AS12">
        <v>26.11</v>
      </c>
      <c r="AT12">
        <v>50.8</v>
      </c>
      <c r="AU12" t="s">
        <v>976</v>
      </c>
      <c r="AV12" t="s">
        <v>977</v>
      </c>
      <c r="AW12" t="s">
        <v>978</v>
      </c>
      <c r="AY12" t="s">
        <v>1106</v>
      </c>
      <c r="BG12">
        <v>-0.129</v>
      </c>
      <c r="BI12" t="s">
        <v>776</v>
      </c>
      <c r="CL12" t="s">
        <v>1098</v>
      </c>
      <c r="CM12" t="s">
        <v>776</v>
      </c>
      <c r="CN12" t="s">
        <v>1107</v>
      </c>
      <c r="CQ12" t="s">
        <v>776</v>
      </c>
      <c r="CR12">
        <v>122.41</v>
      </c>
      <c r="CT12">
        <v>122.41</v>
      </c>
      <c r="CU12">
        <v>122.41</v>
      </c>
    </row>
    <row r="13" spans="1:99" x14ac:dyDescent="0.25">
      <c r="A13" s="2">
        <v>45836</v>
      </c>
      <c r="B13" t="s">
        <v>99</v>
      </c>
      <c r="C13">
        <v>5</v>
      </c>
      <c r="D13" t="s">
        <v>100</v>
      </c>
      <c r="E13" t="s">
        <v>101</v>
      </c>
      <c r="F13" t="s">
        <v>787</v>
      </c>
      <c r="G13">
        <v>2000</v>
      </c>
      <c r="H13">
        <v>12</v>
      </c>
      <c r="I13" t="s">
        <v>1108</v>
      </c>
      <c r="J13" t="s">
        <v>1109</v>
      </c>
      <c r="K13" t="s">
        <v>1110</v>
      </c>
      <c r="L13">
        <v>120</v>
      </c>
      <c r="M13" t="s">
        <v>737</v>
      </c>
      <c r="O13">
        <v>8</v>
      </c>
      <c r="P13" t="s">
        <v>765</v>
      </c>
      <c r="R13">
        <v>43</v>
      </c>
      <c r="S13">
        <v>-2</v>
      </c>
      <c r="U13" t="s">
        <v>108</v>
      </c>
      <c r="W13">
        <v>5</v>
      </c>
      <c r="Y13" t="s">
        <v>110</v>
      </c>
      <c r="Z13" t="s">
        <v>1111</v>
      </c>
      <c r="AA13">
        <v>1</v>
      </c>
      <c r="AB13">
        <v>20</v>
      </c>
      <c r="AC13" t="s">
        <v>285</v>
      </c>
      <c r="AD13" t="s">
        <v>1112</v>
      </c>
      <c r="AE13" t="s">
        <v>1113</v>
      </c>
      <c r="AF13" t="s">
        <v>1114</v>
      </c>
      <c r="AG13" t="s">
        <v>117</v>
      </c>
      <c r="AH13">
        <v>2024509</v>
      </c>
      <c r="AI13" t="s">
        <v>573</v>
      </c>
      <c r="AJ13" t="s">
        <v>144</v>
      </c>
      <c r="AK13">
        <v>1800</v>
      </c>
      <c r="AL13">
        <v>5</v>
      </c>
      <c r="AM13" t="s">
        <v>294</v>
      </c>
      <c r="AN13">
        <v>28</v>
      </c>
      <c r="AO13">
        <v>124</v>
      </c>
      <c r="AP13">
        <v>-4</v>
      </c>
      <c r="AQ13">
        <v>4</v>
      </c>
      <c r="AR13">
        <v>4</v>
      </c>
      <c r="AS13">
        <v>14.03</v>
      </c>
      <c r="AT13">
        <v>36.770000000000003</v>
      </c>
      <c r="AU13" t="s">
        <v>1115</v>
      </c>
      <c r="AV13" t="s">
        <v>1116</v>
      </c>
      <c r="AW13" t="s">
        <v>1117</v>
      </c>
      <c r="AY13" t="s">
        <v>1118</v>
      </c>
      <c r="BG13">
        <v>4.8000000000000001E-2</v>
      </c>
      <c r="BI13" t="s">
        <v>1119</v>
      </c>
      <c r="CL13" t="s">
        <v>1109</v>
      </c>
      <c r="CM13" t="s">
        <v>1119</v>
      </c>
      <c r="CN13" t="s">
        <v>1120</v>
      </c>
      <c r="CQ13" t="s">
        <v>1119</v>
      </c>
      <c r="CR13">
        <v>122.04</v>
      </c>
      <c r="CT13">
        <v>122.04</v>
      </c>
      <c r="CU13">
        <v>122.04</v>
      </c>
    </row>
    <row r="14" spans="1:99" x14ac:dyDescent="0.25">
      <c r="A14" s="2">
        <v>45836</v>
      </c>
      <c r="B14" t="s">
        <v>99</v>
      </c>
      <c r="C14">
        <v>5</v>
      </c>
      <c r="D14" t="s">
        <v>100</v>
      </c>
      <c r="E14" t="s">
        <v>101</v>
      </c>
      <c r="F14" t="s">
        <v>787</v>
      </c>
      <c r="G14">
        <v>2000</v>
      </c>
      <c r="H14">
        <v>13</v>
      </c>
      <c r="I14" t="s">
        <v>1121</v>
      </c>
      <c r="J14" t="s">
        <v>1122</v>
      </c>
      <c r="K14" t="s">
        <v>1123</v>
      </c>
      <c r="L14">
        <v>117</v>
      </c>
      <c r="M14" t="s">
        <v>347</v>
      </c>
      <c r="O14">
        <v>6</v>
      </c>
      <c r="P14" t="s">
        <v>136</v>
      </c>
      <c r="R14">
        <v>40</v>
      </c>
      <c r="S14">
        <v>1</v>
      </c>
      <c r="U14" t="s">
        <v>108</v>
      </c>
      <c r="V14" t="s">
        <v>1124</v>
      </c>
      <c r="W14">
        <v>3</v>
      </c>
      <c r="Y14" t="s">
        <v>110</v>
      </c>
      <c r="Z14" t="s">
        <v>603</v>
      </c>
      <c r="AA14">
        <v>1</v>
      </c>
      <c r="AB14">
        <v>6</v>
      </c>
      <c r="AC14" t="s">
        <v>351</v>
      </c>
      <c r="AD14" t="s">
        <v>1125</v>
      </c>
      <c r="AE14" t="s">
        <v>1126</v>
      </c>
      <c r="AF14" t="s">
        <v>1127</v>
      </c>
      <c r="AG14" t="s">
        <v>117</v>
      </c>
      <c r="AH14">
        <v>2024768</v>
      </c>
      <c r="AI14" t="s">
        <v>838</v>
      </c>
      <c r="AJ14" t="s">
        <v>119</v>
      </c>
      <c r="AK14">
        <v>2000</v>
      </c>
      <c r="AL14">
        <v>2</v>
      </c>
      <c r="AM14" t="s">
        <v>469</v>
      </c>
      <c r="AN14">
        <v>8.5</v>
      </c>
      <c r="AO14">
        <v>132</v>
      </c>
      <c r="AP14">
        <v>-15</v>
      </c>
      <c r="AQ14">
        <v>6</v>
      </c>
      <c r="AR14">
        <v>0</v>
      </c>
      <c r="AS14">
        <v>25.67</v>
      </c>
      <c r="AT14">
        <v>49.65</v>
      </c>
      <c r="AU14" t="s">
        <v>1128</v>
      </c>
      <c r="AV14" t="s">
        <v>1129</v>
      </c>
      <c r="AW14" t="s">
        <v>1130</v>
      </c>
      <c r="AY14" t="s">
        <v>1131</v>
      </c>
      <c r="BG14">
        <v>-0.22500000000000001</v>
      </c>
      <c r="BI14" t="s">
        <v>1132</v>
      </c>
      <c r="CL14" t="s">
        <v>1122</v>
      </c>
      <c r="CM14" t="s">
        <v>1132</v>
      </c>
      <c r="CN14" t="s">
        <v>1133</v>
      </c>
      <c r="CQ14" t="s">
        <v>1132</v>
      </c>
      <c r="CR14">
        <v>122.59</v>
      </c>
      <c r="CT14">
        <v>122.59</v>
      </c>
      <c r="CU14">
        <v>122.59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topLeftCell="CH1" workbookViewId="0">
      <selection activeCell="CL15" sqref="CL15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6</v>
      </c>
      <c r="D2" t="s">
        <v>100</v>
      </c>
      <c r="E2" t="s">
        <v>101</v>
      </c>
      <c r="F2" t="s">
        <v>787</v>
      </c>
      <c r="G2">
        <v>1200</v>
      </c>
      <c r="H2">
        <v>1</v>
      </c>
      <c r="I2" t="s">
        <v>1134</v>
      </c>
      <c r="J2" t="s">
        <v>1135</v>
      </c>
      <c r="K2" t="s">
        <v>1136</v>
      </c>
      <c r="L2">
        <v>135</v>
      </c>
      <c r="M2" t="s">
        <v>304</v>
      </c>
      <c r="O2">
        <v>6</v>
      </c>
      <c r="P2" t="s">
        <v>348</v>
      </c>
      <c r="R2">
        <v>60</v>
      </c>
      <c r="S2" t="s">
        <v>891</v>
      </c>
      <c r="U2" t="s">
        <v>108</v>
      </c>
      <c r="V2" t="s">
        <v>464</v>
      </c>
      <c r="W2">
        <v>3</v>
      </c>
      <c r="Y2" t="s">
        <v>110</v>
      </c>
      <c r="Z2" t="s">
        <v>1137</v>
      </c>
      <c r="AA2" t="s">
        <v>251</v>
      </c>
      <c r="AB2" t="s">
        <v>821</v>
      </c>
      <c r="AC2" t="s">
        <v>1138</v>
      </c>
      <c r="AD2" t="s">
        <v>1139</v>
      </c>
      <c r="AE2" t="s">
        <v>1104</v>
      </c>
      <c r="AF2" t="s">
        <v>1140</v>
      </c>
      <c r="AG2" t="s">
        <v>117</v>
      </c>
      <c r="AH2">
        <v>2024719</v>
      </c>
      <c r="AI2" t="s">
        <v>171</v>
      </c>
      <c r="AJ2" t="s">
        <v>144</v>
      </c>
      <c r="AK2">
        <v>1200</v>
      </c>
      <c r="AL2">
        <v>1</v>
      </c>
      <c r="AM2" t="s">
        <v>289</v>
      </c>
      <c r="AN2">
        <v>25</v>
      </c>
      <c r="AO2">
        <v>127</v>
      </c>
      <c r="AP2">
        <v>8</v>
      </c>
      <c r="AQ2">
        <v>9</v>
      </c>
      <c r="AR2">
        <v>-3</v>
      </c>
      <c r="AS2">
        <v>23.53</v>
      </c>
      <c r="AT2">
        <v>45.99</v>
      </c>
      <c r="AU2" t="s">
        <v>575</v>
      </c>
      <c r="AY2" t="s">
        <v>575</v>
      </c>
      <c r="BG2">
        <v>-6.0000000000000053E-3</v>
      </c>
      <c r="BI2" t="s">
        <v>1141</v>
      </c>
      <c r="BJ2">
        <v>2024621</v>
      </c>
      <c r="BK2" t="s">
        <v>1142</v>
      </c>
      <c r="BL2" t="s">
        <v>144</v>
      </c>
      <c r="BM2">
        <v>1200</v>
      </c>
      <c r="BN2">
        <v>3</v>
      </c>
      <c r="BO2" t="s">
        <v>338</v>
      </c>
      <c r="BP2">
        <v>60</v>
      </c>
      <c r="BQ2">
        <v>127</v>
      </c>
      <c r="BR2">
        <v>8</v>
      </c>
      <c r="BS2">
        <v>5</v>
      </c>
      <c r="BT2">
        <v>1</v>
      </c>
      <c r="BU2">
        <v>23.33</v>
      </c>
      <c r="BV2">
        <v>46.03</v>
      </c>
      <c r="BW2" t="s">
        <v>1143</v>
      </c>
      <c r="CA2" t="s">
        <v>1144</v>
      </c>
      <c r="CI2">
        <v>0.16200000000000001</v>
      </c>
      <c r="CK2" t="s">
        <v>1145</v>
      </c>
      <c r="CL2" t="s">
        <v>1135</v>
      </c>
      <c r="CM2" t="s">
        <v>1141</v>
      </c>
      <c r="CN2" t="s">
        <v>1146</v>
      </c>
      <c r="CO2" t="s">
        <v>1145</v>
      </c>
      <c r="CP2" t="s">
        <v>1147</v>
      </c>
      <c r="CQ2" t="s">
        <v>1148</v>
      </c>
      <c r="CR2">
        <v>69.400000000000006</v>
      </c>
      <c r="CS2">
        <v>69.789999999999992</v>
      </c>
      <c r="CT2">
        <v>69.59</v>
      </c>
      <c r="CU2">
        <v>69.400000000000006</v>
      </c>
    </row>
    <row r="3" spans="1:99" x14ac:dyDescent="0.25">
      <c r="A3" s="2">
        <v>45836</v>
      </c>
      <c r="B3" t="s">
        <v>99</v>
      </c>
      <c r="C3">
        <v>6</v>
      </c>
      <c r="D3" t="s">
        <v>100</v>
      </c>
      <c r="E3" t="s">
        <v>101</v>
      </c>
      <c r="F3" t="s">
        <v>787</v>
      </c>
      <c r="G3">
        <v>1200</v>
      </c>
      <c r="H3">
        <v>2</v>
      </c>
      <c r="I3" t="s">
        <v>1149</v>
      </c>
      <c r="J3" t="s">
        <v>1150</v>
      </c>
      <c r="K3" t="s">
        <v>1151</v>
      </c>
      <c r="L3">
        <v>134</v>
      </c>
      <c r="M3" t="s">
        <v>161</v>
      </c>
      <c r="O3">
        <v>9</v>
      </c>
      <c r="P3" t="s">
        <v>528</v>
      </c>
      <c r="R3">
        <v>59</v>
      </c>
      <c r="S3" t="s">
        <v>906</v>
      </c>
      <c r="U3" t="s">
        <v>108</v>
      </c>
      <c r="V3" t="s">
        <v>1152</v>
      </c>
      <c r="W3">
        <v>7</v>
      </c>
      <c r="Y3" t="s">
        <v>110</v>
      </c>
      <c r="Z3" t="s">
        <v>1153</v>
      </c>
      <c r="AA3" t="s">
        <v>165</v>
      </c>
      <c r="AB3" t="s">
        <v>1154</v>
      </c>
      <c r="AC3" t="s">
        <v>861</v>
      </c>
      <c r="AD3" t="s">
        <v>1155</v>
      </c>
      <c r="AE3" t="s">
        <v>267</v>
      </c>
      <c r="AF3" t="s">
        <v>1156</v>
      </c>
      <c r="AG3" t="s">
        <v>194</v>
      </c>
      <c r="AH3">
        <v>2024746</v>
      </c>
      <c r="AI3" t="s">
        <v>195</v>
      </c>
      <c r="AJ3" t="s">
        <v>642</v>
      </c>
      <c r="AK3">
        <v>1200</v>
      </c>
      <c r="AL3">
        <v>3</v>
      </c>
      <c r="AM3" t="s">
        <v>294</v>
      </c>
      <c r="AN3">
        <v>16</v>
      </c>
      <c r="AO3">
        <v>117</v>
      </c>
      <c r="AP3">
        <v>17</v>
      </c>
      <c r="AQ3">
        <v>10</v>
      </c>
      <c r="AR3">
        <v>-1</v>
      </c>
      <c r="AS3">
        <v>24.28</v>
      </c>
      <c r="AT3">
        <v>46.58</v>
      </c>
      <c r="AU3" t="s">
        <v>1157</v>
      </c>
      <c r="AY3" t="s">
        <v>425</v>
      </c>
      <c r="BG3">
        <v>0.21299999999999999</v>
      </c>
      <c r="BI3" t="s">
        <v>1158</v>
      </c>
      <c r="BJ3">
        <v>2024686</v>
      </c>
      <c r="BK3" t="s">
        <v>221</v>
      </c>
      <c r="BL3" t="s">
        <v>642</v>
      </c>
      <c r="BM3">
        <v>1200</v>
      </c>
      <c r="BN3">
        <v>6</v>
      </c>
      <c r="BO3" t="s">
        <v>177</v>
      </c>
      <c r="BP3">
        <v>20</v>
      </c>
      <c r="BQ3">
        <v>120</v>
      </c>
      <c r="BR3">
        <v>14</v>
      </c>
      <c r="BS3">
        <v>10</v>
      </c>
      <c r="BT3">
        <v>-1</v>
      </c>
      <c r="BU3">
        <v>24.03</v>
      </c>
      <c r="BV3">
        <v>46.13</v>
      </c>
      <c r="BW3" t="s">
        <v>1159</v>
      </c>
      <c r="CA3" t="s">
        <v>1160</v>
      </c>
      <c r="CI3">
        <v>0.16800000000000001</v>
      </c>
      <c r="CK3" t="s">
        <v>1161</v>
      </c>
      <c r="CL3" t="s">
        <v>1150</v>
      </c>
      <c r="CM3" t="s">
        <v>1158</v>
      </c>
      <c r="CN3" t="s">
        <v>1162</v>
      </c>
      <c r="CO3" t="s">
        <v>1161</v>
      </c>
      <c r="CP3" t="s">
        <v>1163</v>
      </c>
      <c r="CQ3" t="s">
        <v>609</v>
      </c>
      <c r="CR3">
        <v>69.539999999999992</v>
      </c>
      <c r="CS3">
        <v>69.22</v>
      </c>
      <c r="CT3">
        <v>69.38</v>
      </c>
      <c r="CU3">
        <v>69.22</v>
      </c>
    </row>
    <row r="4" spans="1:99" x14ac:dyDescent="0.25">
      <c r="A4" s="2">
        <v>45836</v>
      </c>
      <c r="B4" t="s">
        <v>99</v>
      </c>
      <c r="C4">
        <v>6</v>
      </c>
      <c r="D4" t="s">
        <v>100</v>
      </c>
      <c r="E4" t="s">
        <v>101</v>
      </c>
      <c r="F4" t="s">
        <v>787</v>
      </c>
      <c r="G4">
        <v>1200</v>
      </c>
      <c r="H4">
        <v>3</v>
      </c>
      <c r="I4" t="s">
        <v>1164</v>
      </c>
      <c r="J4" t="s">
        <v>1165</v>
      </c>
      <c r="K4" t="s">
        <v>1166</v>
      </c>
      <c r="L4">
        <v>133</v>
      </c>
      <c r="M4" t="s">
        <v>380</v>
      </c>
      <c r="O4">
        <v>10</v>
      </c>
      <c r="P4" t="s">
        <v>653</v>
      </c>
      <c r="R4">
        <v>58</v>
      </c>
      <c r="S4" t="s">
        <v>791</v>
      </c>
      <c r="U4" t="s">
        <v>108</v>
      </c>
      <c r="V4" t="s">
        <v>1167</v>
      </c>
      <c r="W4">
        <v>3</v>
      </c>
      <c r="Y4" t="s">
        <v>110</v>
      </c>
      <c r="Z4" t="s">
        <v>250</v>
      </c>
      <c r="AA4" t="s">
        <v>265</v>
      </c>
      <c r="AB4" t="s">
        <v>1168</v>
      </c>
      <c r="AC4" t="s">
        <v>1169</v>
      </c>
      <c r="AD4" t="s">
        <v>1170</v>
      </c>
      <c r="AE4" t="s">
        <v>1171</v>
      </c>
      <c r="AF4" t="s">
        <v>1172</v>
      </c>
      <c r="AG4" t="s">
        <v>194</v>
      </c>
      <c r="AH4">
        <v>2024625</v>
      </c>
      <c r="AI4" t="s">
        <v>1142</v>
      </c>
      <c r="AJ4" t="s">
        <v>642</v>
      </c>
      <c r="AK4">
        <v>1200</v>
      </c>
      <c r="AL4">
        <v>9</v>
      </c>
      <c r="AM4" t="s">
        <v>454</v>
      </c>
      <c r="AN4">
        <v>137</v>
      </c>
      <c r="AO4">
        <v>119</v>
      </c>
      <c r="AP4">
        <v>14</v>
      </c>
      <c r="AQ4">
        <v>4</v>
      </c>
      <c r="AR4">
        <v>6</v>
      </c>
      <c r="AS4">
        <v>23.51</v>
      </c>
      <c r="AT4">
        <v>45.75</v>
      </c>
      <c r="AU4" t="s">
        <v>1157</v>
      </c>
      <c r="AY4" t="s">
        <v>1173</v>
      </c>
      <c r="BG4">
        <v>0.46200000000000002</v>
      </c>
      <c r="BI4" t="s">
        <v>1174</v>
      </c>
      <c r="CL4" t="s">
        <v>1165</v>
      </c>
      <c r="CM4" t="s">
        <v>1174</v>
      </c>
      <c r="CN4" t="s">
        <v>1175</v>
      </c>
      <c r="CQ4" t="s">
        <v>1174</v>
      </c>
      <c r="CR4">
        <v>70.14</v>
      </c>
      <c r="CT4">
        <v>70.14</v>
      </c>
      <c r="CU4">
        <v>70.14</v>
      </c>
    </row>
    <row r="5" spans="1:99" x14ac:dyDescent="0.25">
      <c r="A5" s="2">
        <v>45836</v>
      </c>
      <c r="B5" t="s">
        <v>99</v>
      </c>
      <c r="C5">
        <v>6</v>
      </c>
      <c r="D5" t="s">
        <v>100</v>
      </c>
      <c r="E5" t="s">
        <v>101</v>
      </c>
      <c r="F5" t="s">
        <v>787</v>
      </c>
      <c r="G5">
        <v>1200</v>
      </c>
      <c r="H5">
        <v>4</v>
      </c>
      <c r="I5" t="s">
        <v>1176</v>
      </c>
      <c r="J5" t="s">
        <v>1177</v>
      </c>
      <c r="K5" t="s">
        <v>1178</v>
      </c>
      <c r="L5">
        <v>132</v>
      </c>
      <c r="M5" t="s">
        <v>186</v>
      </c>
      <c r="O5">
        <v>11</v>
      </c>
      <c r="P5" t="s">
        <v>162</v>
      </c>
      <c r="R5">
        <v>57</v>
      </c>
      <c r="S5" t="s">
        <v>791</v>
      </c>
      <c r="U5" t="s">
        <v>108</v>
      </c>
      <c r="V5" t="s">
        <v>1179</v>
      </c>
      <c r="W5">
        <v>8</v>
      </c>
      <c r="Y5" t="s">
        <v>110</v>
      </c>
      <c r="Z5" t="s">
        <v>1180</v>
      </c>
      <c r="AA5" t="s">
        <v>112</v>
      </c>
      <c r="AB5" t="s">
        <v>1181</v>
      </c>
      <c r="AC5" t="s">
        <v>330</v>
      </c>
      <c r="AD5" t="s">
        <v>1182</v>
      </c>
      <c r="AE5" t="s">
        <v>1183</v>
      </c>
      <c r="AF5" t="s">
        <v>1184</v>
      </c>
      <c r="AG5" t="s">
        <v>194</v>
      </c>
      <c r="AH5">
        <v>2024621</v>
      </c>
      <c r="AI5" t="s">
        <v>1142</v>
      </c>
      <c r="AJ5" t="s">
        <v>144</v>
      </c>
      <c r="AK5">
        <v>1200</v>
      </c>
      <c r="AL5">
        <v>12</v>
      </c>
      <c r="AM5" t="s">
        <v>1185</v>
      </c>
      <c r="AN5">
        <v>15</v>
      </c>
      <c r="AO5">
        <v>134</v>
      </c>
      <c r="AP5">
        <v>-2</v>
      </c>
      <c r="AQ5">
        <v>13</v>
      </c>
      <c r="AR5">
        <v>-2</v>
      </c>
      <c r="AS5">
        <v>23.33</v>
      </c>
      <c r="AT5">
        <v>46.03</v>
      </c>
      <c r="AU5" t="s">
        <v>1143</v>
      </c>
      <c r="AY5" t="s">
        <v>1186</v>
      </c>
      <c r="BG5">
        <v>-0.114</v>
      </c>
      <c r="BI5" t="s">
        <v>1187</v>
      </c>
      <c r="BJ5">
        <v>2024527</v>
      </c>
      <c r="BK5" t="s">
        <v>824</v>
      </c>
      <c r="BL5" t="s">
        <v>144</v>
      </c>
      <c r="BM5">
        <v>1200</v>
      </c>
      <c r="BN5">
        <v>3</v>
      </c>
      <c r="BO5" t="s">
        <v>1185</v>
      </c>
      <c r="BP5">
        <v>9.3000000000000007</v>
      </c>
      <c r="BQ5">
        <v>134</v>
      </c>
      <c r="BR5">
        <v>-2</v>
      </c>
      <c r="BS5">
        <v>3</v>
      </c>
      <c r="BT5">
        <v>8</v>
      </c>
      <c r="BU5">
        <v>24.1</v>
      </c>
      <c r="BV5">
        <v>46.13</v>
      </c>
      <c r="BW5" t="s">
        <v>1188</v>
      </c>
      <c r="CA5" t="s">
        <v>555</v>
      </c>
      <c r="CI5">
        <v>0.30599999999999999</v>
      </c>
      <c r="CK5" t="s">
        <v>1189</v>
      </c>
      <c r="CL5" t="s">
        <v>1177</v>
      </c>
      <c r="CM5" t="s">
        <v>1187</v>
      </c>
      <c r="CN5" t="s">
        <v>1190</v>
      </c>
      <c r="CO5" t="s">
        <v>1189</v>
      </c>
      <c r="CP5" t="s">
        <v>1191</v>
      </c>
      <c r="CQ5" t="s">
        <v>1192</v>
      </c>
      <c r="CR5">
        <v>70.37</v>
      </c>
      <c r="CS5">
        <v>69.25</v>
      </c>
      <c r="CT5">
        <v>69.81</v>
      </c>
      <c r="CU5">
        <v>69.25</v>
      </c>
    </row>
    <row r="6" spans="1:99" x14ac:dyDescent="0.25">
      <c r="A6" s="2">
        <v>45836</v>
      </c>
      <c r="B6" t="s">
        <v>99</v>
      </c>
      <c r="C6">
        <v>6</v>
      </c>
      <c r="D6" t="s">
        <v>100</v>
      </c>
      <c r="E6" t="s">
        <v>101</v>
      </c>
      <c r="F6" t="s">
        <v>787</v>
      </c>
      <c r="G6">
        <v>1200</v>
      </c>
      <c r="H6">
        <v>5</v>
      </c>
      <c r="I6" t="s">
        <v>1193</v>
      </c>
      <c r="J6" t="s">
        <v>1194</v>
      </c>
      <c r="K6" t="s">
        <v>1195</v>
      </c>
      <c r="L6">
        <v>131</v>
      </c>
      <c r="M6" t="s">
        <v>737</v>
      </c>
      <c r="O6">
        <v>5</v>
      </c>
      <c r="P6" t="s">
        <v>516</v>
      </c>
      <c r="R6">
        <v>56</v>
      </c>
      <c r="S6" t="s">
        <v>791</v>
      </c>
      <c r="U6" t="s">
        <v>108</v>
      </c>
      <c r="V6" t="s">
        <v>1196</v>
      </c>
      <c r="W6">
        <v>4</v>
      </c>
      <c r="Y6" t="s">
        <v>110</v>
      </c>
      <c r="Z6" t="s">
        <v>250</v>
      </c>
      <c r="AA6" t="s">
        <v>806</v>
      </c>
      <c r="AB6" t="s">
        <v>1197</v>
      </c>
      <c r="AC6" t="s">
        <v>308</v>
      </c>
      <c r="AD6" t="s">
        <v>1198</v>
      </c>
      <c r="AE6" t="s">
        <v>1199</v>
      </c>
      <c r="AF6" t="s">
        <v>1200</v>
      </c>
      <c r="AG6" t="s">
        <v>194</v>
      </c>
      <c r="AH6">
        <v>2024532</v>
      </c>
      <c r="AI6" t="s">
        <v>824</v>
      </c>
      <c r="AJ6" t="s">
        <v>642</v>
      </c>
      <c r="AK6">
        <v>1200</v>
      </c>
      <c r="AL6">
        <v>9</v>
      </c>
      <c r="AM6" t="s">
        <v>294</v>
      </c>
      <c r="AN6">
        <v>126</v>
      </c>
      <c r="AO6">
        <v>118</v>
      </c>
      <c r="AP6">
        <v>13</v>
      </c>
      <c r="AQ6">
        <v>11</v>
      </c>
      <c r="AR6">
        <v>-6</v>
      </c>
      <c r="AS6">
        <v>24.05</v>
      </c>
      <c r="AT6">
        <v>46.24</v>
      </c>
      <c r="AU6" t="s">
        <v>825</v>
      </c>
      <c r="AY6" t="s">
        <v>1201</v>
      </c>
      <c r="BG6">
        <v>-5.7000000000000002E-2</v>
      </c>
      <c r="BI6" t="s">
        <v>1202</v>
      </c>
      <c r="CL6" t="s">
        <v>1194</v>
      </c>
      <c r="CM6" t="s">
        <v>1202</v>
      </c>
      <c r="CN6" t="s">
        <v>1203</v>
      </c>
      <c r="CQ6" t="s">
        <v>1202</v>
      </c>
      <c r="CR6">
        <v>69.45</v>
      </c>
      <c r="CT6">
        <v>69.45</v>
      </c>
      <c r="CU6">
        <v>69.45</v>
      </c>
    </row>
    <row r="7" spans="1:99" x14ac:dyDescent="0.25">
      <c r="A7" s="2">
        <v>45836</v>
      </c>
      <c r="B7" t="s">
        <v>99</v>
      </c>
      <c r="C7">
        <v>6</v>
      </c>
      <c r="D7" t="s">
        <v>100</v>
      </c>
      <c r="E7" t="s">
        <v>101</v>
      </c>
      <c r="F7" t="s">
        <v>787</v>
      </c>
      <c r="G7">
        <v>1200</v>
      </c>
      <c r="H7">
        <v>6</v>
      </c>
      <c r="I7" t="s">
        <v>108</v>
      </c>
      <c r="J7" t="s">
        <v>1204</v>
      </c>
      <c r="K7" t="s">
        <v>1205</v>
      </c>
      <c r="L7">
        <v>127</v>
      </c>
      <c r="M7" t="s">
        <v>261</v>
      </c>
      <c r="O7">
        <v>1</v>
      </c>
      <c r="P7" t="s">
        <v>365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250</v>
      </c>
      <c r="AA7" t="s">
        <v>806</v>
      </c>
      <c r="AB7" t="s">
        <v>108</v>
      </c>
      <c r="AD7" t="s">
        <v>1206</v>
      </c>
      <c r="AE7" t="s">
        <v>863</v>
      </c>
      <c r="AF7" t="s">
        <v>1207</v>
      </c>
      <c r="AG7" t="s">
        <v>117</v>
      </c>
      <c r="CL7" t="s">
        <v>1204</v>
      </c>
    </row>
    <row r="8" spans="1:99" x14ac:dyDescent="0.25">
      <c r="A8" s="2">
        <v>45836</v>
      </c>
      <c r="B8" t="s">
        <v>99</v>
      </c>
      <c r="C8">
        <v>6</v>
      </c>
      <c r="D8" t="s">
        <v>100</v>
      </c>
      <c r="E8" t="s">
        <v>101</v>
      </c>
      <c r="F8" t="s">
        <v>787</v>
      </c>
      <c r="G8">
        <v>1200</v>
      </c>
      <c r="H8">
        <v>7</v>
      </c>
      <c r="I8" t="s">
        <v>1208</v>
      </c>
      <c r="J8" t="s">
        <v>1209</v>
      </c>
      <c r="K8" t="s">
        <v>1210</v>
      </c>
      <c r="L8">
        <v>125</v>
      </c>
      <c r="M8" t="s">
        <v>636</v>
      </c>
      <c r="O8">
        <v>4</v>
      </c>
      <c r="P8" t="s">
        <v>107</v>
      </c>
      <c r="R8">
        <v>50</v>
      </c>
      <c r="S8" t="s">
        <v>791</v>
      </c>
      <c r="U8" t="s">
        <v>108</v>
      </c>
      <c r="W8">
        <v>3</v>
      </c>
      <c r="Y8" t="s">
        <v>110</v>
      </c>
      <c r="Z8" t="s">
        <v>250</v>
      </c>
      <c r="AA8" t="s">
        <v>112</v>
      </c>
      <c r="AB8" t="s">
        <v>1211</v>
      </c>
      <c r="AD8" t="s">
        <v>1212</v>
      </c>
      <c r="AE8" t="s">
        <v>863</v>
      </c>
      <c r="AF8" t="s">
        <v>1213</v>
      </c>
      <c r="AG8" t="s">
        <v>117</v>
      </c>
      <c r="AH8">
        <v>2024510</v>
      </c>
      <c r="AI8" t="s">
        <v>573</v>
      </c>
      <c r="AJ8" t="s">
        <v>144</v>
      </c>
      <c r="AK8">
        <v>1400</v>
      </c>
      <c r="AL8">
        <v>13</v>
      </c>
      <c r="AM8" t="s">
        <v>1214</v>
      </c>
      <c r="AN8">
        <v>54</v>
      </c>
      <c r="AO8">
        <v>129</v>
      </c>
      <c r="AP8">
        <v>-4</v>
      </c>
      <c r="AQ8">
        <v>5</v>
      </c>
      <c r="AR8">
        <v>-1</v>
      </c>
      <c r="AS8">
        <v>13.53</v>
      </c>
      <c r="AT8">
        <v>35.71</v>
      </c>
      <c r="AU8" t="s">
        <v>1215</v>
      </c>
      <c r="AV8" t="s">
        <v>1216</v>
      </c>
      <c r="AY8" t="s">
        <v>1217</v>
      </c>
      <c r="BG8">
        <v>-0.10199999999999999</v>
      </c>
      <c r="BI8" t="s">
        <v>1218</v>
      </c>
      <c r="CL8" t="s">
        <v>1209</v>
      </c>
      <c r="CM8" t="s">
        <v>1218</v>
      </c>
      <c r="CN8" t="s">
        <v>1219</v>
      </c>
      <c r="CQ8" t="s">
        <v>1218</v>
      </c>
      <c r="CR8">
        <v>72.87</v>
      </c>
      <c r="CT8">
        <v>72.87</v>
      </c>
      <c r="CU8">
        <v>72.87</v>
      </c>
    </row>
    <row r="9" spans="1:99" x14ac:dyDescent="0.25">
      <c r="A9" s="2">
        <v>45836</v>
      </c>
      <c r="B9" t="s">
        <v>99</v>
      </c>
      <c r="C9">
        <v>6</v>
      </c>
      <c r="D9" t="s">
        <v>100</v>
      </c>
      <c r="E9" t="s">
        <v>101</v>
      </c>
      <c r="F9" t="s">
        <v>787</v>
      </c>
      <c r="G9">
        <v>1200</v>
      </c>
      <c r="H9">
        <v>8</v>
      </c>
      <c r="I9" t="s">
        <v>1220</v>
      </c>
      <c r="J9" t="s">
        <v>1221</v>
      </c>
      <c r="K9" t="s">
        <v>1222</v>
      </c>
      <c r="L9">
        <v>125</v>
      </c>
      <c r="M9" t="s">
        <v>211</v>
      </c>
      <c r="O9">
        <v>12</v>
      </c>
      <c r="P9" t="s">
        <v>248</v>
      </c>
      <c r="R9">
        <v>50</v>
      </c>
      <c r="S9" t="s">
        <v>791</v>
      </c>
      <c r="U9" t="s">
        <v>108</v>
      </c>
      <c r="V9" t="s">
        <v>1196</v>
      </c>
      <c r="W9">
        <v>3</v>
      </c>
      <c r="Y9" t="s">
        <v>110</v>
      </c>
      <c r="Z9" t="s">
        <v>250</v>
      </c>
      <c r="AA9" t="s">
        <v>112</v>
      </c>
      <c r="AB9" t="s">
        <v>895</v>
      </c>
      <c r="AC9" t="s">
        <v>1223</v>
      </c>
      <c r="AD9" t="s">
        <v>1224</v>
      </c>
      <c r="AE9" t="s">
        <v>467</v>
      </c>
      <c r="AF9" t="s">
        <v>1225</v>
      </c>
      <c r="AG9" t="s">
        <v>117</v>
      </c>
      <c r="AH9">
        <v>2024546</v>
      </c>
      <c r="AI9" t="s">
        <v>899</v>
      </c>
      <c r="AJ9" t="s">
        <v>144</v>
      </c>
      <c r="AK9">
        <v>1200</v>
      </c>
      <c r="AL9">
        <v>13</v>
      </c>
      <c r="AM9" t="s">
        <v>218</v>
      </c>
      <c r="AN9">
        <v>40</v>
      </c>
      <c r="AO9">
        <v>128</v>
      </c>
      <c r="AP9">
        <v>-3</v>
      </c>
      <c r="AQ9">
        <v>10</v>
      </c>
      <c r="AR9">
        <v>2</v>
      </c>
      <c r="AS9">
        <v>23.86</v>
      </c>
      <c r="AT9">
        <v>46.1</v>
      </c>
      <c r="AU9" t="s">
        <v>473</v>
      </c>
      <c r="AY9" t="s">
        <v>1226</v>
      </c>
      <c r="BG9">
        <v>3.9000000000000007E-2</v>
      </c>
      <c r="BI9" t="s">
        <v>1227</v>
      </c>
      <c r="BJ9">
        <v>2024508</v>
      </c>
      <c r="BK9" t="s">
        <v>573</v>
      </c>
      <c r="BL9" t="s">
        <v>144</v>
      </c>
      <c r="BM9">
        <v>1200</v>
      </c>
      <c r="BN9">
        <v>7</v>
      </c>
      <c r="BO9" t="s">
        <v>713</v>
      </c>
      <c r="BP9">
        <v>31</v>
      </c>
      <c r="BQ9">
        <v>125</v>
      </c>
      <c r="BR9">
        <v>0</v>
      </c>
      <c r="BS9">
        <v>9</v>
      </c>
      <c r="BT9">
        <v>3</v>
      </c>
      <c r="BU9">
        <v>23.88</v>
      </c>
      <c r="BV9">
        <v>46.26</v>
      </c>
      <c r="BW9" t="s">
        <v>1228</v>
      </c>
      <c r="CA9" t="s">
        <v>1201</v>
      </c>
      <c r="CI9">
        <v>0.126</v>
      </c>
      <c r="CK9" t="s">
        <v>1229</v>
      </c>
      <c r="CL9" t="s">
        <v>1221</v>
      </c>
      <c r="CM9" t="s">
        <v>1227</v>
      </c>
      <c r="CN9" t="s">
        <v>1230</v>
      </c>
      <c r="CO9" t="s">
        <v>1229</v>
      </c>
      <c r="CP9" t="s">
        <v>1231</v>
      </c>
      <c r="CQ9" t="s">
        <v>475</v>
      </c>
      <c r="CR9">
        <v>70.710000000000008</v>
      </c>
      <c r="CS9">
        <v>69.64</v>
      </c>
      <c r="CT9">
        <v>70.180000000000007</v>
      </c>
      <c r="CU9">
        <v>69.64</v>
      </c>
    </row>
    <row r="10" spans="1:99" x14ac:dyDescent="0.25">
      <c r="A10" s="2">
        <v>45836</v>
      </c>
      <c r="B10" t="s">
        <v>99</v>
      </c>
      <c r="C10">
        <v>6</v>
      </c>
      <c r="D10" t="s">
        <v>100</v>
      </c>
      <c r="E10" t="s">
        <v>101</v>
      </c>
      <c r="F10" t="s">
        <v>787</v>
      </c>
      <c r="G10">
        <v>1200</v>
      </c>
      <c r="H10">
        <v>9</v>
      </c>
      <c r="I10" t="s">
        <v>1232</v>
      </c>
      <c r="J10" t="s">
        <v>1233</v>
      </c>
      <c r="K10" t="s">
        <v>1234</v>
      </c>
      <c r="L10">
        <v>125</v>
      </c>
      <c r="M10" t="s">
        <v>347</v>
      </c>
      <c r="O10">
        <v>8</v>
      </c>
      <c r="P10" t="s">
        <v>564</v>
      </c>
      <c r="R10">
        <v>50</v>
      </c>
      <c r="S10" t="s">
        <v>791</v>
      </c>
      <c r="U10" t="s">
        <v>108</v>
      </c>
      <c r="V10" t="s">
        <v>1235</v>
      </c>
      <c r="W10">
        <v>3</v>
      </c>
      <c r="Y10" t="s">
        <v>110</v>
      </c>
      <c r="Z10" t="s">
        <v>250</v>
      </c>
      <c r="AA10" t="s">
        <v>165</v>
      </c>
      <c r="AB10" t="s">
        <v>792</v>
      </c>
      <c r="AC10" t="s">
        <v>1236</v>
      </c>
      <c r="AD10" t="s">
        <v>1237</v>
      </c>
      <c r="AE10" t="s">
        <v>872</v>
      </c>
      <c r="AF10" t="s">
        <v>1238</v>
      </c>
      <c r="AG10" t="s">
        <v>117</v>
      </c>
      <c r="AH10">
        <v>2024758</v>
      </c>
      <c r="AI10" t="s">
        <v>727</v>
      </c>
      <c r="AJ10" t="s">
        <v>144</v>
      </c>
      <c r="AK10">
        <v>1200</v>
      </c>
      <c r="AL10">
        <v>9</v>
      </c>
      <c r="AM10" t="s">
        <v>145</v>
      </c>
      <c r="AN10">
        <v>105</v>
      </c>
      <c r="AO10">
        <v>127</v>
      </c>
      <c r="AP10">
        <v>-2</v>
      </c>
      <c r="AQ10">
        <v>10</v>
      </c>
      <c r="AR10">
        <v>-2</v>
      </c>
      <c r="AS10">
        <v>24.09</v>
      </c>
      <c r="AT10">
        <v>46.91</v>
      </c>
      <c r="AU10" t="s">
        <v>451</v>
      </c>
      <c r="AY10" t="s">
        <v>1239</v>
      </c>
      <c r="BG10">
        <v>-0.114</v>
      </c>
      <c r="BI10" t="s">
        <v>593</v>
      </c>
      <c r="BJ10">
        <v>2024698</v>
      </c>
      <c r="BK10" t="s">
        <v>506</v>
      </c>
      <c r="BL10" t="s">
        <v>144</v>
      </c>
      <c r="BM10">
        <v>1200</v>
      </c>
      <c r="BN10">
        <v>10</v>
      </c>
      <c r="BO10" t="s">
        <v>387</v>
      </c>
      <c r="BP10">
        <v>52</v>
      </c>
      <c r="BQ10">
        <v>127</v>
      </c>
      <c r="BR10">
        <v>-2</v>
      </c>
      <c r="BS10">
        <v>12</v>
      </c>
      <c r="BT10">
        <v>-4</v>
      </c>
      <c r="BU10">
        <v>23.18</v>
      </c>
      <c r="BV10">
        <v>45.42</v>
      </c>
      <c r="BW10" t="s">
        <v>507</v>
      </c>
      <c r="CA10" t="s">
        <v>422</v>
      </c>
      <c r="CI10">
        <v>-0.19800000000000001</v>
      </c>
      <c r="CK10" t="s">
        <v>1240</v>
      </c>
      <c r="CL10" t="s">
        <v>1233</v>
      </c>
      <c r="CM10" t="s">
        <v>593</v>
      </c>
      <c r="CN10" t="s">
        <v>1241</v>
      </c>
      <c r="CO10" t="s">
        <v>1240</v>
      </c>
      <c r="CP10" t="s">
        <v>1242</v>
      </c>
      <c r="CQ10" t="s">
        <v>521</v>
      </c>
      <c r="CR10">
        <v>70.13</v>
      </c>
      <c r="CS10">
        <v>70.099999999999994</v>
      </c>
      <c r="CT10">
        <v>70.11</v>
      </c>
      <c r="CU10">
        <v>70.099999999999994</v>
      </c>
    </row>
    <row r="11" spans="1:99" x14ac:dyDescent="0.25">
      <c r="A11" s="2">
        <v>45836</v>
      </c>
      <c r="B11" t="s">
        <v>99</v>
      </c>
      <c r="C11">
        <v>6</v>
      </c>
      <c r="D11" t="s">
        <v>100</v>
      </c>
      <c r="E11" t="s">
        <v>101</v>
      </c>
      <c r="F11" t="s">
        <v>787</v>
      </c>
      <c r="G11">
        <v>1200</v>
      </c>
      <c r="H11">
        <v>10</v>
      </c>
      <c r="I11" t="s">
        <v>1243</v>
      </c>
      <c r="J11" t="s">
        <v>1244</v>
      </c>
      <c r="K11" t="s">
        <v>1245</v>
      </c>
      <c r="L11">
        <v>122</v>
      </c>
      <c r="M11" t="s">
        <v>106</v>
      </c>
      <c r="O11">
        <v>2</v>
      </c>
      <c r="P11" t="s">
        <v>396</v>
      </c>
      <c r="R11">
        <v>47</v>
      </c>
      <c r="S11" t="s">
        <v>791</v>
      </c>
      <c r="U11" t="s">
        <v>108</v>
      </c>
      <c r="W11">
        <v>3</v>
      </c>
      <c r="Y11" t="s">
        <v>110</v>
      </c>
      <c r="Z11" t="s">
        <v>1101</v>
      </c>
      <c r="AA11" t="s">
        <v>251</v>
      </c>
      <c r="AB11" t="s">
        <v>792</v>
      </c>
      <c r="AC11" t="s">
        <v>1246</v>
      </c>
      <c r="AD11" t="s">
        <v>1247</v>
      </c>
      <c r="AE11" t="s">
        <v>863</v>
      </c>
      <c r="AF11" t="s">
        <v>1248</v>
      </c>
      <c r="AG11" t="s">
        <v>117</v>
      </c>
      <c r="AH11">
        <v>2024762</v>
      </c>
      <c r="AI11" t="s">
        <v>727</v>
      </c>
      <c r="AJ11" t="s">
        <v>144</v>
      </c>
      <c r="AK11">
        <v>1400</v>
      </c>
      <c r="AL11">
        <v>12</v>
      </c>
      <c r="AM11" t="s">
        <v>196</v>
      </c>
      <c r="AN11">
        <v>20</v>
      </c>
      <c r="AO11">
        <v>124</v>
      </c>
      <c r="AP11">
        <v>-2</v>
      </c>
      <c r="AQ11">
        <v>13</v>
      </c>
      <c r="AR11">
        <v>-11</v>
      </c>
      <c r="AS11">
        <v>13.42</v>
      </c>
      <c r="AT11">
        <v>34.92</v>
      </c>
      <c r="AU11" t="s">
        <v>1249</v>
      </c>
      <c r="AV11" t="s">
        <v>1250</v>
      </c>
      <c r="AY11" t="s">
        <v>1251</v>
      </c>
      <c r="BG11">
        <v>-0.49199999999999999</v>
      </c>
      <c r="BI11" t="s">
        <v>1252</v>
      </c>
      <c r="CL11" t="s">
        <v>1244</v>
      </c>
      <c r="CM11" t="s">
        <v>1252</v>
      </c>
      <c r="CN11" t="s">
        <v>1253</v>
      </c>
      <c r="CQ11" t="s">
        <v>1252</v>
      </c>
      <c r="CR11">
        <v>69.92</v>
      </c>
      <c r="CT11">
        <v>69.92</v>
      </c>
      <c r="CU11">
        <v>69.92</v>
      </c>
    </row>
    <row r="12" spans="1:99" x14ac:dyDescent="0.25">
      <c r="A12" s="2">
        <v>45836</v>
      </c>
      <c r="B12" t="s">
        <v>99</v>
      </c>
      <c r="C12">
        <v>6</v>
      </c>
      <c r="D12" t="s">
        <v>100</v>
      </c>
      <c r="E12" t="s">
        <v>101</v>
      </c>
      <c r="F12" t="s">
        <v>787</v>
      </c>
      <c r="G12">
        <v>1200</v>
      </c>
      <c r="H12">
        <v>11</v>
      </c>
      <c r="I12" t="s">
        <v>1254</v>
      </c>
      <c r="J12" t="s">
        <v>1255</v>
      </c>
      <c r="K12" t="s">
        <v>1256</v>
      </c>
      <c r="L12">
        <v>121</v>
      </c>
      <c r="M12" t="s">
        <v>364</v>
      </c>
      <c r="O12">
        <v>13</v>
      </c>
      <c r="P12" t="s">
        <v>765</v>
      </c>
      <c r="R12">
        <v>46</v>
      </c>
      <c r="S12" t="s">
        <v>791</v>
      </c>
      <c r="U12" t="s">
        <v>108</v>
      </c>
      <c r="V12" t="s">
        <v>1257</v>
      </c>
      <c r="W12">
        <v>3</v>
      </c>
      <c r="Y12" t="s">
        <v>110</v>
      </c>
      <c r="Z12" t="s">
        <v>1258</v>
      </c>
      <c r="AA12" t="s">
        <v>112</v>
      </c>
      <c r="AB12" t="s">
        <v>1154</v>
      </c>
      <c r="AC12" t="s">
        <v>1259</v>
      </c>
      <c r="AD12" t="s">
        <v>1260</v>
      </c>
      <c r="AE12" t="s">
        <v>1261</v>
      </c>
      <c r="AF12" t="s">
        <v>1262</v>
      </c>
      <c r="AG12" t="s">
        <v>117</v>
      </c>
      <c r="AH12">
        <v>2024527</v>
      </c>
      <c r="AI12" t="s">
        <v>824</v>
      </c>
      <c r="AJ12" t="s">
        <v>144</v>
      </c>
      <c r="AK12">
        <v>1200</v>
      </c>
      <c r="AL12">
        <v>8</v>
      </c>
      <c r="AM12" t="s">
        <v>1263</v>
      </c>
      <c r="AN12">
        <v>125</v>
      </c>
      <c r="AO12">
        <v>127</v>
      </c>
      <c r="AP12">
        <v>-6</v>
      </c>
      <c r="AQ12">
        <v>8</v>
      </c>
      <c r="AR12">
        <v>5</v>
      </c>
      <c r="AS12">
        <v>24.1</v>
      </c>
      <c r="AT12">
        <v>46.13</v>
      </c>
      <c r="AU12" t="s">
        <v>1188</v>
      </c>
      <c r="AY12" t="s">
        <v>1264</v>
      </c>
      <c r="BG12">
        <v>0.12</v>
      </c>
      <c r="BI12" t="s">
        <v>1265</v>
      </c>
      <c r="CL12" t="s">
        <v>1255</v>
      </c>
      <c r="CM12" t="s">
        <v>1265</v>
      </c>
      <c r="CN12" t="s">
        <v>1266</v>
      </c>
      <c r="CQ12" t="s">
        <v>1265</v>
      </c>
      <c r="CR12">
        <v>69.36</v>
      </c>
      <c r="CT12">
        <v>69.36</v>
      </c>
      <c r="CU12">
        <v>69.36</v>
      </c>
    </row>
    <row r="13" spans="1:99" x14ac:dyDescent="0.25">
      <c r="A13" s="2">
        <v>45836</v>
      </c>
      <c r="B13" t="s">
        <v>99</v>
      </c>
      <c r="C13">
        <v>6</v>
      </c>
      <c r="D13" t="s">
        <v>100</v>
      </c>
      <c r="E13" t="s">
        <v>101</v>
      </c>
      <c r="F13" t="s">
        <v>787</v>
      </c>
      <c r="G13">
        <v>1200</v>
      </c>
      <c r="H13">
        <v>12</v>
      </c>
      <c r="I13" t="s">
        <v>1267</v>
      </c>
      <c r="J13" t="s">
        <v>1268</v>
      </c>
      <c r="K13" t="s">
        <v>1269</v>
      </c>
      <c r="L13">
        <v>121</v>
      </c>
      <c r="M13" t="s">
        <v>326</v>
      </c>
      <c r="O13">
        <v>3</v>
      </c>
      <c r="P13" t="s">
        <v>262</v>
      </c>
      <c r="R13">
        <v>46</v>
      </c>
      <c r="S13" t="s">
        <v>250</v>
      </c>
      <c r="U13" t="s">
        <v>108</v>
      </c>
      <c r="V13" t="s">
        <v>1270</v>
      </c>
      <c r="W13">
        <v>3</v>
      </c>
      <c r="Y13" t="s">
        <v>110</v>
      </c>
      <c r="Z13" t="s">
        <v>1271</v>
      </c>
      <c r="AA13" t="s">
        <v>112</v>
      </c>
      <c r="AB13" t="s">
        <v>1197</v>
      </c>
      <c r="AC13" t="s">
        <v>308</v>
      </c>
      <c r="AD13" t="s">
        <v>1272</v>
      </c>
      <c r="AE13" t="s">
        <v>484</v>
      </c>
      <c r="AF13" t="s">
        <v>1273</v>
      </c>
      <c r="AG13" t="s">
        <v>117</v>
      </c>
      <c r="AH13">
        <v>2024338</v>
      </c>
      <c r="AI13" t="s">
        <v>1274</v>
      </c>
      <c r="AJ13" t="s">
        <v>144</v>
      </c>
      <c r="AK13">
        <v>1200</v>
      </c>
      <c r="AL13">
        <v>2</v>
      </c>
      <c r="AM13" t="s">
        <v>334</v>
      </c>
      <c r="AN13">
        <v>17</v>
      </c>
      <c r="AO13">
        <v>120</v>
      </c>
      <c r="AP13">
        <v>1</v>
      </c>
      <c r="AQ13">
        <v>1</v>
      </c>
      <c r="AR13">
        <v>2</v>
      </c>
      <c r="AS13">
        <v>24.18</v>
      </c>
      <c r="AT13">
        <v>47.03</v>
      </c>
      <c r="AU13" t="s">
        <v>1275</v>
      </c>
      <c r="AY13" t="s">
        <v>474</v>
      </c>
      <c r="BG13">
        <v>9.9000000000000005E-2</v>
      </c>
      <c r="BI13" t="s">
        <v>590</v>
      </c>
      <c r="CL13" t="s">
        <v>1268</v>
      </c>
      <c r="CM13" t="s">
        <v>590</v>
      </c>
      <c r="CN13" t="s">
        <v>1276</v>
      </c>
      <c r="CQ13" t="s">
        <v>590</v>
      </c>
      <c r="CR13">
        <v>70.22</v>
      </c>
      <c r="CT13">
        <v>70.22</v>
      </c>
      <c r="CU13">
        <v>70.22</v>
      </c>
    </row>
    <row r="14" spans="1:99" x14ac:dyDescent="0.25">
      <c r="A14" s="2">
        <v>45836</v>
      </c>
      <c r="B14" t="s">
        <v>99</v>
      </c>
      <c r="C14">
        <v>6</v>
      </c>
      <c r="D14" t="s">
        <v>100</v>
      </c>
      <c r="E14" t="s">
        <v>101</v>
      </c>
      <c r="F14" t="s">
        <v>787</v>
      </c>
      <c r="G14">
        <v>1200</v>
      </c>
      <c r="H14">
        <v>13</v>
      </c>
      <c r="I14" t="s">
        <v>1277</v>
      </c>
      <c r="J14" t="s">
        <v>1278</v>
      </c>
      <c r="K14" t="s">
        <v>1279</v>
      </c>
      <c r="L14">
        <v>119</v>
      </c>
      <c r="M14" t="s">
        <v>281</v>
      </c>
      <c r="O14">
        <v>14</v>
      </c>
      <c r="P14" t="s">
        <v>327</v>
      </c>
      <c r="R14">
        <v>44</v>
      </c>
      <c r="S14" t="s">
        <v>165</v>
      </c>
      <c r="U14" t="s">
        <v>108</v>
      </c>
      <c r="V14" t="s">
        <v>1280</v>
      </c>
      <c r="W14">
        <v>4</v>
      </c>
      <c r="Y14" t="s">
        <v>110</v>
      </c>
      <c r="Z14" t="s">
        <v>1281</v>
      </c>
      <c r="AA14" t="s">
        <v>845</v>
      </c>
      <c r="AB14" t="s">
        <v>860</v>
      </c>
      <c r="AD14" t="s">
        <v>1282</v>
      </c>
      <c r="AE14" t="s">
        <v>141</v>
      </c>
      <c r="AF14" t="s">
        <v>1283</v>
      </c>
      <c r="AG14" t="s">
        <v>170</v>
      </c>
      <c r="AH14">
        <v>2024318</v>
      </c>
      <c r="AI14" t="s">
        <v>812</v>
      </c>
      <c r="AJ14" t="s">
        <v>119</v>
      </c>
      <c r="AK14">
        <v>1200</v>
      </c>
      <c r="AL14">
        <v>11</v>
      </c>
      <c r="AM14" t="s">
        <v>713</v>
      </c>
      <c r="AN14">
        <v>53</v>
      </c>
      <c r="AO14">
        <v>133</v>
      </c>
      <c r="AP14">
        <v>-14</v>
      </c>
      <c r="AQ14">
        <v>12</v>
      </c>
      <c r="AR14">
        <v>2</v>
      </c>
      <c r="AS14">
        <v>23.47</v>
      </c>
      <c r="AT14">
        <v>45.58</v>
      </c>
      <c r="AU14" t="s">
        <v>813</v>
      </c>
      <c r="AY14" t="s">
        <v>492</v>
      </c>
      <c r="BG14">
        <v>-0.126</v>
      </c>
      <c r="BI14" t="s">
        <v>612</v>
      </c>
      <c r="BJ14">
        <v>2024240</v>
      </c>
      <c r="BK14" t="s">
        <v>1284</v>
      </c>
      <c r="BL14" t="s">
        <v>144</v>
      </c>
      <c r="BM14">
        <v>1200</v>
      </c>
      <c r="BN14">
        <v>14</v>
      </c>
      <c r="BO14" t="s">
        <v>1285</v>
      </c>
      <c r="BP14">
        <v>136</v>
      </c>
      <c r="BQ14">
        <v>120</v>
      </c>
      <c r="BR14">
        <v>-1</v>
      </c>
      <c r="BS14">
        <v>6</v>
      </c>
      <c r="BT14">
        <v>8</v>
      </c>
      <c r="BU14">
        <v>23.69</v>
      </c>
      <c r="BV14">
        <v>46.18</v>
      </c>
      <c r="BW14" t="s">
        <v>839</v>
      </c>
      <c r="CA14" t="s">
        <v>1286</v>
      </c>
      <c r="CI14">
        <v>0.32100000000000001</v>
      </c>
      <c r="CK14" t="s">
        <v>1287</v>
      </c>
      <c r="CL14" t="s">
        <v>1278</v>
      </c>
      <c r="CM14" t="s">
        <v>612</v>
      </c>
      <c r="CN14" t="s">
        <v>1288</v>
      </c>
      <c r="CO14" t="s">
        <v>1287</v>
      </c>
      <c r="CP14" t="s">
        <v>1289</v>
      </c>
      <c r="CQ14" t="s">
        <v>1290</v>
      </c>
      <c r="CR14">
        <v>70.45</v>
      </c>
      <c r="CS14">
        <v>71.59</v>
      </c>
      <c r="CT14">
        <v>71.02</v>
      </c>
      <c r="CU14">
        <v>70.45</v>
      </c>
    </row>
    <row r="15" spans="1:99" x14ac:dyDescent="0.25">
      <c r="A15" s="2">
        <v>45836</v>
      </c>
      <c r="B15" t="s">
        <v>99</v>
      </c>
      <c r="C15">
        <v>6</v>
      </c>
      <c r="D15" t="s">
        <v>100</v>
      </c>
      <c r="E15" t="s">
        <v>101</v>
      </c>
      <c r="F15" t="s">
        <v>787</v>
      </c>
      <c r="G15">
        <v>1200</v>
      </c>
      <c r="H15">
        <v>14</v>
      </c>
      <c r="I15" t="s">
        <v>1291</v>
      </c>
      <c r="J15" t="s">
        <v>1292</v>
      </c>
      <c r="K15" t="s">
        <v>1293</v>
      </c>
      <c r="L15">
        <v>119</v>
      </c>
      <c r="M15" t="s">
        <v>960</v>
      </c>
      <c r="O15">
        <v>7</v>
      </c>
      <c r="P15" t="s">
        <v>414</v>
      </c>
      <c r="R15">
        <v>44</v>
      </c>
      <c r="S15" t="s">
        <v>791</v>
      </c>
      <c r="U15" t="s">
        <v>108</v>
      </c>
      <c r="V15" t="s">
        <v>1294</v>
      </c>
      <c r="W15">
        <v>4</v>
      </c>
      <c r="Y15" t="s">
        <v>110</v>
      </c>
      <c r="Z15" t="s">
        <v>908</v>
      </c>
      <c r="AA15" t="s">
        <v>845</v>
      </c>
      <c r="AB15" t="s">
        <v>850</v>
      </c>
      <c r="AC15" t="s">
        <v>1295</v>
      </c>
      <c r="AD15" t="s">
        <v>1296</v>
      </c>
      <c r="AE15" t="s">
        <v>1297</v>
      </c>
      <c r="AF15" t="s">
        <v>1298</v>
      </c>
      <c r="AG15" t="s">
        <v>117</v>
      </c>
      <c r="AH15">
        <v>2024664</v>
      </c>
      <c r="AI15" t="s">
        <v>934</v>
      </c>
      <c r="AJ15" t="s">
        <v>144</v>
      </c>
      <c r="AK15">
        <v>1200</v>
      </c>
      <c r="AL15">
        <v>10</v>
      </c>
      <c r="AM15" t="s">
        <v>218</v>
      </c>
      <c r="AN15">
        <v>61</v>
      </c>
      <c r="AO15">
        <v>123</v>
      </c>
      <c r="AP15">
        <v>-4</v>
      </c>
      <c r="AQ15">
        <v>4</v>
      </c>
      <c r="AR15">
        <v>3</v>
      </c>
      <c r="AS15">
        <v>23.52</v>
      </c>
      <c r="AT15">
        <v>45.66</v>
      </c>
      <c r="AU15" t="s">
        <v>450</v>
      </c>
      <c r="AY15" t="s">
        <v>1299</v>
      </c>
      <c r="BG15">
        <v>6.6000000000000003E-2</v>
      </c>
      <c r="BI15" t="s">
        <v>595</v>
      </c>
      <c r="BJ15">
        <v>2024527</v>
      </c>
      <c r="BK15" t="s">
        <v>824</v>
      </c>
      <c r="BL15" t="s">
        <v>144</v>
      </c>
      <c r="BM15">
        <v>1200</v>
      </c>
      <c r="BN15">
        <v>9</v>
      </c>
      <c r="BO15" t="s">
        <v>294</v>
      </c>
      <c r="BP15">
        <v>59</v>
      </c>
      <c r="BQ15">
        <v>125</v>
      </c>
      <c r="BR15">
        <v>-6</v>
      </c>
      <c r="BS15">
        <v>4</v>
      </c>
      <c r="BT15">
        <v>3</v>
      </c>
      <c r="BU15">
        <v>24.1</v>
      </c>
      <c r="BV15">
        <v>46.13</v>
      </c>
      <c r="BW15" t="s">
        <v>1188</v>
      </c>
      <c r="CA15" t="s">
        <v>1300</v>
      </c>
      <c r="CI15">
        <v>3.5999999999999997E-2</v>
      </c>
      <c r="CK15" t="s">
        <v>1265</v>
      </c>
      <c r="CL15" t="s">
        <v>1292</v>
      </c>
      <c r="CM15" t="s">
        <v>595</v>
      </c>
      <c r="CN15" t="s">
        <v>1301</v>
      </c>
      <c r="CO15" t="s">
        <v>1265</v>
      </c>
      <c r="CP15" t="s">
        <v>1302</v>
      </c>
      <c r="CQ15" t="s">
        <v>537</v>
      </c>
      <c r="CR15">
        <v>70.69</v>
      </c>
      <c r="CS15">
        <v>69.36</v>
      </c>
      <c r="CT15">
        <v>70.03</v>
      </c>
      <c r="CU15">
        <v>69.36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7</v>
      </c>
      <c r="D2" t="s">
        <v>1303</v>
      </c>
      <c r="F2" t="s">
        <v>787</v>
      </c>
      <c r="G2">
        <v>1650</v>
      </c>
      <c r="H2">
        <v>1</v>
      </c>
      <c r="I2" t="s">
        <v>1304</v>
      </c>
      <c r="J2" t="s">
        <v>1305</v>
      </c>
      <c r="K2" t="s">
        <v>1306</v>
      </c>
      <c r="L2">
        <v>135</v>
      </c>
      <c r="M2" t="s">
        <v>247</v>
      </c>
      <c r="O2">
        <v>9</v>
      </c>
      <c r="P2" t="s">
        <v>136</v>
      </c>
      <c r="R2">
        <v>60</v>
      </c>
      <c r="S2">
        <v>-2</v>
      </c>
      <c r="U2" t="s">
        <v>108</v>
      </c>
      <c r="V2" t="s">
        <v>1307</v>
      </c>
      <c r="W2">
        <v>4</v>
      </c>
      <c r="Y2" t="s">
        <v>110</v>
      </c>
      <c r="Z2" t="s">
        <v>250</v>
      </c>
      <c r="AA2" t="s">
        <v>251</v>
      </c>
      <c r="AB2">
        <v>14</v>
      </c>
      <c r="AD2" t="s">
        <v>1308</v>
      </c>
      <c r="AE2" t="s">
        <v>1309</v>
      </c>
      <c r="AF2" t="s">
        <v>1310</v>
      </c>
      <c r="AG2" t="s">
        <v>194</v>
      </c>
      <c r="AH2">
        <v>2024468</v>
      </c>
      <c r="AI2" t="s">
        <v>1311</v>
      </c>
      <c r="AJ2" t="s">
        <v>642</v>
      </c>
      <c r="AK2">
        <v>1650</v>
      </c>
      <c r="AL2">
        <v>10</v>
      </c>
      <c r="AM2" t="s">
        <v>289</v>
      </c>
      <c r="AN2">
        <v>124</v>
      </c>
      <c r="AO2">
        <v>124</v>
      </c>
      <c r="AP2">
        <v>11</v>
      </c>
      <c r="AQ2">
        <v>2</v>
      </c>
      <c r="AR2">
        <v>7</v>
      </c>
      <c r="AS2">
        <v>28.04</v>
      </c>
      <c r="AT2">
        <v>52.04</v>
      </c>
      <c r="AU2" t="s">
        <v>1312</v>
      </c>
      <c r="AV2" t="s">
        <v>1313</v>
      </c>
      <c r="AY2" t="s">
        <v>1314</v>
      </c>
      <c r="BG2">
        <v>0.26300000000000001</v>
      </c>
      <c r="BI2" t="s">
        <v>1315</v>
      </c>
      <c r="CL2" t="s">
        <v>1305</v>
      </c>
      <c r="CM2" t="s">
        <v>1315</v>
      </c>
      <c r="CN2" t="s">
        <v>1316</v>
      </c>
      <c r="CQ2" t="s">
        <v>1315</v>
      </c>
      <c r="CR2">
        <v>99.960000000000008</v>
      </c>
      <c r="CT2">
        <v>99.960000000000008</v>
      </c>
      <c r="CU2">
        <v>99.960000000000008</v>
      </c>
    </row>
    <row r="3" spans="1:99" x14ac:dyDescent="0.25">
      <c r="A3" s="2">
        <v>45836</v>
      </c>
      <c r="B3" t="s">
        <v>99</v>
      </c>
      <c r="C3">
        <v>7</v>
      </c>
      <c r="D3" t="s">
        <v>1303</v>
      </c>
      <c r="F3" t="s">
        <v>787</v>
      </c>
      <c r="G3">
        <v>1650</v>
      </c>
      <c r="H3">
        <v>2</v>
      </c>
      <c r="I3" t="s">
        <v>1317</v>
      </c>
      <c r="J3" t="s">
        <v>1318</v>
      </c>
      <c r="K3" t="s">
        <v>1319</v>
      </c>
      <c r="L3">
        <v>134</v>
      </c>
      <c r="M3" t="s">
        <v>135</v>
      </c>
      <c r="O3">
        <v>14</v>
      </c>
      <c r="P3" t="s">
        <v>564</v>
      </c>
      <c r="R3">
        <v>59</v>
      </c>
      <c r="S3">
        <v>0</v>
      </c>
      <c r="U3" t="s">
        <v>108</v>
      </c>
      <c r="V3" t="s">
        <v>1320</v>
      </c>
      <c r="W3">
        <v>7</v>
      </c>
      <c r="Y3" t="s">
        <v>110</v>
      </c>
      <c r="Z3" t="s">
        <v>1321</v>
      </c>
      <c r="AA3" t="s">
        <v>251</v>
      </c>
      <c r="AB3">
        <v>28</v>
      </c>
      <c r="AC3" t="s">
        <v>351</v>
      </c>
      <c r="AD3" t="s">
        <v>1322</v>
      </c>
      <c r="AE3" t="s">
        <v>1323</v>
      </c>
      <c r="AF3" t="s">
        <v>1324</v>
      </c>
      <c r="AG3" t="s">
        <v>170</v>
      </c>
      <c r="AH3">
        <v>2024720</v>
      </c>
      <c r="AI3" t="s">
        <v>171</v>
      </c>
      <c r="AJ3" t="s">
        <v>144</v>
      </c>
      <c r="AK3">
        <v>1650</v>
      </c>
      <c r="AL3">
        <v>9</v>
      </c>
      <c r="AM3" t="s">
        <v>120</v>
      </c>
      <c r="AN3">
        <v>12</v>
      </c>
      <c r="AO3">
        <v>127</v>
      </c>
      <c r="AP3">
        <v>7</v>
      </c>
      <c r="AQ3">
        <v>8</v>
      </c>
      <c r="AR3">
        <v>6</v>
      </c>
      <c r="AS3">
        <v>28.48</v>
      </c>
      <c r="AT3">
        <v>52.46</v>
      </c>
      <c r="AU3" t="s">
        <v>1325</v>
      </c>
      <c r="AV3" t="s">
        <v>1326</v>
      </c>
      <c r="AY3" t="s">
        <v>1327</v>
      </c>
      <c r="BG3">
        <v>0.189</v>
      </c>
      <c r="BI3" t="s">
        <v>1328</v>
      </c>
      <c r="BJ3">
        <v>2024662</v>
      </c>
      <c r="BK3" t="s">
        <v>934</v>
      </c>
      <c r="BL3" t="s">
        <v>144</v>
      </c>
      <c r="BM3">
        <v>1650</v>
      </c>
      <c r="BN3">
        <v>1</v>
      </c>
      <c r="BO3" t="s">
        <v>120</v>
      </c>
      <c r="BP3">
        <v>11</v>
      </c>
      <c r="BQ3">
        <v>121</v>
      </c>
      <c r="BR3">
        <v>13</v>
      </c>
      <c r="BS3">
        <v>3</v>
      </c>
      <c r="BT3">
        <v>11</v>
      </c>
      <c r="BU3">
        <v>27.27</v>
      </c>
      <c r="BV3">
        <v>49.52</v>
      </c>
      <c r="BW3" t="s">
        <v>1329</v>
      </c>
      <c r="BX3" t="s">
        <v>1330</v>
      </c>
      <c r="CA3" t="s">
        <v>1330</v>
      </c>
      <c r="CI3">
        <v>0.34899999999999998</v>
      </c>
      <c r="CK3" t="s">
        <v>1331</v>
      </c>
      <c r="CL3" t="s">
        <v>1318</v>
      </c>
      <c r="CM3" t="s">
        <v>1328</v>
      </c>
      <c r="CN3" t="s">
        <v>1332</v>
      </c>
      <c r="CO3" t="s">
        <v>1331</v>
      </c>
      <c r="CP3" t="s">
        <v>1333</v>
      </c>
      <c r="CQ3" t="s">
        <v>1334</v>
      </c>
      <c r="CR3">
        <v>101.58</v>
      </c>
      <c r="CS3">
        <v>99.56</v>
      </c>
      <c r="CT3">
        <v>100.57</v>
      </c>
      <c r="CU3">
        <v>99.56</v>
      </c>
    </row>
    <row r="4" spans="1:99" x14ac:dyDescent="0.25">
      <c r="A4" s="2">
        <v>45836</v>
      </c>
      <c r="B4" t="s">
        <v>99</v>
      </c>
      <c r="C4">
        <v>7</v>
      </c>
      <c r="D4" t="s">
        <v>1303</v>
      </c>
      <c r="F4" t="s">
        <v>787</v>
      </c>
      <c r="G4">
        <v>1650</v>
      </c>
      <c r="H4">
        <v>3</v>
      </c>
      <c r="I4" t="s">
        <v>1335</v>
      </c>
      <c r="J4" t="s">
        <v>1336</v>
      </c>
      <c r="K4" t="s">
        <v>1337</v>
      </c>
      <c r="L4">
        <v>133</v>
      </c>
      <c r="M4" t="s">
        <v>636</v>
      </c>
      <c r="O4">
        <v>11</v>
      </c>
      <c r="P4" t="s">
        <v>162</v>
      </c>
      <c r="R4">
        <v>58</v>
      </c>
      <c r="S4">
        <v>-2</v>
      </c>
      <c r="U4" t="s">
        <v>108</v>
      </c>
      <c r="W4">
        <v>3</v>
      </c>
      <c r="Y4" t="s">
        <v>110</v>
      </c>
      <c r="Z4" t="s">
        <v>250</v>
      </c>
      <c r="AA4" t="s">
        <v>165</v>
      </c>
      <c r="AB4">
        <v>28</v>
      </c>
      <c r="AC4" t="s">
        <v>351</v>
      </c>
      <c r="AD4" t="s">
        <v>1338</v>
      </c>
      <c r="AE4" t="s">
        <v>310</v>
      </c>
      <c r="AF4" t="s">
        <v>1339</v>
      </c>
      <c r="AG4" t="s">
        <v>194</v>
      </c>
      <c r="CL4" t="s">
        <v>1336</v>
      </c>
    </row>
    <row r="5" spans="1:99" x14ac:dyDescent="0.25">
      <c r="A5" s="2">
        <v>45836</v>
      </c>
      <c r="B5" t="s">
        <v>99</v>
      </c>
      <c r="C5">
        <v>7</v>
      </c>
      <c r="D5" t="s">
        <v>1303</v>
      </c>
      <c r="F5" t="s">
        <v>787</v>
      </c>
      <c r="G5">
        <v>1650</v>
      </c>
      <c r="H5">
        <v>4</v>
      </c>
      <c r="I5" t="s">
        <v>1340</v>
      </c>
      <c r="J5" t="s">
        <v>1341</v>
      </c>
      <c r="K5" t="s">
        <v>1342</v>
      </c>
      <c r="L5">
        <v>129</v>
      </c>
      <c r="M5" t="s">
        <v>960</v>
      </c>
      <c r="O5">
        <v>2</v>
      </c>
      <c r="P5" t="s">
        <v>282</v>
      </c>
      <c r="R5">
        <v>54</v>
      </c>
      <c r="S5">
        <v>-2</v>
      </c>
      <c r="U5" t="s">
        <v>108</v>
      </c>
      <c r="W5">
        <v>4</v>
      </c>
      <c r="Y5" t="s">
        <v>110</v>
      </c>
      <c r="Z5" t="s">
        <v>1343</v>
      </c>
      <c r="AA5" t="s">
        <v>845</v>
      </c>
      <c r="AB5">
        <v>24</v>
      </c>
      <c r="AC5" t="s">
        <v>1062</v>
      </c>
      <c r="AD5" t="s">
        <v>1344</v>
      </c>
      <c r="AE5" t="s">
        <v>1345</v>
      </c>
      <c r="AF5" t="s">
        <v>1346</v>
      </c>
      <c r="AG5" t="s">
        <v>117</v>
      </c>
      <c r="CL5" t="s">
        <v>1341</v>
      </c>
    </row>
    <row r="6" spans="1:99" x14ac:dyDescent="0.25">
      <c r="A6" s="2">
        <v>45836</v>
      </c>
      <c r="B6" t="s">
        <v>99</v>
      </c>
      <c r="C6">
        <v>7</v>
      </c>
      <c r="D6" t="s">
        <v>1303</v>
      </c>
      <c r="F6" t="s">
        <v>787</v>
      </c>
      <c r="G6">
        <v>1650</v>
      </c>
      <c r="H6">
        <v>5</v>
      </c>
      <c r="I6" t="s">
        <v>857</v>
      </c>
      <c r="J6" t="s">
        <v>1347</v>
      </c>
      <c r="K6" t="s">
        <v>1348</v>
      </c>
      <c r="L6">
        <v>127</v>
      </c>
      <c r="M6" t="s">
        <v>326</v>
      </c>
      <c r="O6">
        <v>8</v>
      </c>
      <c r="P6" t="s">
        <v>516</v>
      </c>
      <c r="R6">
        <v>52</v>
      </c>
      <c r="S6">
        <v>0</v>
      </c>
      <c r="U6" t="s">
        <v>108</v>
      </c>
      <c r="W6">
        <v>3</v>
      </c>
      <c r="Y6" t="s">
        <v>110</v>
      </c>
      <c r="Z6" t="s">
        <v>250</v>
      </c>
      <c r="AA6" t="s">
        <v>112</v>
      </c>
      <c r="AB6">
        <v>24</v>
      </c>
      <c r="AC6" t="s">
        <v>351</v>
      </c>
      <c r="AD6" t="s">
        <v>1349</v>
      </c>
      <c r="AE6" t="s">
        <v>1350</v>
      </c>
      <c r="AF6" t="s">
        <v>1351</v>
      </c>
      <c r="AG6" t="s">
        <v>117</v>
      </c>
      <c r="CL6" t="s">
        <v>1347</v>
      </c>
    </row>
    <row r="7" spans="1:99" x14ac:dyDescent="0.25">
      <c r="A7" s="2">
        <v>45836</v>
      </c>
      <c r="B7" t="s">
        <v>99</v>
      </c>
      <c r="C7">
        <v>7</v>
      </c>
      <c r="D7" t="s">
        <v>1303</v>
      </c>
      <c r="F7" t="s">
        <v>787</v>
      </c>
      <c r="G7">
        <v>1650</v>
      </c>
      <c r="H7">
        <v>6</v>
      </c>
      <c r="I7" t="s">
        <v>1352</v>
      </c>
      <c r="J7" t="s">
        <v>1353</v>
      </c>
      <c r="K7" t="s">
        <v>1354</v>
      </c>
      <c r="L7">
        <v>127</v>
      </c>
      <c r="M7" t="s">
        <v>211</v>
      </c>
      <c r="O7">
        <v>12</v>
      </c>
      <c r="P7" t="s">
        <v>107</v>
      </c>
      <c r="R7">
        <v>52</v>
      </c>
      <c r="S7">
        <v>1</v>
      </c>
      <c r="U7" t="s">
        <v>108</v>
      </c>
      <c r="V7" t="s">
        <v>1355</v>
      </c>
      <c r="W7">
        <v>6</v>
      </c>
      <c r="Y7" t="s">
        <v>110</v>
      </c>
      <c r="Z7" t="s">
        <v>1356</v>
      </c>
      <c r="AA7" t="s">
        <v>165</v>
      </c>
      <c r="AB7">
        <v>28</v>
      </c>
      <c r="AC7" t="s">
        <v>1357</v>
      </c>
      <c r="AD7" t="s">
        <v>1358</v>
      </c>
      <c r="AE7" t="s">
        <v>168</v>
      </c>
      <c r="AF7" t="s">
        <v>1359</v>
      </c>
      <c r="AG7" t="s">
        <v>117</v>
      </c>
      <c r="AH7">
        <v>2024720</v>
      </c>
      <c r="AI7" t="s">
        <v>171</v>
      </c>
      <c r="AJ7" t="s">
        <v>144</v>
      </c>
      <c r="AK7">
        <v>1650</v>
      </c>
      <c r="AL7">
        <v>2</v>
      </c>
      <c r="AM7" t="s">
        <v>387</v>
      </c>
      <c r="AN7">
        <v>9.6999999999999993</v>
      </c>
      <c r="AO7">
        <v>126</v>
      </c>
      <c r="AP7">
        <v>1</v>
      </c>
      <c r="AQ7">
        <v>5</v>
      </c>
      <c r="AR7">
        <v>7</v>
      </c>
      <c r="AS7">
        <v>28.48</v>
      </c>
      <c r="AT7">
        <v>52.46</v>
      </c>
      <c r="AU7" t="s">
        <v>1325</v>
      </c>
      <c r="AV7" t="s">
        <v>1326</v>
      </c>
      <c r="AY7" t="s">
        <v>1360</v>
      </c>
      <c r="BG7">
        <v>0.113</v>
      </c>
      <c r="BI7" t="s">
        <v>1361</v>
      </c>
      <c r="BJ7">
        <v>2024662</v>
      </c>
      <c r="BK7" t="s">
        <v>934</v>
      </c>
      <c r="BL7" t="s">
        <v>144</v>
      </c>
      <c r="BM7">
        <v>1650</v>
      </c>
      <c r="BN7">
        <v>3</v>
      </c>
      <c r="BO7" t="s">
        <v>355</v>
      </c>
      <c r="BP7">
        <v>15</v>
      </c>
      <c r="BQ7">
        <v>117</v>
      </c>
      <c r="BR7">
        <v>10</v>
      </c>
      <c r="BS7">
        <v>13</v>
      </c>
      <c r="BT7">
        <v>-1</v>
      </c>
      <c r="BU7">
        <v>27.27</v>
      </c>
      <c r="BV7">
        <v>49.52</v>
      </c>
      <c r="BW7" t="s">
        <v>1329</v>
      </c>
      <c r="BX7" t="s">
        <v>1330</v>
      </c>
      <c r="CA7" t="s">
        <v>681</v>
      </c>
      <c r="CI7">
        <v>0.13600000000000001</v>
      </c>
      <c r="CK7" t="s">
        <v>1362</v>
      </c>
      <c r="CL7" t="s">
        <v>1353</v>
      </c>
      <c r="CM7" t="s">
        <v>1361</v>
      </c>
      <c r="CN7" t="s">
        <v>1363</v>
      </c>
      <c r="CO7" t="s">
        <v>1362</v>
      </c>
      <c r="CP7" t="s">
        <v>1364</v>
      </c>
      <c r="CQ7" t="s">
        <v>1365</v>
      </c>
      <c r="CR7">
        <v>100.89</v>
      </c>
      <c r="CS7">
        <v>99.72</v>
      </c>
      <c r="CT7">
        <v>100.31</v>
      </c>
      <c r="CU7">
        <v>99.72</v>
      </c>
    </row>
    <row r="8" spans="1:99" x14ac:dyDescent="0.25">
      <c r="A8" s="2">
        <v>45836</v>
      </c>
      <c r="B8" t="s">
        <v>99</v>
      </c>
      <c r="C8">
        <v>7</v>
      </c>
      <c r="D8" t="s">
        <v>1303</v>
      </c>
      <c r="F8" t="s">
        <v>787</v>
      </c>
      <c r="G8">
        <v>1650</v>
      </c>
      <c r="H8">
        <v>7</v>
      </c>
      <c r="I8" t="s">
        <v>1366</v>
      </c>
      <c r="J8" t="s">
        <v>1367</v>
      </c>
      <c r="K8" t="s">
        <v>1368</v>
      </c>
      <c r="L8">
        <v>127</v>
      </c>
      <c r="M8" t="s">
        <v>261</v>
      </c>
      <c r="O8">
        <v>4</v>
      </c>
      <c r="P8" t="s">
        <v>327</v>
      </c>
      <c r="R8">
        <v>52</v>
      </c>
      <c r="S8">
        <v>-2</v>
      </c>
      <c r="U8" t="s">
        <v>108</v>
      </c>
      <c r="V8" t="s">
        <v>1369</v>
      </c>
      <c r="W8">
        <v>4</v>
      </c>
      <c r="Y8" t="s">
        <v>110</v>
      </c>
      <c r="Z8" t="s">
        <v>1258</v>
      </c>
      <c r="AA8" t="s">
        <v>112</v>
      </c>
      <c r="AB8">
        <v>17</v>
      </c>
      <c r="AC8" t="s">
        <v>1370</v>
      </c>
      <c r="AD8" t="s">
        <v>1371</v>
      </c>
      <c r="AE8" t="s">
        <v>1372</v>
      </c>
      <c r="AF8" t="s">
        <v>1373</v>
      </c>
      <c r="AG8" t="s">
        <v>194</v>
      </c>
      <c r="AH8">
        <v>2024539</v>
      </c>
      <c r="AI8" t="s">
        <v>1374</v>
      </c>
      <c r="AJ8" t="s">
        <v>144</v>
      </c>
      <c r="AK8">
        <v>1650</v>
      </c>
      <c r="AL8">
        <v>11</v>
      </c>
      <c r="AM8" t="s">
        <v>334</v>
      </c>
      <c r="AN8">
        <v>19</v>
      </c>
      <c r="AO8">
        <v>133</v>
      </c>
      <c r="AP8">
        <v>-6</v>
      </c>
      <c r="AQ8">
        <v>13</v>
      </c>
      <c r="AR8">
        <v>-9</v>
      </c>
      <c r="AS8">
        <v>28.1</v>
      </c>
      <c r="AT8">
        <v>51.89</v>
      </c>
      <c r="AU8" t="s">
        <v>1375</v>
      </c>
      <c r="AV8" t="s">
        <v>1376</v>
      </c>
      <c r="AY8" t="s">
        <v>1377</v>
      </c>
      <c r="BG8">
        <v>-0.216</v>
      </c>
      <c r="BI8" t="s">
        <v>1378</v>
      </c>
      <c r="BJ8">
        <v>2024468</v>
      </c>
      <c r="BK8" t="s">
        <v>1311</v>
      </c>
      <c r="BL8" t="s">
        <v>642</v>
      </c>
      <c r="BM8">
        <v>1650</v>
      </c>
      <c r="BN8">
        <v>8</v>
      </c>
      <c r="BO8" t="s">
        <v>643</v>
      </c>
      <c r="BP8">
        <v>67</v>
      </c>
      <c r="BQ8">
        <v>115</v>
      </c>
      <c r="BR8">
        <v>12</v>
      </c>
      <c r="BS8">
        <v>7</v>
      </c>
      <c r="BT8">
        <v>-3</v>
      </c>
      <c r="BU8">
        <v>28.04</v>
      </c>
      <c r="BV8">
        <v>52.04</v>
      </c>
      <c r="BW8" t="s">
        <v>1312</v>
      </c>
      <c r="BX8" t="s">
        <v>1313</v>
      </c>
      <c r="CA8" t="s">
        <v>1379</v>
      </c>
      <c r="CI8">
        <v>0.13800000000000001</v>
      </c>
      <c r="CK8" t="s">
        <v>1380</v>
      </c>
      <c r="CL8" t="s">
        <v>1367</v>
      </c>
      <c r="CM8" t="s">
        <v>1378</v>
      </c>
      <c r="CN8" t="s">
        <v>1381</v>
      </c>
      <c r="CO8" t="s">
        <v>1380</v>
      </c>
      <c r="CP8" t="s">
        <v>1382</v>
      </c>
      <c r="CQ8" t="s">
        <v>1383</v>
      </c>
      <c r="CR8">
        <v>99.42</v>
      </c>
      <c r="CS8">
        <v>99.61</v>
      </c>
      <c r="CT8">
        <v>99.52000000000001</v>
      </c>
      <c r="CU8">
        <v>99.42</v>
      </c>
    </row>
    <row r="9" spans="1:99" x14ac:dyDescent="0.25">
      <c r="A9" s="2">
        <v>45836</v>
      </c>
      <c r="B9" t="s">
        <v>99</v>
      </c>
      <c r="C9">
        <v>7</v>
      </c>
      <c r="D9" t="s">
        <v>1303</v>
      </c>
      <c r="F9" t="s">
        <v>787</v>
      </c>
      <c r="G9">
        <v>1650</v>
      </c>
      <c r="H9">
        <v>8</v>
      </c>
      <c r="I9" t="s">
        <v>1384</v>
      </c>
      <c r="J9" t="s">
        <v>1385</v>
      </c>
      <c r="K9" t="s">
        <v>1386</v>
      </c>
      <c r="L9">
        <v>126</v>
      </c>
      <c r="M9" t="s">
        <v>364</v>
      </c>
      <c r="O9">
        <v>1</v>
      </c>
      <c r="P9" t="s">
        <v>831</v>
      </c>
      <c r="R9">
        <v>51</v>
      </c>
      <c r="S9">
        <v>-1</v>
      </c>
      <c r="U9" t="s">
        <v>108</v>
      </c>
      <c r="W9">
        <v>4</v>
      </c>
      <c r="Y9" t="s">
        <v>110</v>
      </c>
      <c r="Z9" t="s">
        <v>1387</v>
      </c>
      <c r="AA9" t="s">
        <v>251</v>
      </c>
      <c r="AB9">
        <v>17</v>
      </c>
      <c r="AC9" t="s">
        <v>1388</v>
      </c>
      <c r="AD9" t="s">
        <v>1389</v>
      </c>
      <c r="AE9" t="s">
        <v>1390</v>
      </c>
      <c r="AF9" t="s">
        <v>1391</v>
      </c>
      <c r="AG9" t="s">
        <v>117</v>
      </c>
      <c r="CL9" t="s">
        <v>1385</v>
      </c>
    </row>
    <row r="10" spans="1:99" x14ac:dyDescent="0.25">
      <c r="A10" s="2">
        <v>45836</v>
      </c>
      <c r="B10" t="s">
        <v>99</v>
      </c>
      <c r="C10">
        <v>7</v>
      </c>
      <c r="D10" t="s">
        <v>1303</v>
      </c>
      <c r="F10" t="s">
        <v>787</v>
      </c>
      <c r="G10">
        <v>1650</v>
      </c>
      <c r="H10">
        <v>9</v>
      </c>
      <c r="I10" t="s">
        <v>1392</v>
      </c>
      <c r="J10" t="s">
        <v>1393</v>
      </c>
      <c r="K10" t="s">
        <v>1394</v>
      </c>
      <c r="L10">
        <v>124</v>
      </c>
      <c r="M10" t="s">
        <v>161</v>
      </c>
      <c r="O10">
        <v>3</v>
      </c>
      <c r="P10" t="s">
        <v>765</v>
      </c>
      <c r="R10">
        <v>49</v>
      </c>
      <c r="S10">
        <v>-1</v>
      </c>
      <c r="U10" t="s">
        <v>108</v>
      </c>
      <c r="V10" t="s">
        <v>1395</v>
      </c>
      <c r="W10">
        <v>5</v>
      </c>
      <c r="Y10" t="s">
        <v>110</v>
      </c>
      <c r="Z10" t="s">
        <v>1396</v>
      </c>
      <c r="AA10" t="s">
        <v>165</v>
      </c>
      <c r="AB10">
        <v>14</v>
      </c>
      <c r="AC10" t="s">
        <v>351</v>
      </c>
      <c r="AD10" t="s">
        <v>1397</v>
      </c>
      <c r="AE10" t="s">
        <v>141</v>
      </c>
      <c r="AF10" t="s">
        <v>1398</v>
      </c>
      <c r="AG10" t="s">
        <v>194</v>
      </c>
      <c r="AH10">
        <v>2024720</v>
      </c>
      <c r="AI10" t="s">
        <v>171</v>
      </c>
      <c r="AJ10" t="s">
        <v>144</v>
      </c>
      <c r="AK10">
        <v>1650</v>
      </c>
      <c r="AL10">
        <v>6</v>
      </c>
      <c r="AM10" t="s">
        <v>469</v>
      </c>
      <c r="AN10">
        <v>7.1</v>
      </c>
      <c r="AO10">
        <v>126</v>
      </c>
      <c r="AP10">
        <v>-2</v>
      </c>
      <c r="AQ10">
        <v>13</v>
      </c>
      <c r="AR10">
        <v>-10</v>
      </c>
      <c r="AS10">
        <v>28.48</v>
      </c>
      <c r="AT10">
        <v>52.46</v>
      </c>
      <c r="AU10" t="s">
        <v>1325</v>
      </c>
      <c r="AV10" t="s">
        <v>1326</v>
      </c>
      <c r="AY10" t="s">
        <v>1399</v>
      </c>
      <c r="BG10">
        <v>-0.17</v>
      </c>
      <c r="BI10" t="s">
        <v>1400</v>
      </c>
      <c r="BJ10">
        <v>2024662</v>
      </c>
      <c r="BK10" t="s">
        <v>934</v>
      </c>
      <c r="BL10" t="s">
        <v>144</v>
      </c>
      <c r="BM10">
        <v>1650</v>
      </c>
      <c r="BN10">
        <v>6</v>
      </c>
      <c r="BO10" t="s">
        <v>1401</v>
      </c>
      <c r="BP10">
        <v>3.2</v>
      </c>
      <c r="BQ10">
        <v>126</v>
      </c>
      <c r="BR10">
        <v>-2</v>
      </c>
      <c r="BS10">
        <v>2</v>
      </c>
      <c r="BT10">
        <v>1</v>
      </c>
      <c r="BU10">
        <v>27.27</v>
      </c>
      <c r="BV10">
        <v>49.52</v>
      </c>
      <c r="BW10" t="s">
        <v>1329</v>
      </c>
      <c r="BX10" t="s">
        <v>1330</v>
      </c>
      <c r="CA10" t="s">
        <v>1402</v>
      </c>
      <c r="CI10">
        <v>-1.6E-2</v>
      </c>
      <c r="CK10" t="s">
        <v>1403</v>
      </c>
      <c r="CL10" t="s">
        <v>1393</v>
      </c>
      <c r="CM10" t="s">
        <v>1400</v>
      </c>
      <c r="CN10" t="s">
        <v>1404</v>
      </c>
      <c r="CO10" t="s">
        <v>1403</v>
      </c>
      <c r="CP10" t="s">
        <v>1405</v>
      </c>
      <c r="CQ10" t="s">
        <v>1365</v>
      </c>
      <c r="CR10">
        <v>100.95</v>
      </c>
      <c r="CS10">
        <v>99.67</v>
      </c>
      <c r="CT10">
        <v>100.31</v>
      </c>
      <c r="CU10">
        <v>99.67</v>
      </c>
    </row>
    <row r="11" spans="1:99" x14ac:dyDescent="0.25">
      <c r="A11" s="2">
        <v>45836</v>
      </c>
      <c r="B11" t="s">
        <v>99</v>
      </c>
      <c r="C11">
        <v>7</v>
      </c>
      <c r="D11" t="s">
        <v>1303</v>
      </c>
      <c r="F11" t="s">
        <v>787</v>
      </c>
      <c r="G11">
        <v>1650</v>
      </c>
      <c r="H11">
        <v>10</v>
      </c>
      <c r="I11" t="s">
        <v>1406</v>
      </c>
      <c r="J11" t="s">
        <v>1407</v>
      </c>
      <c r="K11" t="s">
        <v>1408</v>
      </c>
      <c r="L11">
        <v>123</v>
      </c>
      <c r="M11" t="s">
        <v>281</v>
      </c>
      <c r="O11">
        <v>13</v>
      </c>
      <c r="P11" t="s">
        <v>305</v>
      </c>
      <c r="R11">
        <v>48</v>
      </c>
      <c r="S11">
        <v>-2</v>
      </c>
      <c r="U11" t="s">
        <v>108</v>
      </c>
      <c r="V11" t="s">
        <v>1409</v>
      </c>
      <c r="W11">
        <v>6</v>
      </c>
      <c r="Y11" t="s">
        <v>110</v>
      </c>
      <c r="Z11" t="s">
        <v>1410</v>
      </c>
      <c r="AA11" t="s">
        <v>251</v>
      </c>
      <c r="AB11">
        <v>38</v>
      </c>
      <c r="AC11" t="s">
        <v>330</v>
      </c>
      <c r="AD11" t="s">
        <v>1411</v>
      </c>
      <c r="AE11" t="s">
        <v>1085</v>
      </c>
      <c r="AF11" t="s">
        <v>1412</v>
      </c>
      <c r="AG11" t="s">
        <v>117</v>
      </c>
      <c r="AH11">
        <v>2024276</v>
      </c>
      <c r="AI11" t="s">
        <v>1413</v>
      </c>
      <c r="AJ11" t="s">
        <v>642</v>
      </c>
      <c r="AK11">
        <v>1650</v>
      </c>
      <c r="AL11">
        <v>5</v>
      </c>
      <c r="AM11" t="s">
        <v>355</v>
      </c>
      <c r="AN11">
        <v>68</v>
      </c>
      <c r="AO11">
        <v>105</v>
      </c>
      <c r="AP11">
        <v>18</v>
      </c>
      <c r="AQ11">
        <v>8</v>
      </c>
      <c r="AR11">
        <v>5</v>
      </c>
      <c r="AS11">
        <v>27.98</v>
      </c>
      <c r="AT11">
        <v>50.52</v>
      </c>
      <c r="AU11" t="s">
        <v>1414</v>
      </c>
      <c r="AV11" t="s">
        <v>1415</v>
      </c>
      <c r="AY11" t="s">
        <v>1416</v>
      </c>
      <c r="BG11">
        <v>0.34</v>
      </c>
      <c r="BI11" t="s">
        <v>1417</v>
      </c>
      <c r="BJ11">
        <v>2023436</v>
      </c>
      <c r="BK11" t="s">
        <v>1418</v>
      </c>
      <c r="BL11" t="s">
        <v>642</v>
      </c>
      <c r="BM11">
        <v>1650</v>
      </c>
      <c r="BN11">
        <v>9</v>
      </c>
      <c r="BO11" t="s">
        <v>289</v>
      </c>
      <c r="BP11">
        <v>19</v>
      </c>
      <c r="BQ11">
        <v>126</v>
      </c>
      <c r="BR11">
        <v>-3</v>
      </c>
      <c r="BS11">
        <v>12</v>
      </c>
      <c r="BT11">
        <v>1</v>
      </c>
      <c r="BU11">
        <v>28.51</v>
      </c>
      <c r="BV11">
        <v>51.82</v>
      </c>
      <c r="BW11" t="s">
        <v>1419</v>
      </c>
      <c r="BX11" t="s">
        <v>1420</v>
      </c>
      <c r="CA11" t="s">
        <v>1421</v>
      </c>
      <c r="CB11">
        <v>30.03</v>
      </c>
      <c r="CC11">
        <v>23.11</v>
      </c>
      <c r="CD11">
        <v>23.16</v>
      </c>
      <c r="CE11">
        <v>23.27</v>
      </c>
      <c r="CH11">
        <v>46.43</v>
      </c>
      <c r="CI11">
        <v>-3.1E-2</v>
      </c>
      <c r="CJ11">
        <v>46.399000000000001</v>
      </c>
      <c r="CK11" t="s">
        <v>1422</v>
      </c>
      <c r="CL11" t="s">
        <v>1407</v>
      </c>
      <c r="CM11" t="s">
        <v>1417</v>
      </c>
      <c r="CN11" t="s">
        <v>1423</v>
      </c>
      <c r="CO11" t="s">
        <v>1422</v>
      </c>
      <c r="CP11" t="s">
        <v>1424</v>
      </c>
      <c r="CQ11" t="s">
        <v>1425</v>
      </c>
      <c r="CR11">
        <v>98.9</v>
      </c>
      <c r="CS11">
        <v>99.539999999999992</v>
      </c>
      <c r="CT11">
        <v>99.22</v>
      </c>
      <c r="CU11">
        <v>98.9</v>
      </c>
    </row>
    <row r="12" spans="1:99" x14ac:dyDescent="0.25">
      <c r="A12" s="2">
        <v>45836</v>
      </c>
      <c r="B12" t="s">
        <v>99</v>
      </c>
      <c r="C12">
        <v>7</v>
      </c>
      <c r="D12" t="s">
        <v>1303</v>
      </c>
      <c r="F12" t="s">
        <v>787</v>
      </c>
      <c r="G12">
        <v>1650</v>
      </c>
      <c r="H12">
        <v>11</v>
      </c>
      <c r="I12" t="s">
        <v>1426</v>
      </c>
      <c r="J12" t="s">
        <v>1427</v>
      </c>
      <c r="K12" t="s">
        <v>1428</v>
      </c>
      <c r="L12">
        <v>122</v>
      </c>
      <c r="M12" t="s">
        <v>106</v>
      </c>
      <c r="O12">
        <v>10</v>
      </c>
      <c r="P12" t="s">
        <v>396</v>
      </c>
      <c r="R12">
        <v>47</v>
      </c>
      <c r="S12">
        <v>0</v>
      </c>
      <c r="U12" t="s">
        <v>108</v>
      </c>
      <c r="V12" t="s">
        <v>1429</v>
      </c>
      <c r="W12">
        <v>5</v>
      </c>
      <c r="Y12" t="s">
        <v>110</v>
      </c>
      <c r="Z12" t="s">
        <v>1430</v>
      </c>
      <c r="AA12" t="s">
        <v>165</v>
      </c>
      <c r="AB12">
        <v>14</v>
      </c>
      <c r="AC12" t="s">
        <v>1431</v>
      </c>
      <c r="AD12" t="s">
        <v>1432</v>
      </c>
      <c r="AE12" t="s">
        <v>1433</v>
      </c>
      <c r="AF12" t="s">
        <v>1434</v>
      </c>
      <c r="AG12" t="s">
        <v>117</v>
      </c>
      <c r="AH12">
        <v>2024720</v>
      </c>
      <c r="AI12" t="s">
        <v>171</v>
      </c>
      <c r="AJ12" t="s">
        <v>144</v>
      </c>
      <c r="AK12">
        <v>1650</v>
      </c>
      <c r="AL12">
        <v>3</v>
      </c>
      <c r="AM12" t="s">
        <v>551</v>
      </c>
      <c r="AN12">
        <v>4.4000000000000004</v>
      </c>
      <c r="AO12">
        <v>122</v>
      </c>
      <c r="AP12">
        <v>0</v>
      </c>
      <c r="AQ12">
        <v>11</v>
      </c>
      <c r="AR12">
        <v>-1</v>
      </c>
      <c r="AS12">
        <v>28.48</v>
      </c>
      <c r="AT12">
        <v>52.46</v>
      </c>
      <c r="AU12" t="s">
        <v>1325</v>
      </c>
      <c r="AV12" t="s">
        <v>1326</v>
      </c>
      <c r="AY12" t="s">
        <v>1400</v>
      </c>
      <c r="BG12">
        <v>-1.4E-2</v>
      </c>
      <c r="BI12" t="s">
        <v>1435</v>
      </c>
      <c r="BJ12">
        <v>2024662</v>
      </c>
      <c r="BK12" t="s">
        <v>934</v>
      </c>
      <c r="BL12" t="s">
        <v>144</v>
      </c>
      <c r="BM12">
        <v>1650</v>
      </c>
      <c r="BN12">
        <v>2</v>
      </c>
      <c r="BO12" t="s">
        <v>551</v>
      </c>
      <c r="BP12">
        <v>8.8000000000000007</v>
      </c>
      <c r="BQ12">
        <v>120</v>
      </c>
      <c r="BR12">
        <v>2</v>
      </c>
      <c r="BS12">
        <v>14</v>
      </c>
      <c r="BT12">
        <v>-4</v>
      </c>
      <c r="BU12">
        <v>27.27</v>
      </c>
      <c r="BV12">
        <v>49.52</v>
      </c>
      <c r="BW12" t="s">
        <v>1329</v>
      </c>
      <c r="BX12" t="s">
        <v>1330</v>
      </c>
      <c r="CA12" t="s">
        <v>1436</v>
      </c>
      <c r="CI12">
        <v>-2.5999999999999999E-2</v>
      </c>
      <c r="CK12" t="s">
        <v>1437</v>
      </c>
      <c r="CL12" t="s">
        <v>1427</v>
      </c>
      <c r="CM12" t="s">
        <v>1435</v>
      </c>
      <c r="CN12" t="s">
        <v>1438</v>
      </c>
      <c r="CO12" t="s">
        <v>1437</v>
      </c>
      <c r="CP12" t="s">
        <v>1439</v>
      </c>
      <c r="CQ12" t="s">
        <v>1440</v>
      </c>
      <c r="CR12">
        <v>100.94</v>
      </c>
      <c r="CS12">
        <v>99.289999999999992</v>
      </c>
      <c r="CT12">
        <v>100.11</v>
      </c>
      <c r="CU12">
        <v>99.289999999999992</v>
      </c>
    </row>
    <row r="13" spans="1:99" x14ac:dyDescent="0.25">
      <c r="A13" s="2">
        <v>45836</v>
      </c>
      <c r="B13" t="s">
        <v>99</v>
      </c>
      <c r="C13">
        <v>7</v>
      </c>
      <c r="D13" t="s">
        <v>1303</v>
      </c>
      <c r="F13" t="s">
        <v>787</v>
      </c>
      <c r="G13">
        <v>1650</v>
      </c>
      <c r="H13">
        <v>12</v>
      </c>
      <c r="I13" t="s">
        <v>1441</v>
      </c>
      <c r="J13" t="s">
        <v>1442</v>
      </c>
      <c r="K13" t="s">
        <v>1443</v>
      </c>
      <c r="L13">
        <v>118</v>
      </c>
      <c r="M13" t="s">
        <v>304</v>
      </c>
      <c r="N13">
        <v>2</v>
      </c>
      <c r="O13">
        <v>7</v>
      </c>
      <c r="P13" t="s">
        <v>282</v>
      </c>
      <c r="R13">
        <v>43</v>
      </c>
      <c r="S13">
        <v>-3</v>
      </c>
      <c r="U13" t="s">
        <v>108</v>
      </c>
      <c r="W13">
        <v>4</v>
      </c>
      <c r="Y13" t="s">
        <v>110</v>
      </c>
      <c r="Z13" t="s">
        <v>250</v>
      </c>
      <c r="AA13" t="s">
        <v>165</v>
      </c>
      <c r="AB13">
        <v>20</v>
      </c>
      <c r="AC13" t="s">
        <v>351</v>
      </c>
      <c r="AD13" t="s">
        <v>1444</v>
      </c>
      <c r="AE13" t="s">
        <v>1445</v>
      </c>
      <c r="AF13" t="s">
        <v>1446</v>
      </c>
      <c r="AG13" t="s">
        <v>117</v>
      </c>
      <c r="CL13" t="s">
        <v>1442</v>
      </c>
    </row>
    <row r="14" spans="1:99" x14ac:dyDescent="0.25">
      <c r="A14" s="2">
        <v>45836</v>
      </c>
      <c r="B14" t="s">
        <v>99</v>
      </c>
      <c r="C14">
        <v>7</v>
      </c>
      <c r="D14" t="s">
        <v>1303</v>
      </c>
      <c r="F14" t="s">
        <v>787</v>
      </c>
      <c r="G14">
        <v>1650</v>
      </c>
      <c r="H14">
        <v>13</v>
      </c>
      <c r="I14" t="s">
        <v>1447</v>
      </c>
      <c r="J14" t="s">
        <v>1448</v>
      </c>
      <c r="K14" t="s">
        <v>1449</v>
      </c>
      <c r="L14">
        <v>118</v>
      </c>
      <c r="M14" t="s">
        <v>347</v>
      </c>
      <c r="O14">
        <v>5</v>
      </c>
      <c r="P14" t="s">
        <v>348</v>
      </c>
      <c r="R14">
        <v>43</v>
      </c>
      <c r="S14">
        <v>-2</v>
      </c>
      <c r="U14" t="s">
        <v>108</v>
      </c>
      <c r="V14" t="s">
        <v>1450</v>
      </c>
      <c r="W14">
        <v>6</v>
      </c>
      <c r="Y14" t="s">
        <v>110</v>
      </c>
      <c r="Z14" t="s">
        <v>1451</v>
      </c>
      <c r="AA14" t="s">
        <v>112</v>
      </c>
      <c r="AB14">
        <v>28</v>
      </c>
      <c r="AC14" t="s">
        <v>139</v>
      </c>
      <c r="AD14" t="s">
        <v>1452</v>
      </c>
      <c r="AE14" t="s">
        <v>1453</v>
      </c>
      <c r="AF14" t="s">
        <v>1454</v>
      </c>
      <c r="AG14" t="s">
        <v>194</v>
      </c>
      <c r="AH14">
        <v>2024720</v>
      </c>
      <c r="AI14" t="s">
        <v>171</v>
      </c>
      <c r="AJ14" t="s">
        <v>144</v>
      </c>
      <c r="AK14">
        <v>1650</v>
      </c>
      <c r="AL14">
        <v>8</v>
      </c>
      <c r="AM14" t="s">
        <v>177</v>
      </c>
      <c r="AN14">
        <v>17</v>
      </c>
      <c r="AO14">
        <v>120</v>
      </c>
      <c r="AP14">
        <v>-2</v>
      </c>
      <c r="AQ14">
        <v>10</v>
      </c>
      <c r="AR14">
        <v>-5</v>
      </c>
      <c r="AS14">
        <v>28.48</v>
      </c>
      <c r="AT14">
        <v>52.46</v>
      </c>
      <c r="AU14" t="s">
        <v>1325</v>
      </c>
      <c r="AV14" t="s">
        <v>1326</v>
      </c>
      <c r="AY14" t="s">
        <v>1455</v>
      </c>
      <c r="BG14">
        <v>-0.1</v>
      </c>
      <c r="BI14" t="s">
        <v>1456</v>
      </c>
      <c r="BJ14">
        <v>2024662</v>
      </c>
      <c r="BK14" t="s">
        <v>934</v>
      </c>
      <c r="BL14" t="s">
        <v>144</v>
      </c>
      <c r="BM14">
        <v>1650</v>
      </c>
      <c r="BN14">
        <v>5</v>
      </c>
      <c r="BO14" t="s">
        <v>177</v>
      </c>
      <c r="BP14">
        <v>17</v>
      </c>
      <c r="BQ14">
        <v>120</v>
      </c>
      <c r="BR14">
        <v>-2</v>
      </c>
      <c r="BS14">
        <v>8</v>
      </c>
      <c r="BT14">
        <v>-3</v>
      </c>
      <c r="BU14">
        <v>27.27</v>
      </c>
      <c r="BV14">
        <v>49.52</v>
      </c>
      <c r="BW14" t="s">
        <v>1329</v>
      </c>
      <c r="BX14" t="s">
        <v>1330</v>
      </c>
      <c r="CA14" t="s">
        <v>1457</v>
      </c>
      <c r="CI14">
        <v>-7.2000000000000008E-2</v>
      </c>
      <c r="CK14" t="s">
        <v>1458</v>
      </c>
      <c r="CL14" t="s">
        <v>1448</v>
      </c>
      <c r="CM14" t="s">
        <v>1456</v>
      </c>
      <c r="CN14" t="s">
        <v>1459</v>
      </c>
      <c r="CO14" t="s">
        <v>1458</v>
      </c>
      <c r="CP14" t="s">
        <v>1460</v>
      </c>
      <c r="CQ14" t="s">
        <v>1461</v>
      </c>
      <c r="CR14">
        <v>101.11</v>
      </c>
      <c r="CS14">
        <v>99.55</v>
      </c>
      <c r="CT14">
        <v>100.33</v>
      </c>
      <c r="CU14">
        <v>99.55</v>
      </c>
    </row>
    <row r="15" spans="1:99" x14ac:dyDescent="0.25">
      <c r="A15" s="2">
        <v>45836</v>
      </c>
      <c r="B15" t="s">
        <v>99</v>
      </c>
      <c r="C15">
        <v>7</v>
      </c>
      <c r="D15" t="s">
        <v>1303</v>
      </c>
      <c r="F15" t="s">
        <v>787</v>
      </c>
      <c r="G15">
        <v>1650</v>
      </c>
      <c r="H15">
        <v>14</v>
      </c>
      <c r="I15" t="s">
        <v>1462</v>
      </c>
      <c r="J15" t="s">
        <v>1463</v>
      </c>
      <c r="K15" t="s">
        <v>1464</v>
      </c>
      <c r="L15">
        <v>115</v>
      </c>
      <c r="M15" t="s">
        <v>231</v>
      </c>
      <c r="O15">
        <v>6</v>
      </c>
      <c r="P15" t="s">
        <v>232</v>
      </c>
      <c r="R15">
        <v>40</v>
      </c>
      <c r="S15">
        <v>0</v>
      </c>
      <c r="U15" t="s">
        <v>108</v>
      </c>
      <c r="V15" t="s">
        <v>1465</v>
      </c>
      <c r="W15">
        <v>6</v>
      </c>
      <c r="Y15" t="s">
        <v>110</v>
      </c>
      <c r="Z15" t="s">
        <v>908</v>
      </c>
      <c r="AA15" t="s">
        <v>251</v>
      </c>
      <c r="AB15">
        <v>28</v>
      </c>
      <c r="AC15" t="s">
        <v>1236</v>
      </c>
      <c r="AD15" t="s">
        <v>1466</v>
      </c>
      <c r="AE15" t="s">
        <v>1467</v>
      </c>
      <c r="AF15" t="s">
        <v>1468</v>
      </c>
      <c r="AG15" t="s">
        <v>194</v>
      </c>
      <c r="AH15">
        <v>2024720</v>
      </c>
      <c r="AI15" t="s">
        <v>171</v>
      </c>
      <c r="AJ15" t="s">
        <v>144</v>
      </c>
      <c r="AK15">
        <v>1650</v>
      </c>
      <c r="AL15">
        <v>11</v>
      </c>
      <c r="AM15" t="s">
        <v>151</v>
      </c>
      <c r="AN15">
        <v>13</v>
      </c>
      <c r="AO15">
        <v>112</v>
      </c>
      <c r="AP15">
        <v>3</v>
      </c>
      <c r="AQ15">
        <v>3</v>
      </c>
      <c r="AR15">
        <v>3</v>
      </c>
      <c r="AS15">
        <v>28.48</v>
      </c>
      <c r="AT15">
        <v>52.46</v>
      </c>
      <c r="AU15" t="s">
        <v>1325</v>
      </c>
      <c r="AV15" t="s">
        <v>1326</v>
      </c>
      <c r="AY15" t="s">
        <v>1469</v>
      </c>
      <c r="BG15">
        <v>8.6999999999999994E-2</v>
      </c>
      <c r="BI15" t="s">
        <v>1470</v>
      </c>
      <c r="BJ15">
        <v>2024605</v>
      </c>
      <c r="BK15" t="s">
        <v>796</v>
      </c>
      <c r="BL15" t="s">
        <v>144</v>
      </c>
      <c r="BM15">
        <v>1650</v>
      </c>
      <c r="BN15">
        <v>10</v>
      </c>
      <c r="BO15" t="s">
        <v>289</v>
      </c>
      <c r="BP15">
        <v>65</v>
      </c>
      <c r="BQ15">
        <v>122</v>
      </c>
      <c r="BR15">
        <v>-7</v>
      </c>
      <c r="BS15">
        <v>14</v>
      </c>
      <c r="BT15">
        <v>-8</v>
      </c>
      <c r="BU15">
        <v>27.95</v>
      </c>
      <c r="BV15">
        <v>51.24</v>
      </c>
      <c r="BW15" t="s">
        <v>1471</v>
      </c>
      <c r="BX15" t="s">
        <v>1472</v>
      </c>
      <c r="CA15" t="s">
        <v>681</v>
      </c>
      <c r="CI15">
        <v>-0.217</v>
      </c>
      <c r="CK15" t="s">
        <v>1473</v>
      </c>
      <c r="CL15" t="s">
        <v>1463</v>
      </c>
      <c r="CM15" t="s">
        <v>1470</v>
      </c>
      <c r="CN15" t="s">
        <v>1474</v>
      </c>
      <c r="CO15" t="s">
        <v>1473</v>
      </c>
      <c r="CP15" t="s">
        <v>1475</v>
      </c>
      <c r="CQ15" t="s">
        <v>1476</v>
      </c>
      <c r="CR15">
        <v>101.66</v>
      </c>
      <c r="CS15">
        <v>99.36</v>
      </c>
      <c r="CT15">
        <v>100.51</v>
      </c>
      <c r="CU15">
        <v>99.36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9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8</v>
      </c>
      <c r="D2" t="s">
        <v>100</v>
      </c>
      <c r="E2" t="s">
        <v>101</v>
      </c>
      <c r="F2" t="s">
        <v>1477</v>
      </c>
      <c r="G2">
        <v>1000</v>
      </c>
      <c r="H2">
        <v>1</v>
      </c>
      <c r="I2" t="s">
        <v>1478</v>
      </c>
      <c r="J2" t="s">
        <v>1479</v>
      </c>
      <c r="K2" t="s">
        <v>1480</v>
      </c>
      <c r="L2">
        <v>135</v>
      </c>
      <c r="M2" t="s">
        <v>135</v>
      </c>
      <c r="O2">
        <v>5</v>
      </c>
      <c r="P2" t="s">
        <v>516</v>
      </c>
      <c r="R2">
        <v>105</v>
      </c>
      <c r="S2">
        <v>-2</v>
      </c>
      <c r="U2" t="s">
        <v>108</v>
      </c>
      <c r="V2" t="s">
        <v>1481</v>
      </c>
      <c r="W2">
        <v>4</v>
      </c>
      <c r="Y2" t="s">
        <v>110</v>
      </c>
      <c r="Z2" t="s">
        <v>1482</v>
      </c>
      <c r="AA2">
        <v>1</v>
      </c>
      <c r="AB2">
        <v>28</v>
      </c>
      <c r="AC2" t="s">
        <v>351</v>
      </c>
      <c r="AD2" t="s">
        <v>1483</v>
      </c>
      <c r="AE2" t="s">
        <v>1484</v>
      </c>
      <c r="AF2" t="s">
        <v>1485</v>
      </c>
      <c r="AG2" t="s">
        <v>194</v>
      </c>
      <c r="AH2">
        <v>2024448</v>
      </c>
      <c r="AI2" t="s">
        <v>1486</v>
      </c>
      <c r="AJ2" t="s">
        <v>662</v>
      </c>
      <c r="AK2">
        <v>1000</v>
      </c>
      <c r="AL2">
        <v>1</v>
      </c>
      <c r="AM2" t="s">
        <v>1487</v>
      </c>
      <c r="AN2">
        <v>3.9</v>
      </c>
      <c r="AO2">
        <v>135</v>
      </c>
      <c r="AP2">
        <v>0</v>
      </c>
      <c r="AQ2">
        <v>2</v>
      </c>
      <c r="AR2">
        <v>3</v>
      </c>
      <c r="AS2">
        <v>13.02</v>
      </c>
      <c r="AT2">
        <v>33.79</v>
      </c>
      <c r="AU2">
        <v>56.4</v>
      </c>
      <c r="AY2" t="s">
        <v>1488</v>
      </c>
      <c r="BG2">
        <v>-5.7000000000000002E-2</v>
      </c>
      <c r="BI2" t="s">
        <v>1489</v>
      </c>
      <c r="BJ2">
        <v>2024310</v>
      </c>
      <c r="BK2" t="s">
        <v>486</v>
      </c>
      <c r="BL2" t="s">
        <v>1490</v>
      </c>
      <c r="BM2">
        <v>1000</v>
      </c>
      <c r="BN2">
        <v>2</v>
      </c>
      <c r="BO2" t="s">
        <v>255</v>
      </c>
      <c r="BP2">
        <v>1.6</v>
      </c>
      <c r="BQ2">
        <v>125</v>
      </c>
      <c r="BR2">
        <v>10</v>
      </c>
      <c r="BS2">
        <v>5</v>
      </c>
      <c r="BT2">
        <v>0</v>
      </c>
      <c r="BU2">
        <v>13.15</v>
      </c>
      <c r="BV2">
        <v>33.799999999999997</v>
      </c>
      <c r="BW2">
        <v>56.16</v>
      </c>
      <c r="CA2" t="s">
        <v>1491</v>
      </c>
      <c r="CI2">
        <v>0.15</v>
      </c>
      <c r="CK2" t="s">
        <v>1492</v>
      </c>
      <c r="CL2" t="s">
        <v>1479</v>
      </c>
      <c r="CM2" t="s">
        <v>1489</v>
      </c>
      <c r="CN2" t="s">
        <v>1493</v>
      </c>
      <c r="CO2" t="s">
        <v>1492</v>
      </c>
      <c r="CP2" t="s">
        <v>1494</v>
      </c>
      <c r="CQ2" t="s">
        <v>1495</v>
      </c>
      <c r="CR2">
        <v>56.34</v>
      </c>
      <c r="CS2">
        <v>56.32</v>
      </c>
      <c r="CT2">
        <v>56.33</v>
      </c>
      <c r="CU2">
        <v>56.32</v>
      </c>
    </row>
    <row r="3" spans="1:99" x14ac:dyDescent="0.25">
      <c r="A3" s="2">
        <v>45836</v>
      </c>
      <c r="B3" t="s">
        <v>99</v>
      </c>
      <c r="C3">
        <v>8</v>
      </c>
      <c r="D3" t="s">
        <v>100</v>
      </c>
      <c r="E3" t="s">
        <v>101</v>
      </c>
      <c r="F3" t="s">
        <v>1477</v>
      </c>
      <c r="G3">
        <v>1000</v>
      </c>
      <c r="H3">
        <v>2</v>
      </c>
      <c r="I3" t="s">
        <v>1496</v>
      </c>
      <c r="J3" t="s">
        <v>1497</v>
      </c>
      <c r="K3" t="s">
        <v>1498</v>
      </c>
      <c r="L3">
        <v>134</v>
      </c>
      <c r="M3" t="s">
        <v>106</v>
      </c>
      <c r="O3">
        <v>2</v>
      </c>
      <c r="P3" t="s">
        <v>396</v>
      </c>
      <c r="R3">
        <v>104</v>
      </c>
      <c r="S3">
        <v>7</v>
      </c>
      <c r="U3" t="s">
        <v>108</v>
      </c>
      <c r="V3" t="s">
        <v>1499</v>
      </c>
      <c r="W3">
        <v>4</v>
      </c>
      <c r="Y3" t="s">
        <v>110</v>
      </c>
      <c r="Z3" t="s">
        <v>1500</v>
      </c>
      <c r="AA3">
        <v>1</v>
      </c>
      <c r="AB3">
        <v>14</v>
      </c>
      <c r="AC3" t="s">
        <v>1501</v>
      </c>
      <c r="AD3" t="s">
        <v>1502</v>
      </c>
      <c r="AE3" t="s">
        <v>1503</v>
      </c>
      <c r="AF3" t="s">
        <v>1504</v>
      </c>
      <c r="AG3" t="s">
        <v>117</v>
      </c>
      <c r="AH3">
        <v>2024171</v>
      </c>
      <c r="AI3" t="s">
        <v>1505</v>
      </c>
      <c r="AJ3" t="s">
        <v>662</v>
      </c>
      <c r="AK3">
        <v>1000</v>
      </c>
      <c r="AL3">
        <v>2</v>
      </c>
      <c r="AM3" t="s">
        <v>469</v>
      </c>
      <c r="AN3">
        <v>1.4</v>
      </c>
      <c r="AO3">
        <v>132</v>
      </c>
      <c r="AP3">
        <v>2</v>
      </c>
      <c r="AQ3">
        <v>2</v>
      </c>
      <c r="AR3">
        <v>0</v>
      </c>
      <c r="AS3">
        <v>13.25</v>
      </c>
      <c r="AT3">
        <v>34.17</v>
      </c>
      <c r="AU3">
        <v>56.36</v>
      </c>
      <c r="AY3" t="s">
        <v>1506</v>
      </c>
      <c r="BG3">
        <v>0.03</v>
      </c>
      <c r="BI3" t="s">
        <v>1507</v>
      </c>
      <c r="BJ3">
        <v>2023196</v>
      </c>
      <c r="BK3" t="s">
        <v>1508</v>
      </c>
      <c r="BL3" t="s">
        <v>144</v>
      </c>
      <c r="BM3">
        <v>1000</v>
      </c>
      <c r="BN3">
        <v>1</v>
      </c>
      <c r="BO3" t="s">
        <v>924</v>
      </c>
      <c r="BP3">
        <v>1.6</v>
      </c>
      <c r="BQ3">
        <v>133</v>
      </c>
      <c r="BR3">
        <v>1</v>
      </c>
      <c r="BS3">
        <v>4</v>
      </c>
      <c r="BT3">
        <v>-2</v>
      </c>
      <c r="BU3">
        <v>13.12</v>
      </c>
      <c r="BV3">
        <v>34.33</v>
      </c>
      <c r="BW3">
        <v>57.39</v>
      </c>
      <c r="CA3" t="s">
        <v>1509</v>
      </c>
      <c r="CB3">
        <v>13.16</v>
      </c>
      <c r="CC3">
        <v>21.17</v>
      </c>
      <c r="CD3">
        <v>23.06</v>
      </c>
      <c r="CH3">
        <v>44.23</v>
      </c>
      <c r="CI3">
        <v>5.2999999999999999E-2</v>
      </c>
      <c r="CJ3">
        <v>44.282999999999987</v>
      </c>
      <c r="CK3" t="s">
        <v>1510</v>
      </c>
      <c r="CL3" t="s">
        <v>1497</v>
      </c>
      <c r="CM3" t="s">
        <v>1507</v>
      </c>
      <c r="CN3" t="s">
        <v>1511</v>
      </c>
      <c r="CO3" t="s">
        <v>1510</v>
      </c>
      <c r="CP3" t="s">
        <v>1512</v>
      </c>
      <c r="CQ3" t="s">
        <v>1513</v>
      </c>
      <c r="CR3">
        <v>56.42</v>
      </c>
      <c r="CS3">
        <v>57.44</v>
      </c>
      <c r="CT3">
        <v>56.93</v>
      </c>
      <c r="CU3">
        <v>56.42</v>
      </c>
    </row>
    <row r="4" spans="1:99" x14ac:dyDescent="0.25">
      <c r="A4" s="2">
        <v>45836</v>
      </c>
      <c r="B4" t="s">
        <v>99</v>
      </c>
      <c r="C4">
        <v>8</v>
      </c>
      <c r="D4" t="s">
        <v>100</v>
      </c>
      <c r="E4" t="s">
        <v>101</v>
      </c>
      <c r="F4" t="s">
        <v>1477</v>
      </c>
      <c r="G4">
        <v>1000</v>
      </c>
      <c r="H4">
        <v>3</v>
      </c>
      <c r="I4" t="s">
        <v>1514</v>
      </c>
      <c r="J4" t="s">
        <v>1515</v>
      </c>
      <c r="K4" t="s">
        <v>1516</v>
      </c>
      <c r="L4">
        <v>128</v>
      </c>
      <c r="M4" t="s">
        <v>380</v>
      </c>
      <c r="O4">
        <v>8</v>
      </c>
      <c r="P4" t="s">
        <v>232</v>
      </c>
      <c r="R4">
        <v>98</v>
      </c>
      <c r="S4">
        <v>-2</v>
      </c>
      <c r="U4" t="s">
        <v>108</v>
      </c>
      <c r="V4" t="s">
        <v>1517</v>
      </c>
      <c r="W4">
        <v>5</v>
      </c>
      <c r="Y4" t="s">
        <v>110</v>
      </c>
      <c r="Z4" t="s">
        <v>1518</v>
      </c>
      <c r="AA4">
        <v>1</v>
      </c>
      <c r="AB4">
        <v>28</v>
      </c>
      <c r="AC4" t="s">
        <v>351</v>
      </c>
      <c r="AD4" t="s">
        <v>1519</v>
      </c>
      <c r="AE4" t="s">
        <v>1453</v>
      </c>
      <c r="AF4" t="s">
        <v>1520</v>
      </c>
      <c r="AG4" t="s">
        <v>194</v>
      </c>
      <c r="AH4">
        <v>2024310</v>
      </c>
      <c r="AI4" t="s">
        <v>486</v>
      </c>
      <c r="AJ4" t="s">
        <v>1490</v>
      </c>
      <c r="AK4">
        <v>1000</v>
      </c>
      <c r="AL4">
        <v>3</v>
      </c>
      <c r="AM4" t="s">
        <v>387</v>
      </c>
      <c r="AN4">
        <v>3.5</v>
      </c>
      <c r="AO4">
        <v>131</v>
      </c>
      <c r="AP4">
        <v>-3</v>
      </c>
      <c r="AQ4">
        <v>4</v>
      </c>
      <c r="AR4">
        <v>4</v>
      </c>
      <c r="AS4">
        <v>13.15</v>
      </c>
      <c r="AT4">
        <v>33.799999999999997</v>
      </c>
      <c r="AU4">
        <v>56.16</v>
      </c>
      <c r="AY4" t="s">
        <v>1521</v>
      </c>
      <c r="BG4">
        <v>-0.121</v>
      </c>
      <c r="BI4" t="s">
        <v>1522</v>
      </c>
      <c r="BJ4">
        <v>2024071</v>
      </c>
      <c r="BK4" t="s">
        <v>534</v>
      </c>
      <c r="BL4" t="s">
        <v>1490</v>
      </c>
      <c r="BM4">
        <v>1000</v>
      </c>
      <c r="BN4">
        <v>1</v>
      </c>
      <c r="BO4" t="s">
        <v>454</v>
      </c>
      <c r="BP4">
        <v>2.2000000000000002</v>
      </c>
      <c r="BQ4">
        <v>115</v>
      </c>
      <c r="BR4">
        <v>13</v>
      </c>
      <c r="BS4">
        <v>4</v>
      </c>
      <c r="BT4">
        <v>4</v>
      </c>
      <c r="BU4">
        <v>13</v>
      </c>
      <c r="BV4">
        <v>33.81</v>
      </c>
      <c r="BW4">
        <v>55.72</v>
      </c>
      <c r="CA4" t="s">
        <v>1523</v>
      </c>
      <c r="CI4">
        <v>0.11899999999999999</v>
      </c>
      <c r="CK4" t="s">
        <v>1524</v>
      </c>
      <c r="CL4" t="s">
        <v>1515</v>
      </c>
      <c r="CM4" t="s">
        <v>1522</v>
      </c>
      <c r="CN4" t="s">
        <v>1525</v>
      </c>
      <c r="CO4" t="s">
        <v>1524</v>
      </c>
      <c r="CP4" t="s">
        <v>1526</v>
      </c>
      <c r="CQ4" t="s">
        <v>1527</v>
      </c>
      <c r="CR4">
        <v>56.31</v>
      </c>
      <c r="CS4">
        <v>55.84</v>
      </c>
      <c r="CT4">
        <v>56.08</v>
      </c>
      <c r="CU4">
        <v>55.84</v>
      </c>
    </row>
    <row r="5" spans="1:99" x14ac:dyDescent="0.25">
      <c r="A5" s="2">
        <v>45836</v>
      </c>
      <c r="B5" t="s">
        <v>99</v>
      </c>
      <c r="C5">
        <v>8</v>
      </c>
      <c r="D5" t="s">
        <v>100</v>
      </c>
      <c r="E5" t="s">
        <v>101</v>
      </c>
      <c r="F5" t="s">
        <v>1477</v>
      </c>
      <c r="G5">
        <v>1000</v>
      </c>
      <c r="H5">
        <v>4</v>
      </c>
      <c r="I5" t="s">
        <v>1528</v>
      </c>
      <c r="J5" t="s">
        <v>1529</v>
      </c>
      <c r="K5" t="s">
        <v>1530</v>
      </c>
      <c r="L5">
        <v>120</v>
      </c>
      <c r="M5" t="s">
        <v>281</v>
      </c>
      <c r="O5">
        <v>7</v>
      </c>
      <c r="P5" t="s">
        <v>136</v>
      </c>
      <c r="R5">
        <v>90</v>
      </c>
      <c r="S5">
        <v>0</v>
      </c>
      <c r="U5" t="s">
        <v>108</v>
      </c>
      <c r="V5" t="s">
        <v>1531</v>
      </c>
      <c r="W5">
        <v>4</v>
      </c>
      <c r="Y5" t="s">
        <v>110</v>
      </c>
      <c r="Z5" t="s">
        <v>1532</v>
      </c>
      <c r="AA5">
        <v>1</v>
      </c>
      <c r="AB5">
        <v>24</v>
      </c>
      <c r="AC5" t="s">
        <v>308</v>
      </c>
      <c r="AD5" t="s">
        <v>1533</v>
      </c>
      <c r="AE5" t="s">
        <v>1113</v>
      </c>
      <c r="AF5" t="s">
        <v>1534</v>
      </c>
      <c r="AG5" t="s">
        <v>117</v>
      </c>
      <c r="AH5">
        <v>2023733</v>
      </c>
      <c r="AI5" t="s">
        <v>1535</v>
      </c>
      <c r="AJ5" t="s">
        <v>144</v>
      </c>
      <c r="AK5">
        <v>1000</v>
      </c>
      <c r="AL5">
        <v>7</v>
      </c>
      <c r="AM5" t="s">
        <v>551</v>
      </c>
      <c r="AN5">
        <v>5.2</v>
      </c>
      <c r="AO5">
        <v>128</v>
      </c>
      <c r="AP5">
        <v>-8</v>
      </c>
      <c r="AQ5">
        <v>1</v>
      </c>
      <c r="AR5">
        <v>6</v>
      </c>
      <c r="AS5">
        <v>12.72</v>
      </c>
      <c r="AT5">
        <v>33.200000000000003</v>
      </c>
      <c r="AU5">
        <v>56.62</v>
      </c>
      <c r="AY5" t="s">
        <v>1536</v>
      </c>
      <c r="AZ5">
        <v>13.24</v>
      </c>
      <c r="BA5">
        <v>20.52</v>
      </c>
      <c r="BB5">
        <v>23.64</v>
      </c>
      <c r="BF5">
        <v>44.16</v>
      </c>
      <c r="BG5">
        <v>-0.23400000000000001</v>
      </c>
      <c r="BH5">
        <v>43.925999999999988</v>
      </c>
      <c r="BI5" t="s">
        <v>1537</v>
      </c>
      <c r="BJ5">
        <v>2023697</v>
      </c>
      <c r="BK5" t="s">
        <v>1538</v>
      </c>
      <c r="BL5" t="s">
        <v>144</v>
      </c>
      <c r="BM5">
        <v>1000</v>
      </c>
      <c r="BN5">
        <v>2</v>
      </c>
      <c r="BO5" t="s">
        <v>551</v>
      </c>
      <c r="BP5">
        <v>18</v>
      </c>
      <c r="BQ5">
        <v>127</v>
      </c>
      <c r="BR5">
        <v>-7</v>
      </c>
      <c r="BS5">
        <v>5</v>
      </c>
      <c r="BT5">
        <v>2</v>
      </c>
      <c r="BU5">
        <v>12.8</v>
      </c>
      <c r="BV5">
        <v>33.35</v>
      </c>
      <c r="BW5">
        <v>56.12</v>
      </c>
      <c r="CA5" t="s">
        <v>1522</v>
      </c>
      <c r="CB5">
        <v>13.28</v>
      </c>
      <c r="CC5">
        <v>20.51</v>
      </c>
      <c r="CD5">
        <v>22.52</v>
      </c>
      <c r="CH5">
        <v>43.03</v>
      </c>
      <c r="CI5">
        <v>-0.14299999999999999</v>
      </c>
      <c r="CJ5">
        <v>42.887</v>
      </c>
      <c r="CK5" t="s">
        <v>1491</v>
      </c>
      <c r="CL5" t="s">
        <v>1529</v>
      </c>
      <c r="CM5" t="s">
        <v>1537</v>
      </c>
      <c r="CN5" t="s">
        <v>1539</v>
      </c>
      <c r="CO5" t="s">
        <v>1491</v>
      </c>
      <c r="CP5" t="s">
        <v>1540</v>
      </c>
      <c r="CQ5" t="s">
        <v>1541</v>
      </c>
      <c r="CR5">
        <v>57.17</v>
      </c>
      <c r="CS5">
        <v>56.17</v>
      </c>
      <c r="CT5">
        <v>56.67</v>
      </c>
      <c r="CU5">
        <v>56.17</v>
      </c>
    </row>
    <row r="6" spans="1:99" x14ac:dyDescent="0.25">
      <c r="A6" s="2">
        <v>45836</v>
      </c>
      <c r="B6" t="s">
        <v>99</v>
      </c>
      <c r="C6">
        <v>8</v>
      </c>
      <c r="D6" t="s">
        <v>100</v>
      </c>
      <c r="E6" t="s">
        <v>101</v>
      </c>
      <c r="F6" t="s">
        <v>1477</v>
      </c>
      <c r="G6">
        <v>1000</v>
      </c>
      <c r="H6">
        <v>5</v>
      </c>
      <c r="I6" t="s">
        <v>1542</v>
      </c>
      <c r="J6" t="s">
        <v>1543</v>
      </c>
      <c r="K6" t="s">
        <v>1544</v>
      </c>
      <c r="L6">
        <v>120</v>
      </c>
      <c r="M6" t="s">
        <v>347</v>
      </c>
      <c r="O6">
        <v>4</v>
      </c>
      <c r="P6" t="s">
        <v>653</v>
      </c>
      <c r="R6">
        <v>90</v>
      </c>
      <c r="S6">
        <v>-1</v>
      </c>
      <c r="U6" t="s">
        <v>108</v>
      </c>
      <c r="V6" t="s">
        <v>1545</v>
      </c>
      <c r="W6">
        <v>4</v>
      </c>
      <c r="Y6" t="s">
        <v>110</v>
      </c>
      <c r="Z6" t="s">
        <v>1546</v>
      </c>
      <c r="AA6">
        <v>1</v>
      </c>
      <c r="AB6">
        <v>101</v>
      </c>
      <c r="AC6" t="s">
        <v>1246</v>
      </c>
      <c r="AD6" t="s">
        <v>1547</v>
      </c>
      <c r="AE6" t="s">
        <v>1548</v>
      </c>
      <c r="AF6" t="s">
        <v>1549</v>
      </c>
      <c r="AG6" t="s">
        <v>117</v>
      </c>
      <c r="AH6">
        <v>2024448</v>
      </c>
      <c r="AI6" t="s">
        <v>1486</v>
      </c>
      <c r="AJ6" t="s">
        <v>662</v>
      </c>
      <c r="AK6">
        <v>1000</v>
      </c>
      <c r="AL6">
        <v>3</v>
      </c>
      <c r="AM6" t="s">
        <v>713</v>
      </c>
      <c r="AN6">
        <v>4.5999999999999996</v>
      </c>
      <c r="AO6">
        <v>126</v>
      </c>
      <c r="AP6">
        <v>-6</v>
      </c>
      <c r="AQ6">
        <v>8</v>
      </c>
      <c r="AR6">
        <v>-4</v>
      </c>
      <c r="AS6">
        <v>13.02</v>
      </c>
      <c r="AT6">
        <v>33.79</v>
      </c>
      <c r="AU6">
        <v>56.4</v>
      </c>
      <c r="AY6" t="s">
        <v>1550</v>
      </c>
      <c r="BG6">
        <v>-1.4E-2</v>
      </c>
      <c r="BI6" t="s">
        <v>1551</v>
      </c>
      <c r="CL6" t="s">
        <v>1543</v>
      </c>
      <c r="CM6" t="s">
        <v>1551</v>
      </c>
      <c r="CN6" t="s">
        <v>1552</v>
      </c>
      <c r="CQ6" t="s">
        <v>1551</v>
      </c>
      <c r="CR6">
        <v>56.63</v>
      </c>
      <c r="CT6">
        <v>56.63</v>
      </c>
      <c r="CU6">
        <v>56.63</v>
      </c>
    </row>
    <row r="7" spans="1:99" x14ac:dyDescent="0.25">
      <c r="A7" s="2">
        <v>45836</v>
      </c>
      <c r="B7" t="s">
        <v>99</v>
      </c>
      <c r="C7">
        <v>8</v>
      </c>
      <c r="D7" t="s">
        <v>100</v>
      </c>
      <c r="E7" t="s">
        <v>101</v>
      </c>
      <c r="F7" t="s">
        <v>1477</v>
      </c>
      <c r="G7">
        <v>1000</v>
      </c>
      <c r="H7">
        <v>6</v>
      </c>
      <c r="I7" t="s">
        <v>1553</v>
      </c>
      <c r="J7" t="s">
        <v>1554</v>
      </c>
      <c r="K7" t="s">
        <v>1555</v>
      </c>
      <c r="L7">
        <v>118</v>
      </c>
      <c r="M7" t="s">
        <v>161</v>
      </c>
      <c r="N7">
        <v>2</v>
      </c>
      <c r="O7">
        <v>3</v>
      </c>
      <c r="P7" t="s">
        <v>282</v>
      </c>
      <c r="R7">
        <v>88</v>
      </c>
      <c r="S7">
        <v>0</v>
      </c>
      <c r="U7" t="s">
        <v>108</v>
      </c>
      <c r="V7" t="s">
        <v>1556</v>
      </c>
      <c r="W7">
        <v>4</v>
      </c>
      <c r="Y7" t="s">
        <v>110</v>
      </c>
      <c r="Z7" t="s">
        <v>1557</v>
      </c>
      <c r="AA7">
        <v>1</v>
      </c>
      <c r="AB7">
        <v>24</v>
      </c>
      <c r="AC7" t="s">
        <v>285</v>
      </c>
      <c r="AD7" t="s">
        <v>1558</v>
      </c>
      <c r="AE7" t="s">
        <v>836</v>
      </c>
      <c r="AF7" t="s">
        <v>1559</v>
      </c>
      <c r="AG7" t="s">
        <v>194</v>
      </c>
      <c r="AH7">
        <v>2024548</v>
      </c>
      <c r="AI7" t="s">
        <v>899</v>
      </c>
      <c r="AJ7" t="s">
        <v>642</v>
      </c>
      <c r="AK7">
        <v>1000</v>
      </c>
      <c r="AL7">
        <v>7</v>
      </c>
      <c r="AM7" t="s">
        <v>255</v>
      </c>
      <c r="AN7">
        <v>3.5</v>
      </c>
      <c r="AO7">
        <v>135</v>
      </c>
      <c r="AP7">
        <v>-17</v>
      </c>
      <c r="AQ7">
        <v>1</v>
      </c>
      <c r="AR7">
        <v>2</v>
      </c>
      <c r="AS7">
        <v>12.97</v>
      </c>
      <c r="AT7">
        <v>33.840000000000003</v>
      </c>
      <c r="AU7">
        <v>56.61</v>
      </c>
      <c r="AY7" t="s">
        <v>1560</v>
      </c>
      <c r="BG7">
        <v>-0.29299999999999998</v>
      </c>
      <c r="BI7" t="s">
        <v>1561</v>
      </c>
      <c r="BJ7">
        <v>2024435</v>
      </c>
      <c r="BK7" t="s">
        <v>200</v>
      </c>
      <c r="BL7" t="s">
        <v>642</v>
      </c>
      <c r="BM7">
        <v>1000</v>
      </c>
      <c r="BN7">
        <v>1</v>
      </c>
      <c r="BO7" t="s">
        <v>255</v>
      </c>
      <c r="BP7">
        <v>8.8000000000000007</v>
      </c>
      <c r="BQ7">
        <v>131</v>
      </c>
      <c r="BR7">
        <v>-13</v>
      </c>
      <c r="BS7">
        <v>6</v>
      </c>
      <c r="BT7">
        <v>-3</v>
      </c>
      <c r="BU7">
        <v>13.05</v>
      </c>
      <c r="BV7">
        <v>33.64</v>
      </c>
      <c r="BW7">
        <v>56.15</v>
      </c>
      <c r="CA7" t="s">
        <v>1562</v>
      </c>
      <c r="CI7">
        <v>-0.13800000000000001</v>
      </c>
      <c r="CK7" t="s">
        <v>1563</v>
      </c>
      <c r="CL7" t="s">
        <v>1554</v>
      </c>
      <c r="CM7" t="s">
        <v>1561</v>
      </c>
      <c r="CN7" t="s">
        <v>1564</v>
      </c>
      <c r="CO7" t="s">
        <v>1563</v>
      </c>
      <c r="CP7" t="s">
        <v>1565</v>
      </c>
      <c r="CQ7" t="s">
        <v>1566</v>
      </c>
      <c r="CR7">
        <v>56.86</v>
      </c>
      <c r="CS7">
        <v>56.01</v>
      </c>
      <c r="CT7">
        <v>56.44</v>
      </c>
      <c r="CU7">
        <v>56.01</v>
      </c>
    </row>
    <row r="8" spans="1:99" x14ac:dyDescent="0.25">
      <c r="A8" s="2">
        <v>45836</v>
      </c>
      <c r="B8" t="s">
        <v>99</v>
      </c>
      <c r="C8">
        <v>8</v>
      </c>
      <c r="D8" t="s">
        <v>100</v>
      </c>
      <c r="E8" t="s">
        <v>101</v>
      </c>
      <c r="F8" t="s">
        <v>1477</v>
      </c>
      <c r="G8">
        <v>1000</v>
      </c>
      <c r="H8">
        <v>7</v>
      </c>
      <c r="I8" t="s">
        <v>1567</v>
      </c>
      <c r="J8" t="s">
        <v>1568</v>
      </c>
      <c r="K8" t="s">
        <v>1569</v>
      </c>
      <c r="L8">
        <v>118</v>
      </c>
      <c r="M8" t="s">
        <v>186</v>
      </c>
      <c r="O8">
        <v>1</v>
      </c>
      <c r="P8" t="s">
        <v>248</v>
      </c>
      <c r="R8">
        <v>88</v>
      </c>
      <c r="S8">
        <v>0</v>
      </c>
      <c r="U8" t="s">
        <v>108</v>
      </c>
      <c r="V8" t="s">
        <v>1570</v>
      </c>
      <c r="W8">
        <v>5</v>
      </c>
      <c r="Y8" t="s">
        <v>110</v>
      </c>
      <c r="Z8" t="s">
        <v>1571</v>
      </c>
      <c r="AA8">
        <v>1</v>
      </c>
      <c r="AB8">
        <v>59</v>
      </c>
      <c r="AC8" t="s">
        <v>330</v>
      </c>
      <c r="AD8" t="s">
        <v>1572</v>
      </c>
      <c r="AE8" t="s">
        <v>695</v>
      </c>
      <c r="AF8" t="s">
        <v>1573</v>
      </c>
      <c r="AG8" t="s">
        <v>117</v>
      </c>
      <c r="AH8">
        <v>2024323</v>
      </c>
      <c r="AI8" t="s">
        <v>812</v>
      </c>
      <c r="AJ8" t="s">
        <v>642</v>
      </c>
      <c r="AK8">
        <v>1000</v>
      </c>
      <c r="AL8">
        <v>2</v>
      </c>
      <c r="AM8" t="s">
        <v>387</v>
      </c>
      <c r="AN8">
        <v>8.6999999999999993</v>
      </c>
      <c r="AO8">
        <v>133</v>
      </c>
      <c r="AP8">
        <v>-15</v>
      </c>
      <c r="AQ8">
        <v>5</v>
      </c>
      <c r="AR8">
        <v>-4</v>
      </c>
      <c r="AS8">
        <v>13.38</v>
      </c>
      <c r="AT8">
        <v>34.049999999999997</v>
      </c>
      <c r="AU8">
        <v>56.32</v>
      </c>
      <c r="AY8" t="s">
        <v>1574</v>
      </c>
      <c r="BG8">
        <v>-0.14899999999999999</v>
      </c>
      <c r="BI8" t="s">
        <v>1575</v>
      </c>
      <c r="BJ8">
        <v>2023697</v>
      </c>
      <c r="BK8" t="s">
        <v>1538</v>
      </c>
      <c r="BL8" t="s">
        <v>144</v>
      </c>
      <c r="BM8">
        <v>1000</v>
      </c>
      <c r="BN8">
        <v>7</v>
      </c>
      <c r="BO8" t="s">
        <v>1401</v>
      </c>
      <c r="BP8">
        <v>6.6</v>
      </c>
      <c r="BQ8">
        <v>132</v>
      </c>
      <c r="BR8">
        <v>-14</v>
      </c>
      <c r="BS8">
        <v>4</v>
      </c>
      <c r="BT8">
        <v>-3</v>
      </c>
      <c r="BU8">
        <v>12.8</v>
      </c>
      <c r="BV8">
        <v>33.35</v>
      </c>
      <c r="BW8">
        <v>56.12</v>
      </c>
      <c r="CA8" t="s">
        <v>1576</v>
      </c>
      <c r="CB8">
        <v>13.12</v>
      </c>
      <c r="CC8">
        <v>20.51</v>
      </c>
      <c r="CD8">
        <v>23.27</v>
      </c>
      <c r="CH8">
        <v>43.78</v>
      </c>
      <c r="CI8">
        <v>-0.153</v>
      </c>
      <c r="CJ8">
        <v>43.627000000000002</v>
      </c>
      <c r="CK8" t="s">
        <v>1577</v>
      </c>
      <c r="CL8" t="s">
        <v>1568</v>
      </c>
      <c r="CM8" t="s">
        <v>1575</v>
      </c>
      <c r="CN8" t="s">
        <v>1578</v>
      </c>
      <c r="CO8" t="s">
        <v>1577</v>
      </c>
      <c r="CP8" t="s">
        <v>1579</v>
      </c>
      <c r="CQ8" t="s">
        <v>1580</v>
      </c>
      <c r="CR8">
        <v>56.61</v>
      </c>
      <c r="CS8">
        <v>56.75</v>
      </c>
      <c r="CT8">
        <v>56.68</v>
      </c>
      <c r="CU8">
        <v>56.61</v>
      </c>
    </row>
    <row r="9" spans="1:99" x14ac:dyDescent="0.25">
      <c r="A9" s="2">
        <v>45836</v>
      </c>
      <c r="B9" t="s">
        <v>99</v>
      </c>
      <c r="C9">
        <v>8</v>
      </c>
      <c r="D9" t="s">
        <v>100</v>
      </c>
      <c r="E9" t="s">
        <v>101</v>
      </c>
      <c r="F9" t="s">
        <v>1477</v>
      </c>
      <c r="G9">
        <v>1000</v>
      </c>
      <c r="H9">
        <v>8</v>
      </c>
      <c r="I9" t="s">
        <v>1581</v>
      </c>
      <c r="J9" t="s">
        <v>1582</v>
      </c>
      <c r="K9" t="s">
        <v>1583</v>
      </c>
      <c r="L9">
        <v>115</v>
      </c>
      <c r="M9" t="s">
        <v>364</v>
      </c>
      <c r="O9">
        <v>6</v>
      </c>
      <c r="P9" t="s">
        <v>396</v>
      </c>
      <c r="R9">
        <v>85</v>
      </c>
      <c r="S9">
        <v>0</v>
      </c>
      <c r="U9" t="s">
        <v>108</v>
      </c>
      <c r="V9" t="s">
        <v>1584</v>
      </c>
      <c r="W9">
        <v>5</v>
      </c>
      <c r="Y9" t="s">
        <v>110</v>
      </c>
      <c r="Z9" t="s">
        <v>1585</v>
      </c>
      <c r="AA9">
        <v>2</v>
      </c>
      <c r="AB9">
        <v>24</v>
      </c>
      <c r="AC9" t="s">
        <v>330</v>
      </c>
      <c r="AD9" t="s">
        <v>1586</v>
      </c>
      <c r="AE9" t="s">
        <v>467</v>
      </c>
      <c r="AF9" t="s">
        <v>1587</v>
      </c>
      <c r="AG9" t="s">
        <v>194</v>
      </c>
      <c r="AH9">
        <v>2024705</v>
      </c>
      <c r="AI9" t="s">
        <v>506</v>
      </c>
      <c r="AJ9" t="s">
        <v>642</v>
      </c>
      <c r="AK9">
        <v>1000</v>
      </c>
      <c r="AL9">
        <v>1</v>
      </c>
      <c r="AM9" t="s">
        <v>551</v>
      </c>
      <c r="AN9">
        <v>13</v>
      </c>
      <c r="AO9">
        <v>133</v>
      </c>
      <c r="AP9">
        <v>-18</v>
      </c>
      <c r="AQ9">
        <v>5</v>
      </c>
      <c r="AR9">
        <v>1</v>
      </c>
      <c r="AS9">
        <v>13.2</v>
      </c>
      <c r="AT9">
        <v>34.31</v>
      </c>
      <c r="AU9">
        <v>57.4</v>
      </c>
      <c r="AY9" t="s">
        <v>1536</v>
      </c>
      <c r="BG9">
        <v>-0.28899999999999998</v>
      </c>
      <c r="BI9" t="s">
        <v>1588</v>
      </c>
      <c r="BJ9">
        <v>2024448</v>
      </c>
      <c r="BK9" t="s">
        <v>1486</v>
      </c>
      <c r="BL9" t="s">
        <v>662</v>
      </c>
      <c r="BM9">
        <v>1000</v>
      </c>
      <c r="BN9">
        <v>8</v>
      </c>
      <c r="BO9" t="s">
        <v>551</v>
      </c>
      <c r="BP9">
        <v>3.9</v>
      </c>
      <c r="BQ9">
        <v>119</v>
      </c>
      <c r="BR9">
        <v>-4</v>
      </c>
      <c r="BS9">
        <v>3</v>
      </c>
      <c r="BT9">
        <v>3</v>
      </c>
      <c r="BU9">
        <v>13.02</v>
      </c>
      <c r="BV9">
        <v>33.79</v>
      </c>
      <c r="BW9">
        <v>56.4</v>
      </c>
      <c r="CA9" t="s">
        <v>1589</v>
      </c>
      <c r="CI9">
        <v>-0.11700000000000001</v>
      </c>
      <c r="CK9" t="s">
        <v>1590</v>
      </c>
      <c r="CL9" t="s">
        <v>1582</v>
      </c>
      <c r="CM9" t="s">
        <v>1588</v>
      </c>
      <c r="CN9" t="s">
        <v>1591</v>
      </c>
      <c r="CO9" t="s">
        <v>1590</v>
      </c>
      <c r="CP9" t="s">
        <v>1592</v>
      </c>
      <c r="CQ9" t="s">
        <v>1593</v>
      </c>
      <c r="CR9">
        <v>57.11</v>
      </c>
      <c r="CS9">
        <v>57.01</v>
      </c>
      <c r="CT9">
        <v>57.06</v>
      </c>
      <c r="CU9">
        <v>57.01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9</v>
      </c>
      <c r="D2" t="s">
        <v>100</v>
      </c>
      <c r="E2" t="s">
        <v>101</v>
      </c>
      <c r="F2" t="s">
        <v>787</v>
      </c>
      <c r="G2">
        <v>1400</v>
      </c>
      <c r="H2">
        <v>1</v>
      </c>
      <c r="I2" t="s">
        <v>1594</v>
      </c>
      <c r="J2" t="s">
        <v>1595</v>
      </c>
      <c r="K2" t="s">
        <v>1596</v>
      </c>
      <c r="L2">
        <v>135</v>
      </c>
      <c r="M2" t="s">
        <v>304</v>
      </c>
      <c r="O2">
        <v>12</v>
      </c>
      <c r="P2" t="s">
        <v>516</v>
      </c>
      <c r="R2">
        <v>60</v>
      </c>
      <c r="S2" t="s">
        <v>165</v>
      </c>
      <c r="U2" t="s">
        <v>108</v>
      </c>
      <c r="V2" t="s">
        <v>1597</v>
      </c>
      <c r="W2">
        <v>5</v>
      </c>
      <c r="Y2" t="s">
        <v>110</v>
      </c>
      <c r="Z2" t="s">
        <v>1598</v>
      </c>
      <c r="AA2" t="s">
        <v>165</v>
      </c>
      <c r="AB2" t="s">
        <v>1599</v>
      </c>
      <c r="AC2" t="s">
        <v>351</v>
      </c>
      <c r="AD2" t="s">
        <v>1600</v>
      </c>
      <c r="AE2" t="s">
        <v>141</v>
      </c>
      <c r="AF2" t="s">
        <v>1601</v>
      </c>
      <c r="AG2" t="s">
        <v>194</v>
      </c>
      <c r="AH2">
        <v>2024685</v>
      </c>
      <c r="AI2" t="s">
        <v>221</v>
      </c>
      <c r="AJ2" t="s">
        <v>144</v>
      </c>
      <c r="AK2">
        <v>1400</v>
      </c>
      <c r="AL2">
        <v>2</v>
      </c>
      <c r="AM2" t="s">
        <v>289</v>
      </c>
      <c r="AN2">
        <v>6.4</v>
      </c>
      <c r="AO2">
        <v>135</v>
      </c>
      <c r="AP2">
        <v>0</v>
      </c>
      <c r="AQ2">
        <v>4</v>
      </c>
      <c r="AR2">
        <v>8</v>
      </c>
      <c r="AS2">
        <v>13.81</v>
      </c>
      <c r="AT2">
        <v>35.950000000000003</v>
      </c>
      <c r="AU2" t="s">
        <v>1602</v>
      </c>
      <c r="AV2" t="s">
        <v>1603</v>
      </c>
      <c r="AY2" t="s">
        <v>1604</v>
      </c>
      <c r="BG2">
        <v>0.14399999999999999</v>
      </c>
      <c r="BI2" t="s">
        <v>1605</v>
      </c>
      <c r="BJ2">
        <v>2024610</v>
      </c>
      <c r="BK2" t="s">
        <v>796</v>
      </c>
      <c r="BL2" t="s">
        <v>642</v>
      </c>
      <c r="BM2">
        <v>1400</v>
      </c>
      <c r="BN2">
        <v>5</v>
      </c>
      <c r="BO2" t="s">
        <v>177</v>
      </c>
      <c r="BP2">
        <v>44</v>
      </c>
      <c r="BQ2">
        <v>119</v>
      </c>
      <c r="BR2">
        <v>16</v>
      </c>
      <c r="BS2">
        <v>3</v>
      </c>
      <c r="BT2">
        <v>9</v>
      </c>
      <c r="BU2">
        <v>13.44</v>
      </c>
      <c r="BV2">
        <v>35.56</v>
      </c>
      <c r="BW2">
        <v>58.21</v>
      </c>
      <c r="BX2" t="s">
        <v>798</v>
      </c>
      <c r="CA2" t="s">
        <v>1606</v>
      </c>
      <c r="CI2">
        <v>0.40200000000000002</v>
      </c>
      <c r="CK2" t="s">
        <v>1607</v>
      </c>
      <c r="CL2" t="s">
        <v>1595</v>
      </c>
      <c r="CM2" t="s">
        <v>1605</v>
      </c>
      <c r="CN2" t="s">
        <v>1608</v>
      </c>
      <c r="CO2" t="s">
        <v>1607</v>
      </c>
      <c r="CP2" t="s">
        <v>1609</v>
      </c>
      <c r="CQ2" t="s">
        <v>1610</v>
      </c>
      <c r="CR2">
        <v>82.32</v>
      </c>
      <c r="CS2">
        <v>81.75</v>
      </c>
      <c r="CT2">
        <v>82.03</v>
      </c>
      <c r="CU2">
        <v>81.75</v>
      </c>
    </row>
    <row r="3" spans="1:99" x14ac:dyDescent="0.25">
      <c r="A3" s="2">
        <v>45836</v>
      </c>
      <c r="B3" t="s">
        <v>99</v>
      </c>
      <c r="C3">
        <v>9</v>
      </c>
      <c r="D3" t="s">
        <v>100</v>
      </c>
      <c r="E3" t="s">
        <v>101</v>
      </c>
      <c r="F3" t="s">
        <v>787</v>
      </c>
      <c r="G3">
        <v>1400</v>
      </c>
      <c r="H3">
        <v>2</v>
      </c>
      <c r="I3" t="s">
        <v>1611</v>
      </c>
      <c r="J3" t="s">
        <v>1612</v>
      </c>
      <c r="K3" t="s">
        <v>1613</v>
      </c>
      <c r="L3">
        <v>132</v>
      </c>
      <c r="M3" t="s">
        <v>364</v>
      </c>
      <c r="O3">
        <v>4</v>
      </c>
      <c r="P3" t="s">
        <v>765</v>
      </c>
      <c r="R3">
        <v>57</v>
      </c>
      <c r="S3" t="s">
        <v>250</v>
      </c>
      <c r="U3" t="s">
        <v>108</v>
      </c>
      <c r="V3" t="s">
        <v>1614</v>
      </c>
      <c r="W3">
        <v>4</v>
      </c>
      <c r="Y3" t="s">
        <v>110</v>
      </c>
      <c r="Z3" t="s">
        <v>1615</v>
      </c>
      <c r="AA3" t="s">
        <v>251</v>
      </c>
      <c r="AB3" t="s">
        <v>1154</v>
      </c>
      <c r="AC3" t="s">
        <v>1616</v>
      </c>
      <c r="AD3" t="s">
        <v>1617</v>
      </c>
      <c r="AE3" t="s">
        <v>1618</v>
      </c>
      <c r="AF3" t="s">
        <v>1619</v>
      </c>
      <c r="AG3" t="s">
        <v>194</v>
      </c>
      <c r="AH3">
        <v>2024742</v>
      </c>
      <c r="AI3" t="s">
        <v>195</v>
      </c>
      <c r="AJ3" t="s">
        <v>144</v>
      </c>
      <c r="AK3">
        <v>1400</v>
      </c>
      <c r="AL3">
        <v>3</v>
      </c>
      <c r="AM3" t="s">
        <v>1401</v>
      </c>
      <c r="AN3">
        <v>8.3000000000000007</v>
      </c>
      <c r="AO3">
        <v>132</v>
      </c>
      <c r="AP3">
        <v>0</v>
      </c>
      <c r="AQ3">
        <v>7</v>
      </c>
      <c r="AR3">
        <v>-3</v>
      </c>
      <c r="AS3">
        <v>13.44</v>
      </c>
      <c r="AT3">
        <v>35.340000000000003</v>
      </c>
      <c r="AU3" t="s">
        <v>1620</v>
      </c>
      <c r="AV3" t="s">
        <v>1621</v>
      </c>
      <c r="AY3" t="s">
        <v>1622</v>
      </c>
      <c r="BG3">
        <v>-5.3999999999999992E-2</v>
      </c>
      <c r="BI3" t="s">
        <v>1623</v>
      </c>
      <c r="BJ3">
        <v>2024661</v>
      </c>
      <c r="BK3" t="s">
        <v>934</v>
      </c>
      <c r="BL3" t="s">
        <v>144</v>
      </c>
      <c r="BM3">
        <v>1400</v>
      </c>
      <c r="BN3">
        <v>2</v>
      </c>
      <c r="BO3" t="s">
        <v>1401</v>
      </c>
      <c r="BP3">
        <v>3.1</v>
      </c>
      <c r="BQ3">
        <v>131</v>
      </c>
      <c r="BR3">
        <v>1</v>
      </c>
      <c r="BS3">
        <v>10</v>
      </c>
      <c r="BT3">
        <v>-6</v>
      </c>
      <c r="BU3">
        <v>13.35</v>
      </c>
      <c r="BV3">
        <v>35.380000000000003</v>
      </c>
      <c r="BW3">
        <v>59.17</v>
      </c>
      <c r="BX3" t="s">
        <v>1624</v>
      </c>
      <c r="CA3" t="s">
        <v>295</v>
      </c>
      <c r="CI3">
        <v>-9.2999999999999985E-2</v>
      </c>
      <c r="CK3" t="s">
        <v>1625</v>
      </c>
      <c r="CL3" t="s">
        <v>1612</v>
      </c>
      <c r="CM3" t="s">
        <v>1623</v>
      </c>
      <c r="CN3" t="s">
        <v>1626</v>
      </c>
      <c r="CO3" t="s">
        <v>1625</v>
      </c>
      <c r="CP3" t="s">
        <v>1627</v>
      </c>
      <c r="CQ3" t="s">
        <v>1628</v>
      </c>
      <c r="CR3">
        <v>82.17</v>
      </c>
      <c r="CS3">
        <v>82.210000000000008</v>
      </c>
      <c r="CT3">
        <v>82.19</v>
      </c>
      <c r="CU3">
        <v>82.17</v>
      </c>
    </row>
    <row r="4" spans="1:99" x14ac:dyDescent="0.25">
      <c r="A4" s="2">
        <v>45836</v>
      </c>
      <c r="B4" t="s">
        <v>99</v>
      </c>
      <c r="C4">
        <v>9</v>
      </c>
      <c r="D4" t="s">
        <v>100</v>
      </c>
      <c r="E4" t="s">
        <v>101</v>
      </c>
      <c r="F4" t="s">
        <v>787</v>
      </c>
      <c r="G4">
        <v>1400</v>
      </c>
      <c r="H4">
        <v>3</v>
      </c>
      <c r="I4" t="s">
        <v>1629</v>
      </c>
      <c r="J4" t="s">
        <v>1630</v>
      </c>
      <c r="K4" t="s">
        <v>1631</v>
      </c>
      <c r="L4">
        <v>128</v>
      </c>
      <c r="M4" t="s">
        <v>161</v>
      </c>
      <c r="O4">
        <v>1</v>
      </c>
      <c r="P4" t="s">
        <v>107</v>
      </c>
      <c r="R4">
        <v>53</v>
      </c>
      <c r="S4" t="s">
        <v>165</v>
      </c>
      <c r="U4" t="s">
        <v>108</v>
      </c>
      <c r="V4" t="s">
        <v>1632</v>
      </c>
      <c r="W4">
        <v>3</v>
      </c>
      <c r="Y4" t="s">
        <v>110</v>
      </c>
      <c r="Z4" t="s">
        <v>849</v>
      </c>
      <c r="AA4" t="s">
        <v>251</v>
      </c>
      <c r="AB4" t="s">
        <v>850</v>
      </c>
      <c r="AC4" t="s">
        <v>1357</v>
      </c>
      <c r="AD4" t="s">
        <v>1633</v>
      </c>
      <c r="AE4" t="s">
        <v>1634</v>
      </c>
      <c r="AF4" t="s">
        <v>1635</v>
      </c>
      <c r="AG4" t="s">
        <v>117</v>
      </c>
      <c r="AH4">
        <v>2024701</v>
      </c>
      <c r="AI4" t="s">
        <v>506</v>
      </c>
      <c r="AJ4" t="s">
        <v>144</v>
      </c>
      <c r="AK4">
        <v>1400</v>
      </c>
      <c r="AL4">
        <v>2</v>
      </c>
      <c r="AM4" t="s">
        <v>469</v>
      </c>
      <c r="AN4">
        <v>11</v>
      </c>
      <c r="AO4">
        <v>127</v>
      </c>
      <c r="AP4">
        <v>1</v>
      </c>
      <c r="AQ4">
        <v>11</v>
      </c>
      <c r="AR4">
        <v>-10</v>
      </c>
      <c r="AS4">
        <v>13.17</v>
      </c>
      <c r="AT4">
        <v>34.5</v>
      </c>
      <c r="AU4" t="s">
        <v>1636</v>
      </c>
      <c r="AV4" t="s">
        <v>1637</v>
      </c>
      <c r="AY4" t="s">
        <v>202</v>
      </c>
      <c r="BG4">
        <v>-0.16500000000000001</v>
      </c>
      <c r="BI4" t="s">
        <v>1638</v>
      </c>
      <c r="CL4" t="s">
        <v>1630</v>
      </c>
      <c r="CM4" t="s">
        <v>1638</v>
      </c>
      <c r="CN4" t="s">
        <v>1639</v>
      </c>
      <c r="CQ4" t="s">
        <v>1638</v>
      </c>
      <c r="CR4">
        <v>81.3</v>
      </c>
      <c r="CT4">
        <v>81.3</v>
      </c>
      <c r="CU4">
        <v>81.3</v>
      </c>
    </row>
    <row r="5" spans="1:99" x14ac:dyDescent="0.25">
      <c r="A5" s="2">
        <v>45836</v>
      </c>
      <c r="B5" t="s">
        <v>99</v>
      </c>
      <c r="C5">
        <v>9</v>
      </c>
      <c r="D5" t="s">
        <v>100</v>
      </c>
      <c r="E5" t="s">
        <v>101</v>
      </c>
      <c r="F5" t="s">
        <v>787</v>
      </c>
      <c r="G5">
        <v>1400</v>
      </c>
      <c r="H5">
        <v>4</v>
      </c>
      <c r="I5" t="s">
        <v>1640</v>
      </c>
      <c r="J5" t="s">
        <v>1641</v>
      </c>
      <c r="K5" t="s">
        <v>1642</v>
      </c>
      <c r="L5">
        <v>127</v>
      </c>
      <c r="M5" t="s">
        <v>211</v>
      </c>
      <c r="O5">
        <v>5</v>
      </c>
      <c r="P5" t="s">
        <v>564</v>
      </c>
      <c r="R5">
        <v>52</v>
      </c>
      <c r="S5" t="s">
        <v>250</v>
      </c>
      <c r="U5" t="s">
        <v>108</v>
      </c>
      <c r="W5">
        <v>3</v>
      </c>
      <c r="Y5" t="s">
        <v>110</v>
      </c>
      <c r="Z5" t="s">
        <v>869</v>
      </c>
      <c r="AA5" t="s">
        <v>251</v>
      </c>
      <c r="AB5" t="s">
        <v>850</v>
      </c>
      <c r="AC5" t="s">
        <v>351</v>
      </c>
      <c r="AD5" t="s">
        <v>1643</v>
      </c>
      <c r="AE5" t="s">
        <v>1644</v>
      </c>
      <c r="AF5" t="s">
        <v>1645</v>
      </c>
      <c r="AG5" t="s">
        <v>117</v>
      </c>
      <c r="AH5">
        <v>2024699</v>
      </c>
      <c r="AI5" t="s">
        <v>506</v>
      </c>
      <c r="AJ5" t="s">
        <v>144</v>
      </c>
      <c r="AK5">
        <v>1200</v>
      </c>
      <c r="AL5">
        <v>4</v>
      </c>
      <c r="AM5" t="s">
        <v>338</v>
      </c>
      <c r="AN5">
        <v>12</v>
      </c>
      <c r="AO5">
        <v>127</v>
      </c>
      <c r="AP5">
        <v>0</v>
      </c>
      <c r="AQ5">
        <v>9</v>
      </c>
      <c r="AR5">
        <v>-4</v>
      </c>
      <c r="AS5">
        <v>23.38</v>
      </c>
      <c r="AT5">
        <v>46.9</v>
      </c>
      <c r="AU5" t="s">
        <v>406</v>
      </c>
      <c r="AY5" t="s">
        <v>1646</v>
      </c>
      <c r="BG5">
        <v>-7.1999999999999995E-2</v>
      </c>
      <c r="BI5" t="s">
        <v>1647</v>
      </c>
      <c r="CL5" t="s">
        <v>1641</v>
      </c>
      <c r="CM5" t="s">
        <v>1647</v>
      </c>
      <c r="CN5" t="s">
        <v>1648</v>
      </c>
      <c r="CQ5" t="s">
        <v>1647</v>
      </c>
      <c r="CR5">
        <v>82.72</v>
      </c>
      <c r="CT5">
        <v>82.72</v>
      </c>
      <c r="CU5">
        <v>82.72</v>
      </c>
    </row>
    <row r="6" spans="1:99" x14ac:dyDescent="0.25">
      <c r="A6" s="2">
        <v>45836</v>
      </c>
      <c r="B6" t="s">
        <v>99</v>
      </c>
      <c r="C6">
        <v>9</v>
      </c>
      <c r="D6" t="s">
        <v>100</v>
      </c>
      <c r="E6" t="s">
        <v>101</v>
      </c>
      <c r="F6" t="s">
        <v>787</v>
      </c>
      <c r="G6">
        <v>1400</v>
      </c>
      <c r="H6">
        <v>5</v>
      </c>
      <c r="I6" t="s">
        <v>1649</v>
      </c>
      <c r="J6" t="s">
        <v>1650</v>
      </c>
      <c r="K6" t="s">
        <v>1651</v>
      </c>
      <c r="L6">
        <v>127</v>
      </c>
      <c r="M6" t="s">
        <v>247</v>
      </c>
      <c r="O6">
        <v>9</v>
      </c>
      <c r="P6" t="s">
        <v>162</v>
      </c>
      <c r="R6">
        <v>52</v>
      </c>
      <c r="S6" t="s">
        <v>250</v>
      </c>
      <c r="U6" t="s">
        <v>108</v>
      </c>
      <c r="V6" t="s">
        <v>1652</v>
      </c>
      <c r="W6">
        <v>3</v>
      </c>
      <c r="Y6" t="s">
        <v>110</v>
      </c>
      <c r="Z6" t="s">
        <v>869</v>
      </c>
      <c r="AA6" t="s">
        <v>251</v>
      </c>
      <c r="AB6" t="s">
        <v>850</v>
      </c>
      <c r="AC6" t="s">
        <v>351</v>
      </c>
      <c r="AD6" t="s">
        <v>1653</v>
      </c>
      <c r="AE6" t="s">
        <v>1654</v>
      </c>
      <c r="AF6" t="s">
        <v>1655</v>
      </c>
      <c r="AG6" t="s">
        <v>117</v>
      </c>
      <c r="AH6">
        <v>2024703</v>
      </c>
      <c r="AI6" t="s">
        <v>506</v>
      </c>
      <c r="AJ6" t="s">
        <v>144</v>
      </c>
      <c r="AK6">
        <v>1400</v>
      </c>
      <c r="AL6">
        <v>4</v>
      </c>
      <c r="AM6" t="s">
        <v>218</v>
      </c>
      <c r="AN6">
        <v>39</v>
      </c>
      <c r="AO6">
        <v>128</v>
      </c>
      <c r="AP6">
        <v>-1</v>
      </c>
      <c r="AQ6">
        <v>9</v>
      </c>
      <c r="AR6">
        <v>0</v>
      </c>
      <c r="AS6">
        <v>13.33</v>
      </c>
      <c r="AT6">
        <v>34.86</v>
      </c>
      <c r="AU6" t="s">
        <v>1656</v>
      </c>
      <c r="AV6" t="s">
        <v>1657</v>
      </c>
      <c r="AY6" t="s">
        <v>1658</v>
      </c>
      <c r="BG6">
        <v>-1.4999999999999999E-2</v>
      </c>
      <c r="BI6" t="s">
        <v>1659</v>
      </c>
      <c r="CL6" t="s">
        <v>1650</v>
      </c>
      <c r="CM6" t="s">
        <v>1659</v>
      </c>
      <c r="CN6" t="s">
        <v>1660</v>
      </c>
      <c r="CQ6" t="s">
        <v>1659</v>
      </c>
      <c r="CR6">
        <v>81.86</v>
      </c>
      <c r="CT6">
        <v>81.86</v>
      </c>
      <c r="CU6">
        <v>81.86</v>
      </c>
    </row>
    <row r="7" spans="1:99" x14ac:dyDescent="0.25">
      <c r="A7" s="2">
        <v>45836</v>
      </c>
      <c r="B7" t="s">
        <v>99</v>
      </c>
      <c r="C7">
        <v>9</v>
      </c>
      <c r="D7" t="s">
        <v>100</v>
      </c>
      <c r="E7" t="s">
        <v>101</v>
      </c>
      <c r="F7" t="s">
        <v>787</v>
      </c>
      <c r="G7">
        <v>1400</v>
      </c>
      <c r="H7">
        <v>6</v>
      </c>
      <c r="I7" t="s">
        <v>1661</v>
      </c>
      <c r="J7" t="s">
        <v>1662</v>
      </c>
      <c r="K7" t="s">
        <v>1663</v>
      </c>
      <c r="L7">
        <v>127</v>
      </c>
      <c r="M7" t="s">
        <v>186</v>
      </c>
      <c r="O7">
        <v>6</v>
      </c>
      <c r="P7" t="s">
        <v>187</v>
      </c>
      <c r="R7">
        <v>52</v>
      </c>
      <c r="S7" t="s">
        <v>819</v>
      </c>
      <c r="U7" t="s">
        <v>108</v>
      </c>
      <c r="V7" t="s">
        <v>1664</v>
      </c>
      <c r="W7">
        <v>5</v>
      </c>
      <c r="Y7" t="s">
        <v>110</v>
      </c>
      <c r="Z7" t="s">
        <v>250</v>
      </c>
      <c r="AA7" t="s">
        <v>112</v>
      </c>
      <c r="AB7" t="s">
        <v>807</v>
      </c>
      <c r="AD7" t="s">
        <v>1665</v>
      </c>
      <c r="AE7" t="s">
        <v>1666</v>
      </c>
      <c r="AF7" t="s">
        <v>1667</v>
      </c>
      <c r="AG7" t="s">
        <v>117</v>
      </c>
      <c r="AH7">
        <v>2024663</v>
      </c>
      <c r="AI7" t="s">
        <v>934</v>
      </c>
      <c r="AJ7" t="s">
        <v>144</v>
      </c>
      <c r="AK7">
        <v>1400</v>
      </c>
      <c r="AL7">
        <v>12</v>
      </c>
      <c r="AM7" t="s">
        <v>713</v>
      </c>
      <c r="AN7">
        <v>133</v>
      </c>
      <c r="AO7">
        <v>132</v>
      </c>
      <c r="AP7">
        <v>-5</v>
      </c>
      <c r="AQ7">
        <v>10</v>
      </c>
      <c r="AR7">
        <v>-4</v>
      </c>
      <c r="AS7">
        <v>13.52</v>
      </c>
      <c r="AT7">
        <v>35.93</v>
      </c>
      <c r="AU7" t="s">
        <v>270</v>
      </c>
      <c r="AV7" t="s">
        <v>1668</v>
      </c>
      <c r="AY7" t="s">
        <v>1669</v>
      </c>
      <c r="BG7">
        <v>-0.14699999999999999</v>
      </c>
      <c r="BI7" t="s">
        <v>340</v>
      </c>
      <c r="BJ7">
        <v>2024586</v>
      </c>
      <c r="BK7" t="s">
        <v>1670</v>
      </c>
      <c r="BL7" t="s">
        <v>144</v>
      </c>
      <c r="BM7">
        <v>1400</v>
      </c>
      <c r="BN7">
        <v>12</v>
      </c>
      <c r="BO7" t="s">
        <v>713</v>
      </c>
      <c r="BP7">
        <v>49</v>
      </c>
      <c r="BQ7">
        <v>132</v>
      </c>
      <c r="BR7">
        <v>-5</v>
      </c>
      <c r="BS7">
        <v>11</v>
      </c>
      <c r="BT7">
        <v>-5</v>
      </c>
      <c r="BU7">
        <v>13.4</v>
      </c>
      <c r="BV7">
        <v>34.97</v>
      </c>
      <c r="BW7">
        <v>58.06</v>
      </c>
      <c r="BX7" t="s">
        <v>1671</v>
      </c>
      <c r="CA7" t="s">
        <v>1672</v>
      </c>
      <c r="CI7">
        <v>-0.16500000000000001</v>
      </c>
      <c r="CK7" t="s">
        <v>1673</v>
      </c>
      <c r="CL7" t="s">
        <v>1662</v>
      </c>
      <c r="CM7" t="s">
        <v>340</v>
      </c>
      <c r="CN7" t="s">
        <v>1674</v>
      </c>
      <c r="CO7" t="s">
        <v>1673</v>
      </c>
      <c r="CP7" t="s">
        <v>1675</v>
      </c>
      <c r="CQ7" t="s">
        <v>1676</v>
      </c>
      <c r="CR7">
        <v>83.49</v>
      </c>
      <c r="CS7">
        <v>82.43</v>
      </c>
      <c r="CT7">
        <v>82.960000000000008</v>
      </c>
      <c r="CU7">
        <v>82.43</v>
      </c>
    </row>
    <row r="8" spans="1:99" x14ac:dyDescent="0.25">
      <c r="A8" s="2">
        <v>45836</v>
      </c>
      <c r="B8" t="s">
        <v>99</v>
      </c>
      <c r="C8">
        <v>9</v>
      </c>
      <c r="D8" t="s">
        <v>100</v>
      </c>
      <c r="E8" t="s">
        <v>101</v>
      </c>
      <c r="F8" t="s">
        <v>787</v>
      </c>
      <c r="G8">
        <v>1400</v>
      </c>
      <c r="H8">
        <v>7</v>
      </c>
      <c r="I8" t="s">
        <v>108</v>
      </c>
      <c r="J8" t="s">
        <v>1677</v>
      </c>
      <c r="K8" t="s">
        <v>1678</v>
      </c>
      <c r="L8">
        <v>127</v>
      </c>
      <c r="M8" t="s">
        <v>737</v>
      </c>
      <c r="O8">
        <v>13</v>
      </c>
      <c r="P8" t="s">
        <v>365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250</v>
      </c>
      <c r="AA8" t="s">
        <v>112</v>
      </c>
      <c r="AB8" t="s">
        <v>108</v>
      </c>
      <c r="AC8" t="s">
        <v>1679</v>
      </c>
      <c r="AD8" t="s">
        <v>1680</v>
      </c>
      <c r="AE8" t="s">
        <v>1681</v>
      </c>
      <c r="AF8" t="s">
        <v>1682</v>
      </c>
      <c r="AG8" t="s">
        <v>117</v>
      </c>
      <c r="CL8" t="s">
        <v>1677</v>
      </c>
    </row>
    <row r="9" spans="1:99" x14ac:dyDescent="0.25">
      <c r="A9" s="2">
        <v>45836</v>
      </c>
      <c r="B9" t="s">
        <v>99</v>
      </c>
      <c r="C9">
        <v>9</v>
      </c>
      <c r="D9" t="s">
        <v>100</v>
      </c>
      <c r="E9" t="s">
        <v>101</v>
      </c>
      <c r="F9" t="s">
        <v>787</v>
      </c>
      <c r="G9">
        <v>1400</v>
      </c>
      <c r="H9">
        <v>8</v>
      </c>
      <c r="I9" t="s">
        <v>1683</v>
      </c>
      <c r="J9" t="s">
        <v>1684</v>
      </c>
      <c r="K9" t="s">
        <v>1685</v>
      </c>
      <c r="L9">
        <v>125</v>
      </c>
      <c r="M9" t="s">
        <v>326</v>
      </c>
      <c r="O9">
        <v>10</v>
      </c>
      <c r="P9" t="s">
        <v>282</v>
      </c>
      <c r="R9">
        <v>50</v>
      </c>
      <c r="S9" t="s">
        <v>791</v>
      </c>
      <c r="U9" t="s">
        <v>108</v>
      </c>
      <c r="V9" t="s">
        <v>1686</v>
      </c>
      <c r="W9">
        <v>5</v>
      </c>
      <c r="Y9" t="s">
        <v>110</v>
      </c>
      <c r="Z9" t="s">
        <v>1687</v>
      </c>
      <c r="AA9" t="s">
        <v>112</v>
      </c>
      <c r="AB9" t="s">
        <v>850</v>
      </c>
      <c r="AC9" t="s">
        <v>1688</v>
      </c>
      <c r="AD9" t="s">
        <v>1689</v>
      </c>
      <c r="AE9" t="s">
        <v>353</v>
      </c>
      <c r="AF9" t="s">
        <v>1690</v>
      </c>
      <c r="AG9" t="s">
        <v>194</v>
      </c>
      <c r="AH9">
        <v>2024300</v>
      </c>
      <c r="AI9" t="s">
        <v>118</v>
      </c>
      <c r="AJ9" t="s">
        <v>144</v>
      </c>
      <c r="AK9">
        <v>1400</v>
      </c>
      <c r="AL9">
        <v>6</v>
      </c>
      <c r="AM9" t="s">
        <v>294</v>
      </c>
      <c r="AN9">
        <v>10</v>
      </c>
      <c r="AO9">
        <v>129</v>
      </c>
      <c r="AP9">
        <v>-4</v>
      </c>
      <c r="AQ9">
        <v>1</v>
      </c>
      <c r="AR9">
        <v>9</v>
      </c>
      <c r="AS9">
        <v>13.58</v>
      </c>
      <c r="AT9">
        <v>34.869999999999997</v>
      </c>
      <c r="AU9" t="s">
        <v>1691</v>
      </c>
      <c r="AV9" t="s">
        <v>1692</v>
      </c>
      <c r="AY9" t="s">
        <v>1693</v>
      </c>
      <c r="BG9">
        <v>0.10199999999999999</v>
      </c>
      <c r="BI9" t="s">
        <v>1694</v>
      </c>
      <c r="BJ9">
        <v>2024229</v>
      </c>
      <c r="BK9" t="s">
        <v>1695</v>
      </c>
      <c r="BL9" t="s">
        <v>144</v>
      </c>
      <c r="BM9">
        <v>1400</v>
      </c>
      <c r="BN9">
        <v>7</v>
      </c>
      <c r="BO9" t="s">
        <v>551</v>
      </c>
      <c r="BP9">
        <v>16</v>
      </c>
      <c r="BQ9">
        <v>131</v>
      </c>
      <c r="BR9">
        <v>-6</v>
      </c>
      <c r="BS9">
        <v>8</v>
      </c>
      <c r="BT9">
        <v>2</v>
      </c>
      <c r="BU9">
        <v>13.69</v>
      </c>
      <c r="BV9">
        <v>35.64</v>
      </c>
      <c r="BW9">
        <v>59.54</v>
      </c>
      <c r="BX9" t="s">
        <v>153</v>
      </c>
      <c r="CA9" t="s">
        <v>1696</v>
      </c>
      <c r="CI9">
        <v>-5.3999999999999999E-2</v>
      </c>
      <c r="CK9" t="s">
        <v>1697</v>
      </c>
      <c r="CL9" t="s">
        <v>1684</v>
      </c>
      <c r="CM9" t="s">
        <v>1694</v>
      </c>
      <c r="CN9" t="s">
        <v>1698</v>
      </c>
      <c r="CO9" t="s">
        <v>1697</v>
      </c>
      <c r="CP9" t="s">
        <v>1699</v>
      </c>
      <c r="CQ9" t="s">
        <v>1700</v>
      </c>
      <c r="CR9">
        <v>82.63</v>
      </c>
      <c r="CS9">
        <v>82.95</v>
      </c>
      <c r="CT9">
        <v>82.789999999999992</v>
      </c>
      <c r="CU9">
        <v>82.63</v>
      </c>
    </row>
    <row r="10" spans="1:99" x14ac:dyDescent="0.25">
      <c r="A10" s="2">
        <v>45836</v>
      </c>
      <c r="B10" t="s">
        <v>99</v>
      </c>
      <c r="C10">
        <v>9</v>
      </c>
      <c r="D10" t="s">
        <v>100</v>
      </c>
      <c r="E10" t="s">
        <v>101</v>
      </c>
      <c r="F10" t="s">
        <v>787</v>
      </c>
      <c r="G10">
        <v>1400</v>
      </c>
      <c r="H10">
        <v>9</v>
      </c>
      <c r="I10" t="s">
        <v>1701</v>
      </c>
      <c r="J10" t="s">
        <v>1702</v>
      </c>
      <c r="K10" t="s">
        <v>1703</v>
      </c>
      <c r="L10">
        <v>125</v>
      </c>
      <c r="M10" t="s">
        <v>106</v>
      </c>
      <c r="O10">
        <v>11</v>
      </c>
      <c r="P10" t="s">
        <v>136</v>
      </c>
      <c r="R10">
        <v>50</v>
      </c>
      <c r="S10" t="s">
        <v>845</v>
      </c>
      <c r="U10" t="s">
        <v>108</v>
      </c>
      <c r="V10" t="s">
        <v>1704</v>
      </c>
      <c r="W10">
        <v>4</v>
      </c>
      <c r="Y10" t="s">
        <v>110</v>
      </c>
      <c r="Z10" t="s">
        <v>1705</v>
      </c>
      <c r="AA10" t="s">
        <v>165</v>
      </c>
      <c r="AB10" t="s">
        <v>792</v>
      </c>
      <c r="AC10" t="s">
        <v>139</v>
      </c>
      <c r="AD10" t="s">
        <v>1706</v>
      </c>
      <c r="AE10" t="s">
        <v>1707</v>
      </c>
      <c r="AF10" t="s">
        <v>1708</v>
      </c>
      <c r="AG10" t="s">
        <v>194</v>
      </c>
      <c r="AH10">
        <v>2024760</v>
      </c>
      <c r="AI10" t="s">
        <v>727</v>
      </c>
      <c r="AJ10" t="s">
        <v>144</v>
      </c>
      <c r="AK10">
        <v>1400</v>
      </c>
      <c r="AL10">
        <v>2</v>
      </c>
      <c r="AM10" t="s">
        <v>551</v>
      </c>
      <c r="AN10">
        <v>17</v>
      </c>
      <c r="AO10">
        <v>123</v>
      </c>
      <c r="AP10">
        <v>2</v>
      </c>
      <c r="AQ10">
        <v>10</v>
      </c>
      <c r="AR10">
        <v>1</v>
      </c>
      <c r="AS10">
        <v>13.53</v>
      </c>
      <c r="AT10">
        <v>35.03</v>
      </c>
      <c r="AU10" t="s">
        <v>1709</v>
      </c>
      <c r="AV10" t="s">
        <v>1710</v>
      </c>
      <c r="AY10" t="s">
        <v>1711</v>
      </c>
      <c r="BG10">
        <v>4.8000000000000001E-2</v>
      </c>
      <c r="BI10" t="s">
        <v>1712</v>
      </c>
      <c r="BJ10">
        <v>2024622</v>
      </c>
      <c r="BK10" t="s">
        <v>1142</v>
      </c>
      <c r="BL10" t="s">
        <v>144</v>
      </c>
      <c r="BM10">
        <v>1400</v>
      </c>
      <c r="BN10">
        <v>7</v>
      </c>
      <c r="BO10" t="s">
        <v>551</v>
      </c>
      <c r="BP10">
        <v>13</v>
      </c>
      <c r="BQ10">
        <v>125</v>
      </c>
      <c r="BR10">
        <v>0</v>
      </c>
      <c r="BS10">
        <v>3</v>
      </c>
      <c r="BT10">
        <v>8</v>
      </c>
      <c r="BU10">
        <v>13.34</v>
      </c>
      <c r="BV10">
        <v>34.520000000000003</v>
      </c>
      <c r="BW10">
        <v>57.56</v>
      </c>
      <c r="BX10" t="s">
        <v>1713</v>
      </c>
      <c r="CA10" t="s">
        <v>1714</v>
      </c>
      <c r="CI10">
        <v>0.14399999999999999</v>
      </c>
      <c r="CK10" t="s">
        <v>154</v>
      </c>
      <c r="CL10" t="s">
        <v>1702</v>
      </c>
      <c r="CM10" t="s">
        <v>1712</v>
      </c>
      <c r="CN10" t="s">
        <v>1715</v>
      </c>
      <c r="CO10" t="s">
        <v>154</v>
      </c>
      <c r="CP10" t="s">
        <v>1716</v>
      </c>
      <c r="CQ10" t="s">
        <v>1621</v>
      </c>
      <c r="CR10">
        <v>81.650000000000006</v>
      </c>
      <c r="CS10">
        <v>82.39</v>
      </c>
      <c r="CT10">
        <v>82.02</v>
      </c>
      <c r="CU10">
        <v>81.650000000000006</v>
      </c>
    </row>
    <row r="11" spans="1:99" x14ac:dyDescent="0.25">
      <c r="A11" s="2">
        <v>45836</v>
      </c>
      <c r="B11" t="s">
        <v>99</v>
      </c>
      <c r="C11">
        <v>9</v>
      </c>
      <c r="D11" t="s">
        <v>100</v>
      </c>
      <c r="E11" t="s">
        <v>101</v>
      </c>
      <c r="F11" t="s">
        <v>787</v>
      </c>
      <c r="G11">
        <v>1400</v>
      </c>
      <c r="H11">
        <v>10</v>
      </c>
      <c r="I11" t="s">
        <v>1717</v>
      </c>
      <c r="J11" t="s">
        <v>1718</v>
      </c>
      <c r="K11" t="s">
        <v>1719</v>
      </c>
      <c r="L11">
        <v>124</v>
      </c>
      <c r="M11" t="s">
        <v>135</v>
      </c>
      <c r="O11">
        <v>3</v>
      </c>
      <c r="P11" t="s">
        <v>348</v>
      </c>
      <c r="R11">
        <v>49</v>
      </c>
      <c r="S11" t="s">
        <v>906</v>
      </c>
      <c r="U11" t="s">
        <v>108</v>
      </c>
      <c r="V11" t="s">
        <v>1720</v>
      </c>
      <c r="W11">
        <v>5</v>
      </c>
      <c r="Y11" t="s">
        <v>110</v>
      </c>
      <c r="Z11" t="s">
        <v>1721</v>
      </c>
      <c r="AA11" t="s">
        <v>165</v>
      </c>
      <c r="AB11" t="s">
        <v>821</v>
      </c>
      <c r="AC11" t="s">
        <v>285</v>
      </c>
      <c r="AD11" t="s">
        <v>1722</v>
      </c>
      <c r="AE11" t="s">
        <v>1723</v>
      </c>
      <c r="AF11" t="s">
        <v>1724</v>
      </c>
      <c r="AG11" t="s">
        <v>117</v>
      </c>
      <c r="AH11">
        <v>2024721</v>
      </c>
      <c r="AI11" t="s">
        <v>171</v>
      </c>
      <c r="AJ11" t="s">
        <v>144</v>
      </c>
      <c r="AK11">
        <v>1400</v>
      </c>
      <c r="AL11">
        <v>3</v>
      </c>
      <c r="AM11" t="s">
        <v>120</v>
      </c>
      <c r="AN11">
        <v>52</v>
      </c>
      <c r="AO11">
        <v>118</v>
      </c>
      <c r="AP11">
        <v>6</v>
      </c>
      <c r="AQ11">
        <v>11</v>
      </c>
      <c r="AR11">
        <v>-8</v>
      </c>
      <c r="AS11">
        <v>13.6</v>
      </c>
      <c r="AT11">
        <v>35.29</v>
      </c>
      <c r="AU11" t="s">
        <v>1656</v>
      </c>
      <c r="AV11" t="s">
        <v>1725</v>
      </c>
      <c r="AY11" t="s">
        <v>356</v>
      </c>
      <c r="BG11">
        <v>-5.3999999999999992E-2</v>
      </c>
      <c r="BI11" t="s">
        <v>1726</v>
      </c>
      <c r="BJ11">
        <v>2024602</v>
      </c>
      <c r="BK11" t="s">
        <v>796</v>
      </c>
      <c r="BL11" t="s">
        <v>144</v>
      </c>
      <c r="BM11">
        <v>1400</v>
      </c>
      <c r="BN11">
        <v>4</v>
      </c>
      <c r="BO11" t="s">
        <v>355</v>
      </c>
      <c r="BP11">
        <v>29</v>
      </c>
      <c r="BQ11">
        <v>120</v>
      </c>
      <c r="BR11">
        <v>4</v>
      </c>
      <c r="BS11">
        <v>4</v>
      </c>
      <c r="BT11">
        <v>-1</v>
      </c>
      <c r="BU11">
        <v>13.56</v>
      </c>
      <c r="BV11">
        <v>35.14</v>
      </c>
      <c r="BW11">
        <v>57.97</v>
      </c>
      <c r="BX11" t="s">
        <v>1727</v>
      </c>
      <c r="CA11" t="s">
        <v>1728</v>
      </c>
      <c r="CI11">
        <v>4.2000000000000003E-2</v>
      </c>
      <c r="CK11" t="s">
        <v>1729</v>
      </c>
      <c r="CL11" t="s">
        <v>1718</v>
      </c>
      <c r="CM11" t="s">
        <v>1726</v>
      </c>
      <c r="CN11" t="s">
        <v>1730</v>
      </c>
      <c r="CO11" t="s">
        <v>1729</v>
      </c>
      <c r="CP11" t="s">
        <v>1731</v>
      </c>
      <c r="CQ11" t="s">
        <v>1712</v>
      </c>
      <c r="CR11">
        <v>82.01</v>
      </c>
      <c r="CS11">
        <v>81.289999999999992</v>
      </c>
      <c r="CT11">
        <v>81.650000000000006</v>
      </c>
      <c r="CU11">
        <v>81.289999999999992</v>
      </c>
    </row>
    <row r="12" spans="1:99" x14ac:dyDescent="0.25">
      <c r="A12" s="2">
        <v>45836</v>
      </c>
      <c r="B12" t="s">
        <v>99</v>
      </c>
      <c r="C12">
        <v>9</v>
      </c>
      <c r="D12" t="s">
        <v>100</v>
      </c>
      <c r="E12" t="s">
        <v>101</v>
      </c>
      <c r="F12" t="s">
        <v>787</v>
      </c>
      <c r="G12">
        <v>1400</v>
      </c>
      <c r="H12">
        <v>11</v>
      </c>
      <c r="I12" t="s">
        <v>1732</v>
      </c>
      <c r="J12" t="s">
        <v>1733</v>
      </c>
      <c r="K12" t="s">
        <v>1734</v>
      </c>
      <c r="L12">
        <v>123</v>
      </c>
      <c r="M12" t="s">
        <v>636</v>
      </c>
      <c r="O12">
        <v>8</v>
      </c>
      <c r="P12" t="s">
        <v>381</v>
      </c>
      <c r="R12">
        <v>48</v>
      </c>
      <c r="S12" t="s">
        <v>791</v>
      </c>
      <c r="U12" t="s">
        <v>108</v>
      </c>
      <c r="W12">
        <v>3</v>
      </c>
      <c r="Y12" t="s">
        <v>110</v>
      </c>
      <c r="Z12" t="s">
        <v>250</v>
      </c>
      <c r="AA12" t="s">
        <v>112</v>
      </c>
      <c r="AB12" t="s">
        <v>860</v>
      </c>
      <c r="AC12" t="s">
        <v>1735</v>
      </c>
      <c r="AD12" t="s">
        <v>1736</v>
      </c>
      <c r="AE12" t="s">
        <v>419</v>
      </c>
      <c r="AF12" t="s">
        <v>1737</v>
      </c>
      <c r="AG12" t="s">
        <v>117</v>
      </c>
      <c r="AH12">
        <v>2024683</v>
      </c>
      <c r="AI12" t="s">
        <v>221</v>
      </c>
      <c r="AJ12" t="s">
        <v>144</v>
      </c>
      <c r="AK12">
        <v>1200</v>
      </c>
      <c r="AL12">
        <v>12</v>
      </c>
      <c r="AM12" t="s">
        <v>255</v>
      </c>
      <c r="AN12">
        <v>114</v>
      </c>
      <c r="AO12">
        <v>126</v>
      </c>
      <c r="AP12">
        <v>-3</v>
      </c>
      <c r="AQ12">
        <v>5</v>
      </c>
      <c r="AR12">
        <v>3</v>
      </c>
      <c r="AS12">
        <v>23.75</v>
      </c>
      <c r="AT12">
        <v>45.83</v>
      </c>
      <c r="AU12" t="s">
        <v>1738</v>
      </c>
      <c r="AY12" t="s">
        <v>1239</v>
      </c>
      <c r="BG12">
        <v>8.9999999999999941E-3</v>
      </c>
      <c r="BI12" t="s">
        <v>1739</v>
      </c>
      <c r="CL12" t="s">
        <v>1733</v>
      </c>
      <c r="CM12" t="s">
        <v>1739</v>
      </c>
      <c r="CN12" t="s">
        <v>1740</v>
      </c>
      <c r="CQ12" t="s">
        <v>1739</v>
      </c>
      <c r="CR12">
        <v>83.1</v>
      </c>
      <c r="CT12">
        <v>83.1</v>
      </c>
      <c r="CU12">
        <v>83.1</v>
      </c>
    </row>
    <row r="13" spans="1:99" x14ac:dyDescent="0.25">
      <c r="A13" s="2">
        <v>45836</v>
      </c>
      <c r="B13" t="s">
        <v>99</v>
      </c>
      <c r="C13">
        <v>9</v>
      </c>
      <c r="D13" t="s">
        <v>100</v>
      </c>
      <c r="E13" t="s">
        <v>101</v>
      </c>
      <c r="F13" t="s">
        <v>787</v>
      </c>
      <c r="G13">
        <v>1400</v>
      </c>
      <c r="H13">
        <v>12</v>
      </c>
      <c r="I13" t="s">
        <v>1741</v>
      </c>
      <c r="J13" t="s">
        <v>1742</v>
      </c>
      <c r="K13" t="s">
        <v>1743</v>
      </c>
      <c r="L13">
        <v>122</v>
      </c>
      <c r="M13" t="s">
        <v>380</v>
      </c>
      <c r="O13">
        <v>2</v>
      </c>
      <c r="P13" t="s">
        <v>396</v>
      </c>
      <c r="R13">
        <v>47</v>
      </c>
      <c r="S13" t="s">
        <v>791</v>
      </c>
      <c r="U13" t="s">
        <v>108</v>
      </c>
      <c r="V13" t="s">
        <v>1744</v>
      </c>
      <c r="W13">
        <v>4</v>
      </c>
      <c r="Y13" t="s">
        <v>110</v>
      </c>
      <c r="Z13" t="s">
        <v>1745</v>
      </c>
      <c r="AA13" t="s">
        <v>112</v>
      </c>
      <c r="AB13" t="s">
        <v>887</v>
      </c>
      <c r="AC13" t="s">
        <v>351</v>
      </c>
      <c r="AD13" t="s">
        <v>1746</v>
      </c>
      <c r="AE13" t="s">
        <v>467</v>
      </c>
      <c r="AF13" t="s">
        <v>1747</v>
      </c>
      <c r="AG13" t="s">
        <v>117</v>
      </c>
      <c r="AH13">
        <v>2024569</v>
      </c>
      <c r="AI13" t="s">
        <v>273</v>
      </c>
      <c r="AJ13" t="s">
        <v>144</v>
      </c>
      <c r="AK13">
        <v>1400</v>
      </c>
      <c r="AL13">
        <v>4</v>
      </c>
      <c r="AM13" t="s">
        <v>387</v>
      </c>
      <c r="AN13">
        <v>13</v>
      </c>
      <c r="AO13">
        <v>126</v>
      </c>
      <c r="AP13">
        <v>-4</v>
      </c>
      <c r="AQ13">
        <v>2</v>
      </c>
      <c r="AR13">
        <v>0</v>
      </c>
      <c r="AS13">
        <v>13.43</v>
      </c>
      <c r="AT13">
        <v>34.69</v>
      </c>
      <c r="AU13" t="s">
        <v>1748</v>
      </c>
      <c r="AV13" t="s">
        <v>1749</v>
      </c>
      <c r="AY13" t="s">
        <v>1750</v>
      </c>
      <c r="BG13">
        <v>-0.06</v>
      </c>
      <c r="BI13" t="s">
        <v>1751</v>
      </c>
      <c r="CL13" t="s">
        <v>1742</v>
      </c>
      <c r="CM13" t="s">
        <v>1751</v>
      </c>
      <c r="CN13" t="s">
        <v>1752</v>
      </c>
      <c r="CQ13" t="s">
        <v>1751</v>
      </c>
      <c r="CR13">
        <v>81.83</v>
      </c>
      <c r="CT13">
        <v>81.83</v>
      </c>
      <c r="CU13">
        <v>81.83</v>
      </c>
    </row>
    <row r="14" spans="1:99" x14ac:dyDescent="0.25">
      <c r="A14" s="2">
        <v>45836</v>
      </c>
      <c r="B14" t="s">
        <v>99</v>
      </c>
      <c r="C14">
        <v>9</v>
      </c>
      <c r="D14" t="s">
        <v>100</v>
      </c>
      <c r="E14" t="s">
        <v>101</v>
      </c>
      <c r="F14" t="s">
        <v>787</v>
      </c>
      <c r="G14">
        <v>1400</v>
      </c>
      <c r="H14">
        <v>13</v>
      </c>
      <c r="I14" t="s">
        <v>1753</v>
      </c>
      <c r="J14" t="s">
        <v>1754</v>
      </c>
      <c r="K14" t="s">
        <v>1755</v>
      </c>
      <c r="L14">
        <v>120</v>
      </c>
      <c r="M14" t="s">
        <v>347</v>
      </c>
      <c r="O14">
        <v>14</v>
      </c>
      <c r="P14" t="s">
        <v>653</v>
      </c>
      <c r="R14">
        <v>45</v>
      </c>
      <c r="S14" t="s">
        <v>791</v>
      </c>
      <c r="U14" t="s">
        <v>108</v>
      </c>
      <c r="V14" t="s">
        <v>1756</v>
      </c>
      <c r="W14">
        <v>3</v>
      </c>
      <c r="Y14" t="s">
        <v>110</v>
      </c>
      <c r="Z14" t="s">
        <v>1757</v>
      </c>
      <c r="AA14" t="s">
        <v>112</v>
      </c>
      <c r="AB14" t="s">
        <v>1758</v>
      </c>
      <c r="AC14" t="s">
        <v>1759</v>
      </c>
      <c r="AD14" t="s">
        <v>1760</v>
      </c>
      <c r="AE14" t="s">
        <v>1761</v>
      </c>
      <c r="AF14" t="s">
        <v>1762</v>
      </c>
      <c r="AG14" t="s">
        <v>117</v>
      </c>
      <c r="AH14">
        <v>2024526</v>
      </c>
      <c r="AI14" t="s">
        <v>824</v>
      </c>
      <c r="AJ14" t="s">
        <v>144</v>
      </c>
      <c r="AK14">
        <v>1400</v>
      </c>
      <c r="AL14">
        <v>7</v>
      </c>
      <c r="AM14" t="s">
        <v>338</v>
      </c>
      <c r="AN14">
        <v>5.0999999999999996</v>
      </c>
      <c r="AO14">
        <v>124</v>
      </c>
      <c r="AP14">
        <v>-4</v>
      </c>
      <c r="AQ14">
        <v>6</v>
      </c>
      <c r="AR14">
        <v>8</v>
      </c>
      <c r="AS14">
        <v>13.39</v>
      </c>
      <c r="AT14">
        <v>34.78</v>
      </c>
      <c r="AU14" t="s">
        <v>1763</v>
      </c>
      <c r="AV14" t="s">
        <v>1764</v>
      </c>
      <c r="AY14" t="s">
        <v>1765</v>
      </c>
      <c r="BG14">
        <v>8.3999999999999991E-2</v>
      </c>
      <c r="BI14" t="s">
        <v>314</v>
      </c>
      <c r="BJ14">
        <v>2024449</v>
      </c>
      <c r="BK14" t="s">
        <v>1486</v>
      </c>
      <c r="BL14" t="s">
        <v>144</v>
      </c>
      <c r="BM14">
        <v>1400</v>
      </c>
      <c r="BN14">
        <v>4</v>
      </c>
      <c r="BO14" t="s">
        <v>338</v>
      </c>
      <c r="BP14">
        <v>11</v>
      </c>
      <c r="BQ14">
        <v>127</v>
      </c>
      <c r="BR14">
        <v>-7</v>
      </c>
      <c r="BS14">
        <v>12</v>
      </c>
      <c r="BT14">
        <v>2</v>
      </c>
      <c r="BU14">
        <v>13.49</v>
      </c>
      <c r="BV14">
        <v>35.01</v>
      </c>
      <c r="BW14">
        <v>58.92</v>
      </c>
      <c r="BX14" t="s">
        <v>1628</v>
      </c>
      <c r="CA14" t="s">
        <v>131</v>
      </c>
      <c r="CI14">
        <v>-6.9000000000000006E-2</v>
      </c>
      <c r="CK14" t="s">
        <v>124</v>
      </c>
      <c r="CL14" t="s">
        <v>1754</v>
      </c>
      <c r="CM14" t="s">
        <v>314</v>
      </c>
      <c r="CN14" t="s">
        <v>1766</v>
      </c>
      <c r="CO14" t="s">
        <v>124</v>
      </c>
      <c r="CP14" t="s">
        <v>1767</v>
      </c>
      <c r="CQ14" t="s">
        <v>1714</v>
      </c>
      <c r="CR14">
        <v>81.92</v>
      </c>
      <c r="CS14">
        <v>82.59</v>
      </c>
      <c r="CT14">
        <v>82.25</v>
      </c>
      <c r="CU14">
        <v>81.92</v>
      </c>
    </row>
    <row r="15" spans="1:99" x14ac:dyDescent="0.25">
      <c r="A15" s="2">
        <v>45836</v>
      </c>
      <c r="B15" t="s">
        <v>99</v>
      </c>
      <c r="C15">
        <v>9</v>
      </c>
      <c r="D15" t="s">
        <v>100</v>
      </c>
      <c r="E15" t="s">
        <v>101</v>
      </c>
      <c r="F15" t="s">
        <v>787</v>
      </c>
      <c r="G15">
        <v>1400</v>
      </c>
      <c r="H15">
        <v>14</v>
      </c>
      <c r="I15" t="s">
        <v>1768</v>
      </c>
      <c r="J15" t="s">
        <v>1769</v>
      </c>
      <c r="K15" t="s">
        <v>1770</v>
      </c>
      <c r="L15">
        <v>117</v>
      </c>
      <c r="M15" t="s">
        <v>281</v>
      </c>
      <c r="O15">
        <v>7</v>
      </c>
      <c r="P15" t="s">
        <v>327</v>
      </c>
      <c r="R15">
        <v>42</v>
      </c>
      <c r="S15" t="s">
        <v>845</v>
      </c>
      <c r="U15" t="s">
        <v>108</v>
      </c>
      <c r="V15" t="s">
        <v>1771</v>
      </c>
      <c r="W15">
        <v>5</v>
      </c>
      <c r="Y15" t="s">
        <v>110</v>
      </c>
      <c r="Z15" t="s">
        <v>1772</v>
      </c>
      <c r="AA15" t="s">
        <v>112</v>
      </c>
      <c r="AB15" t="s">
        <v>1154</v>
      </c>
      <c r="AC15" t="s">
        <v>308</v>
      </c>
      <c r="AD15" t="s">
        <v>1773</v>
      </c>
      <c r="AE15" t="s">
        <v>1104</v>
      </c>
      <c r="AF15" t="s">
        <v>1774</v>
      </c>
      <c r="AG15" t="s">
        <v>194</v>
      </c>
      <c r="AH15">
        <v>2024739</v>
      </c>
      <c r="AI15" t="s">
        <v>195</v>
      </c>
      <c r="AJ15" t="s">
        <v>119</v>
      </c>
      <c r="AK15">
        <v>1400</v>
      </c>
      <c r="AL15">
        <v>2</v>
      </c>
      <c r="AM15" t="s">
        <v>469</v>
      </c>
      <c r="AN15">
        <v>1.8</v>
      </c>
      <c r="AO15">
        <v>134</v>
      </c>
      <c r="AP15">
        <v>-17</v>
      </c>
      <c r="AQ15">
        <v>3</v>
      </c>
      <c r="AR15">
        <v>4</v>
      </c>
      <c r="AS15">
        <v>13.48</v>
      </c>
      <c r="AT15">
        <v>35.89</v>
      </c>
      <c r="AU15" t="s">
        <v>197</v>
      </c>
      <c r="AV15" t="s">
        <v>127</v>
      </c>
      <c r="AY15" t="s">
        <v>1775</v>
      </c>
      <c r="BG15">
        <v>-0.183</v>
      </c>
      <c r="BI15" t="s">
        <v>1776</v>
      </c>
      <c r="BJ15">
        <v>2024703</v>
      </c>
      <c r="BK15" t="s">
        <v>506</v>
      </c>
      <c r="BL15" t="s">
        <v>144</v>
      </c>
      <c r="BM15">
        <v>1400</v>
      </c>
      <c r="BN15">
        <v>3</v>
      </c>
      <c r="BO15" t="s">
        <v>177</v>
      </c>
      <c r="BP15">
        <v>12</v>
      </c>
      <c r="BQ15">
        <v>116</v>
      </c>
      <c r="BR15">
        <v>1</v>
      </c>
      <c r="BS15">
        <v>7</v>
      </c>
      <c r="BT15">
        <v>0</v>
      </c>
      <c r="BU15">
        <v>13.33</v>
      </c>
      <c r="BV15">
        <v>34.86</v>
      </c>
      <c r="BW15">
        <v>58.18</v>
      </c>
      <c r="BX15" t="s">
        <v>1657</v>
      </c>
      <c r="CA15" t="s">
        <v>1777</v>
      </c>
      <c r="CI15">
        <v>1.4999999999999999E-2</v>
      </c>
      <c r="CK15" t="s">
        <v>1751</v>
      </c>
      <c r="CL15" t="s">
        <v>1769</v>
      </c>
      <c r="CM15" t="s">
        <v>1776</v>
      </c>
      <c r="CN15" t="s">
        <v>1778</v>
      </c>
      <c r="CO15" t="s">
        <v>1751</v>
      </c>
      <c r="CP15" t="s">
        <v>1779</v>
      </c>
      <c r="CQ15" t="s">
        <v>1624</v>
      </c>
      <c r="CR15">
        <v>82.47</v>
      </c>
      <c r="CS15">
        <v>81.83</v>
      </c>
      <c r="CT15">
        <v>82.15</v>
      </c>
      <c r="CU15">
        <v>81.83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10</v>
      </c>
      <c r="D2" t="s">
        <v>1303</v>
      </c>
      <c r="F2" t="s">
        <v>632</v>
      </c>
      <c r="G2">
        <v>1650</v>
      </c>
      <c r="H2">
        <v>1</v>
      </c>
      <c r="I2" t="s">
        <v>1780</v>
      </c>
      <c r="J2" t="s">
        <v>1781</v>
      </c>
      <c r="K2" t="s">
        <v>1782</v>
      </c>
      <c r="L2">
        <v>135</v>
      </c>
      <c r="M2" t="s">
        <v>247</v>
      </c>
      <c r="O2">
        <v>10</v>
      </c>
      <c r="P2" t="s">
        <v>136</v>
      </c>
      <c r="R2">
        <v>76</v>
      </c>
      <c r="S2">
        <v>1</v>
      </c>
      <c r="U2" t="s">
        <v>108</v>
      </c>
      <c r="V2" t="s">
        <v>1783</v>
      </c>
      <c r="W2">
        <v>6</v>
      </c>
      <c r="Y2" t="s">
        <v>110</v>
      </c>
      <c r="Z2" t="s">
        <v>1784</v>
      </c>
      <c r="AA2" t="s">
        <v>251</v>
      </c>
      <c r="AB2">
        <v>28</v>
      </c>
      <c r="AC2" t="s">
        <v>166</v>
      </c>
      <c r="AD2" t="s">
        <v>1785</v>
      </c>
      <c r="AE2" t="s">
        <v>1786</v>
      </c>
      <c r="AF2" t="s">
        <v>1787</v>
      </c>
      <c r="AG2" t="s">
        <v>194</v>
      </c>
      <c r="AH2">
        <v>2024726</v>
      </c>
      <c r="AI2" t="s">
        <v>171</v>
      </c>
      <c r="AJ2" t="s">
        <v>662</v>
      </c>
      <c r="AK2">
        <v>1650</v>
      </c>
      <c r="AL2">
        <v>4</v>
      </c>
      <c r="AM2" t="s">
        <v>294</v>
      </c>
      <c r="AN2">
        <v>8.4</v>
      </c>
      <c r="AO2">
        <v>115</v>
      </c>
      <c r="AP2">
        <v>20</v>
      </c>
      <c r="AQ2">
        <v>1</v>
      </c>
      <c r="AR2">
        <v>9</v>
      </c>
      <c r="AS2">
        <v>28.12</v>
      </c>
      <c r="AT2">
        <v>51.61</v>
      </c>
      <c r="AU2" t="s">
        <v>1788</v>
      </c>
      <c r="AV2" t="s">
        <v>1789</v>
      </c>
      <c r="AY2" t="s">
        <v>1790</v>
      </c>
      <c r="BG2">
        <v>0.42599999999999999</v>
      </c>
      <c r="BI2" t="s">
        <v>1791</v>
      </c>
      <c r="BJ2">
        <v>2024665</v>
      </c>
      <c r="BK2" t="s">
        <v>934</v>
      </c>
      <c r="BL2" t="s">
        <v>642</v>
      </c>
      <c r="BM2">
        <v>1650</v>
      </c>
      <c r="BN2">
        <v>5</v>
      </c>
      <c r="BO2" t="s">
        <v>218</v>
      </c>
      <c r="BP2">
        <v>45</v>
      </c>
      <c r="BQ2">
        <v>133</v>
      </c>
      <c r="BR2">
        <v>2</v>
      </c>
      <c r="BS2">
        <v>8</v>
      </c>
      <c r="BT2">
        <v>2</v>
      </c>
      <c r="BU2">
        <v>28.15</v>
      </c>
      <c r="BV2">
        <v>51.25</v>
      </c>
      <c r="BW2" t="s">
        <v>1792</v>
      </c>
      <c r="BX2" t="s">
        <v>1793</v>
      </c>
      <c r="CA2" t="s">
        <v>1794</v>
      </c>
      <c r="CI2">
        <v>5.8000000000000003E-2</v>
      </c>
      <c r="CK2" t="s">
        <v>1795</v>
      </c>
      <c r="CL2" t="s">
        <v>1781</v>
      </c>
      <c r="CM2" t="s">
        <v>1791</v>
      </c>
      <c r="CN2" t="s">
        <v>1796</v>
      </c>
      <c r="CO2" t="s">
        <v>1795</v>
      </c>
      <c r="CP2" t="s">
        <v>1797</v>
      </c>
      <c r="CQ2" t="s">
        <v>1798</v>
      </c>
      <c r="CR2">
        <v>99.759999999999991</v>
      </c>
      <c r="CS2">
        <v>99.07</v>
      </c>
      <c r="CT2">
        <v>99.41</v>
      </c>
      <c r="CU2">
        <v>99.07</v>
      </c>
    </row>
    <row r="3" spans="1:99" x14ac:dyDescent="0.25">
      <c r="A3" s="2">
        <v>45836</v>
      </c>
      <c r="B3" t="s">
        <v>99</v>
      </c>
      <c r="C3">
        <v>10</v>
      </c>
      <c r="D3" t="s">
        <v>1303</v>
      </c>
      <c r="F3" t="s">
        <v>632</v>
      </c>
      <c r="G3">
        <v>1650</v>
      </c>
      <c r="H3">
        <v>2</v>
      </c>
      <c r="I3" t="s">
        <v>1799</v>
      </c>
      <c r="J3" t="s">
        <v>1800</v>
      </c>
      <c r="K3" t="s">
        <v>1801</v>
      </c>
      <c r="L3">
        <v>132</v>
      </c>
      <c r="M3" t="s">
        <v>347</v>
      </c>
      <c r="O3">
        <v>9</v>
      </c>
      <c r="P3" t="s">
        <v>365</v>
      </c>
      <c r="R3">
        <v>73</v>
      </c>
      <c r="S3">
        <v>7</v>
      </c>
      <c r="U3" t="s">
        <v>108</v>
      </c>
      <c r="V3" t="s">
        <v>1802</v>
      </c>
      <c r="W3">
        <v>4</v>
      </c>
      <c r="Y3" t="s">
        <v>110</v>
      </c>
      <c r="Z3" t="s">
        <v>1803</v>
      </c>
      <c r="AA3" t="s">
        <v>845</v>
      </c>
      <c r="AB3">
        <v>49</v>
      </c>
      <c r="AC3" t="s">
        <v>351</v>
      </c>
      <c r="AD3" t="s">
        <v>1804</v>
      </c>
      <c r="AE3" t="s">
        <v>606</v>
      </c>
      <c r="AF3" t="s">
        <v>1805</v>
      </c>
      <c r="AG3" t="s">
        <v>117</v>
      </c>
      <c r="AH3">
        <v>2024665</v>
      </c>
      <c r="AI3" t="s">
        <v>934</v>
      </c>
      <c r="AJ3" t="s">
        <v>642</v>
      </c>
      <c r="AK3">
        <v>1650</v>
      </c>
      <c r="AL3">
        <v>1</v>
      </c>
      <c r="AM3" t="s">
        <v>255</v>
      </c>
      <c r="AN3">
        <v>6.7</v>
      </c>
      <c r="AO3">
        <v>122</v>
      </c>
      <c r="AP3">
        <v>10</v>
      </c>
      <c r="AQ3">
        <v>7</v>
      </c>
      <c r="AR3">
        <v>2</v>
      </c>
      <c r="AS3">
        <v>28.15</v>
      </c>
      <c r="AT3">
        <v>51.25</v>
      </c>
      <c r="AU3" t="s">
        <v>1792</v>
      </c>
      <c r="AV3" t="s">
        <v>1793</v>
      </c>
      <c r="AY3" t="s">
        <v>1793</v>
      </c>
      <c r="BG3">
        <v>0.17799999999999999</v>
      </c>
      <c r="BI3" t="s">
        <v>1806</v>
      </c>
      <c r="CL3" t="s">
        <v>1800</v>
      </c>
      <c r="CM3" t="s">
        <v>1806</v>
      </c>
      <c r="CN3" t="s">
        <v>1807</v>
      </c>
      <c r="CQ3" t="s">
        <v>1806</v>
      </c>
      <c r="CR3">
        <v>98.83</v>
      </c>
      <c r="CT3">
        <v>98.83</v>
      </c>
      <c r="CU3">
        <v>98.83</v>
      </c>
    </row>
    <row r="4" spans="1:99" x14ac:dyDescent="0.25">
      <c r="A4" s="2">
        <v>45836</v>
      </c>
      <c r="B4" t="s">
        <v>99</v>
      </c>
      <c r="C4">
        <v>10</v>
      </c>
      <c r="D4" t="s">
        <v>1303</v>
      </c>
      <c r="F4" t="s">
        <v>632</v>
      </c>
      <c r="G4">
        <v>1650</v>
      </c>
      <c r="H4">
        <v>3</v>
      </c>
      <c r="I4" t="s">
        <v>1808</v>
      </c>
      <c r="J4" t="s">
        <v>1809</v>
      </c>
      <c r="K4" t="s">
        <v>1810</v>
      </c>
      <c r="L4">
        <v>130</v>
      </c>
      <c r="M4" t="s">
        <v>563</v>
      </c>
      <c r="O4">
        <v>8</v>
      </c>
      <c r="P4" t="s">
        <v>282</v>
      </c>
      <c r="R4">
        <v>71</v>
      </c>
      <c r="S4">
        <v>-1</v>
      </c>
      <c r="U4" t="s">
        <v>108</v>
      </c>
      <c r="V4" t="s">
        <v>1811</v>
      </c>
      <c r="W4">
        <v>4</v>
      </c>
      <c r="Y4" t="s">
        <v>110</v>
      </c>
      <c r="Z4" t="s">
        <v>1812</v>
      </c>
      <c r="AA4" t="s">
        <v>165</v>
      </c>
      <c r="AB4">
        <v>28</v>
      </c>
      <c r="AC4" t="s">
        <v>1813</v>
      </c>
      <c r="AD4" t="s">
        <v>1814</v>
      </c>
      <c r="AE4" t="s">
        <v>1815</v>
      </c>
      <c r="AF4" t="s">
        <v>1816</v>
      </c>
      <c r="AG4" t="s">
        <v>117</v>
      </c>
      <c r="AH4">
        <v>2024665</v>
      </c>
      <c r="AI4" t="s">
        <v>934</v>
      </c>
      <c r="AJ4" t="s">
        <v>642</v>
      </c>
      <c r="AK4">
        <v>1650</v>
      </c>
      <c r="AL4">
        <v>11</v>
      </c>
      <c r="AM4" t="s">
        <v>196</v>
      </c>
      <c r="AN4">
        <v>9.1999999999999993</v>
      </c>
      <c r="AO4">
        <v>128</v>
      </c>
      <c r="AP4">
        <v>2</v>
      </c>
      <c r="AQ4">
        <v>9</v>
      </c>
      <c r="AR4">
        <v>-1</v>
      </c>
      <c r="AS4">
        <v>28.15</v>
      </c>
      <c r="AT4">
        <v>51.25</v>
      </c>
      <c r="AU4" t="s">
        <v>1792</v>
      </c>
      <c r="AV4" t="s">
        <v>1793</v>
      </c>
      <c r="AY4" t="s">
        <v>1817</v>
      </c>
      <c r="BG4">
        <v>1.6E-2</v>
      </c>
      <c r="BI4" t="s">
        <v>1457</v>
      </c>
      <c r="BJ4">
        <v>2024541</v>
      </c>
      <c r="BK4" t="s">
        <v>1374</v>
      </c>
      <c r="BL4" t="s">
        <v>642</v>
      </c>
      <c r="BM4">
        <v>1650</v>
      </c>
      <c r="BN4">
        <v>2</v>
      </c>
      <c r="BO4" t="s">
        <v>196</v>
      </c>
      <c r="BP4">
        <v>9.6999999999999993</v>
      </c>
      <c r="BQ4">
        <v>120</v>
      </c>
      <c r="BR4">
        <v>10</v>
      </c>
      <c r="BS4">
        <v>8</v>
      </c>
      <c r="BT4">
        <v>0</v>
      </c>
      <c r="BU4">
        <v>27.77</v>
      </c>
      <c r="BV4">
        <v>51.77</v>
      </c>
      <c r="BW4" t="s">
        <v>1818</v>
      </c>
      <c r="BX4" t="s">
        <v>1819</v>
      </c>
      <c r="CA4" t="s">
        <v>1820</v>
      </c>
      <c r="CI4">
        <v>0.15</v>
      </c>
      <c r="CK4" t="s">
        <v>1821</v>
      </c>
      <c r="CL4" t="s">
        <v>1809</v>
      </c>
      <c r="CM4" t="s">
        <v>1457</v>
      </c>
      <c r="CN4" t="s">
        <v>1822</v>
      </c>
      <c r="CO4" t="s">
        <v>1821</v>
      </c>
      <c r="CP4" t="s">
        <v>1823</v>
      </c>
      <c r="CQ4" t="s">
        <v>1824</v>
      </c>
      <c r="CR4">
        <v>99.62</v>
      </c>
      <c r="CS4">
        <v>98.490000000000009</v>
      </c>
      <c r="CT4">
        <v>99.06</v>
      </c>
      <c r="CU4">
        <v>98.490000000000009</v>
      </c>
    </row>
    <row r="5" spans="1:99" x14ac:dyDescent="0.25">
      <c r="A5" s="2">
        <v>45836</v>
      </c>
      <c r="B5" t="s">
        <v>99</v>
      </c>
      <c r="C5">
        <v>10</v>
      </c>
      <c r="D5" t="s">
        <v>1303</v>
      </c>
      <c r="F5" t="s">
        <v>632</v>
      </c>
      <c r="G5">
        <v>1650</v>
      </c>
      <c r="H5">
        <v>4</v>
      </c>
      <c r="I5" t="s">
        <v>1825</v>
      </c>
      <c r="J5" t="s">
        <v>1826</v>
      </c>
      <c r="K5" t="s">
        <v>1827</v>
      </c>
      <c r="L5">
        <v>129</v>
      </c>
      <c r="M5" t="s">
        <v>211</v>
      </c>
      <c r="O5">
        <v>6</v>
      </c>
      <c r="P5" t="s">
        <v>564</v>
      </c>
      <c r="R5">
        <v>70</v>
      </c>
      <c r="S5">
        <v>-2</v>
      </c>
      <c r="U5" t="s">
        <v>108</v>
      </c>
      <c r="W5">
        <v>5</v>
      </c>
      <c r="Y5" t="s">
        <v>110</v>
      </c>
      <c r="Z5" t="s">
        <v>1828</v>
      </c>
      <c r="AA5" t="s">
        <v>165</v>
      </c>
      <c r="AB5">
        <v>17</v>
      </c>
      <c r="AC5" t="s">
        <v>351</v>
      </c>
      <c r="AD5" t="s">
        <v>1829</v>
      </c>
      <c r="AE5" t="s">
        <v>1830</v>
      </c>
      <c r="AF5" t="s">
        <v>1831</v>
      </c>
      <c r="AG5" t="s">
        <v>117</v>
      </c>
      <c r="CL5" t="s">
        <v>1826</v>
      </c>
    </row>
    <row r="6" spans="1:99" x14ac:dyDescent="0.25">
      <c r="A6" s="2">
        <v>45836</v>
      </c>
      <c r="B6" t="s">
        <v>99</v>
      </c>
      <c r="C6">
        <v>10</v>
      </c>
      <c r="D6" t="s">
        <v>1303</v>
      </c>
      <c r="F6" t="s">
        <v>632</v>
      </c>
      <c r="G6">
        <v>1650</v>
      </c>
      <c r="H6">
        <v>5</v>
      </c>
      <c r="I6" t="s">
        <v>1832</v>
      </c>
      <c r="J6" t="s">
        <v>1833</v>
      </c>
      <c r="K6" t="s">
        <v>1834</v>
      </c>
      <c r="L6">
        <v>128</v>
      </c>
      <c r="M6" t="s">
        <v>304</v>
      </c>
      <c r="O6">
        <v>1</v>
      </c>
      <c r="P6" t="s">
        <v>653</v>
      </c>
      <c r="R6">
        <v>69</v>
      </c>
      <c r="S6">
        <v>7</v>
      </c>
      <c r="U6" t="s">
        <v>108</v>
      </c>
      <c r="V6" t="s">
        <v>1835</v>
      </c>
      <c r="W6">
        <v>4</v>
      </c>
      <c r="Y6" t="s">
        <v>110</v>
      </c>
      <c r="Z6" t="s">
        <v>1836</v>
      </c>
      <c r="AA6" t="s">
        <v>845</v>
      </c>
      <c r="AB6">
        <v>14</v>
      </c>
      <c r="AC6" t="s">
        <v>1837</v>
      </c>
      <c r="AD6" t="s">
        <v>1838</v>
      </c>
      <c r="AE6" t="s">
        <v>1839</v>
      </c>
      <c r="AF6" t="s">
        <v>1840</v>
      </c>
      <c r="AG6" t="s">
        <v>194</v>
      </c>
      <c r="AH6">
        <v>2024170</v>
      </c>
      <c r="AI6" t="s">
        <v>1505</v>
      </c>
      <c r="AJ6" t="s">
        <v>144</v>
      </c>
      <c r="AK6">
        <v>1650</v>
      </c>
      <c r="AL6">
        <v>8</v>
      </c>
      <c r="AM6" t="s">
        <v>338</v>
      </c>
      <c r="AN6">
        <v>19</v>
      </c>
      <c r="AO6">
        <v>135</v>
      </c>
      <c r="AP6">
        <v>-7</v>
      </c>
      <c r="AQ6">
        <v>8</v>
      </c>
      <c r="AR6">
        <v>-7</v>
      </c>
      <c r="AS6">
        <v>27.94</v>
      </c>
      <c r="AT6">
        <v>50.33</v>
      </c>
      <c r="AU6" t="s">
        <v>1841</v>
      </c>
      <c r="AV6" t="s">
        <v>1842</v>
      </c>
      <c r="AY6" t="s">
        <v>1843</v>
      </c>
      <c r="BG6">
        <v>-0.20300000000000001</v>
      </c>
      <c r="BI6" t="s">
        <v>1844</v>
      </c>
      <c r="CL6" t="s">
        <v>1833</v>
      </c>
      <c r="CM6" t="s">
        <v>1844</v>
      </c>
      <c r="CN6" t="s">
        <v>1845</v>
      </c>
      <c r="CQ6" t="s">
        <v>1844</v>
      </c>
      <c r="CR6">
        <v>99.08</v>
      </c>
      <c r="CT6">
        <v>99.08</v>
      </c>
      <c r="CU6">
        <v>99.08</v>
      </c>
    </row>
    <row r="7" spans="1:99" x14ac:dyDescent="0.25">
      <c r="A7" s="2">
        <v>45836</v>
      </c>
      <c r="B7" t="s">
        <v>99</v>
      </c>
      <c r="C7">
        <v>10</v>
      </c>
      <c r="D7" t="s">
        <v>1303</v>
      </c>
      <c r="F7" t="s">
        <v>632</v>
      </c>
      <c r="G7">
        <v>1650</v>
      </c>
      <c r="H7">
        <v>6</v>
      </c>
      <c r="I7" t="s">
        <v>1846</v>
      </c>
      <c r="J7" t="s">
        <v>1847</v>
      </c>
      <c r="K7" t="s">
        <v>1848</v>
      </c>
      <c r="L7">
        <v>126</v>
      </c>
      <c r="M7" t="s">
        <v>161</v>
      </c>
      <c r="O7">
        <v>14</v>
      </c>
      <c r="P7" t="s">
        <v>365</v>
      </c>
      <c r="R7">
        <v>67</v>
      </c>
      <c r="S7">
        <v>2</v>
      </c>
      <c r="U7" t="s">
        <v>108</v>
      </c>
      <c r="V7" t="s">
        <v>1849</v>
      </c>
      <c r="W7">
        <v>4</v>
      </c>
      <c r="Y7" t="s">
        <v>110</v>
      </c>
      <c r="Z7" t="s">
        <v>1850</v>
      </c>
      <c r="AA7" t="s">
        <v>165</v>
      </c>
      <c r="AB7">
        <v>49</v>
      </c>
      <c r="AC7" t="s">
        <v>190</v>
      </c>
      <c r="AD7" t="s">
        <v>1851</v>
      </c>
      <c r="AE7" t="s">
        <v>1085</v>
      </c>
      <c r="AF7" t="s">
        <v>1852</v>
      </c>
      <c r="AG7" t="s">
        <v>117</v>
      </c>
      <c r="AH7">
        <v>2024665</v>
      </c>
      <c r="AI7" t="s">
        <v>934</v>
      </c>
      <c r="AJ7" t="s">
        <v>642</v>
      </c>
      <c r="AK7">
        <v>1650</v>
      </c>
      <c r="AL7">
        <v>2</v>
      </c>
      <c r="AM7" t="s">
        <v>469</v>
      </c>
      <c r="AN7">
        <v>2.4</v>
      </c>
      <c r="AO7">
        <v>121</v>
      </c>
      <c r="AP7">
        <v>5</v>
      </c>
      <c r="AQ7">
        <v>6</v>
      </c>
      <c r="AR7">
        <v>8</v>
      </c>
      <c r="AS7">
        <v>28.15</v>
      </c>
      <c r="AT7">
        <v>51.25</v>
      </c>
      <c r="AU7" t="s">
        <v>1792</v>
      </c>
      <c r="AV7" t="s">
        <v>1793</v>
      </c>
      <c r="AY7" t="s">
        <v>1853</v>
      </c>
      <c r="BG7">
        <v>0.187</v>
      </c>
      <c r="BI7" t="s">
        <v>1004</v>
      </c>
      <c r="BJ7">
        <v>2024605</v>
      </c>
      <c r="BK7" t="s">
        <v>796</v>
      </c>
      <c r="BL7" t="s">
        <v>144</v>
      </c>
      <c r="BM7">
        <v>1650</v>
      </c>
      <c r="BN7">
        <v>1</v>
      </c>
      <c r="BO7" t="s">
        <v>469</v>
      </c>
      <c r="BP7">
        <v>2.2000000000000002</v>
      </c>
      <c r="BQ7">
        <v>135</v>
      </c>
      <c r="BR7">
        <v>-9</v>
      </c>
      <c r="BS7">
        <v>10</v>
      </c>
      <c r="BT7">
        <v>4</v>
      </c>
      <c r="BU7">
        <v>27.95</v>
      </c>
      <c r="BV7">
        <v>51.24</v>
      </c>
      <c r="BW7" t="s">
        <v>1471</v>
      </c>
      <c r="BX7" t="s">
        <v>1472</v>
      </c>
      <c r="CA7" t="s">
        <v>1472</v>
      </c>
      <c r="CI7">
        <v>-7.9000000000000015E-2</v>
      </c>
      <c r="CK7" t="s">
        <v>1854</v>
      </c>
      <c r="CL7" t="s">
        <v>1847</v>
      </c>
      <c r="CM7" t="s">
        <v>1004</v>
      </c>
      <c r="CN7" t="s">
        <v>1855</v>
      </c>
      <c r="CO7" t="s">
        <v>1854</v>
      </c>
      <c r="CP7" t="s">
        <v>1856</v>
      </c>
      <c r="CQ7" t="s">
        <v>1857</v>
      </c>
      <c r="CR7">
        <v>98.960000000000008</v>
      </c>
      <c r="CS7">
        <v>98.72999999999999</v>
      </c>
      <c r="CT7">
        <v>98.84</v>
      </c>
      <c r="CU7">
        <v>98.72999999999999</v>
      </c>
    </row>
    <row r="8" spans="1:99" x14ac:dyDescent="0.25">
      <c r="A8" s="2">
        <v>45836</v>
      </c>
      <c r="B8" t="s">
        <v>99</v>
      </c>
      <c r="C8">
        <v>10</v>
      </c>
      <c r="D8" t="s">
        <v>1303</v>
      </c>
      <c r="F8" t="s">
        <v>632</v>
      </c>
      <c r="G8">
        <v>1650</v>
      </c>
      <c r="H8">
        <v>7</v>
      </c>
      <c r="I8" t="s">
        <v>1858</v>
      </c>
      <c r="J8" t="s">
        <v>1859</v>
      </c>
      <c r="K8" t="s">
        <v>1860</v>
      </c>
      <c r="L8">
        <v>126</v>
      </c>
      <c r="M8" t="s">
        <v>106</v>
      </c>
      <c r="O8">
        <v>4</v>
      </c>
      <c r="P8" t="s">
        <v>528</v>
      </c>
      <c r="R8">
        <v>67</v>
      </c>
      <c r="S8">
        <v>-1</v>
      </c>
      <c r="U8" t="s">
        <v>108</v>
      </c>
      <c r="W8">
        <v>4</v>
      </c>
      <c r="Y8" t="s">
        <v>110</v>
      </c>
      <c r="Z8" t="s">
        <v>1861</v>
      </c>
      <c r="AA8" t="s">
        <v>165</v>
      </c>
      <c r="AB8">
        <v>28</v>
      </c>
      <c r="AC8" t="s">
        <v>417</v>
      </c>
      <c r="AD8" t="s">
        <v>1862</v>
      </c>
      <c r="AE8" t="s">
        <v>1863</v>
      </c>
      <c r="AF8" t="s">
        <v>1864</v>
      </c>
      <c r="AG8" t="s">
        <v>194</v>
      </c>
      <c r="CL8" t="s">
        <v>1859</v>
      </c>
    </row>
    <row r="9" spans="1:99" x14ac:dyDescent="0.25">
      <c r="A9" s="2">
        <v>45836</v>
      </c>
      <c r="B9" t="s">
        <v>99</v>
      </c>
      <c r="C9">
        <v>10</v>
      </c>
      <c r="D9" t="s">
        <v>1303</v>
      </c>
      <c r="F9" t="s">
        <v>632</v>
      </c>
      <c r="G9">
        <v>1650</v>
      </c>
      <c r="H9">
        <v>8</v>
      </c>
      <c r="I9" t="s">
        <v>1865</v>
      </c>
      <c r="J9" t="s">
        <v>1866</v>
      </c>
      <c r="K9" t="s">
        <v>1867</v>
      </c>
      <c r="L9">
        <v>126</v>
      </c>
      <c r="M9" t="s">
        <v>261</v>
      </c>
      <c r="O9">
        <v>7</v>
      </c>
      <c r="P9" t="s">
        <v>653</v>
      </c>
      <c r="R9">
        <v>67</v>
      </c>
      <c r="S9">
        <v>7</v>
      </c>
      <c r="U9" t="s">
        <v>108</v>
      </c>
      <c r="V9" t="s">
        <v>1868</v>
      </c>
      <c r="W9">
        <v>4</v>
      </c>
      <c r="Y9" t="s">
        <v>110</v>
      </c>
      <c r="Z9" t="s">
        <v>1869</v>
      </c>
      <c r="AA9" t="s">
        <v>165</v>
      </c>
      <c r="AB9">
        <v>28</v>
      </c>
      <c r="AC9" t="s">
        <v>351</v>
      </c>
      <c r="AD9" t="s">
        <v>1870</v>
      </c>
      <c r="AE9" t="s">
        <v>1309</v>
      </c>
      <c r="AF9" t="s">
        <v>1871</v>
      </c>
      <c r="AG9" t="s">
        <v>194</v>
      </c>
      <c r="AH9">
        <v>2024720</v>
      </c>
      <c r="AI9" t="s">
        <v>171</v>
      </c>
      <c r="AJ9" t="s">
        <v>144</v>
      </c>
      <c r="AK9">
        <v>1650</v>
      </c>
      <c r="AL9">
        <v>1</v>
      </c>
      <c r="AM9" t="s">
        <v>713</v>
      </c>
      <c r="AN9">
        <v>11</v>
      </c>
      <c r="AO9">
        <v>135</v>
      </c>
      <c r="AP9">
        <v>-9</v>
      </c>
      <c r="AQ9">
        <v>14</v>
      </c>
      <c r="AR9">
        <v>-7</v>
      </c>
      <c r="AS9">
        <v>28.48</v>
      </c>
      <c r="AT9">
        <v>52.46</v>
      </c>
      <c r="AU9" t="s">
        <v>1325</v>
      </c>
      <c r="AV9" t="s">
        <v>1326</v>
      </c>
      <c r="AY9" t="s">
        <v>1326</v>
      </c>
      <c r="BG9">
        <v>-0.23300000000000001</v>
      </c>
      <c r="BI9" t="s">
        <v>1872</v>
      </c>
      <c r="BJ9">
        <v>2024541</v>
      </c>
      <c r="BK9" t="s">
        <v>1374</v>
      </c>
      <c r="BL9" t="s">
        <v>642</v>
      </c>
      <c r="BM9">
        <v>1650</v>
      </c>
      <c r="BN9">
        <v>4</v>
      </c>
      <c r="BO9" t="s">
        <v>255</v>
      </c>
      <c r="BP9">
        <v>3.3</v>
      </c>
      <c r="BQ9">
        <v>115</v>
      </c>
      <c r="BR9">
        <v>11</v>
      </c>
      <c r="BS9">
        <v>4</v>
      </c>
      <c r="BT9">
        <v>3</v>
      </c>
      <c r="BU9">
        <v>27.77</v>
      </c>
      <c r="BV9">
        <v>51.77</v>
      </c>
      <c r="BW9" t="s">
        <v>1818</v>
      </c>
      <c r="BX9" t="s">
        <v>1819</v>
      </c>
      <c r="CA9" t="s">
        <v>1873</v>
      </c>
      <c r="CI9">
        <v>0.20699999999999999</v>
      </c>
      <c r="CK9" t="s">
        <v>1874</v>
      </c>
      <c r="CL9" t="s">
        <v>1866</v>
      </c>
      <c r="CM9" t="s">
        <v>1872</v>
      </c>
      <c r="CN9" t="s">
        <v>1875</v>
      </c>
      <c r="CO9" t="s">
        <v>1874</v>
      </c>
      <c r="CP9" t="s">
        <v>1876</v>
      </c>
      <c r="CQ9" t="s">
        <v>1877</v>
      </c>
      <c r="CR9">
        <v>100.3</v>
      </c>
      <c r="CS9">
        <v>98.75</v>
      </c>
      <c r="CT9">
        <v>99.53</v>
      </c>
      <c r="CU9">
        <v>98.75</v>
      </c>
    </row>
    <row r="10" spans="1:99" x14ac:dyDescent="0.25">
      <c r="A10" s="2">
        <v>45836</v>
      </c>
      <c r="B10" t="s">
        <v>99</v>
      </c>
      <c r="C10">
        <v>10</v>
      </c>
      <c r="D10" t="s">
        <v>1303</v>
      </c>
      <c r="F10" t="s">
        <v>632</v>
      </c>
      <c r="G10">
        <v>1650</v>
      </c>
      <c r="H10">
        <v>9</v>
      </c>
      <c r="I10" t="s">
        <v>1878</v>
      </c>
      <c r="J10" t="s">
        <v>1879</v>
      </c>
      <c r="K10" t="s">
        <v>1880</v>
      </c>
      <c r="L10">
        <v>125</v>
      </c>
      <c r="M10" t="s">
        <v>231</v>
      </c>
      <c r="O10">
        <v>12</v>
      </c>
      <c r="P10" t="s">
        <v>381</v>
      </c>
      <c r="R10">
        <v>66</v>
      </c>
      <c r="S10">
        <v>-2</v>
      </c>
      <c r="U10" t="s">
        <v>108</v>
      </c>
      <c r="V10" t="s">
        <v>1881</v>
      </c>
      <c r="W10">
        <v>6</v>
      </c>
      <c r="Y10" t="s">
        <v>110</v>
      </c>
      <c r="Z10" t="s">
        <v>1882</v>
      </c>
      <c r="AA10" t="s">
        <v>165</v>
      </c>
      <c r="AB10">
        <v>28</v>
      </c>
      <c r="AC10" t="s">
        <v>330</v>
      </c>
      <c r="AD10" t="s">
        <v>1883</v>
      </c>
      <c r="AE10" t="s">
        <v>1884</v>
      </c>
      <c r="AF10" t="s">
        <v>1885</v>
      </c>
      <c r="AG10" t="s">
        <v>194</v>
      </c>
      <c r="AH10">
        <v>2024541</v>
      </c>
      <c r="AI10" t="s">
        <v>1374</v>
      </c>
      <c r="AJ10" t="s">
        <v>642</v>
      </c>
      <c r="AK10">
        <v>1650</v>
      </c>
      <c r="AL10">
        <v>10</v>
      </c>
      <c r="AM10" t="s">
        <v>334</v>
      </c>
      <c r="AN10">
        <v>54</v>
      </c>
      <c r="AO10">
        <v>121</v>
      </c>
      <c r="AP10">
        <v>4</v>
      </c>
      <c r="AQ10">
        <v>14</v>
      </c>
      <c r="AR10">
        <v>-2</v>
      </c>
      <c r="AS10">
        <v>27.77</v>
      </c>
      <c r="AT10">
        <v>51.77</v>
      </c>
      <c r="AU10" t="s">
        <v>1818</v>
      </c>
      <c r="AV10" t="s">
        <v>1819</v>
      </c>
      <c r="AY10" t="s">
        <v>1886</v>
      </c>
      <c r="BG10">
        <v>3.2000000000000001E-2</v>
      </c>
      <c r="BI10" t="s">
        <v>1887</v>
      </c>
      <c r="BJ10">
        <v>2024426</v>
      </c>
      <c r="BK10" t="s">
        <v>1888</v>
      </c>
      <c r="BL10" t="s">
        <v>642</v>
      </c>
      <c r="BM10">
        <v>1650</v>
      </c>
      <c r="BN10">
        <v>12</v>
      </c>
      <c r="BO10" t="s">
        <v>120</v>
      </c>
      <c r="BP10">
        <v>24</v>
      </c>
      <c r="BQ10">
        <v>116</v>
      </c>
      <c r="BR10">
        <v>9</v>
      </c>
      <c r="BS10">
        <v>12</v>
      </c>
      <c r="BT10">
        <v>0</v>
      </c>
      <c r="BU10">
        <v>28.04</v>
      </c>
      <c r="BV10">
        <v>50.36</v>
      </c>
      <c r="BW10" t="s">
        <v>1889</v>
      </c>
      <c r="BX10" t="s">
        <v>1890</v>
      </c>
      <c r="CA10" t="s">
        <v>1891</v>
      </c>
      <c r="CI10">
        <v>0.13500000000000001</v>
      </c>
      <c r="CK10" t="s">
        <v>1892</v>
      </c>
      <c r="CL10" t="s">
        <v>1879</v>
      </c>
      <c r="CM10" t="s">
        <v>1887</v>
      </c>
      <c r="CN10" t="s">
        <v>1893</v>
      </c>
      <c r="CO10" t="s">
        <v>1892</v>
      </c>
      <c r="CP10" t="s">
        <v>1894</v>
      </c>
      <c r="CQ10" t="s">
        <v>1895</v>
      </c>
      <c r="CR10">
        <v>99.16</v>
      </c>
      <c r="CS10">
        <v>104.94</v>
      </c>
      <c r="CT10">
        <v>102.05</v>
      </c>
      <c r="CU10">
        <v>99.16</v>
      </c>
    </row>
    <row r="11" spans="1:99" x14ac:dyDescent="0.25">
      <c r="A11" s="2">
        <v>45836</v>
      </c>
      <c r="B11" t="s">
        <v>99</v>
      </c>
      <c r="C11">
        <v>10</v>
      </c>
      <c r="D11" t="s">
        <v>1303</v>
      </c>
      <c r="F11" t="s">
        <v>632</v>
      </c>
      <c r="G11">
        <v>1650</v>
      </c>
      <c r="H11">
        <v>10</v>
      </c>
      <c r="I11" t="s">
        <v>1896</v>
      </c>
      <c r="J11" t="s">
        <v>1897</v>
      </c>
      <c r="K11" t="s">
        <v>1898</v>
      </c>
      <c r="L11">
        <v>123</v>
      </c>
      <c r="M11" t="s">
        <v>135</v>
      </c>
      <c r="O11">
        <v>5</v>
      </c>
      <c r="P11" t="s">
        <v>107</v>
      </c>
      <c r="R11">
        <v>64</v>
      </c>
      <c r="S11">
        <v>-2</v>
      </c>
      <c r="U11" t="s">
        <v>108</v>
      </c>
      <c r="V11" t="s">
        <v>1899</v>
      </c>
      <c r="W11">
        <v>7</v>
      </c>
      <c r="Y11" t="s">
        <v>110</v>
      </c>
      <c r="Z11" t="s">
        <v>1900</v>
      </c>
      <c r="AA11" t="s">
        <v>165</v>
      </c>
      <c r="AB11">
        <v>14</v>
      </c>
      <c r="AC11" t="s">
        <v>139</v>
      </c>
      <c r="AD11" t="s">
        <v>1901</v>
      </c>
      <c r="AE11" t="s">
        <v>948</v>
      </c>
      <c r="AF11" t="s">
        <v>1902</v>
      </c>
      <c r="AG11" t="s">
        <v>194</v>
      </c>
      <c r="AH11">
        <v>2024665</v>
      </c>
      <c r="AI11" t="s">
        <v>934</v>
      </c>
      <c r="AJ11" t="s">
        <v>642</v>
      </c>
      <c r="AK11">
        <v>1650</v>
      </c>
      <c r="AL11">
        <v>8</v>
      </c>
      <c r="AM11" t="s">
        <v>338</v>
      </c>
      <c r="AN11">
        <v>50</v>
      </c>
      <c r="AO11">
        <v>125</v>
      </c>
      <c r="AP11">
        <v>-2</v>
      </c>
      <c r="AQ11">
        <v>10</v>
      </c>
      <c r="AR11">
        <v>-5</v>
      </c>
      <c r="AS11">
        <v>28.15</v>
      </c>
      <c r="AT11">
        <v>51.25</v>
      </c>
      <c r="AU11" t="s">
        <v>1792</v>
      </c>
      <c r="AV11" t="s">
        <v>1793</v>
      </c>
      <c r="AY11" t="s">
        <v>1903</v>
      </c>
      <c r="BG11">
        <v>-0.1</v>
      </c>
      <c r="BI11" t="s">
        <v>1904</v>
      </c>
      <c r="BJ11">
        <v>2024541</v>
      </c>
      <c r="BK11" t="s">
        <v>1374</v>
      </c>
      <c r="BL11" t="s">
        <v>642</v>
      </c>
      <c r="BM11">
        <v>1650</v>
      </c>
      <c r="BN11">
        <v>11</v>
      </c>
      <c r="BO11" t="s">
        <v>355</v>
      </c>
      <c r="BP11">
        <v>13</v>
      </c>
      <c r="BQ11">
        <v>109</v>
      </c>
      <c r="BR11">
        <v>14</v>
      </c>
      <c r="BS11">
        <v>7</v>
      </c>
      <c r="BT11">
        <v>-2</v>
      </c>
      <c r="BU11">
        <v>27.77</v>
      </c>
      <c r="BV11">
        <v>51.77</v>
      </c>
      <c r="BW11" t="s">
        <v>1818</v>
      </c>
      <c r="BX11" t="s">
        <v>1819</v>
      </c>
      <c r="CA11" t="s">
        <v>1905</v>
      </c>
      <c r="CI11">
        <v>0.182</v>
      </c>
      <c r="CK11" t="s">
        <v>1798</v>
      </c>
      <c r="CL11" t="s">
        <v>1897</v>
      </c>
      <c r="CM11" t="s">
        <v>1904</v>
      </c>
      <c r="CN11" t="s">
        <v>1906</v>
      </c>
      <c r="CO11" t="s">
        <v>1798</v>
      </c>
      <c r="CP11" t="s">
        <v>1907</v>
      </c>
      <c r="CQ11" t="s">
        <v>1908</v>
      </c>
      <c r="CR11">
        <v>99.2</v>
      </c>
      <c r="CS11">
        <v>99.41</v>
      </c>
      <c r="CT11">
        <v>99.31</v>
      </c>
      <c r="CU11">
        <v>99.2</v>
      </c>
    </row>
    <row r="12" spans="1:99" x14ac:dyDescent="0.25">
      <c r="A12" s="2">
        <v>45836</v>
      </c>
      <c r="B12" t="s">
        <v>99</v>
      </c>
      <c r="C12">
        <v>10</v>
      </c>
      <c r="D12" t="s">
        <v>1303</v>
      </c>
      <c r="F12" t="s">
        <v>632</v>
      </c>
      <c r="G12">
        <v>1650</v>
      </c>
      <c r="H12">
        <v>11</v>
      </c>
      <c r="I12" t="s">
        <v>1909</v>
      </c>
      <c r="J12" t="s">
        <v>1910</v>
      </c>
      <c r="K12" t="s">
        <v>1911</v>
      </c>
      <c r="L12">
        <v>123</v>
      </c>
      <c r="M12" t="s">
        <v>364</v>
      </c>
      <c r="O12">
        <v>13</v>
      </c>
      <c r="P12" t="s">
        <v>831</v>
      </c>
      <c r="R12">
        <v>64</v>
      </c>
      <c r="S12">
        <v>-1</v>
      </c>
      <c r="U12" t="s">
        <v>108</v>
      </c>
      <c r="V12" t="s">
        <v>1912</v>
      </c>
      <c r="W12">
        <v>4</v>
      </c>
      <c r="Y12" t="s">
        <v>110</v>
      </c>
      <c r="Z12" t="s">
        <v>1913</v>
      </c>
      <c r="AA12" t="s">
        <v>165</v>
      </c>
      <c r="AB12">
        <v>17</v>
      </c>
      <c r="AC12" t="s">
        <v>139</v>
      </c>
      <c r="AD12" t="s">
        <v>1224</v>
      </c>
      <c r="AE12" t="s">
        <v>267</v>
      </c>
      <c r="AF12" t="s">
        <v>1914</v>
      </c>
      <c r="AG12" t="s">
        <v>117</v>
      </c>
      <c r="AH12">
        <v>2024541</v>
      </c>
      <c r="AI12" t="s">
        <v>1374</v>
      </c>
      <c r="AJ12" t="s">
        <v>642</v>
      </c>
      <c r="AK12">
        <v>1650</v>
      </c>
      <c r="AL12">
        <v>3</v>
      </c>
      <c r="AM12" t="s">
        <v>294</v>
      </c>
      <c r="AN12">
        <v>3.4</v>
      </c>
      <c r="AO12">
        <v>115</v>
      </c>
      <c r="AP12">
        <v>8</v>
      </c>
      <c r="AQ12">
        <v>9</v>
      </c>
      <c r="AR12">
        <v>4</v>
      </c>
      <c r="AS12">
        <v>27.77</v>
      </c>
      <c r="AT12">
        <v>51.77</v>
      </c>
      <c r="AU12" t="s">
        <v>1818</v>
      </c>
      <c r="AV12" t="s">
        <v>1819</v>
      </c>
      <c r="AY12" t="s">
        <v>1376</v>
      </c>
      <c r="BG12">
        <v>0.17599999999999999</v>
      </c>
      <c r="BI12" t="s">
        <v>1915</v>
      </c>
      <c r="BJ12">
        <v>2024471</v>
      </c>
      <c r="BK12" t="s">
        <v>1311</v>
      </c>
      <c r="BL12" t="s">
        <v>144</v>
      </c>
      <c r="BM12">
        <v>1650</v>
      </c>
      <c r="BN12">
        <v>2</v>
      </c>
      <c r="BO12" t="s">
        <v>924</v>
      </c>
      <c r="BP12">
        <v>4.0999999999999996</v>
      </c>
      <c r="BQ12">
        <v>135</v>
      </c>
      <c r="BR12">
        <v>-12</v>
      </c>
      <c r="BS12">
        <v>13</v>
      </c>
      <c r="BT12">
        <v>0</v>
      </c>
      <c r="BU12">
        <v>28.04</v>
      </c>
      <c r="BV12">
        <v>50.91</v>
      </c>
      <c r="BW12" t="s">
        <v>1916</v>
      </c>
      <c r="BX12" t="s">
        <v>1917</v>
      </c>
      <c r="CA12" t="s">
        <v>1918</v>
      </c>
      <c r="CI12">
        <v>-0.18</v>
      </c>
      <c r="CK12" t="s">
        <v>977</v>
      </c>
      <c r="CL12" t="s">
        <v>1910</v>
      </c>
      <c r="CM12" t="s">
        <v>1915</v>
      </c>
      <c r="CN12" t="s">
        <v>1919</v>
      </c>
      <c r="CO12" t="s">
        <v>977</v>
      </c>
      <c r="CP12" t="s">
        <v>1920</v>
      </c>
      <c r="CQ12" t="s">
        <v>1921</v>
      </c>
      <c r="CR12">
        <v>98.6</v>
      </c>
      <c r="CS12">
        <v>97.97</v>
      </c>
      <c r="CT12">
        <v>98.28</v>
      </c>
      <c r="CU12">
        <v>97.97</v>
      </c>
    </row>
    <row r="13" spans="1:99" x14ac:dyDescent="0.25">
      <c r="A13" s="2">
        <v>45836</v>
      </c>
      <c r="B13" t="s">
        <v>99</v>
      </c>
      <c r="C13">
        <v>10</v>
      </c>
      <c r="D13" t="s">
        <v>1303</v>
      </c>
      <c r="F13" t="s">
        <v>632</v>
      </c>
      <c r="G13">
        <v>1650</v>
      </c>
      <c r="H13">
        <v>12</v>
      </c>
      <c r="I13" t="s">
        <v>1922</v>
      </c>
      <c r="J13" t="s">
        <v>1923</v>
      </c>
      <c r="K13" t="s">
        <v>1924</v>
      </c>
      <c r="L13">
        <v>122</v>
      </c>
      <c r="M13" t="s">
        <v>636</v>
      </c>
      <c r="O13">
        <v>2</v>
      </c>
      <c r="P13" t="s">
        <v>107</v>
      </c>
      <c r="R13">
        <v>63</v>
      </c>
      <c r="S13">
        <v>0</v>
      </c>
      <c r="U13" t="s">
        <v>108</v>
      </c>
      <c r="W13">
        <v>7</v>
      </c>
      <c r="Y13" t="s">
        <v>110</v>
      </c>
      <c r="Z13" t="s">
        <v>1925</v>
      </c>
      <c r="AA13" t="s">
        <v>845</v>
      </c>
      <c r="AB13">
        <v>28</v>
      </c>
      <c r="AC13" t="s">
        <v>139</v>
      </c>
      <c r="AD13" t="s">
        <v>1926</v>
      </c>
      <c r="AE13" t="s">
        <v>1927</v>
      </c>
      <c r="AF13" t="s">
        <v>1928</v>
      </c>
      <c r="AG13" t="s">
        <v>117</v>
      </c>
      <c r="CL13" t="s">
        <v>1923</v>
      </c>
    </row>
    <row r="14" spans="1:99" x14ac:dyDescent="0.25">
      <c r="A14" s="2">
        <v>45836</v>
      </c>
      <c r="B14" t="s">
        <v>99</v>
      </c>
      <c r="C14">
        <v>10</v>
      </c>
      <c r="D14" t="s">
        <v>1303</v>
      </c>
      <c r="F14" t="s">
        <v>632</v>
      </c>
      <c r="G14">
        <v>1650</v>
      </c>
      <c r="H14">
        <v>13</v>
      </c>
      <c r="I14" t="s">
        <v>1929</v>
      </c>
      <c r="J14" t="s">
        <v>1930</v>
      </c>
      <c r="K14" t="s">
        <v>1931</v>
      </c>
      <c r="L14">
        <v>119</v>
      </c>
      <c r="M14" t="s">
        <v>281</v>
      </c>
      <c r="O14">
        <v>3</v>
      </c>
      <c r="P14" t="s">
        <v>212</v>
      </c>
      <c r="R14">
        <v>60</v>
      </c>
      <c r="S14">
        <v>-2</v>
      </c>
      <c r="U14" t="s">
        <v>108</v>
      </c>
      <c r="V14" t="s">
        <v>1932</v>
      </c>
      <c r="W14">
        <v>4</v>
      </c>
      <c r="Y14" t="s">
        <v>110</v>
      </c>
      <c r="Z14" t="s">
        <v>1933</v>
      </c>
      <c r="AA14" t="s">
        <v>251</v>
      </c>
      <c r="AB14">
        <v>24</v>
      </c>
      <c r="AC14" t="s">
        <v>308</v>
      </c>
      <c r="AD14" t="s">
        <v>1934</v>
      </c>
      <c r="AE14" t="s">
        <v>1935</v>
      </c>
      <c r="AF14" t="s">
        <v>1936</v>
      </c>
      <c r="AG14" t="s">
        <v>194</v>
      </c>
      <c r="AH14">
        <v>2024665</v>
      </c>
      <c r="AI14" t="s">
        <v>934</v>
      </c>
      <c r="AJ14" t="s">
        <v>642</v>
      </c>
      <c r="AK14">
        <v>1650</v>
      </c>
      <c r="AL14">
        <v>4</v>
      </c>
      <c r="AM14" t="s">
        <v>177</v>
      </c>
      <c r="AN14">
        <v>43</v>
      </c>
      <c r="AO14">
        <v>121</v>
      </c>
      <c r="AP14">
        <v>-2</v>
      </c>
      <c r="AQ14">
        <v>2</v>
      </c>
      <c r="AR14">
        <v>1</v>
      </c>
      <c r="AS14">
        <v>28.15</v>
      </c>
      <c r="AT14">
        <v>51.25</v>
      </c>
      <c r="AU14" t="s">
        <v>1792</v>
      </c>
      <c r="AV14" t="s">
        <v>1793</v>
      </c>
      <c r="AY14" t="s">
        <v>1937</v>
      </c>
      <c r="BG14">
        <v>-1.6E-2</v>
      </c>
      <c r="BI14" t="s">
        <v>1938</v>
      </c>
      <c r="BJ14">
        <v>2024541</v>
      </c>
      <c r="BK14" t="s">
        <v>1374</v>
      </c>
      <c r="BL14" t="s">
        <v>642</v>
      </c>
      <c r="BM14">
        <v>1650</v>
      </c>
      <c r="BN14">
        <v>9</v>
      </c>
      <c r="BO14" t="s">
        <v>177</v>
      </c>
      <c r="BP14">
        <v>32</v>
      </c>
      <c r="BQ14">
        <v>121</v>
      </c>
      <c r="BR14">
        <v>-2</v>
      </c>
      <c r="BS14">
        <v>1</v>
      </c>
      <c r="BT14">
        <v>2</v>
      </c>
      <c r="BU14">
        <v>27.77</v>
      </c>
      <c r="BV14">
        <v>51.77</v>
      </c>
      <c r="BW14" t="s">
        <v>1818</v>
      </c>
      <c r="BX14" t="s">
        <v>1819</v>
      </c>
      <c r="CA14" t="s">
        <v>1939</v>
      </c>
      <c r="CI14">
        <v>-1.9999999999999979E-3</v>
      </c>
      <c r="CK14" t="s">
        <v>1939</v>
      </c>
      <c r="CL14" t="s">
        <v>1930</v>
      </c>
      <c r="CM14" t="s">
        <v>1938</v>
      </c>
      <c r="CN14" t="s">
        <v>1940</v>
      </c>
      <c r="CO14" t="s">
        <v>1939</v>
      </c>
      <c r="CP14" t="s">
        <v>1941</v>
      </c>
      <c r="CQ14" t="s">
        <v>1417</v>
      </c>
      <c r="CR14">
        <v>98.93</v>
      </c>
      <c r="CS14">
        <v>98.86</v>
      </c>
      <c r="CT14">
        <v>98.9</v>
      </c>
      <c r="CU14">
        <v>98.86</v>
      </c>
    </row>
    <row r="15" spans="1:99" x14ac:dyDescent="0.25">
      <c r="A15" s="2">
        <v>45836</v>
      </c>
      <c r="B15" t="s">
        <v>99</v>
      </c>
      <c r="C15">
        <v>10</v>
      </c>
      <c r="D15" t="s">
        <v>1303</v>
      </c>
      <c r="F15" t="s">
        <v>632</v>
      </c>
      <c r="G15">
        <v>1650</v>
      </c>
      <c r="H15">
        <v>14</v>
      </c>
      <c r="I15" t="s">
        <v>1942</v>
      </c>
      <c r="J15" t="s">
        <v>1943</v>
      </c>
      <c r="K15" t="s">
        <v>1944</v>
      </c>
      <c r="L15">
        <v>119</v>
      </c>
      <c r="M15" t="s">
        <v>737</v>
      </c>
      <c r="O15">
        <v>11</v>
      </c>
      <c r="P15" t="s">
        <v>396</v>
      </c>
      <c r="R15">
        <v>60</v>
      </c>
      <c r="S15">
        <v>-2</v>
      </c>
      <c r="U15" t="s">
        <v>108</v>
      </c>
      <c r="W15">
        <v>3</v>
      </c>
      <c r="Y15" t="s">
        <v>110</v>
      </c>
      <c r="Z15" t="s">
        <v>250</v>
      </c>
      <c r="AA15" t="s">
        <v>165</v>
      </c>
      <c r="AB15">
        <v>17</v>
      </c>
      <c r="AC15" t="s">
        <v>1945</v>
      </c>
      <c r="AD15" t="s">
        <v>1946</v>
      </c>
      <c r="AE15" t="s">
        <v>1947</v>
      </c>
      <c r="AF15" t="s">
        <v>1948</v>
      </c>
      <c r="AG15" t="s">
        <v>194</v>
      </c>
      <c r="CL15" t="s">
        <v>1943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45836</v>
      </c>
      <c r="B2" t="s">
        <v>99</v>
      </c>
      <c r="C2">
        <v>11</v>
      </c>
      <c r="D2" t="s">
        <v>100</v>
      </c>
      <c r="E2" t="s">
        <v>101</v>
      </c>
      <c r="F2" t="s">
        <v>632</v>
      </c>
      <c r="G2">
        <v>1400</v>
      </c>
      <c r="H2">
        <v>1</v>
      </c>
      <c r="I2" t="s">
        <v>1949</v>
      </c>
      <c r="J2" t="s">
        <v>1950</v>
      </c>
      <c r="K2" t="s">
        <v>1951</v>
      </c>
      <c r="L2">
        <v>135</v>
      </c>
      <c r="M2" t="s">
        <v>737</v>
      </c>
      <c r="O2">
        <v>6</v>
      </c>
      <c r="P2" t="s">
        <v>396</v>
      </c>
      <c r="R2">
        <v>77</v>
      </c>
      <c r="S2" t="s">
        <v>250</v>
      </c>
      <c r="U2" t="s">
        <v>108</v>
      </c>
      <c r="V2" t="s">
        <v>1952</v>
      </c>
      <c r="W2">
        <v>4</v>
      </c>
      <c r="Y2" t="s">
        <v>110</v>
      </c>
      <c r="Z2" t="s">
        <v>1953</v>
      </c>
      <c r="AA2" t="s">
        <v>165</v>
      </c>
      <c r="AB2" t="s">
        <v>1954</v>
      </c>
      <c r="AD2" t="s">
        <v>1955</v>
      </c>
      <c r="AE2" t="s">
        <v>1956</v>
      </c>
      <c r="AF2" t="s">
        <v>1957</v>
      </c>
      <c r="AG2" t="s">
        <v>117</v>
      </c>
      <c r="AH2">
        <v>2024183</v>
      </c>
      <c r="AI2" t="s">
        <v>1958</v>
      </c>
      <c r="AJ2" t="s">
        <v>144</v>
      </c>
      <c r="AK2">
        <v>1400</v>
      </c>
      <c r="AL2">
        <v>6</v>
      </c>
      <c r="AM2" t="s">
        <v>387</v>
      </c>
      <c r="AN2">
        <v>10</v>
      </c>
      <c r="AO2">
        <v>125</v>
      </c>
      <c r="AP2">
        <v>10</v>
      </c>
      <c r="AQ2">
        <v>13</v>
      </c>
      <c r="AR2">
        <v>-7</v>
      </c>
      <c r="AS2">
        <v>13.43</v>
      </c>
      <c r="AT2">
        <v>34.840000000000003</v>
      </c>
      <c r="AU2" t="s">
        <v>1959</v>
      </c>
      <c r="AV2" t="s">
        <v>1765</v>
      </c>
      <c r="AY2" t="s">
        <v>1960</v>
      </c>
      <c r="BG2">
        <v>2.399999999999999E-2</v>
      </c>
      <c r="BI2" t="s">
        <v>1961</v>
      </c>
      <c r="BJ2">
        <v>2023767</v>
      </c>
      <c r="BK2" t="s">
        <v>554</v>
      </c>
      <c r="BL2" t="s">
        <v>144</v>
      </c>
      <c r="BM2">
        <v>1400</v>
      </c>
      <c r="BN2">
        <v>3</v>
      </c>
      <c r="BO2" t="s">
        <v>469</v>
      </c>
      <c r="BP2">
        <v>21</v>
      </c>
      <c r="BQ2">
        <v>126</v>
      </c>
      <c r="BR2">
        <v>9</v>
      </c>
      <c r="BS2">
        <v>8</v>
      </c>
      <c r="BT2">
        <v>-2</v>
      </c>
      <c r="BU2">
        <v>13.49</v>
      </c>
      <c r="BV2">
        <v>35.11</v>
      </c>
      <c r="BW2">
        <v>57.86</v>
      </c>
      <c r="BX2" t="s">
        <v>1962</v>
      </c>
      <c r="CA2" t="s">
        <v>1963</v>
      </c>
      <c r="CB2">
        <v>13.93</v>
      </c>
      <c r="CC2">
        <v>22.1</v>
      </c>
      <c r="CD2">
        <v>22.47</v>
      </c>
      <c r="CE2">
        <v>23.27</v>
      </c>
      <c r="CH2">
        <v>45.74</v>
      </c>
      <c r="CI2">
        <v>9.9000000000000005E-2</v>
      </c>
      <c r="CJ2">
        <v>45.838999999999999</v>
      </c>
      <c r="CK2" t="s">
        <v>1964</v>
      </c>
      <c r="CL2" t="s">
        <v>1950</v>
      </c>
      <c r="CM2" t="s">
        <v>1961</v>
      </c>
      <c r="CN2" t="s">
        <v>1965</v>
      </c>
      <c r="CO2" t="s">
        <v>1964</v>
      </c>
      <c r="CP2" t="s">
        <v>1966</v>
      </c>
      <c r="CQ2" t="s">
        <v>122</v>
      </c>
      <c r="CR2">
        <v>82.36</v>
      </c>
      <c r="CS2">
        <v>81.87</v>
      </c>
      <c r="CT2">
        <v>82.12</v>
      </c>
      <c r="CU2">
        <v>81.87</v>
      </c>
    </row>
    <row r="3" spans="1:99" x14ac:dyDescent="0.25">
      <c r="A3" s="2">
        <v>45836</v>
      </c>
      <c r="B3" t="s">
        <v>99</v>
      </c>
      <c r="C3">
        <v>11</v>
      </c>
      <c r="D3" t="s">
        <v>100</v>
      </c>
      <c r="E3" t="s">
        <v>101</v>
      </c>
      <c r="F3" t="s">
        <v>632</v>
      </c>
      <c r="G3">
        <v>1400</v>
      </c>
      <c r="H3">
        <v>2</v>
      </c>
      <c r="I3" t="s">
        <v>1967</v>
      </c>
      <c r="J3" t="s">
        <v>1968</v>
      </c>
      <c r="K3" t="s">
        <v>1969</v>
      </c>
      <c r="L3">
        <v>132</v>
      </c>
      <c r="M3" t="s">
        <v>135</v>
      </c>
      <c r="O3">
        <v>9</v>
      </c>
      <c r="P3" t="s">
        <v>564</v>
      </c>
      <c r="R3">
        <v>74</v>
      </c>
      <c r="S3" t="s">
        <v>791</v>
      </c>
      <c r="U3" t="s">
        <v>108</v>
      </c>
      <c r="W3">
        <v>6</v>
      </c>
      <c r="Y3" t="s">
        <v>110</v>
      </c>
      <c r="Z3" t="s">
        <v>1970</v>
      </c>
      <c r="AA3" t="s">
        <v>112</v>
      </c>
      <c r="AB3" t="s">
        <v>1154</v>
      </c>
      <c r="AC3" t="s">
        <v>351</v>
      </c>
      <c r="AD3" t="s">
        <v>1971</v>
      </c>
      <c r="AE3" t="s">
        <v>711</v>
      </c>
      <c r="AF3" t="s">
        <v>1972</v>
      </c>
      <c r="AG3" t="s">
        <v>117</v>
      </c>
      <c r="AH3">
        <v>2024746</v>
      </c>
      <c r="AI3" t="s">
        <v>195</v>
      </c>
      <c r="AJ3" t="s">
        <v>642</v>
      </c>
      <c r="AK3">
        <v>1200</v>
      </c>
      <c r="AL3">
        <v>11</v>
      </c>
      <c r="AM3" t="s">
        <v>120</v>
      </c>
      <c r="AN3">
        <v>67</v>
      </c>
      <c r="AO3">
        <v>126</v>
      </c>
      <c r="AP3">
        <v>6</v>
      </c>
      <c r="AQ3">
        <v>9</v>
      </c>
      <c r="AR3">
        <v>0</v>
      </c>
      <c r="AS3">
        <v>24.28</v>
      </c>
      <c r="AT3">
        <v>46.58</v>
      </c>
      <c r="AU3" t="s">
        <v>1157</v>
      </c>
      <c r="AY3" t="s">
        <v>611</v>
      </c>
      <c r="BG3">
        <v>0.09</v>
      </c>
      <c r="BI3" t="s">
        <v>1973</v>
      </c>
      <c r="CL3" t="s">
        <v>1968</v>
      </c>
      <c r="CM3" t="s">
        <v>1973</v>
      </c>
      <c r="CN3" t="s">
        <v>1974</v>
      </c>
      <c r="CQ3" t="s">
        <v>1973</v>
      </c>
      <c r="CR3">
        <v>82.68</v>
      </c>
      <c r="CT3">
        <v>82.68</v>
      </c>
      <c r="CU3">
        <v>82.68</v>
      </c>
    </row>
    <row r="4" spans="1:99" x14ac:dyDescent="0.25">
      <c r="A4" s="2">
        <v>45836</v>
      </c>
      <c r="B4" t="s">
        <v>99</v>
      </c>
      <c r="C4">
        <v>11</v>
      </c>
      <c r="D4" t="s">
        <v>100</v>
      </c>
      <c r="E4" t="s">
        <v>101</v>
      </c>
      <c r="F4" t="s">
        <v>632</v>
      </c>
      <c r="G4">
        <v>1400</v>
      </c>
      <c r="H4">
        <v>3</v>
      </c>
      <c r="I4" t="s">
        <v>1975</v>
      </c>
      <c r="J4" t="s">
        <v>1976</v>
      </c>
      <c r="K4" t="s">
        <v>1977</v>
      </c>
      <c r="L4">
        <v>130</v>
      </c>
      <c r="M4" t="s">
        <v>281</v>
      </c>
      <c r="O4">
        <v>12</v>
      </c>
      <c r="P4" t="s">
        <v>528</v>
      </c>
      <c r="R4">
        <v>72</v>
      </c>
      <c r="S4" t="s">
        <v>891</v>
      </c>
      <c r="U4" t="s">
        <v>108</v>
      </c>
      <c r="V4" t="s">
        <v>1978</v>
      </c>
      <c r="W4">
        <v>3</v>
      </c>
      <c r="Y4" t="s">
        <v>110</v>
      </c>
      <c r="Z4" t="s">
        <v>1979</v>
      </c>
      <c r="AA4" t="s">
        <v>251</v>
      </c>
      <c r="AB4" t="s">
        <v>821</v>
      </c>
      <c r="AC4" t="s">
        <v>330</v>
      </c>
      <c r="AD4" t="s">
        <v>1980</v>
      </c>
      <c r="AE4" t="s">
        <v>1947</v>
      </c>
      <c r="AF4" t="s">
        <v>1981</v>
      </c>
      <c r="AG4" t="s">
        <v>117</v>
      </c>
      <c r="AH4">
        <v>2024725</v>
      </c>
      <c r="AI4" t="s">
        <v>171</v>
      </c>
      <c r="AJ4" t="s">
        <v>642</v>
      </c>
      <c r="AK4">
        <v>1400</v>
      </c>
      <c r="AL4">
        <v>1</v>
      </c>
      <c r="AM4" t="s">
        <v>177</v>
      </c>
      <c r="AN4">
        <v>8.6</v>
      </c>
      <c r="AO4">
        <v>122</v>
      </c>
      <c r="AP4">
        <v>8</v>
      </c>
      <c r="AQ4">
        <v>5</v>
      </c>
      <c r="AR4">
        <v>7</v>
      </c>
      <c r="AS4">
        <v>13.42</v>
      </c>
      <c r="AT4">
        <v>35.1</v>
      </c>
      <c r="AU4" t="s">
        <v>1982</v>
      </c>
      <c r="AV4" t="s">
        <v>1983</v>
      </c>
      <c r="AY4" t="s">
        <v>1983</v>
      </c>
      <c r="BG4">
        <v>0.246</v>
      </c>
      <c r="BI4" t="s">
        <v>1984</v>
      </c>
      <c r="BJ4">
        <v>2024591</v>
      </c>
      <c r="BK4" t="s">
        <v>1670</v>
      </c>
      <c r="BL4" t="s">
        <v>642</v>
      </c>
      <c r="BM4">
        <v>1400</v>
      </c>
      <c r="BN4">
        <v>7</v>
      </c>
      <c r="BO4" t="s">
        <v>177</v>
      </c>
      <c r="BP4">
        <v>22</v>
      </c>
      <c r="BQ4">
        <v>121</v>
      </c>
      <c r="BR4">
        <v>9</v>
      </c>
      <c r="BS4">
        <v>4</v>
      </c>
      <c r="BT4">
        <v>8</v>
      </c>
      <c r="BU4">
        <v>13.59</v>
      </c>
      <c r="BV4">
        <v>35.409999999999997</v>
      </c>
      <c r="BW4">
        <v>57.9</v>
      </c>
      <c r="BX4" t="s">
        <v>1985</v>
      </c>
      <c r="CA4" t="s">
        <v>1986</v>
      </c>
      <c r="CI4">
        <v>0.27900000000000003</v>
      </c>
      <c r="CK4" t="s">
        <v>1987</v>
      </c>
      <c r="CL4" t="s">
        <v>1976</v>
      </c>
      <c r="CM4" t="s">
        <v>1984</v>
      </c>
      <c r="CN4" t="s">
        <v>1988</v>
      </c>
      <c r="CO4" t="s">
        <v>1987</v>
      </c>
      <c r="CP4" t="s">
        <v>1989</v>
      </c>
      <c r="CQ4" t="s">
        <v>1990</v>
      </c>
      <c r="CR4">
        <v>81.319999999999993</v>
      </c>
      <c r="CS4">
        <v>81.97</v>
      </c>
      <c r="CT4">
        <v>81.64</v>
      </c>
      <c r="CU4">
        <v>81.319999999999993</v>
      </c>
    </row>
    <row r="5" spans="1:99" x14ac:dyDescent="0.25">
      <c r="A5" s="2">
        <v>45836</v>
      </c>
      <c r="B5" t="s">
        <v>99</v>
      </c>
      <c r="C5">
        <v>11</v>
      </c>
      <c r="D5" t="s">
        <v>100</v>
      </c>
      <c r="E5" t="s">
        <v>101</v>
      </c>
      <c r="F5" t="s">
        <v>632</v>
      </c>
      <c r="G5">
        <v>1400</v>
      </c>
      <c r="H5">
        <v>4</v>
      </c>
      <c r="I5" t="s">
        <v>1991</v>
      </c>
      <c r="J5" t="s">
        <v>1992</v>
      </c>
      <c r="K5" t="s">
        <v>1993</v>
      </c>
      <c r="L5">
        <v>130</v>
      </c>
      <c r="M5" t="s">
        <v>161</v>
      </c>
      <c r="O5">
        <v>14</v>
      </c>
      <c r="P5" t="s">
        <v>162</v>
      </c>
      <c r="R5">
        <v>72</v>
      </c>
      <c r="S5" t="s">
        <v>1994</v>
      </c>
      <c r="U5" t="s">
        <v>108</v>
      </c>
      <c r="V5" t="s">
        <v>1995</v>
      </c>
      <c r="W5">
        <v>3</v>
      </c>
      <c r="Y5" t="s">
        <v>110</v>
      </c>
      <c r="Z5" t="s">
        <v>1996</v>
      </c>
      <c r="AA5" t="s">
        <v>165</v>
      </c>
      <c r="AB5" t="s">
        <v>850</v>
      </c>
      <c r="AC5" t="s">
        <v>351</v>
      </c>
      <c r="AD5" t="s">
        <v>1997</v>
      </c>
      <c r="AE5" t="s">
        <v>1998</v>
      </c>
      <c r="AF5" t="s">
        <v>1999</v>
      </c>
      <c r="AG5" t="s">
        <v>117</v>
      </c>
      <c r="AH5">
        <v>2024707</v>
      </c>
      <c r="AI5" t="s">
        <v>506</v>
      </c>
      <c r="AJ5" t="s">
        <v>642</v>
      </c>
      <c r="AK5">
        <v>1400</v>
      </c>
      <c r="AL5">
        <v>1</v>
      </c>
      <c r="AM5" t="s">
        <v>469</v>
      </c>
      <c r="AN5">
        <v>5.5</v>
      </c>
      <c r="AO5">
        <v>122</v>
      </c>
      <c r="AP5">
        <v>8</v>
      </c>
      <c r="AQ5">
        <v>7</v>
      </c>
      <c r="AR5">
        <v>7</v>
      </c>
      <c r="AS5">
        <v>13.04</v>
      </c>
      <c r="AT5">
        <v>33.76</v>
      </c>
      <c r="AU5" t="s">
        <v>2000</v>
      </c>
      <c r="AV5" t="s">
        <v>2001</v>
      </c>
      <c r="AY5" t="s">
        <v>2001</v>
      </c>
      <c r="BG5">
        <v>0.246</v>
      </c>
      <c r="BI5" t="s">
        <v>2002</v>
      </c>
      <c r="BJ5">
        <v>2024602</v>
      </c>
      <c r="BK5" t="s">
        <v>796</v>
      </c>
      <c r="BL5" t="s">
        <v>144</v>
      </c>
      <c r="BM5">
        <v>1400</v>
      </c>
      <c r="BN5">
        <v>1</v>
      </c>
      <c r="BO5" t="s">
        <v>469</v>
      </c>
      <c r="BP5">
        <v>2.5</v>
      </c>
      <c r="BQ5">
        <v>133</v>
      </c>
      <c r="BR5">
        <v>-3</v>
      </c>
      <c r="BS5">
        <v>3</v>
      </c>
      <c r="BT5">
        <v>11</v>
      </c>
      <c r="BU5">
        <v>13.56</v>
      </c>
      <c r="BV5">
        <v>35.14</v>
      </c>
      <c r="BW5">
        <v>57.97</v>
      </c>
      <c r="BX5" t="s">
        <v>1727</v>
      </c>
      <c r="CA5" t="s">
        <v>1727</v>
      </c>
      <c r="CI5">
        <v>0.153</v>
      </c>
      <c r="CK5" t="s">
        <v>2003</v>
      </c>
      <c r="CL5" t="s">
        <v>1992</v>
      </c>
      <c r="CM5" t="s">
        <v>2002</v>
      </c>
      <c r="CN5" t="s">
        <v>2004</v>
      </c>
      <c r="CO5" t="s">
        <v>2003</v>
      </c>
      <c r="CP5" t="s">
        <v>2005</v>
      </c>
      <c r="CQ5" t="s">
        <v>2006</v>
      </c>
      <c r="CR5">
        <v>81.099999999999994</v>
      </c>
      <c r="CS5">
        <v>80.91</v>
      </c>
      <c r="CT5">
        <v>81</v>
      </c>
      <c r="CU5">
        <v>80.91</v>
      </c>
    </row>
    <row r="6" spans="1:99" x14ac:dyDescent="0.25">
      <c r="A6" s="2">
        <v>45836</v>
      </c>
      <c r="B6" t="s">
        <v>99</v>
      </c>
      <c r="C6">
        <v>11</v>
      </c>
      <c r="D6" t="s">
        <v>100</v>
      </c>
      <c r="E6" t="s">
        <v>101</v>
      </c>
      <c r="F6" t="s">
        <v>632</v>
      </c>
      <c r="G6">
        <v>1400</v>
      </c>
      <c r="H6">
        <v>5</v>
      </c>
      <c r="I6" t="s">
        <v>2007</v>
      </c>
      <c r="J6" t="s">
        <v>2008</v>
      </c>
      <c r="K6" t="s">
        <v>2009</v>
      </c>
      <c r="L6">
        <v>125</v>
      </c>
      <c r="M6" t="s">
        <v>247</v>
      </c>
      <c r="O6">
        <v>10</v>
      </c>
      <c r="P6" t="s">
        <v>653</v>
      </c>
      <c r="R6">
        <v>67</v>
      </c>
      <c r="S6" t="s">
        <v>791</v>
      </c>
      <c r="U6" t="s">
        <v>108</v>
      </c>
      <c r="W6">
        <v>3</v>
      </c>
      <c r="Y6" t="s">
        <v>110</v>
      </c>
      <c r="Z6" t="s">
        <v>250</v>
      </c>
      <c r="AA6" t="s">
        <v>251</v>
      </c>
      <c r="AB6" t="s">
        <v>1154</v>
      </c>
      <c r="AC6" t="s">
        <v>2010</v>
      </c>
      <c r="AD6" t="s">
        <v>2011</v>
      </c>
      <c r="AE6" t="s">
        <v>2012</v>
      </c>
      <c r="AF6" t="s">
        <v>2013</v>
      </c>
      <c r="AG6" t="s">
        <v>194</v>
      </c>
      <c r="AH6">
        <v>2024746</v>
      </c>
      <c r="AI6" t="s">
        <v>195</v>
      </c>
      <c r="AJ6" t="s">
        <v>642</v>
      </c>
      <c r="AK6">
        <v>1200</v>
      </c>
      <c r="AL6">
        <v>9</v>
      </c>
      <c r="AM6" t="s">
        <v>218</v>
      </c>
      <c r="AN6">
        <v>83</v>
      </c>
      <c r="AO6">
        <v>126</v>
      </c>
      <c r="AP6">
        <v>-1</v>
      </c>
      <c r="AQ6">
        <v>1</v>
      </c>
      <c r="AR6">
        <v>9</v>
      </c>
      <c r="AS6">
        <v>24.28</v>
      </c>
      <c r="AT6">
        <v>46.58</v>
      </c>
      <c r="AU6" t="s">
        <v>1157</v>
      </c>
      <c r="AY6" t="s">
        <v>2014</v>
      </c>
      <c r="BG6">
        <v>0.14699999999999999</v>
      </c>
      <c r="BI6" t="s">
        <v>2015</v>
      </c>
      <c r="CL6" t="s">
        <v>2008</v>
      </c>
      <c r="CM6" t="s">
        <v>2015</v>
      </c>
      <c r="CN6" t="s">
        <v>2016</v>
      </c>
      <c r="CQ6" t="s">
        <v>2015</v>
      </c>
      <c r="CR6">
        <v>82.5</v>
      </c>
      <c r="CT6">
        <v>82.5</v>
      </c>
      <c r="CU6">
        <v>82.5</v>
      </c>
    </row>
    <row r="7" spans="1:99" x14ac:dyDescent="0.25">
      <c r="A7" s="2">
        <v>45836</v>
      </c>
      <c r="B7" t="s">
        <v>99</v>
      </c>
      <c r="C7">
        <v>11</v>
      </c>
      <c r="D7" t="s">
        <v>100</v>
      </c>
      <c r="E7" t="s">
        <v>101</v>
      </c>
      <c r="F7" t="s">
        <v>632</v>
      </c>
      <c r="G7">
        <v>1400</v>
      </c>
      <c r="H7">
        <v>6</v>
      </c>
      <c r="I7" t="s">
        <v>108</v>
      </c>
      <c r="J7" t="s">
        <v>2017</v>
      </c>
      <c r="K7" t="s">
        <v>2018</v>
      </c>
      <c r="L7">
        <v>124</v>
      </c>
      <c r="M7" t="s">
        <v>106</v>
      </c>
      <c r="O7">
        <v>5</v>
      </c>
      <c r="P7" t="s">
        <v>232</v>
      </c>
      <c r="R7">
        <v>66</v>
      </c>
      <c r="S7" t="s">
        <v>108</v>
      </c>
      <c r="U7" t="s">
        <v>108</v>
      </c>
      <c r="W7">
        <v>3</v>
      </c>
      <c r="Y7" t="s">
        <v>110</v>
      </c>
      <c r="Z7" t="s">
        <v>250</v>
      </c>
      <c r="AA7" t="s">
        <v>251</v>
      </c>
      <c r="AB7" t="s">
        <v>108</v>
      </c>
      <c r="AC7" t="s">
        <v>1246</v>
      </c>
      <c r="AD7" t="s">
        <v>2019</v>
      </c>
      <c r="AE7" t="s">
        <v>2020</v>
      </c>
      <c r="AF7" t="s">
        <v>2021</v>
      </c>
      <c r="AG7" t="s">
        <v>194</v>
      </c>
      <c r="CL7" t="s">
        <v>2017</v>
      </c>
    </row>
    <row r="8" spans="1:99" x14ac:dyDescent="0.25">
      <c r="A8" s="2">
        <v>45836</v>
      </c>
      <c r="B8" t="s">
        <v>99</v>
      </c>
      <c r="C8">
        <v>11</v>
      </c>
      <c r="D8" t="s">
        <v>100</v>
      </c>
      <c r="E8" t="s">
        <v>101</v>
      </c>
      <c r="F8" t="s">
        <v>632</v>
      </c>
      <c r="G8">
        <v>1400</v>
      </c>
      <c r="H8">
        <v>7</v>
      </c>
      <c r="I8" t="s">
        <v>2022</v>
      </c>
      <c r="J8" t="s">
        <v>2023</v>
      </c>
      <c r="K8" t="s">
        <v>2024</v>
      </c>
      <c r="L8">
        <v>124</v>
      </c>
      <c r="M8" t="s">
        <v>380</v>
      </c>
      <c r="O8">
        <v>13</v>
      </c>
      <c r="P8" t="s">
        <v>282</v>
      </c>
      <c r="R8">
        <v>66</v>
      </c>
      <c r="S8" t="s">
        <v>906</v>
      </c>
      <c r="U8" t="s">
        <v>108</v>
      </c>
      <c r="W8">
        <v>3</v>
      </c>
      <c r="Y8" t="s">
        <v>110</v>
      </c>
      <c r="Z8" t="s">
        <v>250</v>
      </c>
      <c r="AA8" t="s">
        <v>251</v>
      </c>
      <c r="AB8" t="s">
        <v>1154</v>
      </c>
      <c r="AC8" t="s">
        <v>2025</v>
      </c>
      <c r="AD8" t="s">
        <v>2026</v>
      </c>
      <c r="AE8" t="s">
        <v>2027</v>
      </c>
      <c r="AF8" t="s">
        <v>2028</v>
      </c>
      <c r="AG8" t="s">
        <v>194</v>
      </c>
      <c r="AH8">
        <v>2024746</v>
      </c>
      <c r="AI8" t="s">
        <v>195</v>
      </c>
      <c r="AJ8" t="s">
        <v>642</v>
      </c>
      <c r="AK8">
        <v>1200</v>
      </c>
      <c r="AL8">
        <v>7</v>
      </c>
      <c r="AM8" t="s">
        <v>454</v>
      </c>
      <c r="AN8">
        <v>29</v>
      </c>
      <c r="AO8">
        <v>124</v>
      </c>
      <c r="AP8">
        <v>0</v>
      </c>
      <c r="AQ8">
        <v>7</v>
      </c>
      <c r="AR8">
        <v>6</v>
      </c>
      <c r="AS8">
        <v>24.28</v>
      </c>
      <c r="AT8">
        <v>46.58</v>
      </c>
      <c r="AU8" t="s">
        <v>1157</v>
      </c>
      <c r="AY8" t="s">
        <v>2029</v>
      </c>
      <c r="BG8">
        <v>0.108</v>
      </c>
      <c r="BI8" t="s">
        <v>2030</v>
      </c>
      <c r="CL8" t="s">
        <v>2023</v>
      </c>
      <c r="CM8" t="s">
        <v>2030</v>
      </c>
      <c r="CN8" t="s">
        <v>2031</v>
      </c>
      <c r="CQ8" t="s">
        <v>2030</v>
      </c>
      <c r="CR8">
        <v>82.37</v>
      </c>
      <c r="CT8">
        <v>82.37</v>
      </c>
      <c r="CU8">
        <v>82.37</v>
      </c>
    </row>
    <row r="9" spans="1:99" x14ac:dyDescent="0.25">
      <c r="A9" s="2">
        <v>45836</v>
      </c>
      <c r="B9" t="s">
        <v>99</v>
      </c>
      <c r="C9">
        <v>11</v>
      </c>
      <c r="D9" t="s">
        <v>100</v>
      </c>
      <c r="E9" t="s">
        <v>101</v>
      </c>
      <c r="F9" t="s">
        <v>632</v>
      </c>
      <c r="G9">
        <v>1400</v>
      </c>
      <c r="H9">
        <v>8</v>
      </c>
      <c r="I9" t="s">
        <v>108</v>
      </c>
      <c r="J9" t="s">
        <v>2032</v>
      </c>
      <c r="K9" t="s">
        <v>2033</v>
      </c>
      <c r="L9">
        <v>123</v>
      </c>
      <c r="M9" t="s">
        <v>364</v>
      </c>
      <c r="O9">
        <v>8</v>
      </c>
      <c r="P9" t="s">
        <v>327</v>
      </c>
      <c r="R9">
        <v>65</v>
      </c>
      <c r="S9" t="s">
        <v>108</v>
      </c>
      <c r="U9" t="s">
        <v>108</v>
      </c>
      <c r="W9">
        <v>3</v>
      </c>
      <c r="Y9" t="s">
        <v>110</v>
      </c>
      <c r="Z9" t="s">
        <v>250</v>
      </c>
      <c r="AA9" t="s">
        <v>251</v>
      </c>
      <c r="AB9" t="s">
        <v>108</v>
      </c>
      <c r="AD9" t="s">
        <v>2034</v>
      </c>
      <c r="AE9" t="s">
        <v>1839</v>
      </c>
      <c r="AF9" t="s">
        <v>2035</v>
      </c>
      <c r="AG9" t="s">
        <v>194</v>
      </c>
      <c r="CL9" t="s">
        <v>2032</v>
      </c>
    </row>
    <row r="10" spans="1:99" x14ac:dyDescent="0.25">
      <c r="A10" s="2">
        <v>45836</v>
      </c>
      <c r="B10" t="s">
        <v>99</v>
      </c>
      <c r="C10">
        <v>11</v>
      </c>
      <c r="D10" t="s">
        <v>100</v>
      </c>
      <c r="E10" t="s">
        <v>101</v>
      </c>
      <c r="F10" t="s">
        <v>632</v>
      </c>
      <c r="G10">
        <v>1400</v>
      </c>
      <c r="H10">
        <v>9</v>
      </c>
      <c r="I10" t="s">
        <v>2036</v>
      </c>
      <c r="J10" t="s">
        <v>2037</v>
      </c>
      <c r="K10" t="s">
        <v>2038</v>
      </c>
      <c r="L10">
        <v>121</v>
      </c>
      <c r="M10" t="s">
        <v>636</v>
      </c>
      <c r="O10">
        <v>3</v>
      </c>
      <c r="P10" t="s">
        <v>187</v>
      </c>
      <c r="R10">
        <v>63</v>
      </c>
      <c r="S10" t="s">
        <v>791</v>
      </c>
      <c r="U10" t="s">
        <v>108</v>
      </c>
      <c r="V10" t="s">
        <v>2039</v>
      </c>
      <c r="W10">
        <v>4</v>
      </c>
      <c r="Y10" t="s">
        <v>110</v>
      </c>
      <c r="Z10" t="s">
        <v>2040</v>
      </c>
      <c r="AA10" t="s">
        <v>251</v>
      </c>
      <c r="AB10" t="s">
        <v>2041</v>
      </c>
      <c r="AC10" t="s">
        <v>861</v>
      </c>
      <c r="AD10" t="s">
        <v>2042</v>
      </c>
      <c r="AE10" t="s">
        <v>2043</v>
      </c>
      <c r="AF10" t="s">
        <v>2044</v>
      </c>
      <c r="AG10" t="s">
        <v>194</v>
      </c>
      <c r="AH10">
        <v>2024454</v>
      </c>
      <c r="AI10" t="s">
        <v>1486</v>
      </c>
      <c r="AJ10" t="s">
        <v>642</v>
      </c>
      <c r="AK10">
        <v>1400</v>
      </c>
      <c r="AL10">
        <v>14</v>
      </c>
      <c r="AM10" t="s">
        <v>338</v>
      </c>
      <c r="AN10">
        <v>55</v>
      </c>
      <c r="AO10">
        <v>132</v>
      </c>
      <c r="AP10">
        <v>-11</v>
      </c>
      <c r="AQ10">
        <v>10</v>
      </c>
      <c r="AR10">
        <v>-7</v>
      </c>
      <c r="AS10">
        <v>13.36</v>
      </c>
      <c r="AT10">
        <v>34.6</v>
      </c>
      <c r="AU10" t="s">
        <v>2045</v>
      </c>
      <c r="AV10" t="s">
        <v>2046</v>
      </c>
      <c r="AY10" t="s">
        <v>227</v>
      </c>
      <c r="BG10">
        <v>-0.29099999999999998</v>
      </c>
      <c r="BI10" t="s">
        <v>1973</v>
      </c>
      <c r="CL10" t="s">
        <v>2037</v>
      </c>
      <c r="CM10" t="s">
        <v>1973</v>
      </c>
      <c r="CN10" t="s">
        <v>2047</v>
      </c>
      <c r="CQ10" t="s">
        <v>1973</v>
      </c>
      <c r="CR10">
        <v>82.68</v>
      </c>
      <c r="CT10">
        <v>82.68</v>
      </c>
      <c r="CU10">
        <v>82.68</v>
      </c>
    </row>
    <row r="11" spans="1:99" x14ac:dyDescent="0.25">
      <c r="A11" s="2">
        <v>45836</v>
      </c>
      <c r="B11" t="s">
        <v>99</v>
      </c>
      <c r="C11">
        <v>11</v>
      </c>
      <c r="D11" t="s">
        <v>100</v>
      </c>
      <c r="E11" t="s">
        <v>101</v>
      </c>
      <c r="F11" t="s">
        <v>632</v>
      </c>
      <c r="G11">
        <v>1400</v>
      </c>
      <c r="H11">
        <v>10</v>
      </c>
      <c r="I11" t="s">
        <v>2048</v>
      </c>
      <c r="J11" t="s">
        <v>2049</v>
      </c>
      <c r="K11" t="s">
        <v>2050</v>
      </c>
      <c r="L11">
        <v>120</v>
      </c>
      <c r="M11" t="s">
        <v>186</v>
      </c>
      <c r="O11">
        <v>1</v>
      </c>
      <c r="P11" t="s">
        <v>248</v>
      </c>
      <c r="R11">
        <v>62</v>
      </c>
      <c r="S11" t="s">
        <v>791</v>
      </c>
      <c r="U11" t="s">
        <v>108</v>
      </c>
      <c r="V11" t="s">
        <v>2051</v>
      </c>
      <c r="W11">
        <v>6</v>
      </c>
      <c r="Y11" t="s">
        <v>110</v>
      </c>
      <c r="Z11" t="s">
        <v>2052</v>
      </c>
      <c r="AA11" t="s">
        <v>112</v>
      </c>
      <c r="AB11" t="s">
        <v>2041</v>
      </c>
      <c r="AC11" t="s">
        <v>2053</v>
      </c>
      <c r="AD11" t="s">
        <v>2054</v>
      </c>
      <c r="AE11" t="s">
        <v>2055</v>
      </c>
      <c r="AF11" t="s">
        <v>2056</v>
      </c>
      <c r="AG11" t="s">
        <v>194</v>
      </c>
      <c r="AH11">
        <v>2024413</v>
      </c>
      <c r="AI11" t="s">
        <v>472</v>
      </c>
      <c r="AJ11" t="s">
        <v>642</v>
      </c>
      <c r="AK11">
        <v>1400</v>
      </c>
      <c r="AL11">
        <v>7</v>
      </c>
      <c r="AM11" t="s">
        <v>196</v>
      </c>
      <c r="AN11">
        <v>38</v>
      </c>
      <c r="AO11">
        <v>120</v>
      </c>
      <c r="AP11">
        <v>0</v>
      </c>
      <c r="AQ11">
        <v>7</v>
      </c>
      <c r="AR11">
        <v>-6</v>
      </c>
      <c r="AS11">
        <v>13.53</v>
      </c>
      <c r="AT11">
        <v>35.51</v>
      </c>
      <c r="AU11" t="s">
        <v>2057</v>
      </c>
      <c r="AV11" t="s">
        <v>2058</v>
      </c>
      <c r="AY11" t="s">
        <v>1623</v>
      </c>
      <c r="BG11">
        <v>-0.108</v>
      </c>
      <c r="BI11" t="s">
        <v>356</v>
      </c>
      <c r="BJ11">
        <v>2024362</v>
      </c>
      <c r="BK11" t="s">
        <v>661</v>
      </c>
      <c r="BL11" t="s">
        <v>642</v>
      </c>
      <c r="BM11">
        <v>1400</v>
      </c>
      <c r="BN11">
        <v>6</v>
      </c>
      <c r="BO11" t="s">
        <v>1285</v>
      </c>
      <c r="BP11">
        <v>42</v>
      </c>
      <c r="BQ11">
        <v>120</v>
      </c>
      <c r="BR11">
        <v>0</v>
      </c>
      <c r="BS11">
        <v>10</v>
      </c>
      <c r="BT11">
        <v>-9</v>
      </c>
      <c r="BU11">
        <v>13.56</v>
      </c>
      <c r="BV11">
        <v>35.369999999999997</v>
      </c>
      <c r="BW11">
        <v>58.22</v>
      </c>
      <c r="BX11" t="s">
        <v>2059</v>
      </c>
      <c r="CA11" t="s">
        <v>2060</v>
      </c>
      <c r="CI11">
        <v>-0.16200000000000001</v>
      </c>
      <c r="CK11" t="s">
        <v>2061</v>
      </c>
      <c r="CL11" t="s">
        <v>2049</v>
      </c>
      <c r="CM11" t="s">
        <v>356</v>
      </c>
      <c r="CN11" t="s">
        <v>2062</v>
      </c>
      <c r="CO11" t="s">
        <v>2061</v>
      </c>
      <c r="CP11" t="s">
        <v>2063</v>
      </c>
      <c r="CQ11" t="s">
        <v>174</v>
      </c>
      <c r="CR11">
        <v>82.06</v>
      </c>
      <c r="CS11">
        <v>81.8</v>
      </c>
      <c r="CT11">
        <v>81.93</v>
      </c>
      <c r="CU11">
        <v>81.8</v>
      </c>
    </row>
    <row r="12" spans="1:99" x14ac:dyDescent="0.25">
      <c r="A12" s="2">
        <v>45836</v>
      </c>
      <c r="B12" t="s">
        <v>99</v>
      </c>
      <c r="C12">
        <v>11</v>
      </c>
      <c r="D12" t="s">
        <v>100</v>
      </c>
      <c r="E12" t="s">
        <v>101</v>
      </c>
      <c r="F12" t="s">
        <v>632</v>
      </c>
      <c r="G12">
        <v>1400</v>
      </c>
      <c r="H12">
        <v>11</v>
      </c>
      <c r="I12" t="s">
        <v>2064</v>
      </c>
      <c r="J12" t="s">
        <v>2065</v>
      </c>
      <c r="K12" t="s">
        <v>2066</v>
      </c>
      <c r="L12">
        <v>120</v>
      </c>
      <c r="M12" t="s">
        <v>326</v>
      </c>
      <c r="O12">
        <v>4</v>
      </c>
      <c r="P12" t="s">
        <v>305</v>
      </c>
      <c r="R12">
        <v>62</v>
      </c>
      <c r="S12" t="s">
        <v>791</v>
      </c>
      <c r="U12" t="s">
        <v>108</v>
      </c>
      <c r="V12" t="s">
        <v>2067</v>
      </c>
      <c r="W12">
        <v>7</v>
      </c>
      <c r="Y12" t="s">
        <v>110</v>
      </c>
      <c r="Z12" t="s">
        <v>2068</v>
      </c>
      <c r="AA12" t="s">
        <v>112</v>
      </c>
      <c r="AB12" t="s">
        <v>1154</v>
      </c>
      <c r="AC12" t="s">
        <v>139</v>
      </c>
      <c r="AD12" t="s">
        <v>2069</v>
      </c>
      <c r="AE12" t="s">
        <v>872</v>
      </c>
      <c r="AF12" t="s">
        <v>2070</v>
      </c>
      <c r="AG12" t="s">
        <v>194</v>
      </c>
      <c r="AH12">
        <v>2024744</v>
      </c>
      <c r="AI12" t="s">
        <v>195</v>
      </c>
      <c r="AJ12" t="s">
        <v>642</v>
      </c>
      <c r="AK12">
        <v>1400</v>
      </c>
      <c r="AL12">
        <v>9</v>
      </c>
      <c r="AM12" t="s">
        <v>145</v>
      </c>
      <c r="AN12">
        <v>19</v>
      </c>
      <c r="AO12">
        <v>119</v>
      </c>
      <c r="AP12">
        <v>1</v>
      </c>
      <c r="AQ12">
        <v>14</v>
      </c>
      <c r="AR12">
        <v>-10</v>
      </c>
      <c r="AS12">
        <v>13.62</v>
      </c>
      <c r="AT12">
        <v>35.520000000000003</v>
      </c>
      <c r="AU12" t="s">
        <v>2071</v>
      </c>
      <c r="AV12" t="s">
        <v>799</v>
      </c>
      <c r="AY12" t="s">
        <v>1693</v>
      </c>
      <c r="BG12">
        <v>-0.16500000000000001</v>
      </c>
      <c r="BI12" t="s">
        <v>1961</v>
      </c>
      <c r="BJ12">
        <v>2024666</v>
      </c>
      <c r="BK12" t="s">
        <v>934</v>
      </c>
      <c r="BL12" t="s">
        <v>642</v>
      </c>
      <c r="BM12">
        <v>1400</v>
      </c>
      <c r="BN12">
        <v>3</v>
      </c>
      <c r="BO12" t="s">
        <v>145</v>
      </c>
      <c r="BP12">
        <v>30</v>
      </c>
      <c r="BQ12">
        <v>120</v>
      </c>
      <c r="BR12">
        <v>0</v>
      </c>
      <c r="BS12">
        <v>8</v>
      </c>
      <c r="BT12">
        <v>-4</v>
      </c>
      <c r="BU12">
        <v>13.49</v>
      </c>
      <c r="BV12">
        <v>36.119999999999997</v>
      </c>
      <c r="BW12">
        <v>58.97</v>
      </c>
      <c r="BX12" t="s">
        <v>2072</v>
      </c>
      <c r="CA12" t="s">
        <v>1659</v>
      </c>
      <c r="CI12">
        <v>-7.1999999999999995E-2</v>
      </c>
      <c r="CK12" t="s">
        <v>1692</v>
      </c>
      <c r="CL12" t="s">
        <v>2065</v>
      </c>
      <c r="CM12" t="s">
        <v>1961</v>
      </c>
      <c r="CN12" t="s">
        <v>2073</v>
      </c>
      <c r="CO12" t="s">
        <v>1692</v>
      </c>
      <c r="CP12" t="s">
        <v>2074</v>
      </c>
      <c r="CQ12" t="s">
        <v>1603</v>
      </c>
      <c r="CR12">
        <v>82.36</v>
      </c>
      <c r="CS12">
        <v>81.789999999999992</v>
      </c>
      <c r="CT12">
        <v>82.07</v>
      </c>
      <c r="CU12">
        <v>81.789999999999992</v>
      </c>
    </row>
    <row r="13" spans="1:99" x14ac:dyDescent="0.25">
      <c r="A13" s="2">
        <v>45836</v>
      </c>
      <c r="B13" t="s">
        <v>99</v>
      </c>
      <c r="C13">
        <v>11</v>
      </c>
      <c r="D13" t="s">
        <v>100</v>
      </c>
      <c r="E13" t="s">
        <v>101</v>
      </c>
      <c r="F13" t="s">
        <v>632</v>
      </c>
      <c r="G13">
        <v>1400</v>
      </c>
      <c r="H13">
        <v>12</v>
      </c>
      <c r="I13" t="s">
        <v>2075</v>
      </c>
      <c r="J13" t="s">
        <v>2076</v>
      </c>
      <c r="K13" t="s">
        <v>2077</v>
      </c>
      <c r="L13">
        <v>119</v>
      </c>
      <c r="M13" t="s">
        <v>304</v>
      </c>
      <c r="N13">
        <v>1</v>
      </c>
      <c r="O13">
        <v>2</v>
      </c>
      <c r="P13" t="s">
        <v>262</v>
      </c>
      <c r="R13">
        <v>61</v>
      </c>
      <c r="S13" t="s">
        <v>791</v>
      </c>
      <c r="U13" t="s">
        <v>108</v>
      </c>
      <c r="W13">
        <v>4</v>
      </c>
      <c r="Y13" t="s">
        <v>110</v>
      </c>
      <c r="Z13" t="s">
        <v>2078</v>
      </c>
      <c r="AA13" t="s">
        <v>251</v>
      </c>
      <c r="AB13" t="s">
        <v>887</v>
      </c>
      <c r="AC13" t="s">
        <v>2079</v>
      </c>
      <c r="AD13" t="s">
        <v>2080</v>
      </c>
      <c r="AE13" t="s">
        <v>1723</v>
      </c>
      <c r="AF13" t="s">
        <v>2081</v>
      </c>
      <c r="AG13" t="s">
        <v>194</v>
      </c>
      <c r="AH13">
        <v>2024609</v>
      </c>
      <c r="AI13" t="s">
        <v>796</v>
      </c>
      <c r="AJ13" t="s">
        <v>642</v>
      </c>
      <c r="AK13">
        <v>1200</v>
      </c>
      <c r="AL13">
        <v>11</v>
      </c>
      <c r="AM13" t="s">
        <v>338</v>
      </c>
      <c r="AN13">
        <v>76</v>
      </c>
      <c r="AO13">
        <v>125</v>
      </c>
      <c r="AP13">
        <v>-6</v>
      </c>
      <c r="AQ13">
        <v>3</v>
      </c>
      <c r="AR13">
        <v>-1</v>
      </c>
      <c r="AS13">
        <v>23.89</v>
      </c>
      <c r="AT13">
        <v>45.93</v>
      </c>
      <c r="AU13" t="s">
        <v>2082</v>
      </c>
      <c r="AY13" t="s">
        <v>2083</v>
      </c>
      <c r="BG13">
        <v>-0.108</v>
      </c>
      <c r="BI13" t="s">
        <v>176</v>
      </c>
      <c r="CL13" t="s">
        <v>2076</v>
      </c>
      <c r="CM13" t="s">
        <v>176</v>
      </c>
      <c r="CN13" t="s">
        <v>2084</v>
      </c>
      <c r="CQ13" t="s">
        <v>176</v>
      </c>
      <c r="CR13">
        <v>82.42</v>
      </c>
      <c r="CT13">
        <v>82.42</v>
      </c>
      <c r="CU13">
        <v>82.42</v>
      </c>
    </row>
    <row r="14" spans="1:99" x14ac:dyDescent="0.25">
      <c r="A14" s="2">
        <v>45836</v>
      </c>
      <c r="B14" t="s">
        <v>99</v>
      </c>
      <c r="C14">
        <v>11</v>
      </c>
      <c r="D14" t="s">
        <v>100</v>
      </c>
      <c r="E14" t="s">
        <v>101</v>
      </c>
      <c r="F14" t="s">
        <v>632</v>
      </c>
      <c r="G14">
        <v>1400</v>
      </c>
      <c r="H14">
        <v>13</v>
      </c>
      <c r="I14" t="s">
        <v>2085</v>
      </c>
      <c r="J14" t="s">
        <v>2086</v>
      </c>
      <c r="K14" t="s">
        <v>2087</v>
      </c>
      <c r="L14">
        <v>118</v>
      </c>
      <c r="M14" t="s">
        <v>563</v>
      </c>
      <c r="O14">
        <v>11</v>
      </c>
      <c r="P14" t="s">
        <v>107</v>
      </c>
      <c r="R14">
        <v>60</v>
      </c>
      <c r="S14" t="s">
        <v>906</v>
      </c>
      <c r="U14" t="s">
        <v>108</v>
      </c>
      <c r="V14" t="s">
        <v>2088</v>
      </c>
      <c r="W14">
        <v>3</v>
      </c>
      <c r="Y14" t="s">
        <v>780</v>
      </c>
      <c r="Z14" t="s">
        <v>2078</v>
      </c>
      <c r="AA14" t="s">
        <v>251</v>
      </c>
      <c r="AB14" t="s">
        <v>1154</v>
      </c>
      <c r="AC14" t="s">
        <v>2089</v>
      </c>
      <c r="AD14" t="s">
        <v>2090</v>
      </c>
      <c r="AE14" t="s">
        <v>310</v>
      </c>
      <c r="AF14" t="s">
        <v>2091</v>
      </c>
      <c r="AG14" t="s">
        <v>194</v>
      </c>
      <c r="AH14">
        <v>2024744</v>
      </c>
      <c r="AI14" t="s">
        <v>195</v>
      </c>
      <c r="AJ14" t="s">
        <v>642</v>
      </c>
      <c r="AK14">
        <v>1400</v>
      </c>
      <c r="AL14">
        <v>8</v>
      </c>
      <c r="AM14" t="s">
        <v>196</v>
      </c>
      <c r="AN14">
        <v>62</v>
      </c>
      <c r="AO14">
        <v>116</v>
      </c>
      <c r="AP14">
        <v>2</v>
      </c>
      <c r="AQ14">
        <v>11</v>
      </c>
      <c r="AR14">
        <v>0</v>
      </c>
      <c r="AS14">
        <v>13.62</v>
      </c>
      <c r="AT14">
        <v>35.520000000000003</v>
      </c>
      <c r="AU14" t="s">
        <v>2071</v>
      </c>
      <c r="AV14" t="s">
        <v>799</v>
      </c>
      <c r="AY14" t="s">
        <v>2092</v>
      </c>
      <c r="BG14">
        <v>0.03</v>
      </c>
      <c r="BI14" t="s">
        <v>1776</v>
      </c>
      <c r="CL14" t="s">
        <v>2086</v>
      </c>
      <c r="CM14" t="s">
        <v>1776</v>
      </c>
      <c r="CN14" t="s">
        <v>2093</v>
      </c>
      <c r="CQ14" t="s">
        <v>1776</v>
      </c>
      <c r="CR14">
        <v>82.47</v>
      </c>
      <c r="CT14">
        <v>82.47</v>
      </c>
      <c r="CU14">
        <v>82.47</v>
      </c>
    </row>
    <row r="15" spans="1:99" x14ac:dyDescent="0.25">
      <c r="A15" s="2">
        <v>45836</v>
      </c>
      <c r="B15" t="s">
        <v>99</v>
      </c>
      <c r="C15">
        <v>11</v>
      </c>
      <c r="D15" t="s">
        <v>100</v>
      </c>
      <c r="E15" t="s">
        <v>101</v>
      </c>
      <c r="F15" t="s">
        <v>632</v>
      </c>
      <c r="G15">
        <v>1400</v>
      </c>
      <c r="H15">
        <v>14</v>
      </c>
      <c r="I15" t="s">
        <v>2094</v>
      </c>
      <c r="J15" t="s">
        <v>2095</v>
      </c>
      <c r="K15" t="s">
        <v>2096</v>
      </c>
      <c r="L15">
        <v>118</v>
      </c>
      <c r="M15" t="s">
        <v>960</v>
      </c>
      <c r="O15">
        <v>7</v>
      </c>
      <c r="P15" t="s">
        <v>765</v>
      </c>
      <c r="R15">
        <v>60</v>
      </c>
      <c r="S15" t="s">
        <v>791</v>
      </c>
      <c r="U15" t="s">
        <v>108</v>
      </c>
      <c r="V15" t="s">
        <v>2097</v>
      </c>
      <c r="W15">
        <v>4</v>
      </c>
      <c r="Y15" t="s">
        <v>110</v>
      </c>
      <c r="Z15" t="s">
        <v>250</v>
      </c>
      <c r="AA15" t="s">
        <v>251</v>
      </c>
      <c r="AB15" t="s">
        <v>2041</v>
      </c>
      <c r="AC15" t="s">
        <v>2010</v>
      </c>
      <c r="AD15" t="s">
        <v>2098</v>
      </c>
      <c r="AE15" t="s">
        <v>2099</v>
      </c>
      <c r="AF15" t="s">
        <v>2100</v>
      </c>
      <c r="AG15" t="s">
        <v>194</v>
      </c>
      <c r="AH15">
        <v>2024649</v>
      </c>
      <c r="AI15" t="s">
        <v>453</v>
      </c>
      <c r="AJ15" t="s">
        <v>642</v>
      </c>
      <c r="AK15">
        <v>1400</v>
      </c>
      <c r="AL15">
        <v>13</v>
      </c>
      <c r="AM15" t="s">
        <v>1401</v>
      </c>
      <c r="AN15">
        <v>145</v>
      </c>
      <c r="AO15">
        <v>119</v>
      </c>
      <c r="AP15">
        <v>-1</v>
      </c>
      <c r="AQ15">
        <v>12</v>
      </c>
      <c r="AR15">
        <v>-5</v>
      </c>
      <c r="AS15">
        <v>13.5</v>
      </c>
      <c r="AT15">
        <v>35.18</v>
      </c>
      <c r="AU15" t="s">
        <v>2101</v>
      </c>
      <c r="AV15" t="s">
        <v>1728</v>
      </c>
      <c r="AY15" t="s">
        <v>2102</v>
      </c>
      <c r="BG15">
        <v>-0.105</v>
      </c>
      <c r="BI15" t="s">
        <v>2103</v>
      </c>
      <c r="BJ15">
        <v>2024610</v>
      </c>
      <c r="BK15" t="s">
        <v>796</v>
      </c>
      <c r="BL15" t="s">
        <v>642</v>
      </c>
      <c r="BM15">
        <v>1400</v>
      </c>
      <c r="BN15">
        <v>10</v>
      </c>
      <c r="BO15" t="s">
        <v>145</v>
      </c>
      <c r="BP15">
        <v>186</v>
      </c>
      <c r="BQ15">
        <v>125</v>
      </c>
      <c r="BR15">
        <v>-7</v>
      </c>
      <c r="BS15">
        <v>11</v>
      </c>
      <c r="BT15">
        <v>-4</v>
      </c>
      <c r="BU15">
        <v>13.44</v>
      </c>
      <c r="BV15">
        <v>35.56</v>
      </c>
      <c r="BW15">
        <v>58.21</v>
      </c>
      <c r="BX15" t="s">
        <v>798</v>
      </c>
      <c r="CA15" t="s">
        <v>2104</v>
      </c>
      <c r="CI15">
        <v>-0.17699999999999999</v>
      </c>
      <c r="CK15" t="s">
        <v>1749</v>
      </c>
      <c r="CL15" t="s">
        <v>2095</v>
      </c>
      <c r="CM15" t="s">
        <v>2103</v>
      </c>
      <c r="CN15" t="s">
        <v>2105</v>
      </c>
      <c r="CO15" t="s">
        <v>1749</v>
      </c>
      <c r="CP15" t="s">
        <v>2106</v>
      </c>
      <c r="CQ15" t="s">
        <v>2107</v>
      </c>
      <c r="CR15">
        <v>84.32</v>
      </c>
      <c r="CS15">
        <v>81.72</v>
      </c>
      <c r="CT15">
        <v>83.02</v>
      </c>
      <c r="CU15">
        <v>81.72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8CDF-9117-4B3B-B67C-0BBD51224F40}">
  <dimension ref="A1:T12"/>
  <sheetViews>
    <sheetView topLeftCell="C1" workbookViewId="0">
      <selection activeCell="F19" sqref="F19"/>
    </sheetView>
  </sheetViews>
  <sheetFormatPr defaultRowHeight="15.75" x14ac:dyDescent="0.25"/>
  <sheetData>
    <row r="1" spans="1:20" x14ac:dyDescent="0.25">
      <c r="A1" s="3"/>
      <c r="B1" s="6" t="s">
        <v>2108</v>
      </c>
      <c r="C1" s="6"/>
      <c r="D1" s="6"/>
      <c r="E1" s="4"/>
      <c r="F1" s="6" t="s">
        <v>2109</v>
      </c>
      <c r="G1" s="6"/>
      <c r="H1" s="6"/>
      <c r="I1" s="4"/>
      <c r="J1" s="4"/>
      <c r="K1" s="6" t="s">
        <v>2110</v>
      </c>
      <c r="L1" s="6"/>
      <c r="M1" s="6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冠寶駒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友誼喜悅</v>
      </c>
      <c r="D2" s="3">
        <f ca="1">SMALL(INDIRECT("Race_" &amp; $A2 &amp; "!Ct$2:Ct$15"), 1)-SMALL(INDIRECT("Race_" &amp; $A2 &amp; "!Ct$2:Ct$15"), 2)</f>
        <v>-4.0000000000006253E-2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荃程路通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添喜運</v>
      </c>
      <c r="H2" s="3">
        <f ca="1">SMALL(INDIRECT("Race_" &amp; $A2 &amp; "!Cu$2:Cu$15"), 1)-SMALL(INDIRECT("Race_" &amp; $A2 &amp; "!Cu$2:Cu$15"), 2)</f>
        <v>-0.32999999999999829</v>
      </c>
      <c r="I2" s="3">
        <f t="shared" ref="I2:I12" ca="1" si="1">SMALL(INDIRECT("Race_" &amp; $A2 &amp; "!Cu$2:Cu$15"), 2)-SMALL(INDIRECT("Race_" &amp; $A2 &amp; "!Cu$2:Cu$15"), 3)</f>
        <v>-3.0000000000001137E-2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荃程路通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綫路萬里</v>
      </c>
      <c r="M2" s="3">
        <f ca="1">SMALL(INDIRECT("Race_" &amp; $A2 &amp; "!CR$2:CR$15"), 1)-SMALL(INDIRECT("Race_" &amp; $A2 &amp; "!CR$2:CR$15"), 2)</f>
        <v>-0.35999999999999943</v>
      </c>
      <c r="O2">
        <f>A2</f>
        <v>1</v>
      </c>
      <c r="P2" s="5" t="str" cm="1">
        <f t="array" aca="1" ref="P2" ca="1">_xlfn.XLOOKUP(
    SMALL(INDIRECT("Race_" &amp; $A2 &amp; "!Cu$2:Cu$15"), 1),
    INDIRECT("Race_" &amp; $A2 &amp; "!Cu$2:Cu$15"),
    INDIRECT("Race_" &amp; $A2 &amp; "!Cl$2:Cl$15")
)</f>
        <v>荃程路通</v>
      </c>
      <c r="Q2" s="5" t="str" cm="1">
        <f t="array" aca="1" ref="Q2" ca="1">_xlfn.XLOOKUP(
    SMALL(INDIRECT("Race_" &amp; $A2 &amp; "!Cu$2:Cu$15"), 2),
    INDIRECT("Race_" &amp; $A2 &amp; "!Cu$2:Cu$15"),
    INDIRECT("Race_" &amp; $A2 &amp; "!Cl$2:Cl$15")
)</f>
        <v>添喜運</v>
      </c>
      <c r="R2" s="5" t="str" cm="1">
        <f t="array" aca="1" ref="R2" ca="1">_xlfn.XLOOKUP(
    SMALL(INDIRECT("Race_" &amp; $A2 &amp; "!Cu$2:Cu$15"), 3),
    INDIRECT("Race_" &amp; $A2 &amp; "!Cu$2:Cu$15"),
    INDIRECT("Race_" &amp; $A2 &amp; "!Cl$2:Cl$15")
)</f>
        <v>綫路萬里</v>
      </c>
      <c r="S2" s="5" t="str" cm="1">
        <f t="array" aca="1" ref="S2" ca="1">_xlfn.XLOOKUP(
    SMALL(INDIRECT("Race_" &amp; $A2 &amp; "!Cu$2:Cu$15"), 4),
    INDIRECT("Race_" &amp; $A2 &amp; "!Cu$2:Cu$15"),
    INDIRECT("Race_" &amp; $A2 &amp; "!Cl$2:Cl$15")
)</f>
        <v>友誼喜悅</v>
      </c>
      <c r="T2" s="5" t="str" cm="1">
        <f t="array" aca="1" ref="T2" ca="1">_xlfn.XLOOKUP(
    SMALL(INDIRECT("Race_" &amp; $A2 &amp; "!Cu$2:Cu$15"), 5),
    INDIRECT("Race_" &amp; $A2 &amp; "!Cu$2:Cu$15"),
    INDIRECT("Race_" &amp; $A2 &amp; "!Cl$2:Cl$15")
)</f>
        <v>冠寶駒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勝多多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伶俐驫駒</v>
      </c>
      <c r="D3" s="3">
        <f t="shared" ref="D3:D12" ca="1" si="3">SMALL(INDIRECT("Race_" &amp; $A3 &amp; "!Ct$2:Ct$15"), 1)-SMALL(INDIRECT("Race_" &amp; $A3 &amp; "!Ct$2:Ct$15"), 2)</f>
        <v>-6.0000000000002274E-2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伶俐驫駒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勝多多</v>
      </c>
      <c r="H3" s="3">
        <f t="shared" ref="H3:H12" ca="1" si="4">SMALL(INDIRECT("Race_" &amp; $A3 &amp; "!Cu$2:Cu$15"), 1)-SMALL(INDIRECT("Race_" &amp; $A3 &amp; "!Cu$2:Cu$15"), 2)</f>
        <v>-7.9999999999998295E-2</v>
      </c>
      <c r="I3" s="3">
        <f t="shared" ca="1" si="1"/>
        <v>-0.18999999999999773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勝多多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欣樂人生</v>
      </c>
      <c r="M3" s="3">
        <f t="shared" ref="M3:M12" ca="1" si="5">SMALL(INDIRECT("Race_" &amp; $A3 &amp; "!CR$2:CR$15"), 1)-SMALL(INDIRECT("Race_" &amp; $A3 &amp; "!CR$2:CR$15"), 2)</f>
        <v>-0.18999999999999773</v>
      </c>
      <c r="O3">
        <f t="shared" ref="O3:O12" si="6">A3</f>
        <v>2</v>
      </c>
      <c r="P3" s="5" t="str" cm="1">
        <f t="array" aca="1" ref="P3" ca="1">_xlfn.XLOOKUP(
    SMALL(INDIRECT("Race_" &amp; $A3 &amp; "!Cu$2:Cu$15"), 1),
    INDIRECT("Race_" &amp; $A3 &amp; "!Cu$2:Cu$15"),
    INDIRECT("Race_" &amp; $A3 &amp; "!Cl$2:Cl$15")
)</f>
        <v>伶俐驫駒</v>
      </c>
      <c r="Q3" s="5" t="str" cm="1">
        <f t="array" aca="1" ref="Q3" ca="1">_xlfn.XLOOKUP(
    SMALL(INDIRECT("Race_" &amp; $A3 &amp; "!Cu$2:Cu$15"), 2),
    INDIRECT("Race_" &amp; $A3 &amp; "!Cu$2:Cu$15"),
    INDIRECT("Race_" &amp; $A3 &amp; "!Cl$2:Cl$15")
)</f>
        <v>勝多多</v>
      </c>
      <c r="R3" s="5" t="str" cm="1">
        <f t="array" aca="1" ref="R3" ca="1">_xlfn.XLOOKUP(
    SMALL(INDIRECT("Race_" &amp; $A3 &amp; "!Cu$2:Cu$15"), 3),
    INDIRECT("Race_" &amp; $A3 &amp; "!Cu$2:Cu$15"),
    INDIRECT("Race_" &amp; $A3 &amp; "!Cl$2:Cl$15")
)</f>
        <v>欣樂人生</v>
      </c>
      <c r="S3" s="5" t="str" cm="1">
        <f t="array" aca="1" ref="S3" ca="1">_xlfn.XLOOKUP(
    SMALL(INDIRECT("Race_" &amp; $A3 &amp; "!Cu$2:Cu$15"), 4),
    INDIRECT("Race_" &amp; $A3 &amp; "!Cu$2:Cu$15"),
    INDIRECT("Race_" &amp; $A3 &amp; "!Cl$2:Cl$15")
)</f>
        <v>夢幻駿駒</v>
      </c>
      <c r="T3" s="5" t="str" cm="1">
        <f t="array" aca="1" ref="T3" ca="1">_xlfn.XLOOKUP(
    SMALL(INDIRECT("Race_" &amp; $A3 &amp; "!Cu$2:Cu$15"), 5),
    INDIRECT("Race_" &amp; $A3 &amp; "!Cu$2:Cu$15"),
    INDIRECT("Race_" &amp; $A3 &amp; "!Cl$2:Cl$15")
)</f>
        <v>美神來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君子傳承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久久為攻</v>
      </c>
      <c r="D4" s="3">
        <f t="shared" ca="1" si="3"/>
        <v>-0.31000000000000227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君子傳承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多巴先生</v>
      </c>
      <c r="H4" s="3">
        <f t="shared" ca="1" si="4"/>
        <v>-0.18999999999999773</v>
      </c>
      <c r="I4" s="3">
        <f t="shared" ca="1" si="1"/>
        <v>-0.12000000000000455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君子傳承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久久為攻</v>
      </c>
      <c r="M4" s="3">
        <f t="shared" ca="1" si="5"/>
        <v>-0.31000000000000227</v>
      </c>
      <c r="O4">
        <f t="shared" si="6"/>
        <v>3</v>
      </c>
      <c r="P4" s="5" t="str" cm="1">
        <f t="array" aca="1" ref="P4" ca="1">_xlfn.XLOOKUP(
    SMALL(INDIRECT("Race_" &amp; $A4 &amp; "!Cu$2:Cu$15"), 1),
    INDIRECT("Race_" &amp; $A4 &amp; "!Cu$2:Cu$15"),
    INDIRECT("Race_" &amp; $A4 &amp; "!Cl$2:Cl$15")
)</f>
        <v>君子傳承</v>
      </c>
      <c r="Q4" s="5" t="str" cm="1">
        <f t="array" aca="1" ref="Q4" ca="1">_xlfn.XLOOKUP(
    SMALL(INDIRECT("Race_" &amp; $A4 &amp; "!Cu$2:Cu$15"), 2),
    INDIRECT("Race_" &amp; $A4 &amp; "!Cu$2:Cu$15"),
    INDIRECT("Race_" &amp; $A4 &amp; "!Cl$2:Cl$15")
)</f>
        <v>多巴先生</v>
      </c>
      <c r="R4" s="5" t="str" cm="1">
        <f t="array" aca="1" ref="R4" ca="1">_xlfn.XLOOKUP(
    SMALL(INDIRECT("Race_" &amp; $A4 &amp; "!Cu$2:Cu$15"), 3),
    INDIRECT("Race_" &amp; $A4 &amp; "!Cu$2:Cu$15"),
    INDIRECT("Race_" &amp; $A4 &amp; "!Cl$2:Cl$15")
)</f>
        <v>久久為攻</v>
      </c>
      <c r="S4" s="5" t="str" cm="1">
        <f t="array" aca="1" ref="S4" ca="1">_xlfn.XLOOKUP(
    SMALL(INDIRECT("Race_" &amp; $A4 &amp; "!Cu$2:Cu$15"), 4),
    INDIRECT("Race_" &amp; $A4 &amp; "!Cu$2:Cu$15"),
    INDIRECT("Race_" &amp; $A4 &amp; "!Cl$2:Cl$15")
)</f>
        <v>同益善</v>
      </c>
      <c r="T4" s="5" t="str" cm="1">
        <f t="array" aca="1" ref="T4" ca="1">_xlfn.XLOOKUP(
    SMALL(INDIRECT("Race_" &amp; $A4 &amp; "!Cu$2:Cu$15"), 5),
    INDIRECT("Race_" &amp; $A4 &amp; "!Cu$2:Cu$15"),
    INDIRECT("Race_" &amp; $A4 &amp; "!Cl$2:Cl$15")
)</f>
        <v>愛心神駒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合夥飛馳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超開心</v>
      </c>
      <c r="D5" s="3">
        <f t="shared" ca="1" si="3"/>
        <v>-6.9999999999993179E-2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合夥飛馳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超開心</v>
      </c>
      <c r="H5" s="3">
        <f t="shared" ca="1" si="4"/>
        <v>-6.9999999999993179E-2</v>
      </c>
      <c r="I5" s="3">
        <f t="shared" ca="1" si="1"/>
        <v>0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合夥飛馳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超開心</v>
      </c>
      <c r="M5" s="3">
        <f t="shared" ca="1" si="5"/>
        <v>-6.9999999999993179E-2</v>
      </c>
      <c r="O5">
        <f t="shared" si="6"/>
        <v>4</v>
      </c>
      <c r="P5" s="5" t="str" cm="1">
        <f t="array" aca="1" ref="P5" ca="1">_xlfn.XLOOKUP(
    SMALL(INDIRECT("Race_" &amp; $A5 &amp; "!Cu$2:Cu$15"), 1),
    INDIRECT("Race_" &amp; $A5 &amp; "!Cu$2:Cu$15"),
    INDIRECT("Race_" &amp; $A5 &amp; "!Cl$2:Cl$15")
)</f>
        <v>合夥飛馳</v>
      </c>
      <c r="Q5" s="5" t="str" cm="1">
        <f t="array" aca="1" ref="Q5" ca="1">_xlfn.XLOOKUP(
    SMALL(INDIRECT("Race_" &amp; $A5 &amp; "!Cu$2:Cu$15"), 2),
    INDIRECT("Race_" &amp; $A5 &amp; "!Cu$2:Cu$15"),
    INDIRECT("Race_" &amp; $A5 &amp; "!Cl$2:Cl$15")
)</f>
        <v>超開心</v>
      </c>
      <c r="R5" s="5" t="str" cm="1">
        <f t="array" aca="1" ref="R5" ca="1">_xlfn.XLOOKUP(
    SMALL(INDIRECT("Race_" &amp; $A5 &amp; "!Cu$2:Cu$15"), 3),
    INDIRECT("Race_" &amp; $A5 &amp; "!Cu$2:Cu$15"),
    INDIRECT("Race_" &amp; $A5 &amp; "!Cl$2:Cl$15")
)</f>
        <v>超開心</v>
      </c>
      <c r="S5" s="5" t="str" cm="1">
        <f t="array" aca="1" ref="S5" ca="1">_xlfn.XLOOKUP(
    SMALL(INDIRECT("Race_" &amp; $A5 &amp; "!Cu$2:Cu$15"), 4),
    INDIRECT("Race_" &amp; $A5 &amp; "!Cu$2:Cu$15"),
    INDIRECT("Race_" &amp; $A5 &amp; "!Cl$2:Cl$15")
)</f>
        <v>順善寶</v>
      </c>
      <c r="T5" s="5" t="str" cm="1">
        <f t="array" aca="1" ref="T5" ca="1">_xlfn.XLOOKUP(
    SMALL(INDIRECT("Race_" &amp; $A5 &amp; "!Cu$2:Cu$15"), 5),
    INDIRECT("Race_" &amp; $A5 &amp; "!Cu$2:Cu$15"),
    INDIRECT("Race_" &amp; $A5 &amp; "!Cl$2:Cl$15")
)</f>
        <v>天天更好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勇晉當銳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雙贏</v>
      </c>
      <c r="D6" s="3">
        <f t="shared" ca="1" si="3"/>
        <v>-0.14000000000000057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勇晉當銳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雙贏</v>
      </c>
      <c r="H6" s="3">
        <f t="shared" ca="1" si="4"/>
        <v>-0.14000000000000057</v>
      </c>
      <c r="I6" s="3">
        <f t="shared" ca="1" si="1"/>
        <v>-0.22999999999998977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勇晉當銳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雙贏</v>
      </c>
      <c r="M6" s="3">
        <f t="shared" ca="1" si="5"/>
        <v>-0.14000000000000057</v>
      </c>
      <c r="O6">
        <f t="shared" si="6"/>
        <v>5</v>
      </c>
      <c r="P6" s="5" t="str" cm="1">
        <f t="array" aca="1" ref="P6" ca="1">_xlfn.XLOOKUP(
    SMALL(INDIRECT("Race_" &amp; $A6 &amp; "!Cu$2:Cu$15"), 1),
    INDIRECT("Race_" &amp; $A6 &amp; "!Cu$2:Cu$15"),
    INDIRECT("Race_" &amp; $A6 &amp; "!Cl$2:Cl$15")
)</f>
        <v>勇晉當銳</v>
      </c>
      <c r="Q6" s="5" t="str" cm="1">
        <f t="array" aca="1" ref="Q6" ca="1">_xlfn.XLOOKUP(
    SMALL(INDIRECT("Race_" &amp; $A6 &amp; "!Cu$2:Cu$15"), 2),
    INDIRECT("Race_" &amp; $A6 &amp; "!Cu$2:Cu$15"),
    INDIRECT("Race_" &amp; $A6 &amp; "!Cl$2:Cl$15")
)</f>
        <v>雙贏</v>
      </c>
      <c r="R6" s="5" t="str" cm="1">
        <f t="array" aca="1" ref="R6" ca="1">_xlfn.XLOOKUP(
    SMALL(INDIRECT("Race_" &amp; $A6 &amp; "!Cu$2:Cu$15"), 3),
    INDIRECT("Race_" &amp; $A6 &amp; "!Cu$2:Cu$15"),
    INDIRECT("Race_" &amp; $A6 &amp; "!Cl$2:Cl$15")
)</f>
        <v>捷足奔馳</v>
      </c>
      <c r="S6" s="5" t="str" cm="1">
        <f t="array" aca="1" ref="S6" ca="1">_xlfn.XLOOKUP(
    SMALL(INDIRECT("Race_" &amp; $A6 &amp; "!Cu$2:Cu$15"), 4),
    INDIRECT("Race_" &amp; $A6 &amp; "!Cu$2:Cu$15"),
    INDIRECT("Race_" &amp; $A6 &amp; "!Cl$2:Cl$15")
)</f>
        <v>風起雲湧</v>
      </c>
      <c r="T6" s="5" t="str" cm="1">
        <f t="array" aca="1" ref="T6" ca="1">_xlfn.XLOOKUP(
    SMALL(INDIRECT("Race_" &amp; $A6 &amp; "!Cu$2:Cu$15"), 5),
    INDIRECT("Race_" &amp; $A6 &amp; "!Cu$2:Cu$15"),
    INDIRECT("Race_" &amp; $A6 &amp; "!Cl$2:Cl$15")
)</f>
        <v>管之友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首駿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實力派</v>
      </c>
      <c r="D7" s="3">
        <f t="shared" ca="1" si="3"/>
        <v>-1.9999999999996021E-2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實力派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拍馬難追</v>
      </c>
      <c r="H7" s="3">
        <f t="shared" ca="1" si="4"/>
        <v>-3.0000000000001137E-2</v>
      </c>
      <c r="I7" s="3">
        <f t="shared" ca="1" si="1"/>
        <v>-0.10999999999999943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首駿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幸運多彩</v>
      </c>
      <c r="M7" s="3">
        <f t="shared" ca="1" si="5"/>
        <v>-4.0000000000006253E-2</v>
      </c>
      <c r="O7">
        <f t="shared" si="6"/>
        <v>6</v>
      </c>
      <c r="P7" s="5" t="str" cm="1">
        <f t="array" aca="1" ref="P7" ca="1">_xlfn.XLOOKUP(
    SMALL(INDIRECT("Race_" &amp; $A7 &amp; "!Cu$2:Cu$15"), 1),
    INDIRECT("Race_" &amp; $A7 &amp; "!Cu$2:Cu$15"),
    INDIRECT("Race_" &amp; $A7 &amp; "!Cl$2:Cl$15")
)</f>
        <v>實力派</v>
      </c>
      <c r="Q7" s="5" t="str" cm="1">
        <f t="array" aca="1" ref="Q7" ca="1">_xlfn.XLOOKUP(
    SMALL(INDIRECT("Race_" &amp; $A7 &amp; "!Cu$2:Cu$15"), 2),
    INDIRECT("Race_" &amp; $A7 &amp; "!Cu$2:Cu$15"),
    INDIRECT("Race_" &amp; $A7 &amp; "!Cl$2:Cl$15")
)</f>
        <v>拍馬難追</v>
      </c>
      <c r="R7" s="5" t="str" cm="1">
        <f t="array" aca="1" ref="R7" ca="1">_xlfn.XLOOKUP(
    SMALL(INDIRECT("Race_" &amp; $A7 &amp; "!Cu$2:Cu$15"), 3),
    INDIRECT("Race_" &amp; $A7 &amp; "!Cu$2:Cu$15"),
    INDIRECT("Race_" &amp; $A7 &amp; "!Cl$2:Cl$15")
)</f>
        <v>首駿</v>
      </c>
      <c r="S7" s="5" t="str" cm="1">
        <f t="array" aca="1" ref="S7" ca="1">_xlfn.XLOOKUP(
    SMALL(INDIRECT("Race_" &amp; $A7 &amp; "!Cu$2:Cu$15"), 4),
    INDIRECT("Race_" &amp; $A7 &amp; "!Cu$2:Cu$15"),
    INDIRECT("Race_" &amp; $A7 &amp; "!Cl$2:Cl$15")
)</f>
        <v>首駿</v>
      </c>
      <c r="T7" s="5" t="str" cm="1">
        <f t="array" aca="1" ref="T7" ca="1">_xlfn.XLOOKUP(
    SMALL(INDIRECT("Race_" &amp; $A7 &amp; "!Cu$2:Cu$15"), 5),
    INDIRECT("Race_" &amp; $A7 &amp; "!Cu$2:Cu$15"),
    INDIRECT("Race_" &amp; $A7 &amp; "!Cl$2:Cl$15")
)</f>
        <v>幸運多彩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風繼續吹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翠兒威威</v>
      </c>
      <c r="D8" s="3">
        <f t="shared" ca="1" si="3"/>
        <v>-0.30000000000001137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風繼續吹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大利好運</v>
      </c>
      <c r="H8" s="3">
        <f t="shared" ca="1" si="4"/>
        <v>-0.38999999999998636</v>
      </c>
      <c r="I8" s="3">
        <f t="shared" ca="1" si="1"/>
        <v>-7.000000000000739E-2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風繼續吹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翠兒威威</v>
      </c>
      <c r="M8" s="3">
        <f t="shared" ca="1" si="5"/>
        <v>-0.51999999999999602</v>
      </c>
      <c r="O8">
        <f t="shared" si="6"/>
        <v>7</v>
      </c>
      <c r="P8" s="5" t="str" cm="1">
        <f t="array" aca="1" ref="P8" ca="1">_xlfn.XLOOKUP(
    SMALL(INDIRECT("Race_" &amp; $A8 &amp; "!Cu$2:Cu$15"), 1),
    INDIRECT("Race_" &amp; $A8 &amp; "!Cu$2:Cu$15"),
    INDIRECT("Race_" &amp; $A8 &amp; "!Cl$2:Cl$15")
)</f>
        <v>風繼續吹</v>
      </c>
      <c r="Q8" s="5" t="str" cm="1">
        <f t="array" aca="1" ref="Q8" ca="1">_xlfn.XLOOKUP(
    SMALL(INDIRECT("Race_" &amp; $A8 &amp; "!Cu$2:Cu$15"), 2),
    INDIRECT("Race_" &amp; $A8 &amp; "!Cu$2:Cu$15"),
    INDIRECT("Race_" &amp; $A8 &amp; "!Cl$2:Cl$15")
)</f>
        <v>大利好運</v>
      </c>
      <c r="R8" s="5" t="str" cm="1">
        <f t="array" aca="1" ref="R8" ca="1">_xlfn.XLOOKUP(
    SMALL(INDIRECT("Race_" &amp; $A8 &amp; "!Cu$2:Cu$15"), 3),
    INDIRECT("Race_" &amp; $A8 &amp; "!Cu$2:Cu$15"),
    INDIRECT("Race_" &amp; $A8 &amp; "!Cl$2:Cl$15")
)</f>
        <v>開心三多</v>
      </c>
      <c r="S8" s="5" t="str" cm="1">
        <f t="array" aca="1" ref="S8" ca="1">_xlfn.XLOOKUP(
    SMALL(INDIRECT("Race_" &amp; $A8 &amp; "!Cu$2:Cu$15"), 4),
    INDIRECT("Race_" &amp; $A8 &amp; "!Cu$2:Cu$15"),
    INDIRECT("Race_" &amp; $A8 &amp; "!Cl$2:Cl$15")
)</f>
        <v>翠兒威威</v>
      </c>
      <c r="T8" s="5" t="str" cm="1">
        <f t="array" aca="1" ref="T8" ca="1">_xlfn.XLOOKUP(
    SMALL(INDIRECT("Race_" &amp; $A8 &amp; "!Cu$2:Cu$15"), 5),
    INDIRECT("Race_" &amp; $A8 &amp; "!Cu$2:Cu$15"),
    INDIRECT("Race_" &amp; $A8 &amp; "!Cl$2:Cl$15")
)</f>
        <v>閃耀威龍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美麗第一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魔術控制</v>
      </c>
      <c r="D9" s="3">
        <f t="shared" ca="1" si="3"/>
        <v>-0.25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美麗第一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馬力</v>
      </c>
      <c r="H9" s="3">
        <f t="shared" ca="1" si="4"/>
        <v>-0.1699999999999946</v>
      </c>
      <c r="I9" s="3">
        <f t="shared" ca="1" si="1"/>
        <v>-0.16000000000000369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美麗第一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魔術控制</v>
      </c>
      <c r="M9" s="3">
        <f t="shared" ca="1" si="5"/>
        <v>-3.0000000000001137E-2</v>
      </c>
      <c r="O9">
        <f t="shared" si="6"/>
        <v>8</v>
      </c>
      <c r="P9" s="5" t="str" cm="1">
        <f t="array" aca="1" ref="P9" ca="1">_xlfn.XLOOKUP(
    SMALL(INDIRECT("Race_" &amp; $A9 &amp; "!Cu$2:Cu$15"), 1),
    INDIRECT("Race_" &amp; $A9 &amp; "!Cu$2:Cu$15"),
    INDIRECT("Race_" &amp; $A9 &amp; "!Cl$2:Cl$15")
)</f>
        <v>美麗第一</v>
      </c>
      <c r="Q9" s="5" t="str" cm="1">
        <f t="array" aca="1" ref="Q9" ca="1">_xlfn.XLOOKUP(
    SMALL(INDIRECT("Race_" &amp; $A9 &amp; "!Cu$2:Cu$15"), 2),
    INDIRECT("Race_" &amp; $A9 &amp; "!Cu$2:Cu$15"),
    INDIRECT("Race_" &amp; $A9 &amp; "!Cl$2:Cl$15")
)</f>
        <v>馬力</v>
      </c>
      <c r="R9" s="5" t="str" cm="1">
        <f t="array" aca="1" ref="R9" ca="1">_xlfn.XLOOKUP(
    SMALL(INDIRECT("Race_" &amp; $A9 &amp; "!Cu$2:Cu$15"), 3),
    INDIRECT("Race_" &amp; $A9 &amp; "!Cu$2:Cu$15"),
    INDIRECT("Race_" &amp; $A9 &amp; "!Cl$2:Cl$15")
)</f>
        <v>晨曦儷人</v>
      </c>
      <c r="S9" s="5" t="str" cm="1">
        <f t="array" aca="1" ref="S9" ca="1">_xlfn.XLOOKUP(
    SMALL(INDIRECT("Race_" &amp; $A9 &amp; "!Cu$2:Cu$15"), 4),
    INDIRECT("Race_" &amp; $A9 &amp; "!Cu$2:Cu$15"),
    INDIRECT("Race_" &amp; $A9 &amp; "!Cl$2:Cl$15")
)</f>
        <v>魔術控制</v>
      </c>
      <c r="T9" s="5" t="str" cm="1">
        <f t="array" aca="1" ref="T9" ca="1">_xlfn.XLOOKUP(
    SMALL(INDIRECT("Race_" &amp; $A9 &amp; "!Cu$2:Cu$15"), 5),
    INDIRECT("Race_" &amp; $A9 &amp; "!Cu$2:Cu$15"),
    INDIRECT("Race_" &amp; $A9 &amp; "!Cl$2:Cl$15")
)</f>
        <v>氣勢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嘉應駿昇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金運來</v>
      </c>
      <c r="D10" s="3">
        <f t="shared" ca="1" si="3"/>
        <v>-0.35000000000000853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金運來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嘉應駿昇</v>
      </c>
      <c r="H10" s="3">
        <f t="shared" ca="1" si="4"/>
        <v>-1.0000000000005116E-2</v>
      </c>
      <c r="I10" s="3">
        <f t="shared" ca="1" si="1"/>
        <v>-0.35000000000000853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嘉應駿昇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祥龍駒</v>
      </c>
      <c r="M10" s="3">
        <f t="shared" ca="1" si="5"/>
        <v>-0.35000000000000853</v>
      </c>
      <c r="O10">
        <f t="shared" si="6"/>
        <v>9</v>
      </c>
      <c r="P10" s="5" t="str" cm="1">
        <f t="array" aca="1" ref="P10" ca="1">_xlfn.XLOOKUP(
    SMALL(INDIRECT("Race_" &amp; $A10 &amp; "!Cu$2:Cu$15"), 1),
    INDIRECT("Race_" &amp; $A10 &amp; "!Cu$2:Cu$15"),
    INDIRECT("Race_" &amp; $A10 &amp; "!Cl$2:Cl$15")
)</f>
        <v>金運來</v>
      </c>
      <c r="Q10" s="5" t="str" cm="1">
        <f t="array" aca="1" ref="Q10" ca="1">_xlfn.XLOOKUP(
    SMALL(INDIRECT("Race_" &amp; $A10 &amp; "!Cu$2:Cu$15"), 2),
    INDIRECT("Race_" &amp; $A10 &amp; "!Cu$2:Cu$15"),
    INDIRECT("Race_" &amp; $A10 &amp; "!Cl$2:Cl$15")
)</f>
        <v>嘉應駿昇</v>
      </c>
      <c r="R10" s="5" t="str" cm="1">
        <f t="array" aca="1" ref="R10" ca="1">_xlfn.XLOOKUP(
    SMALL(INDIRECT("Race_" &amp; $A10 &amp; "!Cu$2:Cu$15"), 3),
    INDIRECT("Race_" &amp; $A10 &amp; "!Cu$2:Cu$15"),
    INDIRECT("Race_" &amp; $A10 &amp; "!Cl$2:Cl$15")
)</f>
        <v>祥龍駒</v>
      </c>
      <c r="S10" s="5" t="str" cm="1">
        <f t="array" aca="1" ref="S10" ca="1">_xlfn.XLOOKUP(
    SMALL(INDIRECT("Race_" &amp; $A10 &amp; "!Cu$2:Cu$15"), 4),
    INDIRECT("Race_" &amp; $A10 &amp; "!Cu$2:Cu$15"),
    INDIRECT("Race_" &amp; $A10 &amp; "!Cl$2:Cl$15")
)</f>
        <v>糖不甩</v>
      </c>
      <c r="T10" s="5" t="str" cm="1">
        <f t="array" aca="1" ref="T10" ca="1">_xlfn.XLOOKUP(
    SMALL(INDIRECT("Race_" &amp; $A10 &amp; "!Cu$2:Cu$15"), 5),
    INDIRECT("Race_" &amp; $A10 &amp; "!Cu$2:Cu$15"),
    INDIRECT("Race_" &amp; $A10 &amp; "!Cl$2:Cl$15")
)</f>
        <v>精算激流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勝意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皇龍飛將</v>
      </c>
      <c r="D11" s="3">
        <f t="shared" ca="1" si="3"/>
        <v>-0.54999999999999716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勝意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天威</v>
      </c>
      <c r="H11" s="3">
        <f t="shared" ca="1" si="4"/>
        <v>-0.52000000000001023</v>
      </c>
      <c r="I11" s="3">
        <f t="shared" ca="1" si="1"/>
        <v>-0.23999999999998067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勝意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皇龍飛將</v>
      </c>
      <c r="M11" s="3">
        <f t="shared" ca="1" si="5"/>
        <v>-0.23000000000000398</v>
      </c>
      <c r="O11">
        <f t="shared" si="6"/>
        <v>10</v>
      </c>
      <c r="P11" s="5" t="str" cm="1">
        <f t="array" aca="1" ref="P11" ca="1">_xlfn.XLOOKUP(
    SMALL(INDIRECT("Race_" &amp; $A11 &amp; "!Cu$2:Cu$15"), 1),
    INDIRECT("Race_" &amp; $A11 &amp; "!Cu$2:Cu$15"),
    INDIRECT("Race_" &amp; $A11 &amp; "!Cl$2:Cl$15")
)</f>
        <v>勝意</v>
      </c>
      <c r="Q11" s="5" t="str" cm="1">
        <f t="array" aca="1" ref="Q11" ca="1">_xlfn.XLOOKUP(
    SMALL(INDIRECT("Race_" &amp; $A11 &amp; "!Cu$2:Cu$15"), 2),
    INDIRECT("Race_" &amp; $A11 &amp; "!Cu$2:Cu$15"),
    INDIRECT("Race_" &amp; $A11 &amp; "!Cl$2:Cl$15")
)</f>
        <v>天威</v>
      </c>
      <c r="R11" s="5" t="str" cm="1">
        <f t="array" aca="1" ref="R11" ca="1">_xlfn.XLOOKUP(
    SMALL(INDIRECT("Race_" &amp; $A11 &amp; "!Cu$2:Cu$15"), 3),
    INDIRECT("Race_" &amp; $A11 &amp; "!Cu$2:Cu$15"),
    INDIRECT("Race_" &amp; $A11 &amp; "!Cl$2:Cl$15")
)</f>
        <v>超加加</v>
      </c>
      <c r="S11" s="5" t="str" cm="1">
        <f t="array" aca="1" ref="S11" ca="1">_xlfn.XLOOKUP(
    SMALL(INDIRECT("Race_" &amp; $A11 &amp; "!Cu$2:Cu$15"), 4),
    INDIRECT("Race_" &amp; $A11 &amp; "!Cu$2:Cu$15"),
    INDIRECT("Race_" &amp; $A11 &amp; "!Cl$2:Cl$15")
)</f>
        <v>新意馬</v>
      </c>
      <c r="T11" s="5" t="str" cm="1">
        <f t="array" aca="1" ref="T11" ca="1">_xlfn.XLOOKUP(
    SMALL(INDIRECT("Race_" &amp; $A11 &amp; "!Cu$2:Cu$15"), 5),
    INDIRECT("Race_" &amp; $A11 &amp; "!Cu$2:Cu$15"),
    INDIRECT("Race_" &amp; $A11 &amp; "!Cl$2:Cl$15")
)</f>
        <v>皇龍飛將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喜尊龍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嘉應奇兵</v>
      </c>
      <c r="D12" s="3">
        <f t="shared" ca="1" si="3"/>
        <v>-0.64000000000000057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喜尊龍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嘉應奇兵</v>
      </c>
      <c r="H12" s="3">
        <f t="shared" ca="1" si="4"/>
        <v>-0.40999999999999659</v>
      </c>
      <c r="I12" s="3">
        <f t="shared" ca="1" si="1"/>
        <v>-0.40000000000000568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喜尊龍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嘉應奇兵</v>
      </c>
      <c r="M12" s="3">
        <f t="shared" ca="1" si="5"/>
        <v>-0.21999999999999886</v>
      </c>
      <c r="O12">
        <f t="shared" si="6"/>
        <v>11</v>
      </c>
      <c r="P12" s="5" t="str" cm="1">
        <f t="array" aca="1" ref="P12" ca="1">_xlfn.XLOOKUP(
    SMALL(INDIRECT("Race_" &amp; $A12 &amp; "!Cu$2:Cu$15"), 1),
    INDIRECT("Race_" &amp; $A12 &amp; "!Cu$2:Cu$15"),
    INDIRECT("Race_" &amp; $A12 &amp; "!Cl$2:Cl$15")
)</f>
        <v>喜尊龍</v>
      </c>
      <c r="Q12" s="5" t="str" cm="1">
        <f t="array" aca="1" ref="Q12" ca="1">_xlfn.XLOOKUP(
    SMALL(INDIRECT("Race_" &amp; $A12 &amp; "!Cu$2:Cu$15"), 2),
    INDIRECT("Race_" &amp; $A12 &amp; "!Cu$2:Cu$15"),
    INDIRECT("Race_" &amp; $A12 &amp; "!Cl$2:Cl$15")
)</f>
        <v>嘉應奇兵</v>
      </c>
      <c r="R12" s="5" t="str" cm="1">
        <f t="array" aca="1" ref="R12" ca="1">_xlfn.XLOOKUP(
    SMALL(INDIRECT("Race_" &amp; $A12 &amp; "!Cu$2:Cu$15"), 3),
    INDIRECT("Race_" &amp; $A12 &amp; "!Cu$2:Cu$15"),
    INDIRECT("Race_" &amp; $A12 &amp; "!Cl$2:Cl$15")
)</f>
        <v>佳登</v>
      </c>
      <c r="S12" s="5" t="str" cm="1">
        <f t="array" aca="1" ref="S12" ca="1">_xlfn.XLOOKUP(
    SMALL(INDIRECT("Race_" &amp; $A12 &amp; "!Cu$2:Cu$15"), 4),
    INDIRECT("Race_" &amp; $A12 &amp; "!Cu$2:Cu$15"),
    INDIRECT("Race_" &amp; $A12 &amp; "!Cl$2:Cl$15")
)</f>
        <v>自力更生</v>
      </c>
      <c r="T12" s="5" t="str" cm="1">
        <f t="array" aca="1" ref="T12" ca="1">_xlfn.XLOOKUP(
    SMALL(INDIRECT("Race_" &amp; $A12 &amp; "!Cu$2:Cu$15"), 5),
    INDIRECT("Race_" &amp; $A12 &amp; "!Cu$2:Cu$15"),
    INDIRECT("Race_" &amp; $A12 &amp; "!Cl$2:Cl$15")
)</f>
        <v>紅愛舍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2025-06-26T06:36:41Z</dcterms:created>
  <dcterms:modified xsi:type="dcterms:W3CDTF">2025-06-26T06:53:00Z</dcterms:modified>
</cp:coreProperties>
</file>